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2da38a6cb00395/Desktop/"/>
    </mc:Choice>
  </mc:AlternateContent>
  <xr:revisionPtr revIDLastSave="0" documentId="8_{8469577E-22B1-4B18-A887-BAE06E95E8AF}" xr6:coauthVersionLast="47" xr6:coauthVersionMax="47" xr10:uidLastSave="{00000000-0000-0000-0000-000000000000}"/>
  <bookViews>
    <workbookView xWindow="-108" yWindow="-108" windowWidth="23256" windowHeight="12456" activeTab="1" xr2:uid="{CF5EA334-ED54-44D4-B187-020A69E84B5D}"/>
  </bookViews>
  <sheets>
    <sheet name="RAW DATA" sheetId="1" r:id="rId1"/>
    <sheet name="REANMED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836" i="2" l="1"/>
  <c r="R3836" i="2" a="1"/>
  <c r="R3836" i="2" s="1"/>
  <c r="Q3836" i="2"/>
  <c r="U3836" i="2" s="1" a="1"/>
  <c r="U3836" i="2" s="1"/>
  <c r="D3836" i="2"/>
  <c r="G3836" i="2" s="1"/>
  <c r="T3836" i="2" s="1"/>
  <c r="U3835" i="2" a="1"/>
  <c r="U3835" i="2" s="1"/>
  <c r="S3835" i="2"/>
  <c r="R3835" i="2" a="1"/>
  <c r="R3835" i="2" s="1"/>
  <c r="Q3835" i="2"/>
  <c r="D3835" i="2"/>
  <c r="U3834" i="2" a="1"/>
  <c r="U3834" i="2" s="1"/>
  <c r="S3834" i="2"/>
  <c r="R3834" i="2" a="1"/>
  <c r="R3834" i="2" s="1"/>
  <c r="Q3834" i="2"/>
  <c r="D3834" i="2"/>
  <c r="E3834" i="2" s="1"/>
  <c r="U3833" i="2" a="1"/>
  <c r="U3833" i="2" s="1"/>
  <c r="S3833" i="2"/>
  <c r="R3833" i="2" a="1"/>
  <c r="R3833" i="2" s="1"/>
  <c r="Q3833" i="2"/>
  <c r="G3833" i="2"/>
  <c r="T3833" i="2" s="1"/>
  <c r="D3833" i="2"/>
  <c r="E3833" i="2" s="1"/>
  <c r="U3832" i="2" a="1"/>
  <c r="U3832" i="2" s="1"/>
  <c r="S3832" i="2"/>
  <c r="R3832" i="2" a="1"/>
  <c r="R3832" i="2" s="1"/>
  <c r="Q3832" i="2"/>
  <c r="D3832" i="2"/>
  <c r="E3832" i="2" s="1"/>
  <c r="U3831" i="2" a="1"/>
  <c r="U3831" i="2" s="1"/>
  <c r="S3831" i="2"/>
  <c r="R3831" i="2" a="1"/>
  <c r="R3831" i="2" s="1"/>
  <c r="Q3831" i="2"/>
  <c r="G3831" i="2"/>
  <c r="T3831" i="2" s="1"/>
  <c r="D3831" i="2"/>
  <c r="E3831" i="2" s="1"/>
  <c r="U3830" i="2" a="1"/>
  <c r="U3830" i="2" s="1"/>
  <c r="S3830" i="2"/>
  <c r="R3830" i="2" a="1"/>
  <c r="R3830" i="2" s="1"/>
  <c r="Q3830" i="2"/>
  <c r="D3830" i="2"/>
  <c r="E3830" i="2" s="1"/>
  <c r="U3829" i="2" a="1"/>
  <c r="U3829" i="2" s="1"/>
  <c r="S3829" i="2"/>
  <c r="R3829" i="2" a="1"/>
  <c r="R3829" i="2" s="1"/>
  <c r="Q3829" i="2"/>
  <c r="D3829" i="2"/>
  <c r="G3829" i="2" s="1"/>
  <c r="T3829" i="2" s="1"/>
  <c r="U3828" i="2" a="1"/>
  <c r="U3828" i="2" s="1"/>
  <c r="S3828" i="2"/>
  <c r="R3828" i="2" a="1"/>
  <c r="R3828" i="2" s="1"/>
  <c r="Q3828" i="2"/>
  <c r="D3828" i="2"/>
  <c r="U3827" i="2" a="1"/>
  <c r="U3827" i="2" s="1"/>
  <c r="S3827" i="2"/>
  <c r="R3827" i="2"/>
  <c r="R3827" i="2" a="1"/>
  <c r="Q3827" i="2"/>
  <c r="G3827" i="2"/>
  <c r="T3827" i="2" s="1"/>
  <c r="D3827" i="2"/>
  <c r="E3827" i="2" s="1"/>
  <c r="U3826" i="2" a="1"/>
  <c r="U3826" i="2" s="1"/>
  <c r="S3826" i="2"/>
  <c r="R3826" i="2" a="1"/>
  <c r="R3826" i="2" s="1"/>
  <c r="Q3826" i="2"/>
  <c r="G3826" i="2"/>
  <c r="T3826" i="2" s="1"/>
  <c r="D3826" i="2"/>
  <c r="E3826" i="2" s="1"/>
  <c r="U3825" i="2" a="1"/>
  <c r="U3825" i="2" s="1"/>
  <c r="S3825" i="2"/>
  <c r="R3825" i="2" a="1"/>
  <c r="R3825" i="2" s="1"/>
  <c r="Q3825" i="2"/>
  <c r="G3825" i="2"/>
  <c r="T3825" i="2" s="1"/>
  <c r="D3825" i="2"/>
  <c r="E3825" i="2" s="1"/>
  <c r="S3824" i="2"/>
  <c r="R3824" i="2" a="1"/>
  <c r="R3824" i="2" s="1"/>
  <c r="Q3824" i="2"/>
  <c r="U3824" i="2" s="1" a="1"/>
  <c r="U3824" i="2" s="1"/>
  <c r="D3824" i="2"/>
  <c r="E3824" i="2" s="1"/>
  <c r="U3823" i="2" a="1"/>
  <c r="U3823" i="2" s="1"/>
  <c r="S3823" i="2"/>
  <c r="R3823" i="2" a="1"/>
  <c r="R3823" i="2" s="1"/>
  <c r="Q3823" i="2"/>
  <c r="D3823" i="2"/>
  <c r="U3822" i="2" a="1"/>
  <c r="U3822" i="2" s="1"/>
  <c r="S3822" i="2"/>
  <c r="R3822" i="2" a="1"/>
  <c r="R3822" i="2" s="1"/>
  <c r="Q3822" i="2"/>
  <c r="D3822" i="2"/>
  <c r="E3822" i="2" s="1"/>
  <c r="U3821" i="2" a="1"/>
  <c r="U3821" i="2" s="1"/>
  <c r="S3821" i="2"/>
  <c r="R3821" i="2" a="1"/>
  <c r="R3821" i="2" s="1"/>
  <c r="Q3821" i="2"/>
  <c r="G3821" i="2"/>
  <c r="T3821" i="2" s="1"/>
  <c r="E3821" i="2"/>
  <c r="D3821" i="2"/>
  <c r="U3820" i="2" a="1"/>
  <c r="U3820" i="2" s="1"/>
  <c r="S3820" i="2"/>
  <c r="R3820" i="2" a="1"/>
  <c r="R3820" i="2" s="1"/>
  <c r="Q3820" i="2"/>
  <c r="G3820" i="2"/>
  <c r="T3820" i="2" s="1"/>
  <c r="D3820" i="2"/>
  <c r="E3820" i="2" s="1"/>
  <c r="U3819" i="2" a="1"/>
  <c r="U3819" i="2" s="1"/>
  <c r="S3819" i="2"/>
  <c r="R3819" i="2"/>
  <c r="R3819" i="2" a="1"/>
  <c r="Q3819" i="2"/>
  <c r="D3819" i="2"/>
  <c r="E3819" i="2" s="1"/>
  <c r="U3818" i="2" a="1"/>
  <c r="U3818" i="2" s="1"/>
  <c r="S3818" i="2"/>
  <c r="R3818" i="2" a="1"/>
  <c r="R3818" i="2" s="1"/>
  <c r="Q3818" i="2"/>
  <c r="G3818" i="2"/>
  <c r="T3818" i="2" s="1"/>
  <c r="D3818" i="2"/>
  <c r="E3818" i="2" s="1"/>
  <c r="U3817" i="2" a="1"/>
  <c r="U3817" i="2" s="1"/>
  <c r="S3817" i="2"/>
  <c r="R3817" i="2" a="1"/>
  <c r="R3817" i="2" s="1"/>
  <c r="Q3817" i="2"/>
  <c r="G3817" i="2"/>
  <c r="T3817" i="2" s="1"/>
  <c r="D3817" i="2"/>
  <c r="E3817" i="2" s="1"/>
  <c r="S3816" i="2"/>
  <c r="R3816" i="2" a="1"/>
  <c r="R3816" i="2" s="1"/>
  <c r="Q3816" i="2"/>
  <c r="U3816" i="2" s="1" a="1"/>
  <c r="U3816" i="2" s="1"/>
  <c r="D3816" i="2"/>
  <c r="E3816" i="2" s="1"/>
  <c r="U3815" i="2" a="1"/>
  <c r="U3815" i="2" s="1"/>
  <c r="S3815" i="2"/>
  <c r="R3815" i="2" a="1"/>
  <c r="R3815" i="2" s="1"/>
  <c r="Q3815" i="2"/>
  <c r="D3815" i="2"/>
  <c r="G3815" i="2" s="1"/>
  <c r="T3815" i="2" s="1"/>
  <c r="U3814" i="2" a="1"/>
  <c r="U3814" i="2" s="1"/>
  <c r="S3814" i="2"/>
  <c r="R3814" i="2" a="1"/>
  <c r="R3814" i="2" s="1"/>
  <c r="Q3814" i="2"/>
  <c r="G3814" i="2"/>
  <c r="T3814" i="2" s="1"/>
  <c r="D3814" i="2"/>
  <c r="E3814" i="2" s="1"/>
  <c r="U3813" i="2" a="1"/>
  <c r="U3813" i="2" s="1"/>
  <c r="S3813" i="2"/>
  <c r="R3813" i="2"/>
  <c r="R3813" i="2" a="1"/>
  <c r="Q3813" i="2"/>
  <c r="G3813" i="2"/>
  <c r="T3813" i="2" s="1"/>
  <c r="E3813" i="2"/>
  <c r="D3813" i="2"/>
  <c r="U3812" i="2" a="1"/>
  <c r="U3812" i="2" s="1"/>
  <c r="S3812" i="2"/>
  <c r="R3812" i="2" a="1"/>
  <c r="R3812" i="2" s="1"/>
  <c r="Q3812" i="2"/>
  <c r="D3812" i="2"/>
  <c r="E3812" i="2" s="1"/>
  <c r="U3811" i="2"/>
  <c r="U3811" i="2" a="1"/>
  <c r="S3811" i="2"/>
  <c r="R3811" i="2" a="1"/>
  <c r="R3811" i="2" s="1"/>
  <c r="Q3811" i="2"/>
  <c r="D3811" i="2"/>
  <c r="E3811" i="2" s="1"/>
  <c r="S3810" i="2"/>
  <c r="R3810" i="2" a="1"/>
  <c r="R3810" i="2" s="1"/>
  <c r="Q3810" i="2"/>
  <c r="U3810" i="2" s="1" a="1"/>
  <c r="U3810" i="2" s="1"/>
  <c r="G3810" i="2"/>
  <c r="T3810" i="2" s="1"/>
  <c r="D3810" i="2"/>
  <c r="E3810" i="2" s="1"/>
  <c r="U3809" i="2" a="1"/>
  <c r="U3809" i="2" s="1"/>
  <c r="S3809" i="2"/>
  <c r="R3809" i="2" a="1"/>
  <c r="R3809" i="2" s="1"/>
  <c r="Q3809" i="2"/>
  <c r="D3809" i="2"/>
  <c r="U3808" i="2" a="1"/>
  <c r="U3808" i="2" s="1"/>
  <c r="S3808" i="2"/>
  <c r="R3808" i="2" a="1"/>
  <c r="R3808" i="2" s="1"/>
  <c r="Q3808" i="2"/>
  <c r="D3808" i="2"/>
  <c r="E3808" i="2" s="1"/>
  <c r="U3807" i="2" a="1"/>
  <c r="U3807" i="2" s="1"/>
  <c r="S3807" i="2"/>
  <c r="R3807" i="2" a="1"/>
  <c r="R3807" i="2" s="1"/>
  <c r="Q3807" i="2"/>
  <c r="G3807" i="2"/>
  <c r="T3807" i="2" s="1"/>
  <c r="E3807" i="2"/>
  <c r="D3807" i="2"/>
  <c r="U3806" i="2" a="1"/>
  <c r="U3806" i="2" s="1"/>
  <c r="T3806" i="2"/>
  <c r="S3806" i="2"/>
  <c r="R3806" i="2" a="1"/>
  <c r="R3806" i="2" s="1"/>
  <c r="Q3806" i="2"/>
  <c r="G3806" i="2"/>
  <c r="D3806" i="2"/>
  <c r="E3806" i="2" s="1"/>
  <c r="U3805" i="2" a="1"/>
  <c r="U3805" i="2" s="1"/>
  <c r="S3805" i="2"/>
  <c r="R3805" i="2"/>
  <c r="R3805" i="2" a="1"/>
  <c r="Q3805" i="2"/>
  <c r="G3805" i="2"/>
  <c r="T3805" i="2" s="1"/>
  <c r="E3805" i="2"/>
  <c r="D3805" i="2"/>
  <c r="U3804" i="2" a="1"/>
  <c r="U3804" i="2" s="1"/>
  <c r="S3804" i="2"/>
  <c r="R3804" i="2" a="1"/>
  <c r="R3804" i="2" s="1"/>
  <c r="Q3804" i="2"/>
  <c r="D3804" i="2"/>
  <c r="E3804" i="2" s="1"/>
  <c r="U3803" i="2"/>
  <c r="U3803" i="2" a="1"/>
  <c r="S3803" i="2"/>
  <c r="R3803" i="2"/>
  <c r="R3803" i="2" a="1"/>
  <c r="Q3803" i="2"/>
  <c r="D3803" i="2"/>
  <c r="E3803" i="2" s="1"/>
  <c r="U3802" i="2" a="1"/>
  <c r="U3802" i="2" s="1"/>
  <c r="S3802" i="2"/>
  <c r="R3802" i="2" a="1"/>
  <c r="R3802" i="2" s="1"/>
  <c r="Q3802" i="2"/>
  <c r="G3802" i="2"/>
  <c r="T3802" i="2" s="1"/>
  <c r="D3802" i="2"/>
  <c r="E3802" i="2" s="1"/>
  <c r="U3801" i="2" a="1"/>
  <c r="U3801" i="2" s="1"/>
  <c r="S3801" i="2"/>
  <c r="R3801" i="2" a="1"/>
  <c r="R3801" i="2" s="1"/>
  <c r="Q3801" i="2"/>
  <c r="G3801" i="2"/>
  <c r="T3801" i="2" s="1"/>
  <c r="D3801" i="2"/>
  <c r="E3801" i="2" s="1"/>
  <c r="S3800" i="2"/>
  <c r="R3800" i="2" a="1"/>
  <c r="R3800" i="2" s="1"/>
  <c r="Q3800" i="2"/>
  <c r="U3800" i="2" s="1" a="1"/>
  <c r="U3800" i="2" s="1"/>
  <c r="D3800" i="2"/>
  <c r="E3800" i="2" s="1"/>
  <c r="U3799" i="2" a="1"/>
  <c r="U3799" i="2" s="1"/>
  <c r="S3799" i="2"/>
  <c r="R3799" i="2" a="1"/>
  <c r="R3799" i="2" s="1"/>
  <c r="Q3799" i="2"/>
  <c r="D3799" i="2"/>
  <c r="G3799" i="2" s="1"/>
  <c r="T3799" i="2" s="1"/>
  <c r="U3798" i="2" a="1"/>
  <c r="U3798" i="2" s="1"/>
  <c r="S3798" i="2"/>
  <c r="R3798" i="2" a="1"/>
  <c r="R3798" i="2" s="1"/>
  <c r="Q3798" i="2"/>
  <c r="G3798" i="2"/>
  <c r="T3798" i="2" s="1"/>
  <c r="D3798" i="2"/>
  <c r="E3798" i="2" s="1"/>
  <c r="U3797" i="2" a="1"/>
  <c r="U3797" i="2" s="1"/>
  <c r="S3797" i="2"/>
  <c r="R3797" i="2"/>
  <c r="R3797" i="2" a="1"/>
  <c r="Q3797" i="2"/>
  <c r="G3797" i="2"/>
  <c r="T3797" i="2" s="1"/>
  <c r="E3797" i="2"/>
  <c r="D3797" i="2"/>
  <c r="U3796" i="2" a="1"/>
  <c r="U3796" i="2" s="1"/>
  <c r="S3796" i="2"/>
  <c r="R3796" i="2" a="1"/>
  <c r="R3796" i="2" s="1"/>
  <c r="Q3796" i="2"/>
  <c r="D3796" i="2"/>
  <c r="E3796" i="2" s="1"/>
  <c r="U3795" i="2"/>
  <c r="U3795" i="2" a="1"/>
  <c r="S3795" i="2"/>
  <c r="R3795" i="2" a="1"/>
  <c r="R3795" i="2" s="1"/>
  <c r="Q3795" i="2"/>
  <c r="D3795" i="2"/>
  <c r="E3795" i="2" s="1"/>
  <c r="S3794" i="2"/>
  <c r="R3794" i="2" a="1"/>
  <c r="R3794" i="2" s="1"/>
  <c r="Q3794" i="2"/>
  <c r="U3794" i="2" s="1" a="1"/>
  <c r="U3794" i="2" s="1"/>
  <c r="G3794" i="2"/>
  <c r="T3794" i="2" s="1"/>
  <c r="D3794" i="2"/>
  <c r="E3794" i="2" s="1"/>
  <c r="U3793" i="2" a="1"/>
  <c r="U3793" i="2" s="1"/>
  <c r="S3793" i="2"/>
  <c r="R3793" i="2" a="1"/>
  <c r="R3793" i="2" s="1"/>
  <c r="Q3793" i="2"/>
  <c r="D3793" i="2"/>
  <c r="U3792" i="2" a="1"/>
  <c r="U3792" i="2" s="1"/>
  <c r="S3792" i="2"/>
  <c r="R3792" i="2" a="1"/>
  <c r="R3792" i="2" s="1"/>
  <c r="Q3792" i="2"/>
  <c r="D3792" i="2"/>
  <c r="E3792" i="2" s="1"/>
  <c r="U3791" i="2" a="1"/>
  <c r="U3791" i="2" s="1"/>
  <c r="S3791" i="2"/>
  <c r="R3791" i="2" a="1"/>
  <c r="R3791" i="2" s="1"/>
  <c r="Q3791" i="2"/>
  <c r="G3791" i="2"/>
  <c r="T3791" i="2" s="1"/>
  <c r="E3791" i="2"/>
  <c r="D3791" i="2"/>
  <c r="U3790" i="2" a="1"/>
  <c r="U3790" i="2" s="1"/>
  <c r="T3790" i="2"/>
  <c r="S3790" i="2"/>
  <c r="R3790" i="2" a="1"/>
  <c r="R3790" i="2" s="1"/>
  <c r="Q3790" i="2"/>
  <c r="G3790" i="2"/>
  <c r="D3790" i="2"/>
  <c r="E3790" i="2" s="1"/>
  <c r="U3789" i="2" a="1"/>
  <c r="U3789" i="2" s="1"/>
  <c r="S3789" i="2"/>
  <c r="R3789" i="2"/>
  <c r="R3789" i="2" a="1"/>
  <c r="Q3789" i="2"/>
  <c r="G3789" i="2"/>
  <c r="T3789" i="2" s="1"/>
  <c r="E3789" i="2"/>
  <c r="D3789" i="2"/>
  <c r="U3788" i="2" a="1"/>
  <c r="U3788" i="2" s="1"/>
  <c r="S3788" i="2"/>
  <c r="R3788" i="2" a="1"/>
  <c r="R3788" i="2" s="1"/>
  <c r="Q3788" i="2"/>
  <c r="D3788" i="2"/>
  <c r="E3788" i="2" s="1"/>
  <c r="U3787" i="2"/>
  <c r="U3787" i="2" a="1"/>
  <c r="S3787" i="2"/>
  <c r="R3787" i="2"/>
  <c r="R3787" i="2" a="1"/>
  <c r="Q3787" i="2"/>
  <c r="D3787" i="2"/>
  <c r="E3787" i="2" s="1"/>
  <c r="U3786" i="2" a="1"/>
  <c r="U3786" i="2" s="1"/>
  <c r="S3786" i="2"/>
  <c r="R3786" i="2" a="1"/>
  <c r="R3786" i="2" s="1"/>
  <c r="Q3786" i="2"/>
  <c r="G3786" i="2"/>
  <c r="T3786" i="2" s="1"/>
  <c r="D3786" i="2"/>
  <c r="E3786" i="2" s="1"/>
  <c r="U3785" i="2" a="1"/>
  <c r="U3785" i="2" s="1"/>
  <c r="S3785" i="2"/>
  <c r="R3785" i="2" a="1"/>
  <c r="R3785" i="2" s="1"/>
  <c r="Q3785" i="2"/>
  <c r="G3785" i="2"/>
  <c r="T3785" i="2" s="1"/>
  <c r="D3785" i="2"/>
  <c r="E3785" i="2" s="1"/>
  <c r="S3784" i="2"/>
  <c r="R3784" i="2" a="1"/>
  <c r="R3784" i="2" s="1"/>
  <c r="Q3784" i="2"/>
  <c r="U3784" i="2" s="1" a="1"/>
  <c r="U3784" i="2" s="1"/>
  <c r="D3784" i="2"/>
  <c r="E3784" i="2" s="1"/>
  <c r="U3783" i="2" a="1"/>
  <c r="U3783" i="2" s="1"/>
  <c r="S3783" i="2"/>
  <c r="R3783" i="2" a="1"/>
  <c r="R3783" i="2" s="1"/>
  <c r="Q3783" i="2"/>
  <c r="G3783" i="2"/>
  <c r="T3783" i="2" s="1"/>
  <c r="D3783" i="2"/>
  <c r="E3783" i="2" s="1"/>
  <c r="U3782" i="2" a="1"/>
  <c r="U3782" i="2" s="1"/>
  <c r="S3782" i="2"/>
  <c r="R3782" i="2" a="1"/>
  <c r="R3782" i="2" s="1"/>
  <c r="Q3782" i="2"/>
  <c r="G3782" i="2"/>
  <c r="T3782" i="2" s="1"/>
  <c r="D3782" i="2"/>
  <c r="E3782" i="2" s="1"/>
  <c r="U3781" i="2" a="1"/>
  <c r="U3781" i="2" s="1"/>
  <c r="S3781" i="2"/>
  <c r="R3781" i="2"/>
  <c r="R3781" i="2" a="1"/>
  <c r="Q3781" i="2"/>
  <c r="G3781" i="2"/>
  <c r="T3781" i="2" s="1"/>
  <c r="E3781" i="2"/>
  <c r="D3781" i="2"/>
  <c r="U3780" i="2" a="1"/>
  <c r="U3780" i="2" s="1"/>
  <c r="S3780" i="2"/>
  <c r="R3780" i="2" a="1"/>
  <c r="R3780" i="2" s="1"/>
  <c r="Q3780" i="2"/>
  <c r="D3780" i="2"/>
  <c r="E3780" i="2" s="1"/>
  <c r="U3779" i="2"/>
  <c r="U3779" i="2" a="1"/>
  <c r="S3779" i="2"/>
  <c r="R3779" i="2" a="1"/>
  <c r="R3779" i="2" s="1"/>
  <c r="Q3779" i="2"/>
  <c r="D3779" i="2"/>
  <c r="E3779" i="2" s="1"/>
  <c r="S3778" i="2"/>
  <c r="R3778" i="2" a="1"/>
  <c r="R3778" i="2" s="1"/>
  <c r="Q3778" i="2"/>
  <c r="U3778" i="2" s="1" a="1"/>
  <c r="U3778" i="2" s="1"/>
  <c r="G3778" i="2"/>
  <c r="T3778" i="2" s="1"/>
  <c r="D3778" i="2"/>
  <c r="E3778" i="2" s="1"/>
  <c r="U3777" i="2" a="1"/>
  <c r="U3777" i="2" s="1"/>
  <c r="S3777" i="2"/>
  <c r="R3777" i="2" a="1"/>
  <c r="R3777" i="2" s="1"/>
  <c r="Q3777" i="2"/>
  <c r="D3777" i="2"/>
  <c r="U3776" i="2" a="1"/>
  <c r="U3776" i="2" s="1"/>
  <c r="S3776" i="2"/>
  <c r="R3776" i="2" a="1"/>
  <c r="R3776" i="2" s="1"/>
  <c r="Q3776" i="2"/>
  <c r="D3776" i="2"/>
  <c r="E3776" i="2" s="1"/>
  <c r="U3775" i="2" a="1"/>
  <c r="U3775" i="2" s="1"/>
  <c r="S3775" i="2"/>
  <c r="R3775" i="2" a="1"/>
  <c r="R3775" i="2" s="1"/>
  <c r="Q3775" i="2"/>
  <c r="G3775" i="2"/>
  <c r="T3775" i="2" s="1"/>
  <c r="E3775" i="2"/>
  <c r="D3775" i="2"/>
  <c r="U3774" i="2" a="1"/>
  <c r="U3774" i="2" s="1"/>
  <c r="T3774" i="2"/>
  <c r="S3774" i="2"/>
  <c r="R3774" i="2" a="1"/>
  <c r="R3774" i="2" s="1"/>
  <c r="Q3774" i="2"/>
  <c r="G3774" i="2"/>
  <c r="D3774" i="2"/>
  <c r="E3774" i="2" s="1"/>
  <c r="U3773" i="2" a="1"/>
  <c r="U3773" i="2" s="1"/>
  <c r="S3773" i="2"/>
  <c r="R3773" i="2"/>
  <c r="R3773" i="2" a="1"/>
  <c r="Q3773" i="2"/>
  <c r="G3773" i="2"/>
  <c r="T3773" i="2" s="1"/>
  <c r="E3773" i="2"/>
  <c r="D3773" i="2"/>
  <c r="U3772" i="2" a="1"/>
  <c r="U3772" i="2" s="1"/>
  <c r="S3772" i="2"/>
  <c r="R3772" i="2" a="1"/>
  <c r="R3772" i="2" s="1"/>
  <c r="Q3772" i="2"/>
  <c r="D3772" i="2"/>
  <c r="E3772" i="2" s="1"/>
  <c r="U3771" i="2"/>
  <c r="U3771" i="2" a="1"/>
  <c r="S3771" i="2"/>
  <c r="R3771" i="2"/>
  <c r="R3771" i="2" a="1"/>
  <c r="Q3771" i="2"/>
  <c r="D3771" i="2"/>
  <c r="E3771" i="2" s="1"/>
  <c r="U3770" i="2" a="1"/>
  <c r="U3770" i="2" s="1"/>
  <c r="S3770" i="2"/>
  <c r="R3770" i="2" a="1"/>
  <c r="R3770" i="2" s="1"/>
  <c r="Q3770" i="2"/>
  <c r="G3770" i="2"/>
  <c r="T3770" i="2" s="1"/>
  <c r="D3770" i="2"/>
  <c r="E3770" i="2" s="1"/>
  <c r="U3769" i="2" a="1"/>
  <c r="U3769" i="2" s="1"/>
  <c r="S3769" i="2"/>
  <c r="R3769" i="2" a="1"/>
  <c r="R3769" i="2" s="1"/>
  <c r="Q3769" i="2"/>
  <c r="G3769" i="2"/>
  <c r="T3769" i="2" s="1"/>
  <c r="D3769" i="2"/>
  <c r="E3769" i="2" s="1"/>
  <c r="S3768" i="2"/>
  <c r="R3768" i="2" a="1"/>
  <c r="R3768" i="2" s="1"/>
  <c r="Q3768" i="2"/>
  <c r="U3768" i="2" s="1" a="1"/>
  <c r="U3768" i="2" s="1"/>
  <c r="D3768" i="2"/>
  <c r="E3768" i="2" s="1"/>
  <c r="U3767" i="2" a="1"/>
  <c r="U3767" i="2" s="1"/>
  <c r="S3767" i="2"/>
  <c r="R3767" i="2" a="1"/>
  <c r="R3767" i="2" s="1"/>
  <c r="Q3767" i="2"/>
  <c r="G3767" i="2"/>
  <c r="T3767" i="2" s="1"/>
  <c r="E3767" i="2"/>
  <c r="D3767" i="2"/>
  <c r="U3766" i="2" a="1"/>
  <c r="U3766" i="2" s="1"/>
  <c r="S3766" i="2"/>
  <c r="R3766" i="2" a="1"/>
  <c r="R3766" i="2" s="1"/>
  <c r="Q3766" i="2"/>
  <c r="G3766" i="2"/>
  <c r="T3766" i="2" s="1"/>
  <c r="D3766" i="2"/>
  <c r="E3766" i="2" s="1"/>
  <c r="U3765" i="2" a="1"/>
  <c r="U3765" i="2" s="1"/>
  <c r="S3765" i="2"/>
  <c r="R3765" i="2"/>
  <c r="R3765" i="2" a="1"/>
  <c r="Q3765" i="2"/>
  <c r="G3765" i="2"/>
  <c r="T3765" i="2" s="1"/>
  <c r="E3765" i="2"/>
  <c r="D3765" i="2"/>
  <c r="U3764" i="2" a="1"/>
  <c r="U3764" i="2" s="1"/>
  <c r="S3764" i="2"/>
  <c r="R3764" i="2" a="1"/>
  <c r="R3764" i="2" s="1"/>
  <c r="Q3764" i="2"/>
  <c r="D3764" i="2"/>
  <c r="E3764" i="2" s="1"/>
  <c r="U3763" i="2"/>
  <c r="U3763" i="2" a="1"/>
  <c r="S3763" i="2"/>
  <c r="R3763" i="2" a="1"/>
  <c r="R3763" i="2" s="1"/>
  <c r="Q3763" i="2"/>
  <c r="D3763" i="2"/>
  <c r="E3763" i="2" s="1"/>
  <c r="S3762" i="2"/>
  <c r="R3762" i="2" a="1"/>
  <c r="R3762" i="2" s="1"/>
  <c r="Q3762" i="2"/>
  <c r="U3762" i="2" s="1" a="1"/>
  <c r="U3762" i="2" s="1"/>
  <c r="G3762" i="2"/>
  <c r="T3762" i="2" s="1"/>
  <c r="D3762" i="2"/>
  <c r="E3762" i="2" s="1"/>
  <c r="U3761" i="2" a="1"/>
  <c r="U3761" i="2" s="1"/>
  <c r="S3761" i="2"/>
  <c r="R3761" i="2" a="1"/>
  <c r="R3761" i="2" s="1"/>
  <c r="Q3761" i="2"/>
  <c r="D3761" i="2"/>
  <c r="U3760" i="2" a="1"/>
  <c r="U3760" i="2" s="1"/>
  <c r="S3760" i="2"/>
  <c r="R3760" i="2" a="1"/>
  <c r="R3760" i="2" s="1"/>
  <c r="Q3760" i="2"/>
  <c r="D3760" i="2"/>
  <c r="U3759" i="2" a="1"/>
  <c r="U3759" i="2" s="1"/>
  <c r="S3759" i="2"/>
  <c r="R3759" i="2" a="1"/>
  <c r="R3759" i="2" s="1"/>
  <c r="Q3759" i="2"/>
  <c r="G3759" i="2"/>
  <c r="T3759" i="2" s="1"/>
  <c r="E3759" i="2"/>
  <c r="D3759" i="2"/>
  <c r="U3758" i="2" a="1"/>
  <c r="U3758" i="2" s="1"/>
  <c r="T3758" i="2"/>
  <c r="S3758" i="2"/>
  <c r="R3758" i="2" a="1"/>
  <c r="R3758" i="2" s="1"/>
  <c r="Q3758" i="2"/>
  <c r="G3758" i="2"/>
  <c r="D3758" i="2"/>
  <c r="E3758" i="2" s="1"/>
  <c r="U3757" i="2" a="1"/>
  <c r="U3757" i="2" s="1"/>
  <c r="S3757" i="2"/>
  <c r="R3757" i="2"/>
  <c r="R3757" i="2" a="1"/>
  <c r="Q3757" i="2"/>
  <c r="G3757" i="2"/>
  <c r="T3757" i="2" s="1"/>
  <c r="E3757" i="2"/>
  <c r="D3757" i="2"/>
  <c r="U3756" i="2" a="1"/>
  <c r="U3756" i="2" s="1"/>
  <c r="S3756" i="2"/>
  <c r="R3756" i="2" a="1"/>
  <c r="R3756" i="2" s="1"/>
  <c r="Q3756" i="2"/>
  <c r="D3756" i="2"/>
  <c r="U3755" i="2"/>
  <c r="U3755" i="2" a="1"/>
  <c r="S3755" i="2"/>
  <c r="R3755" i="2"/>
  <c r="R3755" i="2" a="1"/>
  <c r="Q3755" i="2"/>
  <c r="D3755" i="2"/>
  <c r="E3755" i="2" s="1"/>
  <c r="U3754" i="2" a="1"/>
  <c r="U3754" i="2" s="1"/>
  <c r="S3754" i="2"/>
  <c r="R3754" i="2" a="1"/>
  <c r="R3754" i="2" s="1"/>
  <c r="Q3754" i="2"/>
  <c r="G3754" i="2"/>
  <c r="T3754" i="2" s="1"/>
  <c r="D3754" i="2"/>
  <c r="E3754" i="2" s="1"/>
  <c r="U3753" i="2" a="1"/>
  <c r="U3753" i="2" s="1"/>
  <c r="S3753" i="2"/>
  <c r="R3753" i="2" a="1"/>
  <c r="R3753" i="2" s="1"/>
  <c r="Q3753" i="2"/>
  <c r="G3753" i="2"/>
  <c r="T3753" i="2" s="1"/>
  <c r="D3753" i="2"/>
  <c r="E3753" i="2" s="1"/>
  <c r="S3752" i="2"/>
  <c r="R3752" i="2" a="1"/>
  <c r="R3752" i="2" s="1"/>
  <c r="Q3752" i="2"/>
  <c r="U3752" i="2" s="1" a="1"/>
  <c r="U3752" i="2" s="1"/>
  <c r="D3752" i="2"/>
  <c r="E3752" i="2" s="1"/>
  <c r="U3751" i="2" a="1"/>
  <c r="U3751" i="2" s="1"/>
  <c r="S3751" i="2"/>
  <c r="R3751" i="2" a="1"/>
  <c r="R3751" i="2" s="1"/>
  <c r="Q3751" i="2"/>
  <c r="G3751" i="2"/>
  <c r="T3751" i="2" s="1"/>
  <c r="E3751" i="2"/>
  <c r="D3751" i="2"/>
  <c r="U3750" i="2" a="1"/>
  <c r="U3750" i="2" s="1"/>
  <c r="S3750" i="2"/>
  <c r="R3750" i="2" a="1"/>
  <c r="R3750" i="2" s="1"/>
  <c r="Q3750" i="2"/>
  <c r="G3750" i="2"/>
  <c r="T3750" i="2" s="1"/>
  <c r="D3750" i="2"/>
  <c r="E3750" i="2" s="1"/>
  <c r="U3749" i="2" a="1"/>
  <c r="U3749" i="2" s="1"/>
  <c r="S3749" i="2"/>
  <c r="R3749" i="2" a="1"/>
  <c r="R3749" i="2" s="1"/>
  <c r="Q3749" i="2"/>
  <c r="G3749" i="2"/>
  <c r="T3749" i="2" s="1"/>
  <c r="E3749" i="2"/>
  <c r="D3749" i="2"/>
  <c r="U3748" i="2" a="1"/>
  <c r="U3748" i="2" s="1"/>
  <c r="S3748" i="2"/>
  <c r="R3748" i="2" a="1"/>
  <c r="R3748" i="2" s="1"/>
  <c r="Q3748" i="2"/>
  <c r="D3748" i="2"/>
  <c r="U3747" i="2"/>
  <c r="U3747" i="2" a="1"/>
  <c r="S3747" i="2"/>
  <c r="R3747" i="2" a="1"/>
  <c r="R3747" i="2" s="1"/>
  <c r="Q3747" i="2"/>
  <c r="D3747" i="2"/>
  <c r="S3746" i="2"/>
  <c r="R3746" i="2" a="1"/>
  <c r="R3746" i="2" s="1"/>
  <c r="Q3746" i="2"/>
  <c r="U3746" i="2" s="1" a="1"/>
  <c r="U3746" i="2" s="1"/>
  <c r="G3746" i="2"/>
  <c r="T3746" i="2" s="1"/>
  <c r="D3746" i="2"/>
  <c r="E3746" i="2" s="1"/>
  <c r="U3745" i="2" a="1"/>
  <c r="U3745" i="2" s="1"/>
  <c r="S3745" i="2"/>
  <c r="R3745" i="2" a="1"/>
  <c r="R3745" i="2" s="1"/>
  <c r="Q3745" i="2"/>
  <c r="D3745" i="2"/>
  <c r="E3745" i="2" s="1"/>
  <c r="S3744" i="2"/>
  <c r="R3744" i="2"/>
  <c r="R3744" i="2" a="1"/>
  <c r="Q3744" i="2"/>
  <c r="U3744" i="2" s="1" a="1"/>
  <c r="U3744" i="2" s="1"/>
  <c r="G3744" i="2"/>
  <c r="T3744" i="2" s="1"/>
  <c r="D3744" i="2"/>
  <c r="E3744" i="2" s="1"/>
  <c r="U3743" i="2" a="1"/>
  <c r="U3743" i="2" s="1"/>
  <c r="S3743" i="2"/>
  <c r="R3743" i="2" a="1"/>
  <c r="R3743" i="2" s="1"/>
  <c r="Q3743" i="2"/>
  <c r="D3743" i="2"/>
  <c r="G3743" i="2" s="1"/>
  <c r="T3743" i="2" s="1"/>
  <c r="U3742" i="2"/>
  <c r="U3742" i="2" a="1"/>
  <c r="S3742" i="2"/>
  <c r="R3742" i="2" a="1"/>
  <c r="R3742" i="2" s="1"/>
  <c r="Q3742" i="2"/>
  <c r="D3742" i="2"/>
  <c r="E3742" i="2" s="1"/>
  <c r="S3741" i="2"/>
  <c r="R3741" i="2" a="1"/>
  <c r="R3741" i="2" s="1"/>
  <c r="Q3741" i="2"/>
  <c r="U3741" i="2" s="1" a="1"/>
  <c r="U3741" i="2" s="1"/>
  <c r="E3741" i="2"/>
  <c r="D3741" i="2"/>
  <c r="G3741" i="2" s="1"/>
  <c r="T3741" i="2" s="1"/>
  <c r="U3740" i="2" a="1"/>
  <c r="U3740" i="2" s="1"/>
  <c r="S3740" i="2"/>
  <c r="R3740" i="2" a="1"/>
  <c r="R3740" i="2" s="1"/>
  <c r="Q3740" i="2"/>
  <c r="G3740" i="2"/>
  <c r="T3740" i="2" s="1"/>
  <c r="D3740" i="2"/>
  <c r="E3740" i="2" s="1"/>
  <c r="U3739" i="2"/>
  <c r="U3739" i="2" a="1"/>
  <c r="S3739" i="2"/>
  <c r="R3739" i="2" a="1"/>
  <c r="R3739" i="2" s="1"/>
  <c r="Q3739" i="2"/>
  <c r="D3739" i="2"/>
  <c r="U3738" i="2" a="1"/>
  <c r="U3738" i="2" s="1"/>
  <c r="S3738" i="2"/>
  <c r="R3738" i="2" a="1"/>
  <c r="R3738" i="2" s="1"/>
  <c r="Q3738" i="2"/>
  <c r="G3738" i="2"/>
  <c r="T3738" i="2" s="1"/>
  <c r="E3738" i="2"/>
  <c r="D3738" i="2"/>
  <c r="U3737" i="2"/>
  <c r="U3737" i="2" a="1"/>
  <c r="S3737" i="2"/>
  <c r="R3737" i="2" a="1"/>
  <c r="R3737" i="2" s="1"/>
  <c r="Q3737" i="2"/>
  <c r="D3737" i="2"/>
  <c r="E3737" i="2" s="1"/>
  <c r="S3736" i="2"/>
  <c r="R3736" i="2"/>
  <c r="R3736" i="2" a="1"/>
  <c r="Q3736" i="2"/>
  <c r="U3736" i="2" s="1" a="1"/>
  <c r="U3736" i="2" s="1"/>
  <c r="D3736" i="2"/>
  <c r="E3736" i="2" s="1"/>
  <c r="U3735" i="2" a="1"/>
  <c r="U3735" i="2" s="1"/>
  <c r="S3735" i="2"/>
  <c r="R3735" i="2" a="1"/>
  <c r="R3735" i="2" s="1"/>
  <c r="Q3735" i="2"/>
  <c r="E3735" i="2"/>
  <c r="D3735" i="2"/>
  <c r="G3735" i="2" s="1"/>
  <c r="T3735" i="2" s="1"/>
  <c r="U3734" i="2"/>
  <c r="U3734" i="2" a="1"/>
  <c r="T3734" i="2"/>
  <c r="S3734" i="2"/>
  <c r="R3734" i="2" a="1"/>
  <c r="R3734" i="2" s="1"/>
  <c r="Q3734" i="2"/>
  <c r="G3734" i="2"/>
  <c r="D3734" i="2"/>
  <c r="E3734" i="2" s="1"/>
  <c r="U3733" i="2" a="1"/>
  <c r="U3733" i="2" s="1"/>
  <c r="S3733" i="2"/>
  <c r="R3733" i="2" a="1"/>
  <c r="R3733" i="2" s="1"/>
  <c r="Q3733" i="2"/>
  <c r="D3733" i="2"/>
  <c r="U3732" i="2" a="1"/>
  <c r="U3732" i="2" s="1"/>
  <c r="S3732" i="2"/>
  <c r="R3732" i="2" a="1"/>
  <c r="R3732" i="2" s="1"/>
  <c r="Q3732" i="2"/>
  <c r="G3732" i="2"/>
  <c r="T3732" i="2" s="1"/>
  <c r="D3732" i="2"/>
  <c r="E3732" i="2" s="1"/>
  <c r="U3731" i="2"/>
  <c r="U3731" i="2" a="1"/>
  <c r="S3731" i="2"/>
  <c r="R3731" i="2"/>
  <c r="R3731" i="2" a="1"/>
  <c r="Q3731" i="2"/>
  <c r="D3731" i="2"/>
  <c r="U3730" i="2" a="1"/>
  <c r="U3730" i="2" s="1"/>
  <c r="S3730" i="2"/>
  <c r="R3730" i="2" a="1"/>
  <c r="R3730" i="2" s="1"/>
  <c r="Q3730" i="2"/>
  <c r="G3730" i="2"/>
  <c r="T3730" i="2" s="1"/>
  <c r="E3730" i="2"/>
  <c r="D3730" i="2"/>
  <c r="U3729" i="2" a="1"/>
  <c r="U3729" i="2" s="1"/>
  <c r="S3729" i="2"/>
  <c r="R3729" i="2" a="1"/>
  <c r="R3729" i="2" s="1"/>
  <c r="Q3729" i="2"/>
  <c r="G3729" i="2"/>
  <c r="T3729" i="2" s="1"/>
  <c r="D3729" i="2"/>
  <c r="E3729" i="2" s="1"/>
  <c r="S3728" i="2"/>
  <c r="R3728" i="2"/>
  <c r="R3728" i="2" a="1"/>
  <c r="Q3728" i="2"/>
  <c r="U3728" i="2" s="1" a="1"/>
  <c r="U3728" i="2" s="1"/>
  <c r="D3728" i="2"/>
  <c r="E3728" i="2" s="1"/>
  <c r="U3727" i="2" a="1"/>
  <c r="U3727" i="2" s="1"/>
  <c r="S3727" i="2"/>
  <c r="R3727" i="2" a="1"/>
  <c r="R3727" i="2" s="1"/>
  <c r="Q3727" i="2"/>
  <c r="E3727" i="2"/>
  <c r="D3727" i="2"/>
  <c r="G3727" i="2" s="1"/>
  <c r="T3727" i="2" s="1"/>
  <c r="U3726" i="2" a="1"/>
  <c r="U3726" i="2" s="1"/>
  <c r="S3726" i="2"/>
  <c r="R3726" i="2" a="1"/>
  <c r="R3726" i="2" s="1"/>
  <c r="Q3726" i="2"/>
  <c r="D3726" i="2"/>
  <c r="S3725" i="2"/>
  <c r="R3725" i="2" a="1"/>
  <c r="R3725" i="2" s="1"/>
  <c r="Q3725" i="2"/>
  <c r="U3725" i="2" s="1" a="1"/>
  <c r="U3725" i="2" s="1"/>
  <c r="D3725" i="2"/>
  <c r="G3725" i="2" s="1"/>
  <c r="T3725" i="2" s="1"/>
  <c r="U3724" i="2" a="1"/>
  <c r="U3724" i="2" s="1"/>
  <c r="S3724" i="2"/>
  <c r="R3724" i="2" a="1"/>
  <c r="R3724" i="2" s="1"/>
  <c r="Q3724" i="2"/>
  <c r="G3724" i="2"/>
  <c r="T3724" i="2" s="1"/>
  <c r="D3724" i="2"/>
  <c r="E3724" i="2" s="1"/>
  <c r="U3723" i="2"/>
  <c r="U3723" i="2" a="1"/>
  <c r="S3723" i="2"/>
  <c r="R3723" i="2" a="1"/>
  <c r="R3723" i="2" s="1"/>
  <c r="Q3723" i="2"/>
  <c r="D3723" i="2"/>
  <c r="S3722" i="2"/>
  <c r="R3722" i="2" a="1"/>
  <c r="R3722" i="2" s="1"/>
  <c r="Q3722" i="2"/>
  <c r="U3722" i="2" s="1" a="1"/>
  <c r="U3722" i="2" s="1"/>
  <c r="G3722" i="2"/>
  <c r="T3722" i="2" s="1"/>
  <c r="E3722" i="2"/>
  <c r="D3722" i="2"/>
  <c r="U3721" i="2" a="1"/>
  <c r="U3721" i="2" s="1"/>
  <c r="S3721" i="2"/>
  <c r="R3721" i="2" a="1"/>
  <c r="R3721" i="2" s="1"/>
  <c r="Q3721" i="2"/>
  <c r="D3721" i="2"/>
  <c r="E3721" i="2" s="1"/>
  <c r="S3720" i="2"/>
  <c r="R3720" i="2" a="1"/>
  <c r="R3720" i="2" s="1"/>
  <c r="Q3720" i="2"/>
  <c r="U3720" i="2" s="1" a="1"/>
  <c r="U3720" i="2" s="1"/>
  <c r="D3720" i="2"/>
  <c r="E3720" i="2" s="1"/>
  <c r="U3719" i="2" a="1"/>
  <c r="U3719" i="2" s="1"/>
  <c r="S3719" i="2"/>
  <c r="R3719" i="2" a="1"/>
  <c r="R3719" i="2" s="1"/>
  <c r="Q3719" i="2"/>
  <c r="E3719" i="2"/>
  <c r="D3719" i="2"/>
  <c r="G3719" i="2" s="1"/>
  <c r="T3719" i="2" s="1"/>
  <c r="U3718" i="2"/>
  <c r="U3718" i="2" a="1"/>
  <c r="S3718" i="2"/>
  <c r="R3718" i="2" a="1"/>
  <c r="R3718" i="2" s="1"/>
  <c r="Q3718" i="2"/>
  <c r="D3718" i="2"/>
  <c r="E3718" i="2" s="1"/>
  <c r="S3717" i="2"/>
  <c r="R3717" i="2" a="1"/>
  <c r="R3717" i="2" s="1"/>
  <c r="Q3717" i="2"/>
  <c r="U3717" i="2" s="1" a="1"/>
  <c r="U3717" i="2" s="1"/>
  <c r="D3717" i="2"/>
  <c r="U3716" i="2" a="1"/>
  <c r="U3716" i="2" s="1"/>
  <c r="S3716" i="2"/>
  <c r="R3716" i="2" a="1"/>
  <c r="R3716" i="2" s="1"/>
  <c r="Q3716" i="2"/>
  <c r="D3716" i="2"/>
  <c r="E3716" i="2" s="1"/>
  <c r="U3715" i="2"/>
  <c r="U3715" i="2" a="1"/>
  <c r="S3715" i="2"/>
  <c r="R3715" i="2" a="1"/>
  <c r="R3715" i="2" s="1"/>
  <c r="Q3715" i="2"/>
  <c r="D3715" i="2"/>
  <c r="S3714" i="2"/>
  <c r="R3714" i="2" a="1"/>
  <c r="R3714" i="2" s="1"/>
  <c r="Q3714" i="2"/>
  <c r="U3714" i="2" s="1" a="1"/>
  <c r="U3714" i="2" s="1"/>
  <c r="G3714" i="2"/>
  <c r="T3714" i="2" s="1"/>
  <c r="D3714" i="2"/>
  <c r="E3714" i="2" s="1"/>
  <c r="U3713" i="2" a="1"/>
  <c r="U3713" i="2" s="1"/>
  <c r="S3713" i="2"/>
  <c r="R3713" i="2" a="1"/>
  <c r="R3713" i="2" s="1"/>
  <c r="Q3713" i="2"/>
  <c r="G3713" i="2"/>
  <c r="T3713" i="2" s="1"/>
  <c r="D3713" i="2"/>
  <c r="E3713" i="2" s="1"/>
  <c r="S3712" i="2"/>
  <c r="R3712" i="2"/>
  <c r="R3712" i="2" a="1"/>
  <c r="Q3712" i="2"/>
  <c r="U3712" i="2" s="1" a="1"/>
  <c r="U3712" i="2" s="1"/>
  <c r="G3712" i="2"/>
  <c r="T3712" i="2" s="1"/>
  <c r="D3712" i="2"/>
  <c r="E3712" i="2" s="1"/>
  <c r="U3711" i="2" a="1"/>
  <c r="U3711" i="2" s="1"/>
  <c r="S3711" i="2"/>
  <c r="R3711" i="2" a="1"/>
  <c r="R3711" i="2" s="1"/>
  <c r="Q3711" i="2"/>
  <c r="E3711" i="2"/>
  <c r="D3711" i="2"/>
  <c r="G3711" i="2" s="1"/>
  <c r="T3711" i="2" s="1"/>
  <c r="U3710" i="2"/>
  <c r="U3710" i="2" a="1"/>
  <c r="S3710" i="2"/>
  <c r="R3710" i="2" a="1"/>
  <c r="R3710" i="2" s="1"/>
  <c r="Q3710" i="2"/>
  <c r="D3710" i="2"/>
  <c r="S3709" i="2"/>
  <c r="R3709" i="2" a="1"/>
  <c r="R3709" i="2" s="1"/>
  <c r="Q3709" i="2"/>
  <c r="U3709" i="2" s="1" a="1"/>
  <c r="U3709" i="2" s="1"/>
  <c r="D3709" i="2"/>
  <c r="G3709" i="2" s="1"/>
  <c r="T3709" i="2" s="1"/>
  <c r="U3708" i="2" a="1"/>
  <c r="U3708" i="2" s="1"/>
  <c r="S3708" i="2"/>
  <c r="R3708" i="2" a="1"/>
  <c r="R3708" i="2" s="1"/>
  <c r="Q3708" i="2"/>
  <c r="D3708" i="2"/>
  <c r="E3708" i="2" s="1"/>
  <c r="U3707" i="2" a="1"/>
  <c r="U3707" i="2" s="1"/>
  <c r="S3707" i="2"/>
  <c r="R3707" i="2"/>
  <c r="R3707" i="2" a="1"/>
  <c r="Q3707" i="2"/>
  <c r="D3707" i="2"/>
  <c r="S3706" i="2"/>
  <c r="R3706" i="2" a="1"/>
  <c r="R3706" i="2" s="1"/>
  <c r="Q3706" i="2"/>
  <c r="U3706" i="2" s="1" a="1"/>
  <c r="U3706" i="2" s="1"/>
  <c r="D3706" i="2"/>
  <c r="G3706" i="2" s="1"/>
  <c r="T3706" i="2" s="1"/>
  <c r="U3705" i="2" a="1"/>
  <c r="U3705" i="2" s="1"/>
  <c r="S3705" i="2"/>
  <c r="R3705" i="2" a="1"/>
  <c r="R3705" i="2" s="1"/>
  <c r="Q3705" i="2"/>
  <c r="G3705" i="2"/>
  <c r="T3705" i="2" s="1"/>
  <c r="D3705" i="2"/>
  <c r="E3705" i="2" s="1"/>
  <c r="S3704" i="2"/>
  <c r="R3704" i="2"/>
  <c r="R3704" i="2" a="1"/>
  <c r="Q3704" i="2"/>
  <c r="U3704" i="2" s="1" a="1"/>
  <c r="U3704" i="2" s="1"/>
  <c r="G3704" i="2"/>
  <c r="T3704" i="2" s="1"/>
  <c r="D3704" i="2"/>
  <c r="E3704" i="2" s="1"/>
  <c r="U3703" i="2" a="1"/>
  <c r="U3703" i="2" s="1"/>
  <c r="S3703" i="2"/>
  <c r="R3703" i="2" a="1"/>
  <c r="R3703" i="2" s="1"/>
  <c r="Q3703" i="2"/>
  <c r="E3703" i="2"/>
  <c r="D3703" i="2"/>
  <c r="G3703" i="2" s="1"/>
  <c r="T3703" i="2" s="1"/>
  <c r="U3702" i="2"/>
  <c r="U3702" i="2" a="1"/>
  <c r="S3702" i="2"/>
  <c r="R3702" i="2" a="1"/>
  <c r="R3702" i="2" s="1"/>
  <c r="Q3702" i="2"/>
  <c r="D3702" i="2"/>
  <c r="E3702" i="2" s="1"/>
  <c r="U3701" i="2" a="1"/>
  <c r="U3701" i="2" s="1"/>
  <c r="S3701" i="2"/>
  <c r="R3701" i="2"/>
  <c r="R3701" i="2" a="1"/>
  <c r="Q3701" i="2"/>
  <c r="E3701" i="2"/>
  <c r="D3701" i="2"/>
  <c r="G3701" i="2" s="1"/>
  <c r="T3701" i="2" s="1"/>
  <c r="U3700" i="2" a="1"/>
  <c r="U3700" i="2" s="1"/>
  <c r="S3700" i="2"/>
  <c r="R3700" i="2" a="1"/>
  <c r="R3700" i="2" s="1"/>
  <c r="Q3700" i="2"/>
  <c r="G3700" i="2"/>
  <c r="T3700" i="2" s="1"/>
  <c r="D3700" i="2"/>
  <c r="E3700" i="2" s="1"/>
  <c r="U3699" i="2" a="1"/>
  <c r="U3699" i="2" s="1"/>
  <c r="S3699" i="2"/>
  <c r="R3699" i="2"/>
  <c r="R3699" i="2" a="1"/>
  <c r="Q3699" i="2"/>
  <c r="D3699" i="2"/>
  <c r="E3699" i="2" s="1"/>
  <c r="S3698" i="2"/>
  <c r="R3698" i="2" a="1"/>
  <c r="R3698" i="2" s="1"/>
  <c r="Q3698" i="2"/>
  <c r="U3698" i="2" s="1" a="1"/>
  <c r="U3698" i="2" s="1"/>
  <c r="G3698" i="2"/>
  <c r="T3698" i="2" s="1"/>
  <c r="E3698" i="2"/>
  <c r="D3698" i="2"/>
  <c r="U3697" i="2" a="1"/>
  <c r="U3697" i="2" s="1"/>
  <c r="S3697" i="2"/>
  <c r="R3697" i="2" a="1"/>
  <c r="R3697" i="2" s="1"/>
  <c r="Q3697" i="2"/>
  <c r="G3697" i="2"/>
  <c r="T3697" i="2" s="1"/>
  <c r="D3697" i="2"/>
  <c r="E3697" i="2" s="1"/>
  <c r="S3696" i="2"/>
  <c r="R3696" i="2"/>
  <c r="R3696" i="2" a="1"/>
  <c r="Q3696" i="2"/>
  <c r="U3696" i="2" s="1" a="1"/>
  <c r="U3696" i="2" s="1"/>
  <c r="G3696" i="2"/>
  <c r="T3696" i="2" s="1"/>
  <c r="D3696" i="2"/>
  <c r="E3696" i="2" s="1"/>
  <c r="U3695" i="2" a="1"/>
  <c r="U3695" i="2" s="1"/>
  <c r="S3695" i="2"/>
  <c r="R3695" i="2" a="1"/>
  <c r="R3695" i="2" s="1"/>
  <c r="Q3695" i="2"/>
  <c r="E3695" i="2"/>
  <c r="D3695" i="2"/>
  <c r="G3695" i="2" s="1"/>
  <c r="T3695" i="2" s="1"/>
  <c r="U3694" i="2" a="1"/>
  <c r="U3694" i="2" s="1"/>
  <c r="S3694" i="2"/>
  <c r="R3694" i="2" a="1"/>
  <c r="R3694" i="2" s="1"/>
  <c r="Q3694" i="2"/>
  <c r="G3694" i="2"/>
  <c r="T3694" i="2" s="1"/>
  <c r="D3694" i="2"/>
  <c r="E3694" i="2" s="1"/>
  <c r="S3693" i="2"/>
  <c r="R3693" i="2" a="1"/>
  <c r="R3693" i="2" s="1"/>
  <c r="Q3693" i="2"/>
  <c r="U3693" i="2" s="1" a="1"/>
  <c r="U3693" i="2" s="1"/>
  <c r="D3693" i="2"/>
  <c r="G3693" i="2" s="1"/>
  <c r="T3693" i="2" s="1"/>
  <c r="U3692" i="2" a="1"/>
  <c r="U3692" i="2" s="1"/>
  <c r="S3692" i="2"/>
  <c r="R3692" i="2" a="1"/>
  <c r="R3692" i="2" s="1"/>
  <c r="Q3692" i="2"/>
  <c r="G3692" i="2"/>
  <c r="T3692" i="2" s="1"/>
  <c r="D3692" i="2"/>
  <c r="E3692" i="2" s="1"/>
  <c r="U3691" i="2"/>
  <c r="U3691" i="2" a="1"/>
  <c r="S3691" i="2"/>
  <c r="R3691" i="2" a="1"/>
  <c r="R3691" i="2" s="1"/>
  <c r="Q3691" i="2"/>
  <c r="D3691" i="2"/>
  <c r="E3691" i="2" s="1"/>
  <c r="U3690" i="2" a="1"/>
  <c r="U3690" i="2" s="1"/>
  <c r="S3690" i="2"/>
  <c r="R3690" i="2" a="1"/>
  <c r="R3690" i="2" s="1"/>
  <c r="Q3690" i="2"/>
  <c r="G3690" i="2"/>
  <c r="T3690" i="2" s="1"/>
  <c r="E3690" i="2"/>
  <c r="D3690" i="2"/>
  <c r="U3689" i="2"/>
  <c r="U3689" i="2" a="1"/>
  <c r="S3689" i="2"/>
  <c r="R3689" i="2" a="1"/>
  <c r="R3689" i="2" s="1"/>
  <c r="Q3689" i="2"/>
  <c r="D3689" i="2"/>
  <c r="S3688" i="2"/>
  <c r="R3688" i="2" a="1"/>
  <c r="R3688" i="2" s="1"/>
  <c r="Q3688" i="2"/>
  <c r="U3688" i="2" s="1" a="1"/>
  <c r="U3688" i="2" s="1"/>
  <c r="D3688" i="2"/>
  <c r="E3688" i="2" s="1"/>
  <c r="U3687" i="2" a="1"/>
  <c r="U3687" i="2" s="1"/>
  <c r="S3687" i="2"/>
  <c r="R3687" i="2" a="1"/>
  <c r="R3687" i="2" s="1"/>
  <c r="Q3687" i="2"/>
  <c r="E3687" i="2"/>
  <c r="D3687" i="2"/>
  <c r="G3687" i="2" s="1"/>
  <c r="T3687" i="2" s="1"/>
  <c r="U3686" i="2" a="1"/>
  <c r="U3686" i="2" s="1"/>
  <c r="S3686" i="2"/>
  <c r="R3686" i="2" a="1"/>
  <c r="R3686" i="2" s="1"/>
  <c r="Q3686" i="2"/>
  <c r="D3686" i="2"/>
  <c r="E3686" i="2" s="1"/>
  <c r="S3685" i="2"/>
  <c r="R3685" i="2" a="1"/>
  <c r="R3685" i="2" s="1"/>
  <c r="Q3685" i="2"/>
  <c r="U3685" i="2" s="1" a="1"/>
  <c r="U3685" i="2" s="1"/>
  <c r="D3685" i="2"/>
  <c r="U3684" i="2" a="1"/>
  <c r="U3684" i="2" s="1"/>
  <c r="S3684" i="2"/>
  <c r="R3684" i="2" a="1"/>
  <c r="R3684" i="2" s="1"/>
  <c r="Q3684" i="2"/>
  <c r="D3684" i="2"/>
  <c r="U3683" i="2" a="1"/>
  <c r="U3683" i="2" s="1"/>
  <c r="S3683" i="2"/>
  <c r="R3683" i="2" a="1"/>
  <c r="R3683" i="2" s="1"/>
  <c r="Q3683" i="2"/>
  <c r="D3683" i="2"/>
  <c r="U3682" i="2" a="1"/>
  <c r="U3682" i="2" s="1"/>
  <c r="S3682" i="2"/>
  <c r="R3682" i="2" a="1"/>
  <c r="R3682" i="2" s="1"/>
  <c r="Q3682" i="2"/>
  <c r="D3682" i="2"/>
  <c r="E3682" i="2" s="1"/>
  <c r="U3681" i="2"/>
  <c r="U3681" i="2" a="1"/>
  <c r="S3681" i="2"/>
  <c r="R3681" i="2" a="1"/>
  <c r="R3681" i="2" s="1"/>
  <c r="Q3681" i="2"/>
  <c r="G3681" i="2"/>
  <c r="T3681" i="2" s="1"/>
  <c r="D3681" i="2"/>
  <c r="E3681" i="2" s="1"/>
  <c r="S3680" i="2"/>
  <c r="R3680" i="2" a="1"/>
  <c r="R3680" i="2" s="1"/>
  <c r="Q3680" i="2"/>
  <c r="U3680" i="2" s="1" a="1"/>
  <c r="U3680" i="2" s="1"/>
  <c r="G3680" i="2"/>
  <c r="T3680" i="2" s="1"/>
  <c r="D3680" i="2"/>
  <c r="E3680" i="2" s="1"/>
  <c r="U3679" i="2" a="1"/>
  <c r="U3679" i="2" s="1"/>
  <c r="S3679" i="2"/>
  <c r="R3679" i="2" a="1"/>
  <c r="R3679" i="2" s="1"/>
  <c r="Q3679" i="2"/>
  <c r="D3679" i="2"/>
  <c r="G3679" i="2" s="1"/>
  <c r="T3679" i="2" s="1"/>
  <c r="U3678" i="2"/>
  <c r="U3678" i="2" a="1"/>
  <c r="S3678" i="2"/>
  <c r="R3678" i="2" a="1"/>
  <c r="R3678" i="2" s="1"/>
  <c r="Q3678" i="2"/>
  <c r="G3678" i="2"/>
  <c r="T3678" i="2" s="1"/>
  <c r="D3678" i="2"/>
  <c r="E3678" i="2" s="1"/>
  <c r="S3677" i="2"/>
  <c r="R3677" i="2"/>
  <c r="R3677" i="2" a="1"/>
  <c r="Q3677" i="2"/>
  <c r="U3677" i="2" s="1" a="1"/>
  <c r="U3677" i="2" s="1"/>
  <c r="E3677" i="2"/>
  <c r="D3677" i="2"/>
  <c r="G3677" i="2" s="1"/>
  <c r="T3677" i="2" s="1"/>
  <c r="U3676" i="2" a="1"/>
  <c r="U3676" i="2" s="1"/>
  <c r="S3676" i="2"/>
  <c r="R3676" i="2" a="1"/>
  <c r="R3676" i="2" s="1"/>
  <c r="Q3676" i="2"/>
  <c r="D3676" i="2"/>
  <c r="E3676" i="2" s="1"/>
  <c r="U3675" i="2" a="1"/>
  <c r="U3675" i="2" s="1"/>
  <c r="S3675" i="2"/>
  <c r="R3675" i="2" a="1"/>
  <c r="R3675" i="2" s="1"/>
  <c r="Q3675" i="2"/>
  <c r="D3675" i="2"/>
  <c r="U3674" i="2" a="1"/>
  <c r="U3674" i="2" s="1"/>
  <c r="S3674" i="2"/>
  <c r="R3674" i="2" a="1"/>
  <c r="R3674" i="2" s="1"/>
  <c r="Q3674" i="2"/>
  <c r="G3674" i="2"/>
  <c r="T3674" i="2" s="1"/>
  <c r="D3674" i="2"/>
  <c r="E3674" i="2" s="1"/>
  <c r="U3673" i="2" a="1"/>
  <c r="U3673" i="2" s="1"/>
  <c r="S3673" i="2"/>
  <c r="R3673" i="2" a="1"/>
  <c r="R3673" i="2" s="1"/>
  <c r="Q3673" i="2"/>
  <c r="D3673" i="2"/>
  <c r="S3672" i="2"/>
  <c r="R3672" i="2"/>
  <c r="R3672" i="2" a="1"/>
  <c r="Q3672" i="2"/>
  <c r="U3672" i="2" s="1" a="1"/>
  <c r="U3672" i="2" s="1"/>
  <c r="D3672" i="2"/>
  <c r="E3672" i="2" s="1"/>
  <c r="U3671" i="2" a="1"/>
  <c r="U3671" i="2" s="1"/>
  <c r="S3671" i="2"/>
  <c r="R3671" i="2" a="1"/>
  <c r="R3671" i="2" s="1"/>
  <c r="Q3671" i="2"/>
  <c r="D3671" i="2"/>
  <c r="G3671" i="2" s="1"/>
  <c r="T3671" i="2" s="1"/>
  <c r="U3670" i="2"/>
  <c r="U3670" i="2" a="1"/>
  <c r="S3670" i="2"/>
  <c r="R3670" i="2" a="1"/>
  <c r="R3670" i="2" s="1"/>
  <c r="Q3670" i="2"/>
  <c r="D3670" i="2"/>
  <c r="E3670" i="2" s="1"/>
  <c r="U3669" i="2" a="1"/>
  <c r="U3669" i="2" s="1"/>
  <c r="S3669" i="2"/>
  <c r="R3669" i="2"/>
  <c r="R3669" i="2" a="1"/>
  <c r="Q3669" i="2"/>
  <c r="D3669" i="2"/>
  <c r="G3669" i="2" s="1"/>
  <c r="T3669" i="2" s="1"/>
  <c r="U3668" i="2" a="1"/>
  <c r="U3668" i="2" s="1"/>
  <c r="S3668" i="2"/>
  <c r="R3668" i="2" a="1"/>
  <c r="R3668" i="2" s="1"/>
  <c r="Q3668" i="2"/>
  <c r="G3668" i="2"/>
  <c r="T3668" i="2" s="1"/>
  <c r="D3668" i="2"/>
  <c r="E3668" i="2" s="1"/>
  <c r="U3667" i="2" a="1"/>
  <c r="U3667" i="2" s="1"/>
  <c r="S3667" i="2"/>
  <c r="R3667" i="2"/>
  <c r="R3667" i="2" a="1"/>
  <c r="Q3667" i="2"/>
  <c r="E3667" i="2"/>
  <c r="D3667" i="2"/>
  <c r="G3667" i="2" s="1"/>
  <c r="T3667" i="2" s="1"/>
  <c r="S3666" i="2"/>
  <c r="R3666" i="2"/>
  <c r="R3666" i="2" a="1"/>
  <c r="Q3666" i="2"/>
  <c r="U3666" i="2" s="1" a="1"/>
  <c r="U3666" i="2" s="1"/>
  <c r="G3666" i="2"/>
  <c r="T3666" i="2" s="1"/>
  <c r="D3666" i="2"/>
  <c r="E3666" i="2" s="1"/>
  <c r="S3665" i="2"/>
  <c r="R3665" i="2"/>
  <c r="R3665" i="2" a="1"/>
  <c r="Q3665" i="2"/>
  <c r="U3665" i="2" s="1" a="1"/>
  <c r="U3665" i="2" s="1"/>
  <c r="G3665" i="2"/>
  <c r="T3665" i="2" s="1"/>
  <c r="D3665" i="2"/>
  <c r="E3665" i="2" s="1"/>
  <c r="U3664" i="2"/>
  <c r="U3664" i="2" a="1"/>
  <c r="S3664" i="2"/>
  <c r="R3664" i="2" a="1"/>
  <c r="R3664" i="2" s="1"/>
  <c r="Q3664" i="2"/>
  <c r="G3664" i="2"/>
  <c r="T3664" i="2" s="1"/>
  <c r="E3664" i="2"/>
  <c r="D3664" i="2"/>
  <c r="S3663" i="2"/>
  <c r="R3663" i="2" a="1"/>
  <c r="R3663" i="2" s="1"/>
  <c r="Q3663" i="2"/>
  <c r="U3663" i="2" s="1" a="1"/>
  <c r="U3663" i="2" s="1"/>
  <c r="D3663" i="2"/>
  <c r="T3662" i="2"/>
  <c r="S3662" i="2"/>
  <c r="R3662" i="2"/>
  <c r="R3662" i="2" a="1"/>
  <c r="Q3662" i="2"/>
  <c r="U3662" i="2" s="1" a="1"/>
  <c r="U3662" i="2" s="1"/>
  <c r="G3662" i="2"/>
  <c r="E3662" i="2"/>
  <c r="D3662" i="2"/>
  <c r="U3661" i="2" a="1"/>
  <c r="U3661" i="2" s="1"/>
  <c r="S3661" i="2"/>
  <c r="R3661" i="2" a="1"/>
  <c r="R3661" i="2" s="1"/>
  <c r="Q3661" i="2"/>
  <c r="G3661" i="2"/>
  <c r="T3661" i="2" s="1"/>
  <c r="E3661" i="2"/>
  <c r="D3661" i="2"/>
  <c r="U3660" i="2" a="1"/>
  <c r="U3660" i="2" s="1"/>
  <c r="S3660" i="2"/>
  <c r="R3660" i="2"/>
  <c r="R3660" i="2" a="1"/>
  <c r="Q3660" i="2"/>
  <c r="E3660" i="2"/>
  <c r="D3660" i="2"/>
  <c r="G3660" i="2" s="1"/>
  <c r="T3660" i="2" s="1"/>
  <c r="U3659" i="2" a="1"/>
  <c r="U3659" i="2" s="1"/>
  <c r="T3659" i="2"/>
  <c r="S3659" i="2"/>
  <c r="R3659" i="2"/>
  <c r="R3659" i="2" a="1"/>
  <c r="Q3659" i="2"/>
  <c r="G3659" i="2"/>
  <c r="E3659" i="2"/>
  <c r="D3659" i="2"/>
  <c r="U3658" i="2" a="1"/>
  <c r="U3658" i="2" s="1"/>
  <c r="S3658" i="2"/>
  <c r="R3658" i="2"/>
  <c r="R3658" i="2" a="1"/>
  <c r="Q3658" i="2"/>
  <c r="D3658" i="2"/>
  <c r="G3658" i="2" s="1"/>
  <c r="T3658" i="2" s="1"/>
  <c r="U3657" i="2" a="1"/>
  <c r="U3657" i="2" s="1"/>
  <c r="S3657" i="2"/>
  <c r="R3657" i="2" a="1"/>
  <c r="R3657" i="2" s="1"/>
  <c r="Q3657" i="2"/>
  <c r="D3657" i="2"/>
  <c r="E3657" i="2" s="1"/>
  <c r="S3656" i="2"/>
  <c r="R3656" i="2"/>
  <c r="R3656" i="2" a="1"/>
  <c r="Q3656" i="2"/>
  <c r="U3656" i="2" s="1" a="1"/>
  <c r="U3656" i="2" s="1"/>
  <c r="G3656" i="2"/>
  <c r="T3656" i="2" s="1"/>
  <c r="D3656" i="2"/>
  <c r="E3656" i="2" s="1"/>
  <c r="S3655" i="2"/>
  <c r="R3655" i="2" a="1"/>
  <c r="R3655" i="2" s="1"/>
  <c r="Q3655" i="2"/>
  <c r="U3655" i="2" s="1" a="1"/>
  <c r="U3655" i="2" s="1"/>
  <c r="G3655" i="2"/>
  <c r="T3655" i="2" s="1"/>
  <c r="D3655" i="2"/>
  <c r="E3655" i="2" s="1"/>
  <c r="T3654" i="2"/>
  <c r="S3654" i="2"/>
  <c r="R3654" i="2"/>
  <c r="R3654" i="2" a="1"/>
  <c r="Q3654" i="2"/>
  <c r="U3654" i="2" s="1" a="1"/>
  <c r="U3654" i="2" s="1"/>
  <c r="G3654" i="2"/>
  <c r="E3654" i="2"/>
  <c r="D3654" i="2"/>
  <c r="T3653" i="2"/>
  <c r="S3653" i="2"/>
  <c r="R3653" i="2" a="1"/>
  <c r="R3653" i="2" s="1"/>
  <c r="Q3653" i="2"/>
  <c r="U3653" i="2" s="1" a="1"/>
  <c r="U3653" i="2" s="1"/>
  <c r="G3653" i="2"/>
  <c r="E3653" i="2"/>
  <c r="D3653" i="2"/>
  <c r="U3652" i="2"/>
  <c r="U3652" i="2" a="1"/>
  <c r="S3652" i="2"/>
  <c r="R3652" i="2" a="1"/>
  <c r="R3652" i="2" s="1"/>
  <c r="Q3652" i="2"/>
  <c r="D3652" i="2"/>
  <c r="S3651" i="2"/>
  <c r="R3651" i="2"/>
  <c r="R3651" i="2" a="1"/>
  <c r="Q3651" i="2"/>
  <c r="U3651" i="2" s="1" a="1"/>
  <c r="U3651" i="2" s="1"/>
  <c r="D3651" i="2"/>
  <c r="E3651" i="2" s="1"/>
  <c r="U3650" i="2"/>
  <c r="U3650" i="2" a="1"/>
  <c r="S3650" i="2"/>
  <c r="R3650" i="2"/>
  <c r="R3650" i="2" a="1"/>
  <c r="Q3650" i="2"/>
  <c r="G3650" i="2"/>
  <c r="T3650" i="2" s="1"/>
  <c r="D3650" i="2"/>
  <c r="E3650" i="2" s="1"/>
  <c r="S3649" i="2"/>
  <c r="R3649" i="2"/>
  <c r="R3649" i="2" a="1"/>
  <c r="Q3649" i="2"/>
  <c r="U3649" i="2" s="1" a="1"/>
  <c r="U3649" i="2" s="1"/>
  <c r="G3649" i="2"/>
  <c r="T3649" i="2" s="1"/>
  <c r="D3649" i="2"/>
  <c r="E3649" i="2" s="1"/>
  <c r="U3648" i="2"/>
  <c r="U3648" i="2" a="1"/>
  <c r="S3648" i="2"/>
  <c r="R3648" i="2" a="1"/>
  <c r="R3648" i="2" s="1"/>
  <c r="Q3648" i="2"/>
  <c r="E3648" i="2"/>
  <c r="D3648" i="2"/>
  <c r="G3648" i="2" s="1"/>
  <c r="T3648" i="2" s="1"/>
  <c r="S3647" i="2"/>
  <c r="R3647" i="2" a="1"/>
  <c r="R3647" i="2" s="1"/>
  <c r="Q3647" i="2"/>
  <c r="U3647" i="2" s="1" a="1"/>
  <c r="U3647" i="2" s="1"/>
  <c r="D3647" i="2"/>
  <c r="T3646" i="2"/>
  <c r="S3646" i="2"/>
  <c r="R3646" i="2" a="1"/>
  <c r="R3646" i="2" s="1"/>
  <c r="Q3646" i="2"/>
  <c r="U3646" i="2" s="1" a="1"/>
  <c r="U3646" i="2" s="1"/>
  <c r="G3646" i="2"/>
  <c r="E3646" i="2"/>
  <c r="D3646" i="2"/>
  <c r="U3645" i="2" a="1"/>
  <c r="U3645" i="2" s="1"/>
  <c r="S3645" i="2"/>
  <c r="R3645" i="2" a="1"/>
  <c r="R3645" i="2" s="1"/>
  <c r="Q3645" i="2"/>
  <c r="G3645" i="2"/>
  <c r="T3645" i="2" s="1"/>
  <c r="E3645" i="2"/>
  <c r="D3645" i="2"/>
  <c r="U3644" i="2" a="1"/>
  <c r="U3644" i="2" s="1"/>
  <c r="S3644" i="2"/>
  <c r="R3644" i="2"/>
  <c r="R3644" i="2" a="1"/>
  <c r="Q3644" i="2"/>
  <c r="E3644" i="2"/>
  <c r="D3644" i="2"/>
  <c r="G3644" i="2" s="1"/>
  <c r="T3644" i="2" s="1"/>
  <c r="U3643" i="2" a="1"/>
  <c r="U3643" i="2" s="1"/>
  <c r="T3643" i="2"/>
  <c r="S3643" i="2"/>
  <c r="R3643" i="2"/>
  <c r="R3643" i="2" a="1"/>
  <c r="Q3643" i="2"/>
  <c r="G3643" i="2"/>
  <c r="E3643" i="2"/>
  <c r="D3643" i="2"/>
  <c r="U3642" i="2" a="1"/>
  <c r="U3642" i="2" s="1"/>
  <c r="S3642" i="2"/>
  <c r="R3642" i="2"/>
  <c r="R3642" i="2" a="1"/>
  <c r="Q3642" i="2"/>
  <c r="E3642" i="2"/>
  <c r="D3642" i="2"/>
  <c r="G3642" i="2" s="1"/>
  <c r="T3642" i="2" s="1"/>
  <c r="U3641" i="2" a="1"/>
  <c r="U3641" i="2" s="1"/>
  <c r="S3641" i="2"/>
  <c r="R3641" i="2" a="1"/>
  <c r="R3641" i="2" s="1"/>
  <c r="Q3641" i="2"/>
  <c r="D3641" i="2"/>
  <c r="E3641" i="2" s="1"/>
  <c r="S3640" i="2"/>
  <c r="R3640" i="2"/>
  <c r="R3640" i="2" a="1"/>
  <c r="Q3640" i="2"/>
  <c r="U3640" i="2" s="1" a="1"/>
  <c r="U3640" i="2" s="1"/>
  <c r="G3640" i="2"/>
  <c r="T3640" i="2" s="1"/>
  <c r="D3640" i="2"/>
  <c r="E3640" i="2" s="1"/>
  <c r="S3639" i="2"/>
  <c r="R3639" i="2" a="1"/>
  <c r="R3639" i="2" s="1"/>
  <c r="Q3639" i="2"/>
  <c r="U3639" i="2" s="1" a="1"/>
  <c r="U3639" i="2" s="1"/>
  <c r="G3639" i="2"/>
  <c r="T3639" i="2" s="1"/>
  <c r="D3639" i="2"/>
  <c r="E3639" i="2" s="1"/>
  <c r="S3638" i="2"/>
  <c r="R3638" i="2"/>
  <c r="R3638" i="2" a="1"/>
  <c r="Q3638" i="2"/>
  <c r="U3638" i="2" s="1" a="1"/>
  <c r="U3638" i="2" s="1"/>
  <c r="G3638" i="2"/>
  <c r="T3638" i="2" s="1"/>
  <c r="E3638" i="2"/>
  <c r="D3638" i="2"/>
  <c r="T3637" i="2"/>
  <c r="S3637" i="2"/>
  <c r="R3637" i="2" a="1"/>
  <c r="R3637" i="2" s="1"/>
  <c r="Q3637" i="2"/>
  <c r="U3637" i="2" s="1" a="1"/>
  <c r="U3637" i="2" s="1"/>
  <c r="G3637" i="2"/>
  <c r="E3637" i="2"/>
  <c r="D3637" i="2"/>
  <c r="U3636" i="2"/>
  <c r="U3636" i="2" a="1"/>
  <c r="S3636" i="2"/>
  <c r="R3636" i="2" a="1"/>
  <c r="R3636" i="2" s="1"/>
  <c r="Q3636" i="2"/>
  <c r="D3636" i="2"/>
  <c r="S3635" i="2"/>
  <c r="R3635" i="2"/>
  <c r="R3635" i="2" a="1"/>
  <c r="Q3635" i="2"/>
  <c r="U3635" i="2" s="1" a="1"/>
  <c r="U3635" i="2" s="1"/>
  <c r="D3635" i="2"/>
  <c r="E3635" i="2" s="1"/>
  <c r="U3634" i="2"/>
  <c r="U3634" i="2" a="1"/>
  <c r="S3634" i="2"/>
  <c r="R3634" i="2"/>
  <c r="R3634" i="2" a="1"/>
  <c r="Q3634" i="2"/>
  <c r="G3634" i="2"/>
  <c r="T3634" i="2" s="1"/>
  <c r="D3634" i="2"/>
  <c r="E3634" i="2" s="1"/>
  <c r="U3633" i="2"/>
  <c r="S3633" i="2"/>
  <c r="R3633" i="2"/>
  <c r="R3633" i="2" a="1"/>
  <c r="Q3633" i="2"/>
  <c r="U3633" i="2" s="1" a="1"/>
  <c r="G3633" i="2"/>
  <c r="T3633" i="2" s="1"/>
  <c r="D3633" i="2"/>
  <c r="E3633" i="2" s="1"/>
  <c r="U3632" i="2"/>
  <c r="U3632" i="2" a="1"/>
  <c r="S3632" i="2"/>
  <c r="R3632" i="2" a="1"/>
  <c r="R3632" i="2" s="1"/>
  <c r="Q3632" i="2"/>
  <c r="E3632" i="2"/>
  <c r="D3632" i="2"/>
  <c r="G3632" i="2" s="1"/>
  <c r="T3632" i="2" s="1"/>
  <c r="S3631" i="2"/>
  <c r="R3631" i="2" a="1"/>
  <c r="R3631" i="2" s="1"/>
  <c r="Q3631" i="2"/>
  <c r="U3631" i="2" s="1" a="1"/>
  <c r="U3631" i="2" s="1"/>
  <c r="D3631" i="2"/>
  <c r="S3630" i="2"/>
  <c r="R3630" i="2" a="1"/>
  <c r="R3630" i="2" s="1"/>
  <c r="Q3630" i="2"/>
  <c r="U3630" i="2" s="1" a="1"/>
  <c r="U3630" i="2" s="1"/>
  <c r="G3630" i="2"/>
  <c r="T3630" i="2" s="1"/>
  <c r="E3630" i="2"/>
  <c r="D3630" i="2"/>
  <c r="U3629" i="2" a="1"/>
  <c r="U3629" i="2" s="1"/>
  <c r="S3629" i="2"/>
  <c r="R3629" i="2" a="1"/>
  <c r="R3629" i="2" s="1"/>
  <c r="Q3629" i="2"/>
  <c r="G3629" i="2"/>
  <c r="T3629" i="2" s="1"/>
  <c r="E3629" i="2"/>
  <c r="D3629" i="2"/>
  <c r="U3628" i="2" a="1"/>
  <c r="U3628" i="2" s="1"/>
  <c r="S3628" i="2"/>
  <c r="R3628" i="2"/>
  <c r="R3628" i="2" a="1"/>
  <c r="Q3628" i="2"/>
  <c r="E3628" i="2"/>
  <c r="D3628" i="2"/>
  <c r="G3628" i="2" s="1"/>
  <c r="T3628" i="2" s="1"/>
  <c r="U3627" i="2" a="1"/>
  <c r="U3627" i="2" s="1"/>
  <c r="T3627" i="2"/>
  <c r="S3627" i="2"/>
  <c r="R3627" i="2"/>
  <c r="R3627" i="2" a="1"/>
  <c r="Q3627" i="2"/>
  <c r="G3627" i="2"/>
  <c r="E3627" i="2"/>
  <c r="D3627" i="2"/>
  <c r="U3626" i="2" a="1"/>
  <c r="U3626" i="2" s="1"/>
  <c r="S3626" i="2"/>
  <c r="R3626" i="2"/>
  <c r="R3626" i="2" a="1"/>
  <c r="Q3626" i="2"/>
  <c r="E3626" i="2"/>
  <c r="D3626" i="2"/>
  <c r="G3626" i="2" s="1"/>
  <c r="T3626" i="2" s="1"/>
  <c r="U3625" i="2" a="1"/>
  <c r="U3625" i="2" s="1"/>
  <c r="S3625" i="2"/>
  <c r="R3625" i="2" a="1"/>
  <c r="R3625" i="2" s="1"/>
  <c r="Q3625" i="2"/>
  <c r="D3625" i="2"/>
  <c r="S3624" i="2"/>
  <c r="R3624" i="2"/>
  <c r="R3624" i="2" a="1"/>
  <c r="Q3624" i="2"/>
  <c r="U3624" i="2" s="1" a="1"/>
  <c r="U3624" i="2" s="1"/>
  <c r="D3624" i="2"/>
  <c r="S3623" i="2"/>
  <c r="R3623" i="2" a="1"/>
  <c r="R3623" i="2" s="1"/>
  <c r="Q3623" i="2"/>
  <c r="U3623" i="2" s="1" a="1"/>
  <c r="U3623" i="2" s="1"/>
  <c r="G3623" i="2"/>
  <c r="T3623" i="2" s="1"/>
  <c r="D3623" i="2"/>
  <c r="E3623" i="2" s="1"/>
  <c r="S3622" i="2"/>
  <c r="R3622" i="2" a="1"/>
  <c r="R3622" i="2" s="1"/>
  <c r="Q3622" i="2"/>
  <c r="U3622" i="2" s="1" a="1"/>
  <c r="U3622" i="2" s="1"/>
  <c r="G3622" i="2"/>
  <c r="T3622" i="2" s="1"/>
  <c r="E3622" i="2"/>
  <c r="D3622" i="2"/>
  <c r="T3621" i="2"/>
  <c r="S3621" i="2"/>
  <c r="R3621" i="2" a="1"/>
  <c r="R3621" i="2" s="1"/>
  <c r="Q3621" i="2"/>
  <c r="U3621" i="2" s="1" a="1"/>
  <c r="U3621" i="2" s="1"/>
  <c r="G3621" i="2"/>
  <c r="E3621" i="2"/>
  <c r="D3621" i="2"/>
  <c r="U3620" i="2"/>
  <c r="U3620" i="2" a="1"/>
  <c r="S3620" i="2"/>
  <c r="R3620" i="2" a="1"/>
  <c r="R3620" i="2" s="1"/>
  <c r="Q3620" i="2"/>
  <c r="D3620" i="2"/>
  <c r="S3619" i="2"/>
  <c r="R3619" i="2"/>
  <c r="R3619" i="2" a="1"/>
  <c r="Q3619" i="2"/>
  <c r="U3619" i="2" s="1" a="1"/>
  <c r="U3619" i="2" s="1"/>
  <c r="G3619" i="2"/>
  <c r="T3619" i="2" s="1"/>
  <c r="D3619" i="2"/>
  <c r="E3619" i="2" s="1"/>
  <c r="U3618" i="2"/>
  <c r="U3618" i="2" a="1"/>
  <c r="S3618" i="2"/>
  <c r="R3618" i="2"/>
  <c r="R3618" i="2" a="1"/>
  <c r="Q3618" i="2"/>
  <c r="G3618" i="2"/>
  <c r="T3618" i="2" s="1"/>
  <c r="D3618" i="2"/>
  <c r="E3618" i="2" s="1"/>
  <c r="S3617" i="2"/>
  <c r="R3617" i="2"/>
  <c r="R3617" i="2" a="1"/>
  <c r="Q3617" i="2"/>
  <c r="U3617" i="2" s="1" a="1"/>
  <c r="U3617" i="2" s="1"/>
  <c r="G3617" i="2"/>
  <c r="T3617" i="2" s="1"/>
  <c r="D3617" i="2"/>
  <c r="E3617" i="2" s="1"/>
  <c r="U3616" i="2"/>
  <c r="U3616" i="2" a="1"/>
  <c r="S3616" i="2"/>
  <c r="R3616" i="2" a="1"/>
  <c r="R3616" i="2" s="1"/>
  <c r="Q3616" i="2"/>
  <c r="E3616" i="2"/>
  <c r="D3616" i="2"/>
  <c r="G3616" i="2" s="1"/>
  <c r="T3616" i="2" s="1"/>
  <c r="S3615" i="2"/>
  <c r="R3615" i="2" a="1"/>
  <c r="R3615" i="2" s="1"/>
  <c r="Q3615" i="2"/>
  <c r="U3615" i="2" s="1" a="1"/>
  <c r="U3615" i="2" s="1"/>
  <c r="D3615" i="2"/>
  <c r="S3614" i="2"/>
  <c r="R3614" i="2" a="1"/>
  <c r="R3614" i="2" s="1"/>
  <c r="Q3614" i="2"/>
  <c r="U3614" i="2" s="1" a="1"/>
  <c r="U3614" i="2" s="1"/>
  <c r="G3614" i="2"/>
  <c r="T3614" i="2" s="1"/>
  <c r="E3614" i="2"/>
  <c r="D3614" i="2"/>
  <c r="U3613" i="2" a="1"/>
  <c r="U3613" i="2" s="1"/>
  <c r="S3613" i="2"/>
  <c r="R3613" i="2" a="1"/>
  <c r="R3613" i="2" s="1"/>
  <c r="Q3613" i="2"/>
  <c r="G3613" i="2"/>
  <c r="T3613" i="2" s="1"/>
  <c r="E3613" i="2"/>
  <c r="D3613" i="2"/>
  <c r="U3612" i="2" a="1"/>
  <c r="U3612" i="2" s="1"/>
  <c r="S3612" i="2"/>
  <c r="R3612" i="2"/>
  <c r="R3612" i="2" a="1"/>
  <c r="Q3612" i="2"/>
  <c r="E3612" i="2"/>
  <c r="D3612" i="2"/>
  <c r="G3612" i="2" s="1"/>
  <c r="T3612" i="2" s="1"/>
  <c r="U3611" i="2" a="1"/>
  <c r="U3611" i="2" s="1"/>
  <c r="T3611" i="2"/>
  <c r="S3611" i="2"/>
  <c r="R3611" i="2"/>
  <c r="R3611" i="2" a="1"/>
  <c r="Q3611" i="2"/>
  <c r="G3611" i="2"/>
  <c r="E3611" i="2"/>
  <c r="D3611" i="2"/>
  <c r="U3610" i="2" a="1"/>
  <c r="U3610" i="2" s="1"/>
  <c r="S3610" i="2"/>
  <c r="R3610" i="2"/>
  <c r="R3610" i="2" a="1"/>
  <c r="Q3610" i="2"/>
  <c r="D3610" i="2"/>
  <c r="U3609" i="2" a="1"/>
  <c r="U3609" i="2" s="1"/>
  <c r="S3609" i="2"/>
  <c r="R3609" i="2" a="1"/>
  <c r="R3609" i="2" s="1"/>
  <c r="Q3609" i="2"/>
  <c r="D3609" i="2"/>
  <c r="S3608" i="2"/>
  <c r="R3608" i="2"/>
  <c r="R3608" i="2" a="1"/>
  <c r="Q3608" i="2"/>
  <c r="U3608" i="2" s="1" a="1"/>
  <c r="U3608" i="2" s="1"/>
  <c r="D3608" i="2"/>
  <c r="E3608" i="2" s="1"/>
  <c r="S3607" i="2"/>
  <c r="R3607" i="2" a="1"/>
  <c r="R3607" i="2" s="1"/>
  <c r="Q3607" i="2"/>
  <c r="U3607" i="2" s="1" a="1"/>
  <c r="U3607" i="2" s="1"/>
  <c r="G3607" i="2"/>
  <c r="T3607" i="2" s="1"/>
  <c r="D3607" i="2"/>
  <c r="E3607" i="2" s="1"/>
  <c r="T3606" i="2"/>
  <c r="S3606" i="2"/>
  <c r="R3606" i="2" a="1"/>
  <c r="R3606" i="2" s="1"/>
  <c r="Q3606" i="2"/>
  <c r="U3606" i="2" s="1" a="1"/>
  <c r="U3606" i="2" s="1"/>
  <c r="G3606" i="2"/>
  <c r="E3606" i="2"/>
  <c r="D3606" i="2"/>
  <c r="T3605" i="2"/>
  <c r="S3605" i="2"/>
  <c r="R3605" i="2" a="1"/>
  <c r="R3605" i="2" s="1"/>
  <c r="Q3605" i="2"/>
  <c r="U3605" i="2" s="1" a="1"/>
  <c r="U3605" i="2" s="1"/>
  <c r="G3605" i="2"/>
  <c r="E3605" i="2"/>
  <c r="D3605" i="2"/>
  <c r="U3604" i="2"/>
  <c r="U3604" i="2" a="1"/>
  <c r="S3604" i="2"/>
  <c r="R3604" i="2" a="1"/>
  <c r="R3604" i="2" s="1"/>
  <c r="Q3604" i="2"/>
  <c r="D3604" i="2"/>
  <c r="S3603" i="2"/>
  <c r="R3603" i="2"/>
  <c r="R3603" i="2" a="1"/>
  <c r="Q3603" i="2"/>
  <c r="U3603" i="2" s="1" a="1"/>
  <c r="U3603" i="2" s="1"/>
  <c r="D3603" i="2"/>
  <c r="E3603" i="2" s="1"/>
  <c r="U3602" i="2"/>
  <c r="U3602" i="2" a="1"/>
  <c r="S3602" i="2"/>
  <c r="R3602" i="2"/>
  <c r="R3602" i="2" a="1"/>
  <c r="Q3602" i="2"/>
  <c r="G3602" i="2"/>
  <c r="T3602" i="2" s="1"/>
  <c r="D3602" i="2"/>
  <c r="E3602" i="2" s="1"/>
  <c r="S3601" i="2"/>
  <c r="R3601" i="2"/>
  <c r="R3601" i="2" a="1"/>
  <c r="Q3601" i="2"/>
  <c r="U3601" i="2" s="1" a="1"/>
  <c r="U3601" i="2" s="1"/>
  <c r="G3601" i="2"/>
  <c r="T3601" i="2" s="1"/>
  <c r="D3601" i="2"/>
  <c r="E3601" i="2" s="1"/>
  <c r="U3600" i="2"/>
  <c r="U3600" i="2" a="1"/>
  <c r="S3600" i="2"/>
  <c r="R3600" i="2" a="1"/>
  <c r="R3600" i="2" s="1"/>
  <c r="Q3600" i="2"/>
  <c r="E3600" i="2"/>
  <c r="D3600" i="2"/>
  <c r="G3600" i="2" s="1"/>
  <c r="T3600" i="2" s="1"/>
  <c r="S3599" i="2"/>
  <c r="R3599" i="2" a="1"/>
  <c r="R3599" i="2" s="1"/>
  <c r="Q3599" i="2"/>
  <c r="U3599" i="2" s="1" a="1"/>
  <c r="U3599" i="2" s="1"/>
  <c r="D3599" i="2"/>
  <c r="S3598" i="2"/>
  <c r="R3598" i="2" a="1"/>
  <c r="R3598" i="2" s="1"/>
  <c r="Q3598" i="2"/>
  <c r="U3598" i="2" s="1" a="1"/>
  <c r="U3598" i="2" s="1"/>
  <c r="G3598" i="2"/>
  <c r="T3598" i="2" s="1"/>
  <c r="E3598" i="2"/>
  <c r="D3598" i="2"/>
  <c r="U3597" i="2" a="1"/>
  <c r="U3597" i="2" s="1"/>
  <c r="S3597" i="2"/>
  <c r="R3597" i="2" a="1"/>
  <c r="R3597" i="2" s="1"/>
  <c r="Q3597" i="2"/>
  <c r="G3597" i="2"/>
  <c r="T3597" i="2" s="1"/>
  <c r="E3597" i="2"/>
  <c r="D3597" i="2"/>
  <c r="U3596" i="2" a="1"/>
  <c r="U3596" i="2" s="1"/>
  <c r="S3596" i="2"/>
  <c r="R3596" i="2"/>
  <c r="R3596" i="2" a="1"/>
  <c r="Q3596" i="2"/>
  <c r="E3596" i="2"/>
  <c r="D3596" i="2"/>
  <c r="G3596" i="2" s="1"/>
  <c r="T3596" i="2" s="1"/>
  <c r="U3595" i="2" a="1"/>
  <c r="U3595" i="2" s="1"/>
  <c r="T3595" i="2"/>
  <c r="S3595" i="2"/>
  <c r="R3595" i="2"/>
  <c r="R3595" i="2" a="1"/>
  <c r="Q3595" i="2"/>
  <c r="G3595" i="2"/>
  <c r="E3595" i="2"/>
  <c r="D3595" i="2"/>
  <c r="U3594" i="2" a="1"/>
  <c r="U3594" i="2" s="1"/>
  <c r="S3594" i="2"/>
  <c r="R3594" i="2"/>
  <c r="R3594" i="2" a="1"/>
  <c r="Q3594" i="2"/>
  <c r="D3594" i="2"/>
  <c r="G3594" i="2" s="1"/>
  <c r="T3594" i="2" s="1"/>
  <c r="U3593" i="2" a="1"/>
  <c r="U3593" i="2" s="1"/>
  <c r="S3593" i="2"/>
  <c r="R3593" i="2" a="1"/>
  <c r="R3593" i="2" s="1"/>
  <c r="Q3593" i="2"/>
  <c r="D3593" i="2"/>
  <c r="S3592" i="2"/>
  <c r="R3592" i="2"/>
  <c r="R3592" i="2" a="1"/>
  <c r="Q3592" i="2"/>
  <c r="U3592" i="2" s="1" a="1"/>
  <c r="U3592" i="2" s="1"/>
  <c r="D3592" i="2"/>
  <c r="E3592" i="2" s="1"/>
  <c r="S3591" i="2"/>
  <c r="R3591" i="2" a="1"/>
  <c r="R3591" i="2" s="1"/>
  <c r="Q3591" i="2"/>
  <c r="U3591" i="2" s="1" a="1"/>
  <c r="U3591" i="2" s="1"/>
  <c r="G3591" i="2"/>
  <c r="T3591" i="2" s="1"/>
  <c r="D3591" i="2"/>
  <c r="E3591" i="2" s="1"/>
  <c r="S3590" i="2"/>
  <c r="R3590" i="2" a="1"/>
  <c r="R3590" i="2" s="1"/>
  <c r="Q3590" i="2"/>
  <c r="U3590" i="2" s="1" a="1"/>
  <c r="U3590" i="2" s="1"/>
  <c r="G3590" i="2"/>
  <c r="T3590" i="2" s="1"/>
  <c r="E3590" i="2"/>
  <c r="D3590" i="2"/>
  <c r="T3589" i="2"/>
  <c r="S3589" i="2"/>
  <c r="R3589" i="2" a="1"/>
  <c r="R3589" i="2" s="1"/>
  <c r="Q3589" i="2"/>
  <c r="U3589" i="2" s="1" a="1"/>
  <c r="U3589" i="2" s="1"/>
  <c r="G3589" i="2"/>
  <c r="E3589" i="2"/>
  <c r="D3589" i="2"/>
  <c r="U3588" i="2"/>
  <c r="U3588" i="2" a="1"/>
  <c r="S3588" i="2"/>
  <c r="R3588" i="2" a="1"/>
  <c r="R3588" i="2" s="1"/>
  <c r="Q3588" i="2"/>
  <c r="D3588" i="2"/>
  <c r="S3587" i="2"/>
  <c r="R3587" i="2"/>
  <c r="R3587" i="2" a="1"/>
  <c r="Q3587" i="2"/>
  <c r="U3587" i="2" s="1" a="1"/>
  <c r="U3587" i="2" s="1"/>
  <c r="G3587" i="2"/>
  <c r="T3587" i="2" s="1"/>
  <c r="D3587" i="2"/>
  <c r="E3587" i="2" s="1"/>
  <c r="U3586" i="2"/>
  <c r="U3586" i="2" a="1"/>
  <c r="S3586" i="2"/>
  <c r="R3586" i="2"/>
  <c r="R3586" i="2" a="1"/>
  <c r="Q3586" i="2"/>
  <c r="G3586" i="2"/>
  <c r="T3586" i="2" s="1"/>
  <c r="D3586" i="2"/>
  <c r="E3586" i="2" s="1"/>
  <c r="U3585" i="2"/>
  <c r="S3585" i="2"/>
  <c r="R3585" i="2"/>
  <c r="R3585" i="2" a="1"/>
  <c r="Q3585" i="2"/>
  <c r="U3585" i="2" s="1" a="1"/>
  <c r="G3585" i="2"/>
  <c r="T3585" i="2" s="1"/>
  <c r="D3585" i="2"/>
  <c r="E3585" i="2" s="1"/>
  <c r="U3584" i="2"/>
  <c r="U3584" i="2" a="1"/>
  <c r="S3584" i="2"/>
  <c r="R3584" i="2" a="1"/>
  <c r="R3584" i="2" s="1"/>
  <c r="Q3584" i="2"/>
  <c r="E3584" i="2"/>
  <c r="D3584" i="2"/>
  <c r="G3584" i="2" s="1"/>
  <c r="T3584" i="2" s="1"/>
  <c r="S3583" i="2"/>
  <c r="R3583" i="2" a="1"/>
  <c r="R3583" i="2" s="1"/>
  <c r="Q3583" i="2"/>
  <c r="U3583" i="2" s="1" a="1"/>
  <c r="U3583" i="2" s="1"/>
  <c r="D3583" i="2"/>
  <c r="S3582" i="2"/>
  <c r="R3582" i="2" a="1"/>
  <c r="R3582" i="2" s="1"/>
  <c r="Q3582" i="2"/>
  <c r="U3582" i="2" s="1" a="1"/>
  <c r="U3582" i="2" s="1"/>
  <c r="G3582" i="2"/>
  <c r="T3582" i="2" s="1"/>
  <c r="E3582" i="2"/>
  <c r="D3582" i="2"/>
  <c r="U3581" i="2" a="1"/>
  <c r="U3581" i="2" s="1"/>
  <c r="S3581" i="2"/>
  <c r="R3581" i="2" a="1"/>
  <c r="R3581" i="2" s="1"/>
  <c r="Q3581" i="2"/>
  <c r="G3581" i="2"/>
  <c r="T3581" i="2" s="1"/>
  <c r="E3581" i="2"/>
  <c r="D3581" i="2"/>
  <c r="U3580" i="2" a="1"/>
  <c r="U3580" i="2" s="1"/>
  <c r="S3580" i="2"/>
  <c r="R3580" i="2"/>
  <c r="R3580" i="2" a="1"/>
  <c r="Q3580" i="2"/>
  <c r="E3580" i="2"/>
  <c r="D3580" i="2"/>
  <c r="G3580" i="2" s="1"/>
  <c r="T3580" i="2" s="1"/>
  <c r="U3579" i="2" a="1"/>
  <c r="U3579" i="2" s="1"/>
  <c r="T3579" i="2"/>
  <c r="S3579" i="2"/>
  <c r="R3579" i="2"/>
  <c r="R3579" i="2" a="1"/>
  <c r="Q3579" i="2"/>
  <c r="G3579" i="2"/>
  <c r="E3579" i="2"/>
  <c r="D3579" i="2"/>
  <c r="U3578" i="2" a="1"/>
  <c r="U3578" i="2" s="1"/>
  <c r="S3578" i="2"/>
  <c r="R3578" i="2"/>
  <c r="R3578" i="2" a="1"/>
  <c r="Q3578" i="2"/>
  <c r="D3578" i="2"/>
  <c r="G3578" i="2" s="1"/>
  <c r="T3578" i="2" s="1"/>
  <c r="U3577" i="2" a="1"/>
  <c r="U3577" i="2" s="1"/>
  <c r="S3577" i="2"/>
  <c r="R3577" i="2" a="1"/>
  <c r="R3577" i="2" s="1"/>
  <c r="Q3577" i="2"/>
  <c r="D3577" i="2"/>
  <c r="S3576" i="2"/>
  <c r="R3576" i="2"/>
  <c r="R3576" i="2" a="1"/>
  <c r="Q3576" i="2"/>
  <c r="U3576" i="2" s="1" a="1"/>
  <c r="U3576" i="2" s="1"/>
  <c r="G3576" i="2"/>
  <c r="T3576" i="2" s="1"/>
  <c r="D3576" i="2"/>
  <c r="E3576" i="2" s="1"/>
  <c r="S3575" i="2"/>
  <c r="R3575" i="2" a="1"/>
  <c r="R3575" i="2" s="1"/>
  <c r="Q3575" i="2"/>
  <c r="U3575" i="2" s="1" a="1"/>
  <c r="U3575" i="2" s="1"/>
  <c r="G3575" i="2"/>
  <c r="T3575" i="2" s="1"/>
  <c r="D3575" i="2"/>
  <c r="E3575" i="2" s="1"/>
  <c r="S3574" i="2"/>
  <c r="R3574" i="2"/>
  <c r="R3574" i="2" a="1"/>
  <c r="Q3574" i="2"/>
  <c r="U3574" i="2" s="1" a="1"/>
  <c r="U3574" i="2" s="1"/>
  <c r="G3574" i="2"/>
  <c r="T3574" i="2" s="1"/>
  <c r="E3574" i="2"/>
  <c r="D3574" i="2"/>
  <c r="T3573" i="2"/>
  <c r="S3573" i="2"/>
  <c r="R3573" i="2" a="1"/>
  <c r="R3573" i="2" s="1"/>
  <c r="Q3573" i="2"/>
  <c r="U3573" i="2" s="1" a="1"/>
  <c r="U3573" i="2" s="1"/>
  <c r="G3573" i="2"/>
  <c r="E3573" i="2"/>
  <c r="D3573" i="2"/>
  <c r="U3572" i="2"/>
  <c r="U3572" i="2" a="1"/>
  <c r="S3572" i="2"/>
  <c r="R3572" i="2" a="1"/>
  <c r="R3572" i="2" s="1"/>
  <c r="Q3572" i="2"/>
  <c r="D3572" i="2"/>
  <c r="S3571" i="2"/>
  <c r="R3571" i="2" a="1"/>
  <c r="R3571" i="2" s="1"/>
  <c r="Q3571" i="2"/>
  <c r="U3571" i="2" s="1" a="1"/>
  <c r="U3571" i="2" s="1"/>
  <c r="G3571" i="2"/>
  <c r="T3571" i="2" s="1"/>
  <c r="D3571" i="2"/>
  <c r="E3571" i="2" s="1"/>
  <c r="U3570" i="2"/>
  <c r="U3570" i="2" a="1"/>
  <c r="S3570" i="2"/>
  <c r="R3570" i="2"/>
  <c r="R3570" i="2" a="1"/>
  <c r="Q3570" i="2"/>
  <c r="G3570" i="2"/>
  <c r="T3570" i="2" s="1"/>
  <c r="D3570" i="2"/>
  <c r="E3570" i="2" s="1"/>
  <c r="S3569" i="2"/>
  <c r="R3569" i="2"/>
  <c r="R3569" i="2" a="1"/>
  <c r="Q3569" i="2"/>
  <c r="U3569" i="2" s="1" a="1"/>
  <c r="U3569" i="2" s="1"/>
  <c r="G3569" i="2"/>
  <c r="T3569" i="2" s="1"/>
  <c r="D3569" i="2"/>
  <c r="E3569" i="2" s="1"/>
  <c r="U3568" i="2"/>
  <c r="U3568" i="2" a="1"/>
  <c r="S3568" i="2"/>
  <c r="R3568" i="2" a="1"/>
  <c r="R3568" i="2" s="1"/>
  <c r="Q3568" i="2"/>
  <c r="E3568" i="2"/>
  <c r="D3568" i="2"/>
  <c r="G3568" i="2" s="1"/>
  <c r="T3568" i="2" s="1"/>
  <c r="U3567" i="2"/>
  <c r="S3567" i="2"/>
  <c r="R3567" i="2" a="1"/>
  <c r="R3567" i="2" s="1"/>
  <c r="Q3567" i="2"/>
  <c r="U3567" i="2" s="1" a="1"/>
  <c r="D3567" i="2"/>
  <c r="E3567" i="2" s="1"/>
  <c r="S3566" i="2"/>
  <c r="R3566" i="2" a="1"/>
  <c r="R3566" i="2" s="1"/>
  <c r="Q3566" i="2"/>
  <c r="U3566" i="2" s="1" a="1"/>
  <c r="U3566" i="2" s="1"/>
  <c r="G3566" i="2"/>
  <c r="T3566" i="2" s="1"/>
  <c r="E3566" i="2"/>
  <c r="D3566" i="2"/>
  <c r="S3565" i="2"/>
  <c r="R3565" i="2" a="1"/>
  <c r="R3565" i="2" s="1"/>
  <c r="Q3565" i="2"/>
  <c r="U3565" i="2" s="1" a="1"/>
  <c r="U3565" i="2" s="1"/>
  <c r="G3565" i="2"/>
  <c r="T3565" i="2" s="1"/>
  <c r="E3565" i="2"/>
  <c r="D3565" i="2"/>
  <c r="U3564" i="2" a="1"/>
  <c r="U3564" i="2" s="1"/>
  <c r="S3564" i="2"/>
  <c r="R3564" i="2" a="1"/>
  <c r="R3564" i="2" s="1"/>
  <c r="Q3564" i="2"/>
  <c r="E3564" i="2"/>
  <c r="D3564" i="2"/>
  <c r="G3564" i="2" s="1"/>
  <c r="T3564" i="2" s="1"/>
  <c r="U3563" i="2" a="1"/>
  <c r="U3563" i="2" s="1"/>
  <c r="T3563" i="2"/>
  <c r="S3563" i="2"/>
  <c r="R3563" i="2"/>
  <c r="R3563" i="2" a="1"/>
  <c r="Q3563" i="2"/>
  <c r="G3563" i="2"/>
  <c r="E3563" i="2"/>
  <c r="D3563" i="2"/>
  <c r="U3562" i="2" a="1"/>
  <c r="U3562" i="2" s="1"/>
  <c r="S3562" i="2"/>
  <c r="R3562" i="2"/>
  <c r="R3562" i="2" a="1"/>
  <c r="Q3562" i="2"/>
  <c r="E3562" i="2"/>
  <c r="D3562" i="2"/>
  <c r="G3562" i="2" s="1"/>
  <c r="T3562" i="2" s="1"/>
  <c r="U3561" i="2"/>
  <c r="U3561" i="2" a="1"/>
  <c r="S3561" i="2"/>
  <c r="R3561" i="2" a="1"/>
  <c r="R3561" i="2" s="1"/>
  <c r="Q3561" i="2"/>
  <c r="D3561" i="2"/>
  <c r="S3560" i="2"/>
  <c r="R3560" i="2"/>
  <c r="R3560" i="2" a="1"/>
  <c r="Q3560" i="2"/>
  <c r="U3560" i="2" s="1" a="1"/>
  <c r="U3560" i="2" s="1"/>
  <c r="G3560" i="2"/>
  <c r="T3560" i="2" s="1"/>
  <c r="D3560" i="2"/>
  <c r="E3560" i="2" s="1"/>
  <c r="S3559" i="2"/>
  <c r="R3559" i="2" a="1"/>
  <c r="R3559" i="2" s="1"/>
  <c r="Q3559" i="2"/>
  <c r="U3559" i="2" s="1" a="1"/>
  <c r="U3559" i="2" s="1"/>
  <c r="G3559" i="2"/>
  <c r="T3559" i="2" s="1"/>
  <c r="D3559" i="2"/>
  <c r="E3559" i="2" s="1"/>
  <c r="S3558" i="2"/>
  <c r="R3558" i="2" a="1"/>
  <c r="R3558" i="2" s="1"/>
  <c r="Q3558" i="2"/>
  <c r="U3558" i="2" s="1" a="1"/>
  <c r="U3558" i="2" s="1"/>
  <c r="G3558" i="2"/>
  <c r="T3558" i="2" s="1"/>
  <c r="E3558" i="2"/>
  <c r="D3558" i="2"/>
  <c r="T3557" i="2"/>
  <c r="S3557" i="2"/>
  <c r="R3557" i="2" a="1"/>
  <c r="R3557" i="2" s="1"/>
  <c r="Q3557" i="2"/>
  <c r="U3557" i="2" s="1" a="1"/>
  <c r="U3557" i="2" s="1"/>
  <c r="G3557" i="2"/>
  <c r="E3557" i="2"/>
  <c r="D3557" i="2"/>
  <c r="U3556" i="2"/>
  <c r="U3556" i="2" a="1"/>
  <c r="S3556" i="2"/>
  <c r="R3556" i="2" a="1"/>
  <c r="R3556" i="2" s="1"/>
  <c r="Q3556" i="2"/>
  <c r="D3556" i="2"/>
  <c r="S3555" i="2"/>
  <c r="R3555" i="2" a="1"/>
  <c r="R3555" i="2" s="1"/>
  <c r="Q3555" i="2"/>
  <c r="U3555" i="2" s="1" a="1"/>
  <c r="U3555" i="2" s="1"/>
  <c r="D3555" i="2"/>
  <c r="G3555" i="2" s="1"/>
  <c r="T3555" i="2" s="1"/>
  <c r="U3554" i="2" a="1"/>
  <c r="U3554" i="2" s="1"/>
  <c r="S3554" i="2"/>
  <c r="R3554" i="2"/>
  <c r="R3554" i="2" a="1"/>
  <c r="Q3554" i="2"/>
  <c r="G3554" i="2"/>
  <c r="T3554" i="2" s="1"/>
  <c r="D3554" i="2"/>
  <c r="E3554" i="2" s="1"/>
  <c r="U3553" i="2" a="1"/>
  <c r="U3553" i="2" s="1"/>
  <c r="T3553" i="2"/>
  <c r="S3553" i="2"/>
  <c r="R3553" i="2" a="1"/>
  <c r="R3553" i="2" s="1"/>
  <c r="Q3553" i="2"/>
  <c r="G3553" i="2"/>
  <c r="D3553" i="2"/>
  <c r="E3553" i="2" s="1"/>
  <c r="U3552" i="2"/>
  <c r="U3552" i="2" a="1"/>
  <c r="S3552" i="2"/>
  <c r="R3552" i="2" a="1"/>
  <c r="R3552" i="2" s="1"/>
  <c r="Q3552" i="2"/>
  <c r="D3552" i="2"/>
  <c r="G3552" i="2" s="1"/>
  <c r="T3552" i="2" s="1"/>
  <c r="U3551" i="2"/>
  <c r="T3551" i="2"/>
  <c r="S3551" i="2"/>
  <c r="R3551" i="2" a="1"/>
  <c r="R3551" i="2" s="1"/>
  <c r="Q3551" i="2"/>
  <c r="U3551" i="2" s="1" a="1"/>
  <c r="G3551" i="2"/>
  <c r="D3551" i="2"/>
  <c r="E3551" i="2" s="1"/>
  <c r="S3550" i="2"/>
  <c r="R3550" i="2" a="1"/>
  <c r="R3550" i="2" s="1"/>
  <c r="Q3550" i="2"/>
  <c r="U3550" i="2" s="1" a="1"/>
  <c r="U3550" i="2" s="1"/>
  <c r="G3550" i="2"/>
  <c r="T3550" i="2" s="1"/>
  <c r="E3550" i="2"/>
  <c r="D3550" i="2"/>
  <c r="T3549" i="2"/>
  <c r="S3549" i="2"/>
  <c r="R3549" i="2" a="1"/>
  <c r="R3549" i="2" s="1"/>
  <c r="Q3549" i="2"/>
  <c r="U3549" i="2" s="1" a="1"/>
  <c r="U3549" i="2" s="1"/>
  <c r="G3549" i="2"/>
  <c r="E3549" i="2"/>
  <c r="D3549" i="2"/>
  <c r="U3548" i="2" a="1"/>
  <c r="U3548" i="2" s="1"/>
  <c r="S3548" i="2"/>
  <c r="R3548" i="2"/>
  <c r="R3548" i="2" a="1"/>
  <c r="Q3548" i="2"/>
  <c r="E3548" i="2"/>
  <c r="D3548" i="2"/>
  <c r="G3548" i="2" s="1"/>
  <c r="T3548" i="2" s="1"/>
  <c r="U3547" i="2" a="1"/>
  <c r="U3547" i="2" s="1"/>
  <c r="T3547" i="2"/>
  <c r="S3547" i="2"/>
  <c r="R3547" i="2"/>
  <c r="R3547" i="2" a="1"/>
  <c r="Q3547" i="2"/>
  <c r="G3547" i="2"/>
  <c r="E3547" i="2"/>
  <c r="D3547" i="2"/>
  <c r="U3546" i="2" a="1"/>
  <c r="U3546" i="2" s="1"/>
  <c r="S3546" i="2"/>
  <c r="R3546" i="2"/>
  <c r="R3546" i="2" a="1"/>
  <c r="Q3546" i="2"/>
  <c r="G3546" i="2"/>
  <c r="T3546" i="2" s="1"/>
  <c r="E3546" i="2"/>
  <c r="D3546" i="2"/>
  <c r="U3545" i="2" a="1"/>
  <c r="U3545" i="2" s="1"/>
  <c r="S3545" i="2"/>
  <c r="R3545" i="2" a="1"/>
  <c r="R3545" i="2" s="1"/>
  <c r="Q3545" i="2"/>
  <c r="D3545" i="2"/>
  <c r="S3544" i="2"/>
  <c r="R3544" i="2" a="1"/>
  <c r="R3544" i="2" s="1"/>
  <c r="Q3544" i="2"/>
  <c r="U3544" i="2" s="1" a="1"/>
  <c r="U3544" i="2" s="1"/>
  <c r="E3544" i="2"/>
  <c r="D3544" i="2"/>
  <c r="G3544" i="2" s="1"/>
  <c r="T3544" i="2" s="1"/>
  <c r="S3543" i="2"/>
  <c r="R3543" i="2" a="1"/>
  <c r="R3543" i="2" s="1"/>
  <c r="Q3543" i="2"/>
  <c r="U3543" i="2" s="1" a="1"/>
  <c r="U3543" i="2" s="1"/>
  <c r="G3543" i="2"/>
  <c r="T3543" i="2" s="1"/>
  <c r="D3543" i="2"/>
  <c r="E3543" i="2" s="1"/>
  <c r="U3542" i="2"/>
  <c r="T3542" i="2"/>
  <c r="S3542" i="2"/>
  <c r="R3542" i="2" a="1"/>
  <c r="R3542" i="2" s="1"/>
  <c r="Q3542" i="2"/>
  <c r="U3542" i="2" s="1" a="1"/>
  <c r="G3542" i="2"/>
  <c r="E3542" i="2"/>
  <c r="D3542" i="2"/>
  <c r="S3541" i="2"/>
  <c r="R3541" i="2" a="1"/>
  <c r="R3541" i="2" s="1"/>
  <c r="Q3541" i="2"/>
  <c r="U3541" i="2" s="1" a="1"/>
  <c r="U3541" i="2" s="1"/>
  <c r="G3541" i="2"/>
  <c r="T3541" i="2" s="1"/>
  <c r="E3541" i="2"/>
  <c r="D3541" i="2"/>
  <c r="U3540" i="2"/>
  <c r="U3540" i="2" a="1"/>
  <c r="S3540" i="2"/>
  <c r="R3540" i="2"/>
  <c r="R3540" i="2" a="1"/>
  <c r="Q3540" i="2"/>
  <c r="D3540" i="2"/>
  <c r="S3539" i="2"/>
  <c r="R3539" i="2"/>
  <c r="R3539" i="2" a="1"/>
  <c r="Q3539" i="2"/>
  <c r="U3539" i="2" s="1" a="1"/>
  <c r="U3539" i="2" s="1"/>
  <c r="D3539" i="2"/>
  <c r="U3538" i="2" a="1"/>
  <c r="U3538" i="2" s="1"/>
  <c r="S3538" i="2"/>
  <c r="R3538" i="2"/>
  <c r="R3538" i="2" a="1"/>
  <c r="Q3538" i="2"/>
  <c r="G3538" i="2"/>
  <c r="T3538" i="2" s="1"/>
  <c r="D3538" i="2"/>
  <c r="E3538" i="2" s="1"/>
  <c r="S3537" i="2"/>
  <c r="R3537" i="2" a="1"/>
  <c r="R3537" i="2" s="1"/>
  <c r="Q3537" i="2"/>
  <c r="U3537" i="2" s="1" a="1"/>
  <c r="U3537" i="2" s="1"/>
  <c r="G3537" i="2"/>
  <c r="T3537" i="2" s="1"/>
  <c r="D3537" i="2"/>
  <c r="E3537" i="2" s="1"/>
  <c r="U3536" i="2"/>
  <c r="U3536" i="2" a="1"/>
  <c r="S3536" i="2"/>
  <c r="R3536" i="2" a="1"/>
  <c r="R3536" i="2" s="1"/>
  <c r="Q3536" i="2"/>
  <c r="D3536" i="2"/>
  <c r="G3536" i="2" s="1"/>
  <c r="T3536" i="2" s="1"/>
  <c r="S3535" i="2"/>
  <c r="R3535" i="2"/>
  <c r="R3535" i="2" a="1"/>
  <c r="Q3535" i="2"/>
  <c r="U3535" i="2" s="1" a="1"/>
  <c r="U3535" i="2" s="1"/>
  <c r="G3535" i="2"/>
  <c r="T3535" i="2" s="1"/>
  <c r="E3535" i="2"/>
  <c r="D3535" i="2"/>
  <c r="U3534" i="2" a="1"/>
  <c r="U3534" i="2" s="1"/>
  <c r="S3534" i="2"/>
  <c r="R3534" i="2"/>
  <c r="R3534" i="2" a="1"/>
  <c r="Q3534" i="2"/>
  <c r="D3534" i="2"/>
  <c r="G3534" i="2" s="1"/>
  <c r="T3534" i="2" s="1"/>
  <c r="U3533" i="2" a="1"/>
  <c r="U3533" i="2" s="1"/>
  <c r="S3533" i="2"/>
  <c r="R3533" i="2"/>
  <c r="R3533" i="2" a="1"/>
  <c r="Q3533" i="2"/>
  <c r="G3533" i="2"/>
  <c r="T3533" i="2" s="1"/>
  <c r="D3533" i="2"/>
  <c r="E3533" i="2" s="1"/>
  <c r="U3532" i="2"/>
  <c r="T3532" i="2"/>
  <c r="S3532" i="2"/>
  <c r="R3532" i="2"/>
  <c r="R3532" i="2" a="1"/>
  <c r="Q3532" i="2"/>
  <c r="U3532" i="2" s="1" a="1"/>
  <c r="D3532" i="2"/>
  <c r="G3532" i="2" s="1"/>
  <c r="S3531" i="2"/>
  <c r="R3531" i="2" a="1"/>
  <c r="R3531" i="2" s="1"/>
  <c r="Q3531" i="2"/>
  <c r="U3531" i="2" s="1" a="1"/>
  <c r="U3531" i="2" s="1"/>
  <c r="G3531" i="2"/>
  <c r="T3531" i="2" s="1"/>
  <c r="E3531" i="2"/>
  <c r="D3531" i="2"/>
  <c r="U3530" i="2" a="1"/>
  <c r="U3530" i="2" s="1"/>
  <c r="S3530" i="2"/>
  <c r="R3530" i="2" a="1"/>
  <c r="R3530" i="2" s="1"/>
  <c r="Q3530" i="2"/>
  <c r="D3530" i="2"/>
  <c r="S3529" i="2"/>
  <c r="R3529" i="2"/>
  <c r="R3529" i="2" a="1"/>
  <c r="Q3529" i="2"/>
  <c r="U3529" i="2" s="1" a="1"/>
  <c r="U3529" i="2" s="1"/>
  <c r="G3529" i="2"/>
  <c r="T3529" i="2" s="1"/>
  <c r="E3529" i="2"/>
  <c r="D3529" i="2"/>
  <c r="U3528" i="2"/>
  <c r="U3528" i="2" a="1"/>
  <c r="S3528" i="2"/>
  <c r="R3528" i="2" a="1"/>
  <c r="R3528" i="2" s="1"/>
  <c r="Q3528" i="2"/>
  <c r="E3528" i="2"/>
  <c r="D3528" i="2"/>
  <c r="G3528" i="2" s="1"/>
  <c r="T3528" i="2" s="1"/>
  <c r="S3527" i="2"/>
  <c r="R3527" i="2"/>
  <c r="R3527" i="2" a="1"/>
  <c r="Q3527" i="2"/>
  <c r="U3527" i="2" s="1" a="1"/>
  <c r="U3527" i="2" s="1"/>
  <c r="G3527" i="2"/>
  <c r="T3527" i="2" s="1"/>
  <c r="E3527" i="2"/>
  <c r="D3527" i="2"/>
  <c r="U3526" i="2" a="1"/>
  <c r="U3526" i="2" s="1"/>
  <c r="S3526" i="2"/>
  <c r="R3526" i="2"/>
  <c r="R3526" i="2" a="1"/>
  <c r="Q3526" i="2"/>
  <c r="E3526" i="2"/>
  <c r="D3526" i="2"/>
  <c r="G3526" i="2" s="1"/>
  <c r="T3526" i="2" s="1"/>
  <c r="U3525" i="2" a="1"/>
  <c r="U3525" i="2" s="1"/>
  <c r="S3525" i="2"/>
  <c r="R3525" i="2"/>
  <c r="R3525" i="2" a="1"/>
  <c r="Q3525" i="2"/>
  <c r="G3525" i="2"/>
  <c r="T3525" i="2" s="1"/>
  <c r="D3525" i="2"/>
  <c r="E3525" i="2" s="1"/>
  <c r="S3524" i="2"/>
  <c r="R3524" i="2" a="1"/>
  <c r="R3524" i="2" s="1"/>
  <c r="Q3524" i="2"/>
  <c r="U3524" i="2" s="1" a="1"/>
  <c r="U3524" i="2" s="1"/>
  <c r="D3524" i="2"/>
  <c r="G3524" i="2" s="1"/>
  <c r="T3524" i="2" s="1"/>
  <c r="U3523" i="2"/>
  <c r="S3523" i="2"/>
  <c r="R3523" i="2" a="1"/>
  <c r="R3523" i="2" s="1"/>
  <c r="Q3523" i="2"/>
  <c r="U3523" i="2" s="1" a="1"/>
  <c r="G3523" i="2"/>
  <c r="T3523" i="2" s="1"/>
  <c r="D3523" i="2"/>
  <c r="E3523" i="2" s="1"/>
  <c r="U3522" i="2" a="1"/>
  <c r="U3522" i="2" s="1"/>
  <c r="S3522" i="2"/>
  <c r="R3522" i="2"/>
  <c r="R3522" i="2" a="1"/>
  <c r="Q3522" i="2"/>
  <c r="D3522" i="2"/>
  <c r="S3521" i="2"/>
  <c r="R3521" i="2"/>
  <c r="R3521" i="2" a="1"/>
  <c r="Q3521" i="2"/>
  <c r="U3521" i="2" s="1" a="1"/>
  <c r="U3521" i="2" s="1"/>
  <c r="E3521" i="2"/>
  <c r="D3521" i="2"/>
  <c r="G3521" i="2" s="1"/>
  <c r="T3521" i="2" s="1"/>
  <c r="U3520" i="2"/>
  <c r="U3520" i="2" a="1"/>
  <c r="S3520" i="2"/>
  <c r="R3520" i="2" a="1"/>
  <c r="R3520" i="2" s="1"/>
  <c r="Q3520" i="2"/>
  <c r="D3520" i="2"/>
  <c r="U3519" i="2" a="1"/>
  <c r="U3519" i="2" s="1"/>
  <c r="S3519" i="2"/>
  <c r="R3519" i="2" a="1"/>
  <c r="R3519" i="2" s="1"/>
  <c r="Q3519" i="2"/>
  <c r="G3519" i="2"/>
  <c r="T3519" i="2" s="1"/>
  <c r="E3519" i="2"/>
  <c r="D3519" i="2"/>
  <c r="S3518" i="2"/>
  <c r="R3518" i="2" a="1"/>
  <c r="R3518" i="2" s="1"/>
  <c r="Q3518" i="2"/>
  <c r="U3518" i="2" s="1" a="1"/>
  <c r="U3518" i="2" s="1"/>
  <c r="D3518" i="2"/>
  <c r="E3518" i="2" s="1"/>
  <c r="U3517" i="2" a="1"/>
  <c r="U3517" i="2" s="1"/>
  <c r="S3517" i="2"/>
  <c r="R3517" i="2"/>
  <c r="R3517" i="2" a="1"/>
  <c r="Q3517" i="2"/>
  <c r="D3517" i="2"/>
  <c r="E3517" i="2" s="1"/>
  <c r="S3516" i="2"/>
  <c r="R3516" i="2"/>
  <c r="R3516" i="2" a="1"/>
  <c r="Q3516" i="2"/>
  <c r="U3516" i="2" s="1" a="1"/>
  <c r="U3516" i="2" s="1"/>
  <c r="G3516" i="2"/>
  <c r="T3516" i="2" s="1"/>
  <c r="E3516" i="2"/>
  <c r="D3516" i="2"/>
  <c r="U3515" i="2"/>
  <c r="S3515" i="2"/>
  <c r="R3515" i="2" a="1"/>
  <c r="R3515" i="2" s="1"/>
  <c r="Q3515" i="2"/>
  <c r="U3515" i="2" s="1" a="1"/>
  <c r="E3515" i="2"/>
  <c r="D3515" i="2"/>
  <c r="G3515" i="2" s="1"/>
  <c r="T3515" i="2" s="1"/>
  <c r="S3514" i="2"/>
  <c r="R3514" i="2" a="1"/>
  <c r="R3514" i="2" s="1"/>
  <c r="Q3514" i="2"/>
  <c r="U3514" i="2" s="1" a="1"/>
  <c r="U3514" i="2" s="1"/>
  <c r="D3514" i="2"/>
  <c r="S3513" i="2"/>
  <c r="R3513" i="2"/>
  <c r="R3513" i="2" a="1"/>
  <c r="Q3513" i="2"/>
  <c r="U3513" i="2" s="1" a="1"/>
  <c r="U3513" i="2" s="1"/>
  <c r="G3513" i="2"/>
  <c r="T3513" i="2" s="1"/>
  <c r="E3513" i="2"/>
  <c r="D3513" i="2"/>
  <c r="U3512" i="2" a="1"/>
  <c r="U3512" i="2" s="1"/>
  <c r="S3512" i="2"/>
  <c r="R3512" i="2" a="1"/>
  <c r="R3512" i="2" s="1"/>
  <c r="Q3512" i="2"/>
  <c r="G3512" i="2"/>
  <c r="T3512" i="2" s="1"/>
  <c r="D3512" i="2"/>
  <c r="E3512" i="2" s="1"/>
  <c r="U3511" i="2" a="1"/>
  <c r="U3511" i="2" s="1"/>
  <c r="S3511" i="2"/>
  <c r="R3511" i="2"/>
  <c r="R3511" i="2" a="1"/>
  <c r="Q3511" i="2"/>
  <c r="G3511" i="2"/>
  <c r="T3511" i="2" s="1"/>
  <c r="E3511" i="2"/>
  <c r="D3511" i="2"/>
  <c r="U3510" i="2" a="1"/>
  <c r="U3510" i="2" s="1"/>
  <c r="S3510" i="2"/>
  <c r="R3510" i="2" a="1"/>
  <c r="R3510" i="2" s="1"/>
  <c r="Q3510" i="2"/>
  <c r="D3510" i="2"/>
  <c r="G3510" i="2" s="1"/>
  <c r="T3510" i="2" s="1"/>
  <c r="U3509" i="2" a="1"/>
  <c r="U3509" i="2" s="1"/>
  <c r="S3509" i="2"/>
  <c r="R3509" i="2"/>
  <c r="R3509" i="2" a="1"/>
  <c r="Q3509" i="2"/>
  <c r="G3509" i="2"/>
  <c r="T3509" i="2" s="1"/>
  <c r="D3509" i="2"/>
  <c r="E3509" i="2" s="1"/>
  <c r="S3508" i="2"/>
  <c r="R3508" i="2"/>
  <c r="R3508" i="2" a="1"/>
  <c r="Q3508" i="2"/>
  <c r="U3508" i="2" s="1" a="1"/>
  <c r="U3508" i="2" s="1"/>
  <c r="D3508" i="2"/>
  <c r="G3508" i="2" s="1"/>
  <c r="T3508" i="2" s="1"/>
  <c r="S3507" i="2"/>
  <c r="R3507" i="2" a="1"/>
  <c r="R3507" i="2" s="1"/>
  <c r="Q3507" i="2"/>
  <c r="U3507" i="2" s="1" a="1"/>
  <c r="U3507" i="2" s="1"/>
  <c r="G3507" i="2"/>
  <c r="T3507" i="2" s="1"/>
  <c r="D3507" i="2"/>
  <c r="E3507" i="2" s="1"/>
  <c r="U3506" i="2" a="1"/>
  <c r="U3506" i="2" s="1"/>
  <c r="S3506" i="2"/>
  <c r="R3506" i="2" a="1"/>
  <c r="R3506" i="2" s="1"/>
  <c r="Q3506" i="2"/>
  <c r="D3506" i="2"/>
  <c r="S3505" i="2"/>
  <c r="R3505" i="2" a="1"/>
  <c r="R3505" i="2" s="1"/>
  <c r="Q3505" i="2"/>
  <c r="U3505" i="2" s="1" a="1"/>
  <c r="U3505" i="2" s="1"/>
  <c r="G3505" i="2"/>
  <c r="T3505" i="2" s="1"/>
  <c r="E3505" i="2"/>
  <c r="D3505" i="2"/>
  <c r="U3504" i="2"/>
  <c r="U3504" i="2" a="1"/>
  <c r="S3504" i="2"/>
  <c r="R3504" i="2" a="1"/>
  <c r="R3504" i="2" s="1"/>
  <c r="Q3504" i="2"/>
  <c r="E3504" i="2"/>
  <c r="D3504" i="2"/>
  <c r="G3504" i="2" s="1"/>
  <c r="T3504" i="2" s="1"/>
  <c r="S3503" i="2"/>
  <c r="R3503" i="2" a="1"/>
  <c r="R3503" i="2" s="1"/>
  <c r="Q3503" i="2"/>
  <c r="U3503" i="2" s="1" a="1"/>
  <c r="U3503" i="2" s="1"/>
  <c r="G3503" i="2"/>
  <c r="T3503" i="2" s="1"/>
  <c r="E3503" i="2"/>
  <c r="D3503" i="2"/>
  <c r="S3502" i="2"/>
  <c r="R3502" i="2" a="1"/>
  <c r="R3502" i="2" s="1"/>
  <c r="Q3502" i="2"/>
  <c r="U3502" i="2" s="1" a="1"/>
  <c r="U3502" i="2" s="1"/>
  <c r="G3502" i="2"/>
  <c r="T3502" i="2" s="1"/>
  <c r="D3502" i="2"/>
  <c r="E3502" i="2" s="1"/>
  <c r="U3501" i="2" a="1"/>
  <c r="U3501" i="2" s="1"/>
  <c r="T3501" i="2"/>
  <c r="S3501" i="2"/>
  <c r="R3501" i="2"/>
  <c r="R3501" i="2" a="1"/>
  <c r="Q3501" i="2"/>
  <c r="G3501" i="2"/>
  <c r="D3501" i="2"/>
  <c r="E3501" i="2" s="1"/>
  <c r="S3500" i="2"/>
  <c r="R3500" i="2"/>
  <c r="R3500" i="2" a="1"/>
  <c r="Q3500" i="2"/>
  <c r="U3500" i="2" s="1" a="1"/>
  <c r="U3500" i="2" s="1"/>
  <c r="E3500" i="2"/>
  <c r="D3500" i="2"/>
  <c r="G3500" i="2" s="1"/>
  <c r="T3500" i="2" s="1"/>
  <c r="U3499" i="2"/>
  <c r="S3499" i="2"/>
  <c r="R3499" i="2" a="1"/>
  <c r="R3499" i="2" s="1"/>
  <c r="Q3499" i="2"/>
  <c r="U3499" i="2" s="1" a="1"/>
  <c r="D3499" i="2"/>
  <c r="G3499" i="2" s="1"/>
  <c r="T3499" i="2" s="1"/>
  <c r="S3498" i="2"/>
  <c r="R3498" i="2" a="1"/>
  <c r="R3498" i="2" s="1"/>
  <c r="Q3498" i="2"/>
  <c r="U3498" i="2" s="1" a="1"/>
  <c r="U3498" i="2" s="1"/>
  <c r="D3498" i="2"/>
  <c r="U3497" i="2" a="1"/>
  <c r="U3497" i="2" s="1"/>
  <c r="T3497" i="2"/>
  <c r="S3497" i="2"/>
  <c r="R3497" i="2"/>
  <c r="R3497" i="2" a="1"/>
  <c r="Q3497" i="2"/>
  <c r="G3497" i="2"/>
  <c r="E3497" i="2"/>
  <c r="D3497" i="2"/>
  <c r="U3496" i="2" a="1"/>
  <c r="U3496" i="2" s="1"/>
  <c r="S3496" i="2"/>
  <c r="R3496" i="2" a="1"/>
  <c r="R3496" i="2" s="1"/>
  <c r="Q3496" i="2"/>
  <c r="D3496" i="2"/>
  <c r="E3496" i="2" s="1"/>
  <c r="U3495" i="2" a="1"/>
  <c r="U3495" i="2" s="1"/>
  <c r="S3495" i="2"/>
  <c r="R3495" i="2" a="1"/>
  <c r="R3495" i="2" s="1"/>
  <c r="Q3495" i="2"/>
  <c r="G3495" i="2"/>
  <c r="T3495" i="2" s="1"/>
  <c r="E3495" i="2"/>
  <c r="D3495" i="2"/>
  <c r="S3494" i="2"/>
  <c r="R3494" i="2" a="1"/>
  <c r="R3494" i="2" s="1"/>
  <c r="Q3494" i="2"/>
  <c r="U3494" i="2" s="1" a="1"/>
  <c r="U3494" i="2" s="1"/>
  <c r="D3494" i="2"/>
  <c r="U3493" i="2" a="1"/>
  <c r="U3493" i="2" s="1"/>
  <c r="S3493" i="2"/>
  <c r="R3493" i="2"/>
  <c r="R3493" i="2" a="1"/>
  <c r="Q3493" i="2"/>
  <c r="G3493" i="2"/>
  <c r="T3493" i="2" s="1"/>
  <c r="D3493" i="2"/>
  <c r="E3493" i="2" s="1"/>
  <c r="S3492" i="2"/>
  <c r="R3492" i="2"/>
  <c r="R3492" i="2" a="1"/>
  <c r="Q3492" i="2"/>
  <c r="U3492" i="2" s="1" a="1"/>
  <c r="U3492" i="2" s="1"/>
  <c r="E3492" i="2"/>
  <c r="D3492" i="2"/>
  <c r="G3492" i="2" s="1"/>
  <c r="T3492" i="2" s="1"/>
  <c r="S3491" i="2"/>
  <c r="R3491" i="2" a="1"/>
  <c r="R3491" i="2" s="1"/>
  <c r="Q3491" i="2"/>
  <c r="U3491" i="2" s="1" a="1"/>
  <c r="U3491" i="2" s="1"/>
  <c r="G3491" i="2"/>
  <c r="T3491" i="2" s="1"/>
  <c r="D3491" i="2"/>
  <c r="E3491" i="2" s="1"/>
  <c r="U3490" i="2" a="1"/>
  <c r="U3490" i="2" s="1"/>
  <c r="S3490" i="2"/>
  <c r="R3490" i="2" a="1"/>
  <c r="R3490" i="2" s="1"/>
  <c r="Q3490" i="2"/>
  <c r="D3490" i="2"/>
  <c r="S3489" i="2"/>
  <c r="R3489" i="2" a="1"/>
  <c r="R3489" i="2" s="1"/>
  <c r="Q3489" i="2"/>
  <c r="U3489" i="2" s="1" a="1"/>
  <c r="U3489" i="2" s="1"/>
  <c r="D3489" i="2"/>
  <c r="G3489" i="2" s="1"/>
  <c r="T3489" i="2" s="1"/>
  <c r="U3488" i="2"/>
  <c r="U3488" i="2" a="1"/>
  <c r="T3488" i="2"/>
  <c r="S3488" i="2"/>
  <c r="R3488" i="2" a="1"/>
  <c r="R3488" i="2" s="1"/>
  <c r="Q3488" i="2"/>
  <c r="D3488" i="2"/>
  <c r="G3488" i="2" s="1"/>
  <c r="S3487" i="2"/>
  <c r="R3487" i="2" a="1"/>
  <c r="R3487" i="2" s="1"/>
  <c r="Q3487" i="2"/>
  <c r="U3487" i="2" s="1" a="1"/>
  <c r="U3487" i="2" s="1"/>
  <c r="G3487" i="2"/>
  <c r="T3487" i="2" s="1"/>
  <c r="E3487" i="2"/>
  <c r="D3487" i="2"/>
  <c r="U3486" i="2" a="1"/>
  <c r="U3486" i="2" s="1"/>
  <c r="S3486" i="2"/>
  <c r="R3486" i="2" a="1"/>
  <c r="R3486" i="2" s="1"/>
  <c r="Q3486" i="2"/>
  <c r="G3486" i="2"/>
  <c r="T3486" i="2" s="1"/>
  <c r="D3486" i="2"/>
  <c r="E3486" i="2" s="1"/>
  <c r="U3485" i="2"/>
  <c r="U3485" i="2" a="1"/>
  <c r="S3485" i="2"/>
  <c r="R3485" i="2"/>
  <c r="R3485" i="2" a="1"/>
  <c r="Q3485" i="2"/>
  <c r="G3485" i="2"/>
  <c r="T3485" i="2" s="1"/>
  <c r="D3485" i="2"/>
  <c r="E3485" i="2" s="1"/>
  <c r="S3484" i="2"/>
  <c r="R3484" i="2"/>
  <c r="R3484" i="2" a="1"/>
  <c r="Q3484" i="2"/>
  <c r="U3484" i="2" s="1" a="1"/>
  <c r="U3484" i="2" s="1"/>
  <c r="G3484" i="2"/>
  <c r="T3484" i="2" s="1"/>
  <c r="E3484" i="2"/>
  <c r="D3484" i="2"/>
  <c r="S3483" i="2"/>
  <c r="R3483" i="2" a="1"/>
  <c r="R3483" i="2" s="1"/>
  <c r="Q3483" i="2"/>
  <c r="U3483" i="2" s="1" a="1"/>
  <c r="U3483" i="2" s="1"/>
  <c r="D3483" i="2"/>
  <c r="E3483" i="2" s="1"/>
  <c r="S3482" i="2"/>
  <c r="R3482" i="2" a="1"/>
  <c r="R3482" i="2" s="1"/>
  <c r="Q3482" i="2"/>
  <c r="U3482" i="2" s="1" a="1"/>
  <c r="U3482" i="2" s="1"/>
  <c r="D3482" i="2"/>
  <c r="S3481" i="2"/>
  <c r="R3481" i="2" a="1"/>
  <c r="R3481" i="2" s="1"/>
  <c r="Q3481" i="2"/>
  <c r="U3481" i="2" s="1" a="1"/>
  <c r="U3481" i="2" s="1"/>
  <c r="G3481" i="2"/>
  <c r="T3481" i="2" s="1"/>
  <c r="E3481" i="2"/>
  <c r="D3481" i="2"/>
  <c r="U3480" i="2"/>
  <c r="U3480" i="2" a="1"/>
  <c r="S3480" i="2"/>
  <c r="R3480" i="2" a="1"/>
  <c r="R3480" i="2" s="1"/>
  <c r="Q3480" i="2"/>
  <c r="G3480" i="2"/>
  <c r="T3480" i="2" s="1"/>
  <c r="D3480" i="2"/>
  <c r="E3480" i="2" s="1"/>
  <c r="U3479" i="2" a="1"/>
  <c r="U3479" i="2" s="1"/>
  <c r="T3479" i="2"/>
  <c r="S3479" i="2"/>
  <c r="R3479" i="2" a="1"/>
  <c r="R3479" i="2" s="1"/>
  <c r="Q3479" i="2"/>
  <c r="G3479" i="2"/>
  <c r="E3479" i="2"/>
  <c r="D3479" i="2"/>
  <c r="S3478" i="2"/>
  <c r="R3478" i="2" a="1"/>
  <c r="R3478" i="2" s="1"/>
  <c r="Q3478" i="2"/>
  <c r="U3478" i="2" s="1" a="1"/>
  <c r="U3478" i="2" s="1"/>
  <c r="D3478" i="2"/>
  <c r="U3477" i="2" a="1"/>
  <c r="U3477" i="2" s="1"/>
  <c r="S3477" i="2"/>
  <c r="R3477" i="2"/>
  <c r="R3477" i="2" a="1"/>
  <c r="Q3477" i="2"/>
  <c r="G3477" i="2"/>
  <c r="T3477" i="2" s="1"/>
  <c r="D3477" i="2"/>
  <c r="E3477" i="2" s="1"/>
  <c r="S3476" i="2"/>
  <c r="R3476" i="2" a="1"/>
  <c r="R3476" i="2" s="1"/>
  <c r="Q3476" i="2"/>
  <c r="U3476" i="2" s="1" a="1"/>
  <c r="U3476" i="2" s="1"/>
  <c r="G3476" i="2"/>
  <c r="T3476" i="2" s="1"/>
  <c r="E3476" i="2"/>
  <c r="D3476" i="2"/>
  <c r="U3475" i="2"/>
  <c r="S3475" i="2"/>
  <c r="R3475" i="2" a="1"/>
  <c r="R3475" i="2" s="1"/>
  <c r="Q3475" i="2"/>
  <c r="U3475" i="2" s="1" a="1"/>
  <c r="G3475" i="2"/>
  <c r="T3475" i="2" s="1"/>
  <c r="D3475" i="2"/>
  <c r="E3475" i="2" s="1"/>
  <c r="S3474" i="2"/>
  <c r="R3474" i="2" a="1"/>
  <c r="R3474" i="2" s="1"/>
  <c r="Q3474" i="2"/>
  <c r="U3474" i="2" s="1" a="1"/>
  <c r="U3474" i="2" s="1"/>
  <c r="D3474" i="2"/>
  <c r="S3473" i="2"/>
  <c r="R3473" i="2"/>
  <c r="R3473" i="2" a="1"/>
  <c r="Q3473" i="2"/>
  <c r="U3473" i="2" s="1" a="1"/>
  <c r="U3473" i="2" s="1"/>
  <c r="D3473" i="2"/>
  <c r="G3473" i="2" s="1"/>
  <c r="T3473" i="2" s="1"/>
  <c r="U3472" i="2"/>
  <c r="U3472" i="2" a="1"/>
  <c r="S3472" i="2"/>
  <c r="R3472" i="2" a="1"/>
  <c r="R3472" i="2" s="1"/>
  <c r="Q3472" i="2"/>
  <c r="G3472" i="2"/>
  <c r="T3472" i="2" s="1"/>
  <c r="D3472" i="2"/>
  <c r="E3472" i="2" s="1"/>
  <c r="S3471" i="2"/>
  <c r="R3471" i="2" a="1"/>
  <c r="R3471" i="2" s="1"/>
  <c r="Q3471" i="2"/>
  <c r="U3471" i="2" s="1" a="1"/>
  <c r="U3471" i="2" s="1"/>
  <c r="G3471" i="2"/>
  <c r="T3471" i="2" s="1"/>
  <c r="E3471" i="2"/>
  <c r="D3471" i="2"/>
  <c r="U3470" i="2" a="1"/>
  <c r="U3470" i="2" s="1"/>
  <c r="S3470" i="2"/>
  <c r="R3470" i="2"/>
  <c r="R3470" i="2" a="1"/>
  <c r="Q3470" i="2"/>
  <c r="G3470" i="2"/>
  <c r="T3470" i="2" s="1"/>
  <c r="D3470" i="2"/>
  <c r="E3470" i="2" s="1"/>
  <c r="U3469" i="2" a="1"/>
  <c r="U3469" i="2" s="1"/>
  <c r="S3469" i="2"/>
  <c r="R3469" i="2"/>
  <c r="R3469" i="2" a="1"/>
  <c r="Q3469" i="2"/>
  <c r="D3469" i="2"/>
  <c r="E3469" i="2" s="1"/>
  <c r="U3468" i="2" a="1"/>
  <c r="U3468" i="2" s="1"/>
  <c r="T3468" i="2"/>
  <c r="S3468" i="2"/>
  <c r="R3468" i="2"/>
  <c r="R3468" i="2" a="1"/>
  <c r="Q3468" i="2"/>
  <c r="G3468" i="2"/>
  <c r="E3468" i="2"/>
  <c r="D3468" i="2"/>
  <c r="U3467" i="2"/>
  <c r="S3467" i="2"/>
  <c r="R3467" i="2" a="1"/>
  <c r="R3467" i="2" s="1"/>
  <c r="Q3467" i="2"/>
  <c r="U3467" i="2" s="1" a="1"/>
  <c r="D3467" i="2"/>
  <c r="U3466" i="2"/>
  <c r="U3466" i="2" a="1"/>
  <c r="S3466" i="2"/>
  <c r="R3466" i="2" a="1"/>
  <c r="R3466" i="2" s="1"/>
  <c r="Q3466" i="2"/>
  <c r="D3466" i="2"/>
  <c r="S3465" i="2"/>
  <c r="R3465" i="2"/>
  <c r="R3465" i="2" a="1"/>
  <c r="Q3465" i="2"/>
  <c r="U3465" i="2" s="1" a="1"/>
  <c r="U3465" i="2" s="1"/>
  <c r="E3465" i="2"/>
  <c r="D3465" i="2"/>
  <c r="G3465" i="2" s="1"/>
  <c r="T3465" i="2" s="1"/>
  <c r="U3464" i="2"/>
  <c r="U3464" i="2" a="1"/>
  <c r="T3464" i="2"/>
  <c r="S3464" i="2"/>
  <c r="R3464" i="2" a="1"/>
  <c r="R3464" i="2" s="1"/>
  <c r="Q3464" i="2"/>
  <c r="G3464" i="2"/>
  <c r="D3464" i="2"/>
  <c r="E3464" i="2" s="1"/>
  <c r="S3463" i="2"/>
  <c r="R3463" i="2" a="1"/>
  <c r="R3463" i="2" s="1"/>
  <c r="Q3463" i="2"/>
  <c r="U3463" i="2" s="1" a="1"/>
  <c r="U3463" i="2" s="1"/>
  <c r="G3463" i="2"/>
  <c r="T3463" i="2" s="1"/>
  <c r="E3463" i="2"/>
  <c r="D3463" i="2"/>
  <c r="U3462" i="2" a="1"/>
  <c r="U3462" i="2" s="1"/>
  <c r="S3462" i="2"/>
  <c r="R3462" i="2" a="1"/>
  <c r="R3462" i="2" s="1"/>
  <c r="Q3462" i="2"/>
  <c r="D3462" i="2"/>
  <c r="G3462" i="2" s="1"/>
  <c r="T3462" i="2" s="1"/>
  <c r="U3461" i="2" a="1"/>
  <c r="U3461" i="2" s="1"/>
  <c r="S3461" i="2"/>
  <c r="R3461" i="2"/>
  <c r="R3461" i="2" a="1"/>
  <c r="Q3461" i="2"/>
  <c r="G3461" i="2"/>
  <c r="T3461" i="2" s="1"/>
  <c r="D3461" i="2"/>
  <c r="E3461" i="2" s="1"/>
  <c r="S3460" i="2"/>
  <c r="R3460" i="2" a="1"/>
  <c r="R3460" i="2" s="1"/>
  <c r="Q3460" i="2"/>
  <c r="U3460" i="2" s="1" a="1"/>
  <c r="U3460" i="2" s="1"/>
  <c r="D3460" i="2"/>
  <c r="G3460" i="2" s="1"/>
  <c r="T3460" i="2" s="1"/>
  <c r="U3459" i="2"/>
  <c r="S3459" i="2"/>
  <c r="R3459" i="2" a="1"/>
  <c r="R3459" i="2" s="1"/>
  <c r="Q3459" i="2"/>
  <c r="U3459" i="2" s="1" a="1"/>
  <c r="G3459" i="2"/>
  <c r="T3459" i="2" s="1"/>
  <c r="D3459" i="2"/>
  <c r="E3459" i="2" s="1"/>
  <c r="U3458" i="2" a="1"/>
  <c r="U3458" i="2" s="1"/>
  <c r="S3458" i="2"/>
  <c r="R3458" i="2" a="1"/>
  <c r="R3458" i="2" s="1"/>
  <c r="Q3458" i="2"/>
  <c r="D3458" i="2"/>
  <c r="T3457" i="2"/>
  <c r="S3457" i="2"/>
  <c r="R3457" i="2"/>
  <c r="R3457" i="2" a="1"/>
  <c r="Q3457" i="2"/>
  <c r="U3457" i="2" s="1" a="1"/>
  <c r="U3457" i="2" s="1"/>
  <c r="E3457" i="2"/>
  <c r="D3457" i="2"/>
  <c r="G3457" i="2" s="1"/>
  <c r="U3456" i="2"/>
  <c r="U3456" i="2" a="1"/>
  <c r="S3456" i="2"/>
  <c r="R3456" i="2" a="1"/>
  <c r="R3456" i="2" s="1"/>
  <c r="Q3456" i="2"/>
  <c r="D3456" i="2"/>
  <c r="U3455" i="2"/>
  <c r="U3455" i="2" a="1"/>
  <c r="S3455" i="2"/>
  <c r="R3455" i="2" a="1"/>
  <c r="R3455" i="2" s="1"/>
  <c r="Q3455" i="2"/>
  <c r="G3455" i="2"/>
  <c r="T3455" i="2" s="1"/>
  <c r="E3455" i="2"/>
  <c r="D3455" i="2"/>
  <c r="S3454" i="2"/>
  <c r="R3454" i="2" a="1"/>
  <c r="R3454" i="2" s="1"/>
  <c r="Q3454" i="2"/>
  <c r="U3454" i="2" s="1" a="1"/>
  <c r="U3454" i="2" s="1"/>
  <c r="G3454" i="2"/>
  <c r="T3454" i="2" s="1"/>
  <c r="E3454" i="2"/>
  <c r="D3454" i="2"/>
  <c r="U3453" i="2" a="1"/>
  <c r="U3453" i="2" s="1"/>
  <c r="S3453" i="2"/>
  <c r="R3453" i="2"/>
  <c r="R3453" i="2" a="1"/>
  <c r="Q3453" i="2"/>
  <c r="D3453" i="2"/>
  <c r="E3453" i="2" s="1"/>
  <c r="S3452" i="2"/>
  <c r="R3452" i="2" a="1"/>
  <c r="R3452" i="2" s="1"/>
  <c r="Q3452" i="2"/>
  <c r="U3452" i="2" s="1" a="1"/>
  <c r="U3452" i="2" s="1"/>
  <c r="G3452" i="2"/>
  <c r="T3452" i="2" s="1"/>
  <c r="E3452" i="2"/>
  <c r="D3452" i="2"/>
  <c r="U3451" i="2"/>
  <c r="S3451" i="2"/>
  <c r="R3451" i="2" a="1"/>
  <c r="R3451" i="2" s="1"/>
  <c r="Q3451" i="2"/>
  <c r="U3451" i="2" s="1" a="1"/>
  <c r="D3451" i="2"/>
  <c r="G3451" i="2" s="1"/>
  <c r="T3451" i="2" s="1"/>
  <c r="S3450" i="2"/>
  <c r="R3450" i="2"/>
  <c r="R3450" i="2" a="1"/>
  <c r="Q3450" i="2"/>
  <c r="U3450" i="2" s="1" a="1"/>
  <c r="U3450" i="2" s="1"/>
  <c r="D3450" i="2"/>
  <c r="S3449" i="2"/>
  <c r="R3449" i="2"/>
  <c r="R3449" i="2" a="1"/>
  <c r="Q3449" i="2"/>
  <c r="U3449" i="2" s="1" a="1"/>
  <c r="U3449" i="2" s="1"/>
  <c r="G3449" i="2"/>
  <c r="T3449" i="2" s="1"/>
  <c r="E3449" i="2"/>
  <c r="D3449" i="2"/>
  <c r="U3448" i="2" a="1"/>
  <c r="U3448" i="2" s="1"/>
  <c r="S3448" i="2"/>
  <c r="R3448" i="2" a="1"/>
  <c r="R3448" i="2" s="1"/>
  <c r="Q3448" i="2"/>
  <c r="G3448" i="2"/>
  <c r="T3448" i="2" s="1"/>
  <c r="D3448" i="2"/>
  <c r="E3448" i="2" s="1"/>
  <c r="U3447" i="2" a="1"/>
  <c r="U3447" i="2" s="1"/>
  <c r="S3447" i="2"/>
  <c r="R3447" i="2" a="1"/>
  <c r="R3447" i="2" s="1"/>
  <c r="Q3447" i="2"/>
  <c r="G3447" i="2"/>
  <c r="T3447" i="2" s="1"/>
  <c r="E3447" i="2"/>
  <c r="D3447" i="2"/>
  <c r="U3446" i="2" a="1"/>
  <c r="U3446" i="2" s="1"/>
  <c r="S3446" i="2"/>
  <c r="R3446" i="2" a="1"/>
  <c r="R3446" i="2" s="1"/>
  <c r="Q3446" i="2"/>
  <c r="D3446" i="2"/>
  <c r="G3446" i="2" s="1"/>
  <c r="T3446" i="2" s="1"/>
  <c r="U3445" i="2" a="1"/>
  <c r="U3445" i="2" s="1"/>
  <c r="S3445" i="2"/>
  <c r="R3445" i="2"/>
  <c r="R3445" i="2" a="1"/>
  <c r="Q3445" i="2"/>
  <c r="D3445" i="2"/>
  <c r="T3444" i="2"/>
  <c r="S3444" i="2"/>
  <c r="R3444" i="2"/>
  <c r="R3444" i="2" a="1"/>
  <c r="Q3444" i="2"/>
  <c r="U3444" i="2" s="1" a="1"/>
  <c r="U3444" i="2" s="1"/>
  <c r="D3444" i="2"/>
  <c r="G3444" i="2" s="1"/>
  <c r="S3443" i="2"/>
  <c r="R3443" i="2" a="1"/>
  <c r="R3443" i="2" s="1"/>
  <c r="Q3443" i="2"/>
  <c r="U3443" i="2" s="1" a="1"/>
  <c r="U3443" i="2" s="1"/>
  <c r="G3443" i="2"/>
  <c r="T3443" i="2" s="1"/>
  <c r="E3443" i="2"/>
  <c r="D3443" i="2"/>
  <c r="U3442" i="2" a="1"/>
  <c r="U3442" i="2" s="1"/>
  <c r="S3442" i="2"/>
  <c r="R3442" i="2" a="1"/>
  <c r="R3442" i="2" s="1"/>
  <c r="Q3442" i="2"/>
  <c r="D3442" i="2"/>
  <c r="S3441" i="2"/>
  <c r="R3441" i="2" a="1"/>
  <c r="R3441" i="2" s="1"/>
  <c r="Q3441" i="2"/>
  <c r="U3441" i="2" s="1" a="1"/>
  <c r="U3441" i="2" s="1"/>
  <c r="G3441" i="2"/>
  <c r="T3441" i="2" s="1"/>
  <c r="E3441" i="2"/>
  <c r="D3441" i="2"/>
  <c r="U3440" i="2"/>
  <c r="U3440" i="2" a="1"/>
  <c r="S3440" i="2"/>
  <c r="R3440" i="2" a="1"/>
  <c r="R3440" i="2" s="1"/>
  <c r="Q3440" i="2"/>
  <c r="D3440" i="2"/>
  <c r="G3440" i="2" s="1"/>
  <c r="T3440" i="2" s="1"/>
  <c r="U3439" i="2" a="1"/>
  <c r="U3439" i="2" s="1"/>
  <c r="T3439" i="2"/>
  <c r="S3439" i="2"/>
  <c r="R3439" i="2"/>
  <c r="R3439" i="2" a="1"/>
  <c r="Q3439" i="2"/>
  <c r="G3439" i="2"/>
  <c r="E3439" i="2"/>
  <c r="D3439" i="2"/>
  <c r="S3438" i="2"/>
  <c r="R3438" i="2" a="1"/>
  <c r="R3438" i="2" s="1"/>
  <c r="Q3438" i="2"/>
  <c r="U3438" i="2" s="1" a="1"/>
  <c r="U3438" i="2" s="1"/>
  <c r="G3438" i="2"/>
  <c r="T3438" i="2" s="1"/>
  <c r="D3438" i="2"/>
  <c r="E3438" i="2" s="1"/>
  <c r="U3437" i="2" a="1"/>
  <c r="U3437" i="2" s="1"/>
  <c r="T3437" i="2"/>
  <c r="S3437" i="2"/>
  <c r="R3437" i="2"/>
  <c r="R3437" i="2" a="1"/>
  <c r="Q3437" i="2"/>
  <c r="G3437" i="2"/>
  <c r="D3437" i="2"/>
  <c r="E3437" i="2" s="1"/>
  <c r="S3436" i="2"/>
  <c r="R3436" i="2"/>
  <c r="R3436" i="2" a="1"/>
  <c r="Q3436" i="2"/>
  <c r="U3436" i="2" s="1" a="1"/>
  <c r="U3436" i="2" s="1"/>
  <c r="D3436" i="2"/>
  <c r="G3436" i="2" s="1"/>
  <c r="T3436" i="2" s="1"/>
  <c r="U3435" i="2"/>
  <c r="S3435" i="2"/>
  <c r="R3435" i="2" a="1"/>
  <c r="R3435" i="2" s="1"/>
  <c r="Q3435" i="2"/>
  <c r="U3435" i="2" s="1" a="1"/>
  <c r="D3435" i="2"/>
  <c r="G3435" i="2" s="1"/>
  <c r="T3435" i="2" s="1"/>
  <c r="S3434" i="2"/>
  <c r="R3434" i="2" a="1"/>
  <c r="R3434" i="2" s="1"/>
  <c r="Q3434" i="2"/>
  <c r="U3434" i="2" s="1" a="1"/>
  <c r="U3434" i="2" s="1"/>
  <c r="D3434" i="2"/>
  <c r="U3433" i="2" a="1"/>
  <c r="U3433" i="2" s="1"/>
  <c r="T3433" i="2"/>
  <c r="S3433" i="2"/>
  <c r="R3433" i="2"/>
  <c r="R3433" i="2" a="1"/>
  <c r="Q3433" i="2"/>
  <c r="G3433" i="2"/>
  <c r="E3433" i="2"/>
  <c r="D3433" i="2"/>
  <c r="U3432" i="2" a="1"/>
  <c r="U3432" i="2" s="1"/>
  <c r="S3432" i="2"/>
  <c r="R3432" i="2" a="1"/>
  <c r="R3432" i="2" s="1"/>
  <c r="Q3432" i="2"/>
  <c r="E3432" i="2"/>
  <c r="D3432" i="2"/>
  <c r="G3432" i="2" s="1"/>
  <c r="T3432" i="2" s="1"/>
  <c r="U3431" i="2" a="1"/>
  <c r="U3431" i="2" s="1"/>
  <c r="S3431" i="2"/>
  <c r="R3431" i="2" a="1"/>
  <c r="R3431" i="2" s="1"/>
  <c r="Q3431" i="2"/>
  <c r="G3431" i="2"/>
  <c r="T3431" i="2" s="1"/>
  <c r="E3431" i="2"/>
  <c r="D3431" i="2"/>
  <c r="S3430" i="2"/>
  <c r="R3430" i="2"/>
  <c r="R3430" i="2" a="1"/>
  <c r="Q3430" i="2"/>
  <c r="U3430" i="2" s="1" a="1"/>
  <c r="U3430" i="2" s="1"/>
  <c r="D3430" i="2"/>
  <c r="E3430" i="2" s="1"/>
  <c r="U3429" i="2" a="1"/>
  <c r="U3429" i="2" s="1"/>
  <c r="S3429" i="2"/>
  <c r="R3429" i="2"/>
  <c r="R3429" i="2" a="1"/>
  <c r="Q3429" i="2"/>
  <c r="G3429" i="2"/>
  <c r="T3429" i="2" s="1"/>
  <c r="D3429" i="2"/>
  <c r="E3429" i="2" s="1"/>
  <c r="U3428" i="2" a="1"/>
  <c r="U3428" i="2" s="1"/>
  <c r="T3428" i="2"/>
  <c r="S3428" i="2"/>
  <c r="R3428" i="2"/>
  <c r="R3428" i="2" a="1"/>
  <c r="Q3428" i="2"/>
  <c r="E3428" i="2"/>
  <c r="D3428" i="2"/>
  <c r="G3428" i="2" s="1"/>
  <c r="U3427" i="2"/>
  <c r="S3427" i="2"/>
  <c r="R3427" i="2" a="1"/>
  <c r="R3427" i="2" s="1"/>
  <c r="Q3427" i="2"/>
  <c r="U3427" i="2" s="1" a="1"/>
  <c r="G3427" i="2"/>
  <c r="T3427" i="2" s="1"/>
  <c r="D3427" i="2"/>
  <c r="E3427" i="2" s="1"/>
  <c r="U3426" i="2" a="1"/>
  <c r="U3426" i="2" s="1"/>
  <c r="S3426" i="2"/>
  <c r="R3426" i="2" a="1"/>
  <c r="R3426" i="2" s="1"/>
  <c r="Q3426" i="2"/>
  <c r="D3426" i="2"/>
  <c r="S3425" i="2"/>
  <c r="R3425" i="2" a="1"/>
  <c r="R3425" i="2" s="1"/>
  <c r="Q3425" i="2"/>
  <c r="U3425" i="2" s="1" a="1"/>
  <c r="U3425" i="2" s="1"/>
  <c r="D3425" i="2"/>
  <c r="U3424" i="2" a="1"/>
  <c r="U3424" i="2" s="1"/>
  <c r="T3424" i="2"/>
  <c r="S3424" i="2"/>
  <c r="R3424" i="2" a="1"/>
  <c r="R3424" i="2" s="1"/>
  <c r="Q3424" i="2"/>
  <c r="D3424" i="2"/>
  <c r="G3424" i="2" s="1"/>
  <c r="S3423" i="2"/>
  <c r="R3423" i="2" a="1"/>
  <c r="R3423" i="2" s="1"/>
  <c r="Q3423" i="2"/>
  <c r="U3423" i="2" s="1" a="1"/>
  <c r="U3423" i="2" s="1"/>
  <c r="G3423" i="2"/>
  <c r="T3423" i="2" s="1"/>
  <c r="E3423" i="2"/>
  <c r="D3423" i="2"/>
  <c r="U3422" i="2" a="1"/>
  <c r="U3422" i="2" s="1"/>
  <c r="S3422" i="2"/>
  <c r="R3422" i="2" a="1"/>
  <c r="R3422" i="2" s="1"/>
  <c r="Q3422" i="2"/>
  <c r="G3422" i="2"/>
  <c r="T3422" i="2" s="1"/>
  <c r="D3422" i="2"/>
  <c r="E3422" i="2" s="1"/>
  <c r="U3421" i="2" a="1"/>
  <c r="U3421" i="2" s="1"/>
  <c r="S3421" i="2"/>
  <c r="R3421" i="2" a="1"/>
  <c r="R3421" i="2" s="1"/>
  <c r="Q3421" i="2"/>
  <c r="G3421" i="2"/>
  <c r="T3421" i="2" s="1"/>
  <c r="D3421" i="2"/>
  <c r="E3421" i="2" s="1"/>
  <c r="T3420" i="2"/>
  <c r="S3420" i="2"/>
  <c r="R3420" i="2"/>
  <c r="R3420" i="2" a="1"/>
  <c r="Q3420" i="2"/>
  <c r="U3420" i="2" s="1" a="1"/>
  <c r="U3420" i="2" s="1"/>
  <c r="G3420" i="2"/>
  <c r="E3420" i="2"/>
  <c r="D3420" i="2"/>
  <c r="U3419" i="2" a="1"/>
  <c r="U3419" i="2" s="1"/>
  <c r="S3419" i="2"/>
  <c r="R3419" i="2" a="1"/>
  <c r="R3419" i="2" s="1"/>
  <c r="Q3419" i="2"/>
  <c r="G3419" i="2"/>
  <c r="T3419" i="2" s="1"/>
  <c r="E3419" i="2"/>
  <c r="D3419" i="2"/>
  <c r="S3418" i="2"/>
  <c r="R3418" i="2" a="1"/>
  <c r="R3418" i="2" s="1"/>
  <c r="Q3418" i="2"/>
  <c r="U3418" i="2" s="1" a="1"/>
  <c r="U3418" i="2" s="1"/>
  <c r="D3418" i="2"/>
  <c r="E3418" i="2" s="1"/>
  <c r="T3417" i="2"/>
  <c r="S3417" i="2"/>
  <c r="R3417" i="2"/>
  <c r="R3417" i="2" a="1"/>
  <c r="Q3417" i="2"/>
  <c r="U3417" i="2" s="1" a="1"/>
  <c r="U3417" i="2" s="1"/>
  <c r="E3417" i="2"/>
  <c r="D3417" i="2"/>
  <c r="G3417" i="2" s="1"/>
  <c r="U3416" i="2"/>
  <c r="U3416" i="2" a="1"/>
  <c r="S3416" i="2"/>
  <c r="R3416" i="2" a="1"/>
  <c r="R3416" i="2" s="1"/>
  <c r="Q3416" i="2"/>
  <c r="E3416" i="2"/>
  <c r="D3416" i="2"/>
  <c r="G3416" i="2" s="1"/>
  <c r="T3416" i="2" s="1"/>
  <c r="U3415" i="2"/>
  <c r="U3415" i="2" a="1"/>
  <c r="S3415" i="2"/>
  <c r="R3415" i="2" a="1"/>
  <c r="R3415" i="2" s="1"/>
  <c r="Q3415" i="2"/>
  <c r="G3415" i="2"/>
  <c r="T3415" i="2" s="1"/>
  <c r="D3415" i="2"/>
  <c r="E3415" i="2" s="1"/>
  <c r="S3414" i="2"/>
  <c r="R3414" i="2" a="1"/>
  <c r="R3414" i="2" s="1"/>
  <c r="Q3414" i="2"/>
  <c r="U3414" i="2" s="1" a="1"/>
  <c r="U3414" i="2" s="1"/>
  <c r="D3414" i="2"/>
  <c r="G3414" i="2" s="1"/>
  <c r="T3414" i="2" s="1"/>
  <c r="U3413" i="2" a="1"/>
  <c r="U3413" i="2" s="1"/>
  <c r="S3413" i="2"/>
  <c r="R3413" i="2" a="1"/>
  <c r="R3413" i="2" s="1"/>
  <c r="Q3413" i="2"/>
  <c r="D3413" i="2"/>
  <c r="E3413" i="2" s="1"/>
  <c r="T3412" i="2"/>
  <c r="S3412" i="2"/>
  <c r="R3412" i="2"/>
  <c r="R3412" i="2" a="1"/>
  <c r="Q3412" i="2"/>
  <c r="U3412" i="2" s="1" a="1"/>
  <c r="U3412" i="2" s="1"/>
  <c r="G3412" i="2"/>
  <c r="E3412" i="2"/>
  <c r="D3412" i="2"/>
  <c r="S3411" i="2"/>
  <c r="R3411" i="2" a="1"/>
  <c r="R3411" i="2" s="1"/>
  <c r="Q3411" i="2"/>
  <c r="U3411" i="2" s="1" a="1"/>
  <c r="U3411" i="2" s="1"/>
  <c r="G3411" i="2"/>
  <c r="T3411" i="2" s="1"/>
  <c r="E3411" i="2"/>
  <c r="D3411" i="2"/>
  <c r="U3410" i="2" a="1"/>
  <c r="U3410" i="2" s="1"/>
  <c r="S3410" i="2"/>
  <c r="R3410" i="2"/>
  <c r="R3410" i="2" a="1"/>
  <c r="Q3410" i="2"/>
  <c r="D3410" i="2"/>
  <c r="E3410" i="2" s="1"/>
  <c r="S3409" i="2"/>
  <c r="R3409" i="2" a="1"/>
  <c r="R3409" i="2" s="1"/>
  <c r="Q3409" i="2"/>
  <c r="U3409" i="2" s="1" a="1"/>
  <c r="U3409" i="2" s="1"/>
  <c r="D3409" i="2"/>
  <c r="U3408" i="2" a="1"/>
  <c r="U3408" i="2" s="1"/>
  <c r="T3408" i="2"/>
  <c r="S3408" i="2"/>
  <c r="R3408" i="2" a="1"/>
  <c r="R3408" i="2" s="1"/>
  <c r="Q3408" i="2"/>
  <c r="D3408" i="2"/>
  <c r="G3408" i="2" s="1"/>
  <c r="S3407" i="2"/>
  <c r="R3407" i="2" a="1"/>
  <c r="R3407" i="2" s="1"/>
  <c r="Q3407" i="2"/>
  <c r="U3407" i="2" s="1" a="1"/>
  <c r="U3407" i="2" s="1"/>
  <c r="G3407" i="2"/>
  <c r="T3407" i="2" s="1"/>
  <c r="E3407" i="2"/>
  <c r="D3407" i="2"/>
  <c r="U3406" i="2" a="1"/>
  <c r="U3406" i="2" s="1"/>
  <c r="S3406" i="2"/>
  <c r="R3406" i="2" a="1"/>
  <c r="R3406" i="2" s="1"/>
  <c r="Q3406" i="2"/>
  <c r="G3406" i="2"/>
  <c r="T3406" i="2" s="1"/>
  <c r="D3406" i="2"/>
  <c r="E3406" i="2" s="1"/>
  <c r="U3405" i="2" a="1"/>
  <c r="U3405" i="2" s="1"/>
  <c r="S3405" i="2"/>
  <c r="R3405" i="2"/>
  <c r="R3405" i="2" a="1"/>
  <c r="Q3405" i="2"/>
  <c r="G3405" i="2"/>
  <c r="T3405" i="2" s="1"/>
  <c r="D3405" i="2"/>
  <c r="E3405" i="2" s="1"/>
  <c r="T3404" i="2"/>
  <c r="S3404" i="2"/>
  <c r="R3404" i="2"/>
  <c r="R3404" i="2" a="1"/>
  <c r="Q3404" i="2"/>
  <c r="U3404" i="2" s="1" a="1"/>
  <c r="U3404" i="2" s="1"/>
  <c r="G3404" i="2"/>
  <c r="E3404" i="2"/>
  <c r="D3404" i="2"/>
  <c r="U3403" i="2" a="1"/>
  <c r="U3403" i="2" s="1"/>
  <c r="S3403" i="2"/>
  <c r="R3403" i="2" a="1"/>
  <c r="R3403" i="2" s="1"/>
  <c r="Q3403" i="2"/>
  <c r="G3403" i="2"/>
  <c r="T3403" i="2" s="1"/>
  <c r="E3403" i="2"/>
  <c r="D3403" i="2"/>
  <c r="S3402" i="2"/>
  <c r="R3402" i="2" a="1"/>
  <c r="R3402" i="2" s="1"/>
  <c r="Q3402" i="2"/>
  <c r="U3402" i="2" s="1" a="1"/>
  <c r="U3402" i="2" s="1"/>
  <c r="D3402" i="2"/>
  <c r="E3402" i="2" s="1"/>
  <c r="S3401" i="2"/>
  <c r="R3401" i="2"/>
  <c r="R3401" i="2" a="1"/>
  <c r="Q3401" i="2"/>
  <c r="U3401" i="2" s="1" a="1"/>
  <c r="U3401" i="2" s="1"/>
  <c r="E3401" i="2"/>
  <c r="D3401" i="2"/>
  <c r="G3401" i="2" s="1"/>
  <c r="T3401" i="2" s="1"/>
  <c r="U3400" i="2"/>
  <c r="U3400" i="2" a="1"/>
  <c r="S3400" i="2"/>
  <c r="R3400" i="2" a="1"/>
  <c r="R3400" i="2" s="1"/>
  <c r="Q3400" i="2"/>
  <c r="E3400" i="2"/>
  <c r="D3400" i="2"/>
  <c r="G3400" i="2" s="1"/>
  <c r="T3400" i="2" s="1"/>
  <c r="U3399" i="2"/>
  <c r="U3399" i="2" a="1"/>
  <c r="S3399" i="2"/>
  <c r="R3399" i="2" a="1"/>
  <c r="R3399" i="2" s="1"/>
  <c r="Q3399" i="2"/>
  <c r="G3399" i="2"/>
  <c r="T3399" i="2" s="1"/>
  <c r="D3399" i="2"/>
  <c r="E3399" i="2" s="1"/>
  <c r="S3398" i="2"/>
  <c r="R3398" i="2" a="1"/>
  <c r="R3398" i="2" s="1"/>
  <c r="Q3398" i="2"/>
  <c r="U3398" i="2" s="1" a="1"/>
  <c r="U3398" i="2" s="1"/>
  <c r="G3398" i="2"/>
  <c r="T3398" i="2" s="1"/>
  <c r="D3398" i="2"/>
  <c r="E3398" i="2" s="1"/>
  <c r="U3397" i="2" a="1"/>
  <c r="U3397" i="2" s="1"/>
  <c r="S3397" i="2"/>
  <c r="R3397" i="2" a="1"/>
  <c r="R3397" i="2" s="1"/>
  <c r="Q3397" i="2"/>
  <c r="D3397" i="2"/>
  <c r="E3397" i="2" s="1"/>
  <c r="T3396" i="2"/>
  <c r="S3396" i="2"/>
  <c r="R3396" i="2"/>
  <c r="R3396" i="2" a="1"/>
  <c r="Q3396" i="2"/>
  <c r="U3396" i="2" s="1" a="1"/>
  <c r="U3396" i="2" s="1"/>
  <c r="G3396" i="2"/>
  <c r="E3396" i="2"/>
  <c r="D3396" i="2"/>
  <c r="S3395" i="2"/>
  <c r="R3395" i="2" a="1"/>
  <c r="R3395" i="2" s="1"/>
  <c r="Q3395" i="2"/>
  <c r="U3395" i="2" s="1" a="1"/>
  <c r="U3395" i="2" s="1"/>
  <c r="G3395" i="2"/>
  <c r="T3395" i="2" s="1"/>
  <c r="E3395" i="2"/>
  <c r="D3395" i="2"/>
  <c r="S3394" i="2"/>
  <c r="R3394" i="2"/>
  <c r="R3394" i="2" a="1"/>
  <c r="Q3394" i="2"/>
  <c r="U3394" i="2" s="1" a="1"/>
  <c r="U3394" i="2" s="1"/>
  <c r="D3394" i="2"/>
  <c r="E3394" i="2" s="1"/>
  <c r="S3393" i="2"/>
  <c r="R3393" i="2" a="1"/>
  <c r="R3393" i="2" s="1"/>
  <c r="Q3393" i="2"/>
  <c r="U3393" i="2" s="1" a="1"/>
  <c r="U3393" i="2" s="1"/>
  <c r="D3393" i="2"/>
  <c r="U3392" i="2" a="1"/>
  <c r="U3392" i="2" s="1"/>
  <c r="T3392" i="2"/>
  <c r="S3392" i="2"/>
  <c r="R3392" i="2" a="1"/>
  <c r="R3392" i="2" s="1"/>
  <c r="Q3392" i="2"/>
  <c r="D3392" i="2"/>
  <c r="G3392" i="2" s="1"/>
  <c r="S3391" i="2"/>
  <c r="R3391" i="2" a="1"/>
  <c r="R3391" i="2" s="1"/>
  <c r="Q3391" i="2"/>
  <c r="U3391" i="2" s="1" a="1"/>
  <c r="U3391" i="2" s="1"/>
  <c r="G3391" i="2"/>
  <c r="T3391" i="2" s="1"/>
  <c r="E3391" i="2"/>
  <c r="D3391" i="2"/>
  <c r="U3390" i="2" a="1"/>
  <c r="U3390" i="2" s="1"/>
  <c r="S3390" i="2"/>
  <c r="R3390" i="2" a="1"/>
  <c r="R3390" i="2" s="1"/>
  <c r="Q3390" i="2"/>
  <c r="G3390" i="2"/>
  <c r="T3390" i="2" s="1"/>
  <c r="D3390" i="2"/>
  <c r="E3390" i="2" s="1"/>
  <c r="U3389" i="2" a="1"/>
  <c r="U3389" i="2" s="1"/>
  <c r="S3389" i="2"/>
  <c r="R3389" i="2" a="1"/>
  <c r="R3389" i="2" s="1"/>
  <c r="Q3389" i="2"/>
  <c r="G3389" i="2"/>
  <c r="T3389" i="2" s="1"/>
  <c r="D3389" i="2"/>
  <c r="E3389" i="2" s="1"/>
  <c r="T3388" i="2"/>
  <c r="S3388" i="2"/>
  <c r="R3388" i="2"/>
  <c r="R3388" i="2" a="1"/>
  <c r="Q3388" i="2"/>
  <c r="U3388" i="2" s="1" a="1"/>
  <c r="U3388" i="2" s="1"/>
  <c r="G3388" i="2"/>
  <c r="E3388" i="2"/>
  <c r="D3388" i="2"/>
  <c r="U3387" i="2" a="1"/>
  <c r="U3387" i="2" s="1"/>
  <c r="S3387" i="2"/>
  <c r="R3387" i="2" a="1"/>
  <c r="R3387" i="2" s="1"/>
  <c r="Q3387" i="2"/>
  <c r="G3387" i="2"/>
  <c r="T3387" i="2" s="1"/>
  <c r="D3387" i="2"/>
  <c r="E3387" i="2" s="1"/>
  <c r="U3386" i="2" a="1"/>
  <c r="U3386" i="2" s="1"/>
  <c r="S3386" i="2"/>
  <c r="R3386" i="2" a="1"/>
  <c r="R3386" i="2" s="1"/>
  <c r="Q3386" i="2"/>
  <c r="D3386" i="2"/>
  <c r="G3386" i="2" s="1"/>
  <c r="T3386" i="2" s="1"/>
  <c r="U3385" i="2" a="1"/>
  <c r="U3385" i="2" s="1"/>
  <c r="T3385" i="2"/>
  <c r="S3385" i="2"/>
  <c r="R3385" i="2"/>
  <c r="R3385" i="2" a="1"/>
  <c r="Q3385" i="2"/>
  <c r="G3385" i="2"/>
  <c r="E3385" i="2"/>
  <c r="D3385" i="2"/>
  <c r="U3384" i="2" a="1"/>
  <c r="U3384" i="2" s="1"/>
  <c r="T3384" i="2"/>
  <c r="S3384" i="2"/>
  <c r="R3384" i="2" a="1"/>
  <c r="R3384" i="2" s="1"/>
  <c r="Q3384" i="2"/>
  <c r="G3384" i="2"/>
  <c r="E3384" i="2"/>
  <c r="D3384" i="2"/>
  <c r="U3383" i="2"/>
  <c r="T3383" i="2"/>
  <c r="S3383" i="2"/>
  <c r="R3383" i="2"/>
  <c r="R3383" i="2" a="1"/>
  <c r="Q3383" i="2"/>
  <c r="U3383" i="2" s="1" a="1"/>
  <c r="G3383" i="2"/>
  <c r="E3383" i="2"/>
  <c r="D3383" i="2"/>
  <c r="U3382" i="2" a="1"/>
  <c r="U3382" i="2" s="1"/>
  <c r="S3382" i="2"/>
  <c r="R3382" i="2" a="1"/>
  <c r="R3382" i="2" s="1"/>
  <c r="Q3382" i="2"/>
  <c r="G3382" i="2"/>
  <c r="T3382" i="2" s="1"/>
  <c r="D3382" i="2"/>
  <c r="E3382" i="2" s="1"/>
  <c r="U3381" i="2" a="1"/>
  <c r="U3381" i="2" s="1"/>
  <c r="S3381" i="2"/>
  <c r="R3381" i="2" a="1"/>
  <c r="R3381" i="2" s="1"/>
  <c r="Q3381" i="2"/>
  <c r="D3381" i="2"/>
  <c r="U3380" i="2" a="1"/>
  <c r="U3380" i="2" s="1"/>
  <c r="T3380" i="2"/>
  <c r="S3380" i="2"/>
  <c r="R3380" i="2"/>
  <c r="R3380" i="2" a="1"/>
  <c r="Q3380" i="2"/>
  <c r="G3380" i="2"/>
  <c r="E3380" i="2"/>
  <c r="D3380" i="2"/>
  <c r="S3379" i="2"/>
  <c r="R3379" i="2" a="1"/>
  <c r="R3379" i="2" s="1"/>
  <c r="Q3379" i="2"/>
  <c r="U3379" i="2" s="1" a="1"/>
  <c r="U3379" i="2" s="1"/>
  <c r="D3379" i="2"/>
  <c r="G3379" i="2" s="1"/>
  <c r="T3379" i="2" s="1"/>
  <c r="U3378" i="2" a="1"/>
  <c r="U3378" i="2" s="1"/>
  <c r="S3378" i="2"/>
  <c r="R3378" i="2" a="1"/>
  <c r="R3378" i="2" s="1"/>
  <c r="Q3378" i="2"/>
  <c r="D3378" i="2"/>
  <c r="T3377" i="2"/>
  <c r="S3377" i="2"/>
  <c r="R3377" i="2" a="1"/>
  <c r="R3377" i="2" s="1"/>
  <c r="Q3377" i="2"/>
  <c r="U3377" i="2" s="1" a="1"/>
  <c r="U3377" i="2" s="1"/>
  <c r="G3377" i="2"/>
  <c r="E3377" i="2"/>
  <c r="D3377" i="2"/>
  <c r="U3376" i="2"/>
  <c r="U3376" i="2" a="1"/>
  <c r="S3376" i="2"/>
  <c r="R3376" i="2" a="1"/>
  <c r="R3376" i="2" s="1"/>
  <c r="Q3376" i="2"/>
  <c r="D3376" i="2"/>
  <c r="U3375" i="2"/>
  <c r="U3375" i="2" a="1"/>
  <c r="T3375" i="2"/>
  <c r="S3375" i="2"/>
  <c r="R3375" i="2"/>
  <c r="R3375" i="2" a="1"/>
  <c r="Q3375" i="2"/>
  <c r="G3375" i="2"/>
  <c r="E3375" i="2"/>
  <c r="D3375" i="2"/>
  <c r="S3374" i="2"/>
  <c r="R3374" i="2" a="1"/>
  <c r="R3374" i="2" s="1"/>
  <c r="Q3374" i="2"/>
  <c r="U3374" i="2" s="1" a="1"/>
  <c r="U3374" i="2" s="1"/>
  <c r="G3374" i="2"/>
  <c r="T3374" i="2" s="1"/>
  <c r="E3374" i="2"/>
  <c r="D3374" i="2"/>
  <c r="U3373" i="2" a="1"/>
  <c r="U3373" i="2" s="1"/>
  <c r="S3373" i="2"/>
  <c r="R3373" i="2" a="1"/>
  <c r="R3373" i="2" s="1"/>
  <c r="Q3373" i="2"/>
  <c r="D3373" i="2"/>
  <c r="E3373" i="2" s="1"/>
  <c r="U3372" i="2"/>
  <c r="T3372" i="2"/>
  <c r="S3372" i="2"/>
  <c r="R3372" i="2"/>
  <c r="R3372" i="2" a="1"/>
  <c r="Q3372" i="2"/>
  <c r="U3372" i="2" s="1" a="1"/>
  <c r="G3372" i="2"/>
  <c r="E3372" i="2"/>
  <c r="D3372" i="2"/>
  <c r="T3371" i="2"/>
  <c r="S3371" i="2"/>
  <c r="R3371" i="2" a="1"/>
  <c r="R3371" i="2" s="1"/>
  <c r="Q3371" i="2"/>
  <c r="U3371" i="2" s="1" a="1"/>
  <c r="U3371" i="2" s="1"/>
  <c r="G3371" i="2"/>
  <c r="D3371" i="2"/>
  <c r="E3371" i="2" s="1"/>
  <c r="U3370" i="2" a="1"/>
  <c r="U3370" i="2" s="1"/>
  <c r="S3370" i="2"/>
  <c r="R3370" i="2" a="1"/>
  <c r="R3370" i="2" s="1"/>
  <c r="Q3370" i="2"/>
  <c r="D3370" i="2"/>
  <c r="E3370" i="2" s="1"/>
  <c r="S3369" i="2"/>
  <c r="R3369" i="2"/>
  <c r="R3369" i="2" a="1"/>
  <c r="Q3369" i="2"/>
  <c r="U3369" i="2" s="1" a="1"/>
  <c r="U3369" i="2" s="1"/>
  <c r="E3369" i="2"/>
  <c r="D3369" i="2"/>
  <c r="G3369" i="2" s="1"/>
  <c r="T3369" i="2" s="1"/>
  <c r="U3368" i="2"/>
  <c r="U3368" i="2" a="1"/>
  <c r="T3368" i="2"/>
  <c r="S3368" i="2"/>
  <c r="R3368" i="2"/>
  <c r="R3368" i="2" a="1"/>
  <c r="Q3368" i="2"/>
  <c r="D3368" i="2"/>
  <c r="G3368" i="2" s="1"/>
  <c r="U3367" i="2"/>
  <c r="T3367" i="2"/>
  <c r="S3367" i="2"/>
  <c r="R3367" i="2" a="1"/>
  <c r="R3367" i="2" s="1"/>
  <c r="Q3367" i="2"/>
  <c r="U3367" i="2" s="1" a="1"/>
  <c r="G3367" i="2"/>
  <c r="E3367" i="2"/>
  <c r="D3367" i="2"/>
  <c r="S3366" i="2"/>
  <c r="R3366" i="2" a="1"/>
  <c r="R3366" i="2" s="1"/>
  <c r="Q3366" i="2"/>
  <c r="U3366" i="2" s="1" a="1"/>
  <c r="U3366" i="2" s="1"/>
  <c r="G3366" i="2"/>
  <c r="T3366" i="2" s="1"/>
  <c r="D3366" i="2"/>
  <c r="E3366" i="2" s="1"/>
  <c r="U3365" i="2" a="1"/>
  <c r="U3365" i="2" s="1"/>
  <c r="T3365" i="2"/>
  <c r="S3365" i="2"/>
  <c r="R3365" i="2" a="1"/>
  <c r="R3365" i="2" s="1"/>
  <c r="Q3365" i="2"/>
  <c r="G3365" i="2"/>
  <c r="D3365" i="2"/>
  <c r="E3365" i="2" s="1"/>
  <c r="U3364" i="2"/>
  <c r="S3364" i="2"/>
  <c r="R3364" i="2"/>
  <c r="R3364" i="2" a="1"/>
  <c r="Q3364" i="2"/>
  <c r="U3364" i="2" s="1" a="1"/>
  <c r="G3364" i="2"/>
  <c r="T3364" i="2" s="1"/>
  <c r="D3364" i="2"/>
  <c r="E3364" i="2" s="1"/>
  <c r="U3363" i="2"/>
  <c r="U3363" i="2" a="1"/>
  <c r="T3363" i="2"/>
  <c r="S3363" i="2"/>
  <c r="R3363" i="2" a="1"/>
  <c r="R3363" i="2" s="1"/>
  <c r="Q3363" i="2"/>
  <c r="G3363" i="2"/>
  <c r="D3363" i="2"/>
  <c r="E3363" i="2" s="1"/>
  <c r="U3362" i="2" a="1"/>
  <c r="U3362" i="2" s="1"/>
  <c r="S3362" i="2"/>
  <c r="R3362" i="2" a="1"/>
  <c r="R3362" i="2" s="1"/>
  <c r="Q3362" i="2"/>
  <c r="G3362" i="2"/>
  <c r="T3362" i="2" s="1"/>
  <c r="D3362" i="2"/>
  <c r="E3362" i="2" s="1"/>
  <c r="T3361" i="2"/>
  <c r="S3361" i="2"/>
  <c r="R3361" i="2"/>
  <c r="R3361" i="2" a="1"/>
  <c r="Q3361" i="2"/>
  <c r="U3361" i="2" s="1" a="1"/>
  <c r="U3361" i="2" s="1"/>
  <c r="G3361" i="2"/>
  <c r="E3361" i="2"/>
  <c r="D3361" i="2"/>
  <c r="U3360" i="2" a="1"/>
  <c r="U3360" i="2" s="1"/>
  <c r="T3360" i="2"/>
  <c r="S3360" i="2"/>
  <c r="R3360" i="2"/>
  <c r="R3360" i="2" a="1"/>
  <c r="Q3360" i="2"/>
  <c r="E3360" i="2"/>
  <c r="D3360" i="2"/>
  <c r="G3360" i="2" s="1"/>
  <c r="S3359" i="2"/>
  <c r="R3359" i="2"/>
  <c r="R3359" i="2" a="1"/>
  <c r="Q3359" i="2"/>
  <c r="U3359" i="2" s="1" a="1"/>
  <c r="U3359" i="2" s="1"/>
  <c r="G3359" i="2"/>
  <c r="T3359" i="2" s="1"/>
  <c r="E3359" i="2"/>
  <c r="D3359" i="2"/>
  <c r="U3358" i="2"/>
  <c r="U3358" i="2" a="1"/>
  <c r="S3358" i="2"/>
  <c r="R3358" i="2" a="1"/>
  <c r="R3358" i="2" s="1"/>
  <c r="Q3358" i="2"/>
  <c r="G3358" i="2"/>
  <c r="T3358" i="2" s="1"/>
  <c r="D3358" i="2"/>
  <c r="E3358" i="2" s="1"/>
  <c r="S3357" i="2"/>
  <c r="R3357" i="2" a="1"/>
  <c r="R3357" i="2" s="1"/>
  <c r="Q3357" i="2"/>
  <c r="U3357" i="2" s="1" a="1"/>
  <c r="U3357" i="2" s="1"/>
  <c r="G3357" i="2"/>
  <c r="T3357" i="2" s="1"/>
  <c r="D3357" i="2"/>
  <c r="E3357" i="2" s="1"/>
  <c r="U3356" i="2"/>
  <c r="T3356" i="2"/>
  <c r="S3356" i="2"/>
  <c r="R3356" i="2"/>
  <c r="R3356" i="2" a="1"/>
  <c r="Q3356" i="2"/>
  <c r="U3356" i="2" s="1" a="1"/>
  <c r="G3356" i="2"/>
  <c r="E3356" i="2"/>
  <c r="D3356" i="2"/>
  <c r="U3355" i="2" a="1"/>
  <c r="U3355" i="2" s="1"/>
  <c r="S3355" i="2"/>
  <c r="R3355" i="2" a="1"/>
  <c r="R3355" i="2" s="1"/>
  <c r="Q3355" i="2"/>
  <c r="G3355" i="2"/>
  <c r="T3355" i="2" s="1"/>
  <c r="D3355" i="2"/>
  <c r="E3355" i="2" s="1"/>
  <c r="U3354" i="2" a="1"/>
  <c r="U3354" i="2" s="1"/>
  <c r="S3354" i="2"/>
  <c r="R3354" i="2" a="1"/>
  <c r="R3354" i="2" s="1"/>
  <c r="Q3354" i="2"/>
  <c r="E3354" i="2"/>
  <c r="D3354" i="2"/>
  <c r="G3354" i="2" s="1"/>
  <c r="T3354" i="2" s="1"/>
  <c r="U3353" i="2" a="1"/>
  <c r="U3353" i="2" s="1"/>
  <c r="T3353" i="2"/>
  <c r="S3353" i="2"/>
  <c r="R3353" i="2"/>
  <c r="R3353" i="2" a="1"/>
  <c r="Q3353" i="2"/>
  <c r="G3353" i="2"/>
  <c r="E3353" i="2"/>
  <c r="D3353" i="2"/>
  <c r="U3352" i="2" a="1"/>
  <c r="U3352" i="2" s="1"/>
  <c r="T3352" i="2"/>
  <c r="S3352" i="2"/>
  <c r="R3352" i="2" a="1"/>
  <c r="R3352" i="2" s="1"/>
  <c r="Q3352" i="2"/>
  <c r="G3352" i="2"/>
  <c r="E3352" i="2"/>
  <c r="D3352" i="2"/>
  <c r="T3351" i="2"/>
  <c r="S3351" i="2"/>
  <c r="R3351" i="2"/>
  <c r="R3351" i="2" a="1"/>
  <c r="Q3351" i="2"/>
  <c r="U3351" i="2" s="1" a="1"/>
  <c r="U3351" i="2" s="1"/>
  <c r="G3351" i="2"/>
  <c r="E3351" i="2"/>
  <c r="D3351" i="2"/>
  <c r="U3350" i="2" a="1"/>
  <c r="U3350" i="2" s="1"/>
  <c r="S3350" i="2"/>
  <c r="R3350" i="2"/>
  <c r="R3350" i="2" a="1"/>
  <c r="Q3350" i="2"/>
  <c r="D3350" i="2"/>
  <c r="E3350" i="2" s="1"/>
  <c r="U3349" i="2" a="1"/>
  <c r="U3349" i="2" s="1"/>
  <c r="S3349" i="2"/>
  <c r="R3349" i="2" a="1"/>
  <c r="R3349" i="2" s="1"/>
  <c r="Q3349" i="2"/>
  <c r="D3349" i="2"/>
  <c r="T3348" i="2"/>
  <c r="S3348" i="2"/>
  <c r="R3348" i="2"/>
  <c r="R3348" i="2" a="1"/>
  <c r="Q3348" i="2"/>
  <c r="U3348" i="2" s="1" a="1"/>
  <c r="U3348" i="2" s="1"/>
  <c r="G3348" i="2"/>
  <c r="E3348" i="2"/>
  <c r="D3348" i="2"/>
  <c r="S3347" i="2"/>
  <c r="R3347" i="2" a="1"/>
  <c r="R3347" i="2" s="1"/>
  <c r="Q3347" i="2"/>
  <c r="U3347" i="2" s="1" a="1"/>
  <c r="U3347" i="2" s="1"/>
  <c r="D3347" i="2"/>
  <c r="G3347" i="2" s="1"/>
  <c r="T3347" i="2" s="1"/>
  <c r="U3346" i="2" a="1"/>
  <c r="U3346" i="2" s="1"/>
  <c r="S3346" i="2"/>
  <c r="R3346" i="2" a="1"/>
  <c r="R3346" i="2" s="1"/>
  <c r="Q3346" i="2"/>
  <c r="D3346" i="2"/>
  <c r="T3345" i="2"/>
  <c r="S3345" i="2"/>
  <c r="R3345" i="2"/>
  <c r="R3345" i="2" a="1"/>
  <c r="Q3345" i="2"/>
  <c r="U3345" i="2" s="1" a="1"/>
  <c r="U3345" i="2" s="1"/>
  <c r="G3345" i="2"/>
  <c r="E3345" i="2"/>
  <c r="D3345" i="2"/>
  <c r="U3344" i="2"/>
  <c r="U3344" i="2" a="1"/>
  <c r="T3344" i="2"/>
  <c r="S3344" i="2"/>
  <c r="R3344" i="2" a="1"/>
  <c r="R3344" i="2" s="1"/>
  <c r="Q3344" i="2"/>
  <c r="E3344" i="2"/>
  <c r="D3344" i="2"/>
  <c r="G3344" i="2" s="1"/>
  <c r="T3343" i="2"/>
  <c r="S3343" i="2"/>
  <c r="R3343" i="2"/>
  <c r="R3343" i="2" a="1"/>
  <c r="Q3343" i="2"/>
  <c r="U3343" i="2" s="1" a="1"/>
  <c r="U3343" i="2" s="1"/>
  <c r="G3343" i="2"/>
  <c r="E3343" i="2"/>
  <c r="D3343" i="2"/>
  <c r="S3342" i="2"/>
  <c r="R3342" i="2" a="1"/>
  <c r="R3342" i="2" s="1"/>
  <c r="Q3342" i="2"/>
  <c r="U3342" i="2" s="1" a="1"/>
  <c r="U3342" i="2" s="1"/>
  <c r="G3342" i="2"/>
  <c r="T3342" i="2" s="1"/>
  <c r="E3342" i="2"/>
  <c r="D3342" i="2"/>
  <c r="U3341" i="2" a="1"/>
  <c r="U3341" i="2" s="1"/>
  <c r="S3341" i="2"/>
  <c r="R3341" i="2" a="1"/>
  <c r="R3341" i="2" s="1"/>
  <c r="Q3341" i="2"/>
  <c r="D3341" i="2"/>
  <c r="E3341" i="2" s="1"/>
  <c r="T3340" i="2"/>
  <c r="S3340" i="2"/>
  <c r="R3340" i="2"/>
  <c r="R3340" i="2" a="1"/>
  <c r="Q3340" i="2"/>
  <c r="U3340" i="2" s="1" a="1"/>
  <c r="U3340" i="2" s="1"/>
  <c r="G3340" i="2"/>
  <c r="E3340" i="2"/>
  <c r="D3340" i="2"/>
  <c r="U3339" i="2"/>
  <c r="S3339" i="2"/>
  <c r="R3339" i="2" a="1"/>
  <c r="R3339" i="2" s="1"/>
  <c r="Q3339" i="2"/>
  <c r="U3339" i="2" s="1" a="1"/>
  <c r="D3339" i="2"/>
  <c r="E3339" i="2" s="1"/>
  <c r="U3338" i="2" a="1"/>
  <c r="U3338" i="2" s="1"/>
  <c r="S3338" i="2"/>
  <c r="R3338" i="2" a="1"/>
  <c r="R3338" i="2" s="1"/>
  <c r="Q3338" i="2"/>
  <c r="D3338" i="2"/>
  <c r="S3337" i="2"/>
  <c r="R3337" i="2"/>
  <c r="R3337" i="2" a="1"/>
  <c r="Q3337" i="2"/>
  <c r="U3337" i="2" s="1" a="1"/>
  <c r="U3337" i="2" s="1"/>
  <c r="G3337" i="2"/>
  <c r="T3337" i="2" s="1"/>
  <c r="E3337" i="2"/>
  <c r="D3337" i="2"/>
  <c r="U3336" i="2"/>
  <c r="U3336" i="2" a="1"/>
  <c r="S3336" i="2"/>
  <c r="R3336" i="2"/>
  <c r="R3336" i="2" a="1"/>
  <c r="Q3336" i="2"/>
  <c r="D3336" i="2"/>
  <c r="U3335" i="2"/>
  <c r="T3335" i="2"/>
  <c r="S3335" i="2"/>
  <c r="R3335" i="2" a="1"/>
  <c r="R3335" i="2" s="1"/>
  <c r="Q3335" i="2"/>
  <c r="U3335" i="2" s="1" a="1"/>
  <c r="G3335" i="2"/>
  <c r="E3335" i="2"/>
  <c r="D3335" i="2"/>
  <c r="U3334" i="2"/>
  <c r="S3334" i="2"/>
  <c r="R3334" i="2" a="1"/>
  <c r="R3334" i="2" s="1"/>
  <c r="Q3334" i="2"/>
  <c r="U3334" i="2" s="1" a="1"/>
  <c r="D3334" i="2"/>
  <c r="E3334" i="2" s="1"/>
  <c r="U3333" i="2" a="1"/>
  <c r="U3333" i="2" s="1"/>
  <c r="T3333" i="2"/>
  <c r="S3333" i="2"/>
  <c r="R3333" i="2" a="1"/>
  <c r="R3333" i="2" s="1"/>
  <c r="Q3333" i="2"/>
  <c r="G3333" i="2"/>
  <c r="D3333" i="2"/>
  <c r="E3333" i="2" s="1"/>
  <c r="U3332" i="2"/>
  <c r="S3332" i="2"/>
  <c r="R3332" i="2"/>
  <c r="R3332" i="2" a="1"/>
  <c r="Q3332" i="2"/>
  <c r="U3332" i="2" s="1" a="1"/>
  <c r="D3332" i="2"/>
  <c r="G3332" i="2" s="1"/>
  <c r="T3332" i="2" s="1"/>
  <c r="U3331" i="2"/>
  <c r="U3331" i="2" a="1"/>
  <c r="T3331" i="2"/>
  <c r="S3331" i="2"/>
  <c r="R3331" i="2" a="1"/>
  <c r="R3331" i="2" s="1"/>
  <c r="Q3331" i="2"/>
  <c r="G3331" i="2"/>
  <c r="D3331" i="2"/>
  <c r="E3331" i="2" s="1"/>
  <c r="U3330" i="2" a="1"/>
  <c r="U3330" i="2" s="1"/>
  <c r="S3330" i="2"/>
  <c r="R3330" i="2"/>
  <c r="R3330" i="2" a="1"/>
  <c r="Q3330" i="2"/>
  <c r="E3330" i="2"/>
  <c r="D3330" i="2"/>
  <c r="G3330" i="2" s="1"/>
  <c r="T3330" i="2" s="1"/>
  <c r="T3329" i="2"/>
  <c r="S3329" i="2"/>
  <c r="R3329" i="2"/>
  <c r="R3329" i="2" a="1"/>
  <c r="Q3329" i="2"/>
  <c r="U3329" i="2" s="1" a="1"/>
  <c r="U3329" i="2" s="1"/>
  <c r="G3329" i="2"/>
  <c r="E3329" i="2"/>
  <c r="D3329" i="2"/>
  <c r="U3328" i="2" a="1"/>
  <c r="U3328" i="2" s="1"/>
  <c r="S3328" i="2"/>
  <c r="R3328" i="2"/>
  <c r="R3328" i="2" a="1"/>
  <c r="Q3328" i="2"/>
  <c r="E3328" i="2"/>
  <c r="D3328" i="2"/>
  <c r="G3328" i="2" s="1"/>
  <c r="T3328" i="2" s="1"/>
  <c r="U3327" i="2"/>
  <c r="S3327" i="2"/>
  <c r="R3327" i="2"/>
  <c r="R3327" i="2" a="1"/>
  <c r="Q3327" i="2"/>
  <c r="U3327" i="2" s="1" a="1"/>
  <c r="G3327" i="2"/>
  <c r="T3327" i="2" s="1"/>
  <c r="D3327" i="2"/>
  <c r="E3327" i="2" s="1"/>
  <c r="U3326" i="2" a="1"/>
  <c r="U3326" i="2" s="1"/>
  <c r="S3326" i="2"/>
  <c r="R3326" i="2" a="1"/>
  <c r="R3326" i="2" s="1"/>
  <c r="Q3326" i="2"/>
  <c r="G3326" i="2"/>
  <c r="T3326" i="2" s="1"/>
  <c r="D3326" i="2"/>
  <c r="E3326" i="2" s="1"/>
  <c r="U3325" i="2"/>
  <c r="U3325" i="2" a="1"/>
  <c r="S3325" i="2"/>
  <c r="R3325" i="2" a="1"/>
  <c r="R3325" i="2" s="1"/>
  <c r="Q3325" i="2"/>
  <c r="G3325" i="2"/>
  <c r="T3325" i="2" s="1"/>
  <c r="D3325" i="2"/>
  <c r="E3325" i="2" s="1"/>
  <c r="U3324" i="2"/>
  <c r="S3324" i="2"/>
  <c r="R3324" i="2"/>
  <c r="R3324" i="2" a="1"/>
  <c r="Q3324" i="2"/>
  <c r="U3324" i="2" s="1" a="1"/>
  <c r="G3324" i="2"/>
  <c r="T3324" i="2" s="1"/>
  <c r="E3324" i="2"/>
  <c r="D3324" i="2"/>
  <c r="U3323" i="2" a="1"/>
  <c r="U3323" i="2" s="1"/>
  <c r="S3323" i="2"/>
  <c r="R3323" i="2" a="1"/>
  <c r="R3323" i="2" s="1"/>
  <c r="Q3323" i="2"/>
  <c r="D3323" i="2"/>
  <c r="E3323" i="2" s="1"/>
  <c r="U3322" i="2" a="1"/>
  <c r="U3322" i="2" s="1"/>
  <c r="S3322" i="2"/>
  <c r="R3322" i="2" a="1"/>
  <c r="R3322" i="2" s="1"/>
  <c r="Q3322" i="2"/>
  <c r="G3322" i="2"/>
  <c r="T3322" i="2" s="1"/>
  <c r="D3322" i="2"/>
  <c r="E3322" i="2" s="1"/>
  <c r="T3321" i="2"/>
  <c r="S3321" i="2"/>
  <c r="R3321" i="2"/>
  <c r="R3321" i="2" a="1"/>
  <c r="Q3321" i="2"/>
  <c r="U3321" i="2" s="1" a="1"/>
  <c r="U3321" i="2" s="1"/>
  <c r="G3321" i="2"/>
  <c r="E3321" i="2"/>
  <c r="D3321" i="2"/>
  <c r="U3320" i="2" a="1"/>
  <c r="U3320" i="2" s="1"/>
  <c r="S3320" i="2"/>
  <c r="R3320" i="2" a="1"/>
  <c r="R3320" i="2" s="1"/>
  <c r="Q3320" i="2"/>
  <c r="D3320" i="2"/>
  <c r="E3320" i="2" s="1"/>
  <c r="T3319" i="2"/>
  <c r="S3319" i="2"/>
  <c r="R3319" i="2"/>
  <c r="R3319" i="2" a="1"/>
  <c r="Q3319" i="2"/>
  <c r="U3319" i="2" s="1" a="1"/>
  <c r="U3319" i="2" s="1"/>
  <c r="G3319" i="2"/>
  <c r="E3319" i="2"/>
  <c r="D3319" i="2"/>
  <c r="S3318" i="2"/>
  <c r="R3318" i="2" a="1"/>
  <c r="R3318" i="2" s="1"/>
  <c r="Q3318" i="2"/>
  <c r="U3318" i="2" s="1" a="1"/>
  <c r="U3318" i="2" s="1"/>
  <c r="G3318" i="2"/>
  <c r="T3318" i="2" s="1"/>
  <c r="D3318" i="2"/>
  <c r="E3318" i="2" s="1"/>
  <c r="U3317" i="2" a="1"/>
  <c r="U3317" i="2" s="1"/>
  <c r="S3317" i="2"/>
  <c r="R3317" i="2"/>
  <c r="R3317" i="2" a="1"/>
  <c r="Q3317" i="2"/>
  <c r="D3317" i="2"/>
  <c r="T3316" i="2"/>
  <c r="S3316" i="2"/>
  <c r="R3316" i="2"/>
  <c r="R3316" i="2" a="1"/>
  <c r="Q3316" i="2"/>
  <c r="U3316" i="2" s="1" a="1"/>
  <c r="U3316" i="2" s="1"/>
  <c r="G3316" i="2"/>
  <c r="E3316" i="2"/>
  <c r="D3316" i="2"/>
  <c r="U3315" i="2" a="1"/>
  <c r="U3315" i="2" s="1"/>
  <c r="S3315" i="2"/>
  <c r="R3315" i="2" a="1"/>
  <c r="R3315" i="2" s="1"/>
  <c r="Q3315" i="2"/>
  <c r="G3315" i="2"/>
  <c r="T3315" i="2" s="1"/>
  <c r="D3315" i="2"/>
  <c r="E3315" i="2" s="1"/>
  <c r="U3314" i="2" a="1"/>
  <c r="U3314" i="2" s="1"/>
  <c r="S3314" i="2"/>
  <c r="R3314" i="2" a="1"/>
  <c r="R3314" i="2" s="1"/>
  <c r="Q3314" i="2"/>
  <c r="E3314" i="2"/>
  <c r="D3314" i="2"/>
  <c r="G3314" i="2" s="1"/>
  <c r="T3314" i="2" s="1"/>
  <c r="T3313" i="2"/>
  <c r="S3313" i="2"/>
  <c r="R3313" i="2"/>
  <c r="R3313" i="2" a="1"/>
  <c r="Q3313" i="2"/>
  <c r="U3313" i="2" s="1" a="1"/>
  <c r="U3313" i="2" s="1"/>
  <c r="G3313" i="2"/>
  <c r="E3313" i="2"/>
  <c r="D3313" i="2"/>
  <c r="U3312" i="2"/>
  <c r="U3312" i="2" a="1"/>
  <c r="T3312" i="2"/>
  <c r="S3312" i="2"/>
  <c r="R3312" i="2" a="1"/>
  <c r="R3312" i="2" s="1"/>
  <c r="Q3312" i="2"/>
  <c r="E3312" i="2"/>
  <c r="D3312" i="2"/>
  <c r="G3312" i="2" s="1"/>
  <c r="U3311" i="2"/>
  <c r="T3311" i="2"/>
  <c r="S3311" i="2"/>
  <c r="R3311" i="2"/>
  <c r="R3311" i="2" a="1"/>
  <c r="Q3311" i="2"/>
  <c r="U3311" i="2" s="1" a="1"/>
  <c r="G3311" i="2"/>
  <c r="E3311" i="2"/>
  <c r="D3311" i="2"/>
  <c r="U3310" i="2" a="1"/>
  <c r="U3310" i="2" s="1"/>
  <c r="S3310" i="2"/>
  <c r="R3310" i="2" a="1"/>
  <c r="R3310" i="2" s="1"/>
  <c r="Q3310" i="2"/>
  <c r="D3310" i="2"/>
  <c r="U3309" i="2" a="1"/>
  <c r="U3309" i="2" s="1"/>
  <c r="S3309" i="2"/>
  <c r="R3309" i="2"/>
  <c r="R3309" i="2" a="1"/>
  <c r="Q3309" i="2"/>
  <c r="D3309" i="2"/>
  <c r="S3308" i="2"/>
  <c r="R3308" i="2" a="1"/>
  <c r="R3308" i="2" s="1"/>
  <c r="Q3308" i="2"/>
  <c r="U3308" i="2" s="1" a="1"/>
  <c r="U3308" i="2" s="1"/>
  <c r="G3308" i="2"/>
  <c r="T3308" i="2" s="1"/>
  <c r="E3308" i="2"/>
  <c r="D3308" i="2"/>
  <c r="S3307" i="2"/>
  <c r="R3307" i="2" a="1"/>
  <c r="R3307" i="2" s="1"/>
  <c r="Q3307" i="2"/>
  <c r="U3307" i="2" s="1" a="1"/>
  <c r="U3307" i="2" s="1"/>
  <c r="D3307" i="2"/>
  <c r="E3307" i="2" s="1"/>
  <c r="U3306" i="2" a="1"/>
  <c r="U3306" i="2" s="1"/>
  <c r="S3306" i="2"/>
  <c r="R3306" i="2" a="1"/>
  <c r="R3306" i="2" s="1"/>
  <c r="Q3306" i="2"/>
  <c r="D3306" i="2"/>
  <c r="E3306" i="2" s="1"/>
  <c r="S3305" i="2"/>
  <c r="R3305" i="2"/>
  <c r="R3305" i="2" a="1"/>
  <c r="Q3305" i="2"/>
  <c r="U3305" i="2" s="1" a="1"/>
  <c r="U3305" i="2" s="1"/>
  <c r="E3305" i="2"/>
  <c r="D3305" i="2"/>
  <c r="G3305" i="2" s="1"/>
  <c r="T3305" i="2" s="1"/>
  <c r="U3304" i="2" a="1"/>
  <c r="U3304" i="2" s="1"/>
  <c r="S3304" i="2"/>
  <c r="R3304" i="2"/>
  <c r="R3304" i="2" a="1"/>
  <c r="Q3304" i="2"/>
  <c r="D3304" i="2"/>
  <c r="U3303" i="2"/>
  <c r="T3303" i="2"/>
  <c r="S3303" i="2"/>
  <c r="R3303" i="2" a="1"/>
  <c r="R3303" i="2" s="1"/>
  <c r="Q3303" i="2"/>
  <c r="U3303" i="2" s="1" a="1"/>
  <c r="G3303" i="2"/>
  <c r="E3303" i="2"/>
  <c r="D3303" i="2"/>
  <c r="U3302" i="2" a="1"/>
  <c r="U3302" i="2" s="1"/>
  <c r="S3302" i="2"/>
  <c r="R3302" i="2" a="1"/>
  <c r="R3302" i="2" s="1"/>
  <c r="Q3302" i="2"/>
  <c r="G3302" i="2"/>
  <c r="T3302" i="2" s="1"/>
  <c r="D3302" i="2"/>
  <c r="E3302" i="2" s="1"/>
  <c r="U3301" i="2"/>
  <c r="U3301" i="2" a="1"/>
  <c r="S3301" i="2"/>
  <c r="R3301" i="2"/>
  <c r="R3301" i="2" a="1"/>
  <c r="Q3301" i="2"/>
  <c r="D3301" i="2"/>
  <c r="U3300" i="2"/>
  <c r="S3300" i="2"/>
  <c r="R3300" i="2"/>
  <c r="R3300" i="2" a="1"/>
  <c r="Q3300" i="2"/>
  <c r="U3300" i="2" s="1" a="1"/>
  <c r="G3300" i="2"/>
  <c r="T3300" i="2" s="1"/>
  <c r="D3300" i="2"/>
  <c r="E3300" i="2" s="1"/>
  <c r="U3299" i="2" a="1"/>
  <c r="U3299" i="2" s="1"/>
  <c r="T3299" i="2"/>
  <c r="S3299" i="2"/>
  <c r="R3299" i="2" a="1"/>
  <c r="R3299" i="2" s="1"/>
  <c r="Q3299" i="2"/>
  <c r="G3299" i="2"/>
  <c r="D3299" i="2"/>
  <c r="E3299" i="2" s="1"/>
  <c r="S3298" i="2"/>
  <c r="R3298" i="2"/>
  <c r="R3298" i="2" a="1"/>
  <c r="Q3298" i="2"/>
  <c r="U3298" i="2" s="1" a="1"/>
  <c r="U3298" i="2" s="1"/>
  <c r="G3298" i="2"/>
  <c r="T3298" i="2" s="1"/>
  <c r="E3298" i="2"/>
  <c r="D3298" i="2"/>
  <c r="T3297" i="2"/>
  <c r="S3297" i="2"/>
  <c r="R3297" i="2"/>
  <c r="R3297" i="2" a="1"/>
  <c r="Q3297" i="2"/>
  <c r="U3297" i="2" s="1" a="1"/>
  <c r="U3297" i="2" s="1"/>
  <c r="G3297" i="2"/>
  <c r="E3297" i="2"/>
  <c r="D3297" i="2"/>
  <c r="U3296" i="2"/>
  <c r="U3296" i="2" a="1"/>
  <c r="T3296" i="2"/>
  <c r="S3296" i="2"/>
  <c r="R3296" i="2" a="1"/>
  <c r="R3296" i="2" s="1"/>
  <c r="Q3296" i="2"/>
  <c r="D3296" i="2"/>
  <c r="G3296" i="2" s="1"/>
  <c r="U3295" i="2"/>
  <c r="S3295" i="2"/>
  <c r="R3295" i="2"/>
  <c r="R3295" i="2" a="1"/>
  <c r="Q3295" i="2"/>
  <c r="U3295" i="2" s="1" a="1"/>
  <c r="G3295" i="2"/>
  <c r="T3295" i="2" s="1"/>
  <c r="D3295" i="2"/>
  <c r="E3295" i="2" s="1"/>
  <c r="S3294" i="2"/>
  <c r="R3294" i="2" a="1"/>
  <c r="R3294" i="2" s="1"/>
  <c r="Q3294" i="2"/>
  <c r="U3294" i="2" s="1" a="1"/>
  <c r="U3294" i="2" s="1"/>
  <c r="G3294" i="2"/>
  <c r="T3294" i="2" s="1"/>
  <c r="D3294" i="2"/>
  <c r="E3294" i="2" s="1"/>
  <c r="U3293" i="2"/>
  <c r="U3293" i="2" a="1"/>
  <c r="S3293" i="2"/>
  <c r="R3293" i="2" a="1"/>
  <c r="R3293" i="2" s="1"/>
  <c r="Q3293" i="2"/>
  <c r="D3293" i="2"/>
  <c r="E3293" i="2" s="1"/>
  <c r="S3292" i="2"/>
  <c r="R3292" i="2"/>
  <c r="R3292" i="2" a="1"/>
  <c r="Q3292" i="2"/>
  <c r="U3292" i="2" s="1" a="1"/>
  <c r="U3292" i="2" s="1"/>
  <c r="G3292" i="2"/>
  <c r="T3292" i="2" s="1"/>
  <c r="E3292" i="2"/>
  <c r="D3292" i="2"/>
  <c r="U3291" i="2" a="1"/>
  <c r="U3291" i="2" s="1"/>
  <c r="S3291" i="2"/>
  <c r="R3291" i="2" a="1"/>
  <c r="R3291" i="2" s="1"/>
  <c r="Q3291" i="2"/>
  <c r="D3291" i="2"/>
  <c r="E3291" i="2" s="1"/>
  <c r="U3290" i="2"/>
  <c r="U3290" i="2" a="1"/>
  <c r="S3290" i="2"/>
  <c r="R3290" i="2" a="1"/>
  <c r="R3290" i="2" s="1"/>
  <c r="Q3290" i="2"/>
  <c r="G3290" i="2"/>
  <c r="T3290" i="2" s="1"/>
  <c r="E3290" i="2"/>
  <c r="D3290" i="2"/>
  <c r="U3289" i="2" a="1"/>
  <c r="U3289" i="2" s="1"/>
  <c r="S3289" i="2"/>
  <c r="R3289" i="2"/>
  <c r="R3289" i="2" a="1"/>
  <c r="Q3289" i="2"/>
  <c r="G3289" i="2"/>
  <c r="T3289" i="2" s="1"/>
  <c r="E3289" i="2"/>
  <c r="D3289" i="2"/>
  <c r="U3288" i="2" a="1"/>
  <c r="U3288" i="2" s="1"/>
  <c r="T3288" i="2"/>
  <c r="S3288" i="2"/>
  <c r="R3288" i="2" a="1"/>
  <c r="R3288" i="2" s="1"/>
  <c r="Q3288" i="2"/>
  <c r="G3288" i="2"/>
  <c r="E3288" i="2"/>
  <c r="D3288" i="2"/>
  <c r="S3287" i="2"/>
  <c r="R3287" i="2"/>
  <c r="R3287" i="2" a="1"/>
  <c r="Q3287" i="2"/>
  <c r="U3287" i="2" s="1" a="1"/>
  <c r="U3287" i="2" s="1"/>
  <c r="G3287" i="2"/>
  <c r="T3287" i="2" s="1"/>
  <c r="E3287" i="2"/>
  <c r="D3287" i="2"/>
  <c r="S3286" i="2"/>
  <c r="R3286" i="2" a="1"/>
  <c r="R3286" i="2" s="1"/>
  <c r="Q3286" i="2"/>
  <c r="U3286" i="2" s="1" a="1"/>
  <c r="U3286" i="2" s="1"/>
  <c r="D3286" i="2"/>
  <c r="E3286" i="2" s="1"/>
  <c r="U3285" i="2" a="1"/>
  <c r="U3285" i="2" s="1"/>
  <c r="S3285" i="2"/>
  <c r="R3285" i="2"/>
  <c r="R3285" i="2" a="1"/>
  <c r="Q3285" i="2"/>
  <c r="D3285" i="2"/>
  <c r="U3284" i="2" a="1"/>
  <c r="U3284" i="2" s="1"/>
  <c r="T3284" i="2"/>
  <c r="S3284" i="2"/>
  <c r="R3284" i="2"/>
  <c r="R3284" i="2" a="1"/>
  <c r="Q3284" i="2"/>
  <c r="G3284" i="2"/>
  <c r="E3284" i="2"/>
  <c r="D3284" i="2"/>
  <c r="U3283" i="2" a="1"/>
  <c r="U3283" i="2" s="1"/>
  <c r="S3283" i="2"/>
  <c r="R3283" i="2" a="1"/>
  <c r="R3283" i="2" s="1"/>
  <c r="Q3283" i="2"/>
  <c r="D3283" i="2"/>
  <c r="G3283" i="2" s="1"/>
  <c r="T3283" i="2" s="1"/>
  <c r="U3282" i="2"/>
  <c r="U3282" i="2" a="1"/>
  <c r="S3282" i="2"/>
  <c r="R3282" i="2"/>
  <c r="R3282" i="2" a="1"/>
  <c r="Q3282" i="2"/>
  <c r="D3282" i="2"/>
  <c r="T3281" i="2"/>
  <c r="S3281" i="2"/>
  <c r="R3281" i="2" a="1"/>
  <c r="R3281" i="2" s="1"/>
  <c r="Q3281" i="2"/>
  <c r="U3281" i="2" s="1" a="1"/>
  <c r="U3281" i="2" s="1"/>
  <c r="G3281" i="2"/>
  <c r="E3281" i="2"/>
  <c r="D3281" i="2"/>
  <c r="U3280" i="2" a="1"/>
  <c r="U3280" i="2" s="1"/>
  <c r="S3280" i="2"/>
  <c r="R3280" i="2" a="1"/>
  <c r="R3280" i="2" s="1"/>
  <c r="Q3280" i="2"/>
  <c r="D3280" i="2"/>
  <c r="U3279" i="2"/>
  <c r="U3279" i="2" a="1"/>
  <c r="T3279" i="2"/>
  <c r="S3279" i="2"/>
  <c r="R3279" i="2"/>
  <c r="R3279" i="2" a="1"/>
  <c r="Q3279" i="2"/>
  <c r="G3279" i="2"/>
  <c r="E3279" i="2"/>
  <c r="D3279" i="2"/>
  <c r="U3278" i="2" a="1"/>
  <c r="U3278" i="2" s="1"/>
  <c r="S3278" i="2"/>
  <c r="R3278" i="2" a="1"/>
  <c r="R3278" i="2" s="1"/>
  <c r="Q3278" i="2"/>
  <c r="D3278" i="2"/>
  <c r="U3277" i="2"/>
  <c r="U3277" i="2" a="1"/>
  <c r="S3277" i="2"/>
  <c r="R3277" i="2" a="1"/>
  <c r="R3277" i="2" s="1"/>
  <c r="Q3277" i="2"/>
  <c r="E3277" i="2"/>
  <c r="D3277" i="2"/>
  <c r="G3277" i="2" s="1"/>
  <c r="T3277" i="2" s="1"/>
  <c r="U3276" i="2" a="1"/>
  <c r="U3276" i="2" s="1"/>
  <c r="T3276" i="2"/>
  <c r="S3276" i="2"/>
  <c r="R3276" i="2" a="1"/>
  <c r="R3276" i="2" s="1"/>
  <c r="Q3276" i="2"/>
  <c r="G3276" i="2"/>
  <c r="D3276" i="2"/>
  <c r="E3276" i="2" s="1"/>
  <c r="U3275" i="2" a="1"/>
  <c r="U3275" i="2" s="1"/>
  <c r="S3275" i="2"/>
  <c r="R3275" i="2" a="1"/>
  <c r="R3275" i="2" s="1"/>
  <c r="Q3275" i="2"/>
  <c r="E3275" i="2"/>
  <c r="D3275" i="2"/>
  <c r="G3275" i="2" s="1"/>
  <c r="T3275" i="2" s="1"/>
  <c r="S3274" i="2"/>
  <c r="R3274" i="2" a="1"/>
  <c r="R3274" i="2" s="1"/>
  <c r="Q3274" i="2"/>
  <c r="U3274" i="2" s="1" a="1"/>
  <c r="U3274" i="2" s="1"/>
  <c r="G3274" i="2"/>
  <c r="T3274" i="2" s="1"/>
  <c r="D3274" i="2"/>
  <c r="E3274" i="2" s="1"/>
  <c r="S3273" i="2"/>
  <c r="R3273" i="2"/>
  <c r="R3273" i="2" a="1"/>
  <c r="Q3273" i="2"/>
  <c r="U3273" i="2" s="1" a="1"/>
  <c r="U3273" i="2" s="1"/>
  <c r="E3273" i="2"/>
  <c r="D3273" i="2"/>
  <c r="G3273" i="2" s="1"/>
  <c r="T3273" i="2" s="1"/>
  <c r="S3272" i="2"/>
  <c r="R3272" i="2" a="1"/>
  <c r="R3272" i="2" s="1"/>
  <c r="Q3272" i="2"/>
  <c r="U3272" i="2" s="1" a="1"/>
  <c r="U3272" i="2" s="1"/>
  <c r="G3272" i="2"/>
  <c r="T3272" i="2" s="1"/>
  <c r="D3272" i="2"/>
  <c r="E3272" i="2" s="1"/>
  <c r="U3271" i="2" a="1"/>
  <c r="U3271" i="2" s="1"/>
  <c r="S3271" i="2"/>
  <c r="R3271" i="2"/>
  <c r="R3271" i="2" a="1"/>
  <c r="Q3271" i="2"/>
  <c r="G3271" i="2"/>
  <c r="T3271" i="2" s="1"/>
  <c r="D3271" i="2"/>
  <c r="E3271" i="2" s="1"/>
  <c r="S3270" i="2"/>
  <c r="R3270" i="2" a="1"/>
  <c r="R3270" i="2" s="1"/>
  <c r="Q3270" i="2"/>
  <c r="U3270" i="2" s="1" a="1"/>
  <c r="U3270" i="2" s="1"/>
  <c r="D3270" i="2"/>
  <c r="G3270" i="2" s="1"/>
  <c r="T3270" i="2" s="1"/>
  <c r="U3269" i="2"/>
  <c r="U3269" i="2" a="1"/>
  <c r="S3269" i="2"/>
  <c r="R3269" i="2" a="1"/>
  <c r="R3269" i="2" s="1"/>
  <c r="Q3269" i="2"/>
  <c r="D3269" i="2"/>
  <c r="G3269" i="2" s="1"/>
  <c r="T3269" i="2" s="1"/>
  <c r="U3268" i="2" a="1"/>
  <c r="U3268" i="2" s="1"/>
  <c r="S3268" i="2"/>
  <c r="R3268" i="2" a="1"/>
  <c r="R3268" i="2" s="1"/>
  <c r="Q3268" i="2"/>
  <c r="G3268" i="2"/>
  <c r="T3268" i="2" s="1"/>
  <c r="D3268" i="2"/>
  <c r="E3268" i="2" s="1"/>
  <c r="U3267" i="2"/>
  <c r="U3267" i="2" a="1"/>
  <c r="S3267" i="2"/>
  <c r="R3267" i="2" a="1"/>
  <c r="R3267" i="2" s="1"/>
  <c r="Q3267" i="2"/>
  <c r="G3267" i="2"/>
  <c r="T3267" i="2" s="1"/>
  <c r="E3267" i="2"/>
  <c r="D3267" i="2"/>
  <c r="S3266" i="2"/>
  <c r="R3266" i="2" a="1"/>
  <c r="R3266" i="2" s="1"/>
  <c r="Q3266" i="2"/>
  <c r="U3266" i="2" s="1" a="1"/>
  <c r="U3266" i="2" s="1"/>
  <c r="G3266" i="2"/>
  <c r="T3266" i="2" s="1"/>
  <c r="D3266" i="2"/>
  <c r="E3266" i="2" s="1"/>
  <c r="U3265" i="2" a="1"/>
  <c r="U3265" i="2" s="1"/>
  <c r="S3265" i="2"/>
  <c r="R3265" i="2" a="1"/>
  <c r="R3265" i="2" s="1"/>
  <c r="Q3265" i="2"/>
  <c r="G3265" i="2"/>
  <c r="T3265" i="2" s="1"/>
  <c r="E3265" i="2"/>
  <c r="D3265" i="2"/>
  <c r="S3264" i="2"/>
  <c r="R3264" i="2" a="1"/>
  <c r="R3264" i="2" s="1"/>
  <c r="Q3264" i="2"/>
  <c r="U3264" i="2" s="1" a="1"/>
  <c r="U3264" i="2" s="1"/>
  <c r="G3264" i="2"/>
  <c r="T3264" i="2" s="1"/>
  <c r="D3264" i="2"/>
  <c r="E3264" i="2" s="1"/>
  <c r="U3263" i="2" a="1"/>
  <c r="U3263" i="2" s="1"/>
  <c r="T3263" i="2"/>
  <c r="S3263" i="2"/>
  <c r="R3263" i="2"/>
  <c r="R3263" i="2" a="1"/>
  <c r="Q3263" i="2"/>
  <c r="G3263" i="2"/>
  <c r="D3263" i="2"/>
  <c r="E3263" i="2" s="1"/>
  <c r="S3262" i="2"/>
  <c r="R3262" i="2" a="1"/>
  <c r="R3262" i="2" s="1"/>
  <c r="Q3262" i="2"/>
  <c r="U3262" i="2" s="1" a="1"/>
  <c r="U3262" i="2" s="1"/>
  <c r="G3262" i="2"/>
  <c r="T3262" i="2" s="1"/>
  <c r="D3262" i="2"/>
  <c r="E3262" i="2" s="1"/>
  <c r="U3261" i="2"/>
  <c r="U3261" i="2" a="1"/>
  <c r="S3261" i="2"/>
  <c r="R3261" i="2"/>
  <c r="R3261" i="2" a="1"/>
  <c r="Q3261" i="2"/>
  <c r="E3261" i="2"/>
  <c r="D3261" i="2"/>
  <c r="G3261" i="2" s="1"/>
  <c r="T3261" i="2" s="1"/>
  <c r="U3260" i="2" a="1"/>
  <c r="U3260" i="2" s="1"/>
  <c r="S3260" i="2"/>
  <c r="R3260" i="2"/>
  <c r="R3260" i="2" a="1"/>
  <c r="Q3260" i="2"/>
  <c r="G3260" i="2"/>
  <c r="T3260" i="2" s="1"/>
  <c r="D3260" i="2"/>
  <c r="E3260" i="2" s="1"/>
  <c r="U3259" i="2"/>
  <c r="U3259" i="2" a="1"/>
  <c r="S3259" i="2"/>
  <c r="R3259" i="2" a="1"/>
  <c r="R3259" i="2" s="1"/>
  <c r="Q3259" i="2"/>
  <c r="D3259" i="2"/>
  <c r="E3259" i="2" s="1"/>
  <c r="S3258" i="2"/>
  <c r="R3258" i="2" a="1"/>
  <c r="R3258" i="2" s="1"/>
  <c r="Q3258" i="2"/>
  <c r="U3258" i="2" s="1" a="1"/>
  <c r="U3258" i="2" s="1"/>
  <c r="G3258" i="2"/>
  <c r="T3258" i="2" s="1"/>
  <c r="D3258" i="2"/>
  <c r="E3258" i="2" s="1"/>
  <c r="S3257" i="2"/>
  <c r="R3257" i="2"/>
  <c r="R3257" i="2" a="1"/>
  <c r="Q3257" i="2"/>
  <c r="U3257" i="2" s="1" a="1"/>
  <c r="U3257" i="2" s="1"/>
  <c r="D3257" i="2"/>
  <c r="G3257" i="2" s="1"/>
  <c r="T3257" i="2" s="1"/>
  <c r="U3256" i="2" a="1"/>
  <c r="U3256" i="2" s="1"/>
  <c r="S3256" i="2"/>
  <c r="R3256" i="2" a="1"/>
  <c r="R3256" i="2" s="1"/>
  <c r="Q3256" i="2"/>
  <c r="G3256" i="2"/>
  <c r="T3256" i="2" s="1"/>
  <c r="D3256" i="2"/>
  <c r="E3256" i="2" s="1"/>
  <c r="U3255" i="2" a="1"/>
  <c r="U3255" i="2" s="1"/>
  <c r="S3255" i="2"/>
  <c r="R3255" i="2" a="1"/>
  <c r="R3255" i="2" s="1"/>
  <c r="Q3255" i="2"/>
  <c r="G3255" i="2"/>
  <c r="T3255" i="2" s="1"/>
  <c r="D3255" i="2"/>
  <c r="E3255" i="2" s="1"/>
  <c r="U3254" i="2" a="1"/>
  <c r="U3254" i="2" s="1"/>
  <c r="S3254" i="2"/>
  <c r="R3254" i="2" a="1"/>
  <c r="R3254" i="2" s="1"/>
  <c r="Q3254" i="2"/>
  <c r="G3254" i="2"/>
  <c r="T3254" i="2" s="1"/>
  <c r="E3254" i="2"/>
  <c r="D3254" i="2"/>
  <c r="U3253" i="2"/>
  <c r="U3253" i="2" a="1"/>
  <c r="S3253" i="2"/>
  <c r="R3253" i="2"/>
  <c r="R3253" i="2" a="1"/>
  <c r="Q3253" i="2"/>
  <c r="D3253" i="2"/>
  <c r="G3253" i="2" s="1"/>
  <c r="T3253" i="2" s="1"/>
  <c r="S3252" i="2"/>
  <c r="R3252" i="2"/>
  <c r="R3252" i="2" a="1"/>
  <c r="Q3252" i="2"/>
  <c r="U3252" i="2" s="1" a="1"/>
  <c r="U3252" i="2" s="1"/>
  <c r="D3252" i="2"/>
  <c r="E3252" i="2" s="1"/>
  <c r="U3251" i="2" a="1"/>
  <c r="U3251" i="2" s="1"/>
  <c r="S3251" i="2"/>
  <c r="R3251" i="2"/>
  <c r="R3251" i="2" a="1"/>
  <c r="Q3251" i="2"/>
  <c r="G3251" i="2"/>
  <c r="T3251" i="2" s="1"/>
  <c r="E3251" i="2"/>
  <c r="D3251" i="2"/>
  <c r="S3250" i="2"/>
  <c r="R3250" i="2" a="1"/>
  <c r="R3250" i="2" s="1"/>
  <c r="Q3250" i="2"/>
  <c r="U3250" i="2" s="1" a="1"/>
  <c r="U3250" i="2" s="1"/>
  <c r="D3250" i="2"/>
  <c r="S3249" i="2"/>
  <c r="R3249" i="2" a="1"/>
  <c r="R3249" i="2" s="1"/>
  <c r="Q3249" i="2"/>
  <c r="U3249" i="2" s="1" a="1"/>
  <c r="U3249" i="2" s="1"/>
  <c r="D3249" i="2"/>
  <c r="G3249" i="2" s="1"/>
  <c r="T3249" i="2" s="1"/>
  <c r="U3248" i="2"/>
  <c r="U3248" i="2" a="1"/>
  <c r="S3248" i="2"/>
  <c r="R3248" i="2" a="1"/>
  <c r="R3248" i="2" s="1"/>
  <c r="Q3248" i="2"/>
  <c r="G3248" i="2"/>
  <c r="T3248" i="2" s="1"/>
  <c r="D3248" i="2"/>
  <c r="E3248" i="2" s="1"/>
  <c r="T3247" i="2"/>
  <c r="S3247" i="2"/>
  <c r="R3247" i="2"/>
  <c r="R3247" i="2" a="1"/>
  <c r="Q3247" i="2"/>
  <c r="U3247" i="2" s="1" a="1"/>
  <c r="U3247" i="2" s="1"/>
  <c r="G3247" i="2"/>
  <c r="E3247" i="2"/>
  <c r="D3247" i="2"/>
  <c r="S3246" i="2"/>
  <c r="R3246" i="2" a="1"/>
  <c r="R3246" i="2" s="1"/>
  <c r="Q3246" i="2"/>
  <c r="U3246" i="2" s="1" a="1"/>
  <c r="U3246" i="2" s="1"/>
  <c r="D3246" i="2"/>
  <c r="U3245" i="2" a="1"/>
  <c r="U3245" i="2" s="1"/>
  <c r="T3245" i="2"/>
  <c r="S3245" i="2"/>
  <c r="R3245" i="2"/>
  <c r="R3245" i="2" a="1"/>
  <c r="Q3245" i="2"/>
  <c r="G3245" i="2"/>
  <c r="D3245" i="2"/>
  <c r="E3245" i="2" s="1"/>
  <c r="S3244" i="2"/>
  <c r="R3244" i="2" a="1"/>
  <c r="R3244" i="2" s="1"/>
  <c r="Q3244" i="2"/>
  <c r="U3244" i="2" s="1" a="1"/>
  <c r="U3244" i="2" s="1"/>
  <c r="G3244" i="2"/>
  <c r="T3244" i="2" s="1"/>
  <c r="E3244" i="2"/>
  <c r="D3244" i="2"/>
  <c r="U3243" i="2" a="1"/>
  <c r="U3243" i="2" s="1"/>
  <c r="S3243" i="2"/>
  <c r="R3243" i="2"/>
  <c r="R3243" i="2" a="1"/>
  <c r="Q3243" i="2"/>
  <c r="G3243" i="2"/>
  <c r="T3243" i="2" s="1"/>
  <c r="E3243" i="2"/>
  <c r="D3243" i="2"/>
  <c r="S3242" i="2"/>
  <c r="R3242" i="2"/>
  <c r="R3242" i="2" a="1"/>
  <c r="Q3242" i="2"/>
  <c r="U3242" i="2" s="1" a="1"/>
  <c r="U3242" i="2" s="1"/>
  <c r="D3242" i="2"/>
  <c r="U3241" i="2" a="1"/>
  <c r="U3241" i="2" s="1"/>
  <c r="S3241" i="2"/>
  <c r="R3241" i="2"/>
  <c r="R3241" i="2" a="1"/>
  <c r="Q3241" i="2"/>
  <c r="E3241" i="2"/>
  <c r="D3241" i="2"/>
  <c r="G3241" i="2" s="1"/>
  <c r="T3241" i="2" s="1"/>
  <c r="U3240" i="2" a="1"/>
  <c r="U3240" i="2" s="1"/>
  <c r="S3240" i="2"/>
  <c r="R3240" i="2" a="1"/>
  <c r="R3240" i="2" s="1"/>
  <c r="Q3240" i="2"/>
  <c r="D3240" i="2"/>
  <c r="E3240" i="2" s="1"/>
  <c r="U3239" i="2" a="1"/>
  <c r="U3239" i="2" s="1"/>
  <c r="T3239" i="2"/>
  <c r="S3239" i="2"/>
  <c r="R3239" i="2"/>
  <c r="R3239" i="2" a="1"/>
  <c r="Q3239" i="2"/>
  <c r="E3239" i="2"/>
  <c r="D3239" i="2"/>
  <c r="G3239" i="2" s="1"/>
  <c r="S3238" i="2"/>
  <c r="R3238" i="2" a="1"/>
  <c r="R3238" i="2" s="1"/>
  <c r="Q3238" i="2"/>
  <c r="U3238" i="2" s="1" a="1"/>
  <c r="U3238" i="2" s="1"/>
  <c r="G3238" i="2"/>
  <c r="T3238" i="2" s="1"/>
  <c r="E3238" i="2"/>
  <c r="D3238" i="2"/>
  <c r="U3237" i="2" a="1"/>
  <c r="U3237" i="2" s="1"/>
  <c r="S3237" i="2"/>
  <c r="R3237" i="2"/>
  <c r="R3237" i="2" a="1"/>
  <c r="Q3237" i="2"/>
  <c r="D3237" i="2"/>
  <c r="G3237" i="2" s="1"/>
  <c r="T3237" i="2" s="1"/>
  <c r="S3236" i="2"/>
  <c r="R3236" i="2"/>
  <c r="R3236" i="2" a="1"/>
  <c r="Q3236" i="2"/>
  <c r="U3236" i="2" s="1" a="1"/>
  <c r="U3236" i="2" s="1"/>
  <c r="D3236" i="2"/>
  <c r="U3235" i="2" a="1"/>
  <c r="U3235" i="2" s="1"/>
  <c r="S3235" i="2"/>
  <c r="R3235" i="2" a="1"/>
  <c r="R3235" i="2" s="1"/>
  <c r="Q3235" i="2"/>
  <c r="D3235" i="2"/>
  <c r="E3235" i="2" s="1"/>
  <c r="U3234" i="2" a="1"/>
  <c r="U3234" i="2" s="1"/>
  <c r="S3234" i="2"/>
  <c r="R3234" i="2"/>
  <c r="R3234" i="2" a="1"/>
  <c r="Q3234" i="2"/>
  <c r="D3234" i="2"/>
  <c r="U3233" i="2"/>
  <c r="U3233" i="2" a="1"/>
  <c r="S3233" i="2"/>
  <c r="R3233" i="2"/>
  <c r="R3233" i="2" a="1"/>
  <c r="Q3233" i="2"/>
  <c r="D3233" i="2"/>
  <c r="G3233" i="2" s="1"/>
  <c r="T3233" i="2" s="1"/>
  <c r="S3232" i="2"/>
  <c r="R3232" i="2"/>
  <c r="R3232" i="2" a="1"/>
  <c r="Q3232" i="2"/>
  <c r="U3232" i="2" s="1" a="1"/>
  <c r="U3232" i="2" s="1"/>
  <c r="G3232" i="2"/>
  <c r="T3232" i="2" s="1"/>
  <c r="D3232" i="2"/>
  <c r="E3232" i="2" s="1"/>
  <c r="S3231" i="2"/>
  <c r="R3231" i="2" a="1"/>
  <c r="R3231" i="2" s="1"/>
  <c r="Q3231" i="2"/>
  <c r="U3231" i="2" s="1" a="1"/>
  <c r="U3231" i="2" s="1"/>
  <c r="D3231" i="2"/>
  <c r="G3231" i="2" s="1"/>
  <c r="T3231" i="2" s="1"/>
  <c r="U3230" i="2" a="1"/>
  <c r="U3230" i="2" s="1"/>
  <c r="S3230" i="2"/>
  <c r="R3230" i="2" a="1"/>
  <c r="R3230" i="2" s="1"/>
  <c r="Q3230" i="2"/>
  <c r="G3230" i="2"/>
  <c r="T3230" i="2" s="1"/>
  <c r="E3230" i="2"/>
  <c r="D3230" i="2"/>
  <c r="S3229" i="2"/>
  <c r="R3229" i="2" a="1"/>
  <c r="R3229" i="2" s="1"/>
  <c r="Q3229" i="2"/>
  <c r="U3229" i="2" s="1" a="1"/>
  <c r="U3229" i="2" s="1"/>
  <c r="E3229" i="2"/>
  <c r="D3229" i="2"/>
  <c r="G3229" i="2" s="1"/>
  <c r="T3229" i="2" s="1"/>
  <c r="U3228" i="2" a="1"/>
  <c r="U3228" i="2" s="1"/>
  <c r="T3228" i="2"/>
  <c r="S3228" i="2"/>
  <c r="R3228" i="2" a="1"/>
  <c r="R3228" i="2" s="1"/>
  <c r="Q3228" i="2"/>
  <c r="G3228" i="2"/>
  <c r="D3228" i="2"/>
  <c r="E3228" i="2" s="1"/>
  <c r="U3227" i="2"/>
  <c r="U3227" i="2" a="1"/>
  <c r="S3227" i="2"/>
  <c r="R3227" i="2" a="1"/>
  <c r="R3227" i="2" s="1"/>
  <c r="Q3227" i="2"/>
  <c r="G3227" i="2"/>
  <c r="T3227" i="2" s="1"/>
  <c r="E3227" i="2"/>
  <c r="D3227" i="2"/>
  <c r="U3226" i="2" a="1"/>
  <c r="U3226" i="2" s="1"/>
  <c r="S3226" i="2"/>
  <c r="R3226" i="2"/>
  <c r="R3226" i="2" a="1"/>
  <c r="Q3226" i="2"/>
  <c r="G3226" i="2"/>
  <c r="T3226" i="2" s="1"/>
  <c r="E3226" i="2"/>
  <c r="D3226" i="2"/>
  <c r="S3225" i="2"/>
  <c r="R3225" i="2" a="1"/>
  <c r="R3225" i="2" s="1"/>
  <c r="Q3225" i="2"/>
  <c r="U3225" i="2" s="1" a="1"/>
  <c r="U3225" i="2" s="1"/>
  <c r="G3225" i="2"/>
  <c r="T3225" i="2" s="1"/>
  <c r="E3225" i="2"/>
  <c r="D3225" i="2"/>
  <c r="U3224" i="2" a="1"/>
  <c r="U3224" i="2" s="1"/>
  <c r="S3224" i="2"/>
  <c r="R3224" i="2" a="1"/>
  <c r="R3224" i="2" s="1"/>
  <c r="Q3224" i="2"/>
  <c r="D3224" i="2"/>
  <c r="U3223" i="2" a="1"/>
  <c r="U3223" i="2" s="1"/>
  <c r="S3223" i="2"/>
  <c r="R3223" i="2"/>
  <c r="R3223" i="2" a="1"/>
  <c r="Q3223" i="2"/>
  <c r="G3223" i="2"/>
  <c r="T3223" i="2" s="1"/>
  <c r="D3223" i="2"/>
  <c r="E3223" i="2" s="1"/>
  <c r="U3222" i="2" a="1"/>
  <c r="U3222" i="2" s="1"/>
  <c r="T3222" i="2"/>
  <c r="S3222" i="2"/>
  <c r="R3222" i="2" a="1"/>
  <c r="R3222" i="2" s="1"/>
  <c r="Q3222" i="2"/>
  <c r="D3222" i="2"/>
  <c r="G3222" i="2" s="1"/>
  <c r="U3221" i="2" a="1"/>
  <c r="U3221" i="2" s="1"/>
  <c r="S3221" i="2"/>
  <c r="R3221" i="2" a="1"/>
  <c r="R3221" i="2" s="1"/>
  <c r="Q3221" i="2"/>
  <c r="D3221" i="2"/>
  <c r="G3221" i="2" s="1"/>
  <c r="T3221" i="2" s="1"/>
  <c r="U3220" i="2" a="1"/>
  <c r="U3220" i="2" s="1"/>
  <c r="S3220" i="2"/>
  <c r="R3220" i="2" a="1"/>
  <c r="R3220" i="2" s="1"/>
  <c r="Q3220" i="2"/>
  <c r="D3220" i="2"/>
  <c r="G3220" i="2" s="1"/>
  <c r="T3220" i="2" s="1"/>
  <c r="U3219" i="2" a="1"/>
  <c r="U3219" i="2" s="1"/>
  <c r="S3219" i="2"/>
  <c r="R3219" i="2" a="1"/>
  <c r="R3219" i="2" s="1"/>
  <c r="Q3219" i="2"/>
  <c r="D3219" i="2"/>
  <c r="U3218" i="2" a="1"/>
  <c r="U3218" i="2" s="1"/>
  <c r="S3218" i="2"/>
  <c r="R3218" i="2" a="1"/>
  <c r="R3218" i="2" s="1"/>
  <c r="Q3218" i="2"/>
  <c r="D3218" i="2"/>
  <c r="G3218" i="2" s="1"/>
  <c r="T3218" i="2" s="1"/>
  <c r="U3217" i="2"/>
  <c r="U3217" i="2" a="1"/>
  <c r="S3217" i="2"/>
  <c r="R3217" i="2"/>
  <c r="R3217" i="2" a="1"/>
  <c r="Q3217" i="2"/>
  <c r="D3217" i="2"/>
  <c r="G3217" i="2" s="1"/>
  <c r="T3217" i="2" s="1"/>
  <c r="U3216" i="2"/>
  <c r="S3216" i="2"/>
  <c r="R3216" i="2" a="1"/>
  <c r="R3216" i="2" s="1"/>
  <c r="Q3216" i="2"/>
  <c r="U3216" i="2" s="1" a="1"/>
  <c r="D3216" i="2"/>
  <c r="U3215" i="2"/>
  <c r="U3215" i="2" a="1"/>
  <c r="S3215" i="2"/>
  <c r="R3215" i="2" a="1"/>
  <c r="R3215" i="2" s="1"/>
  <c r="Q3215" i="2"/>
  <c r="D3215" i="2"/>
  <c r="E3215" i="2" s="1"/>
  <c r="S3214" i="2"/>
  <c r="R3214" i="2" a="1"/>
  <c r="R3214" i="2" s="1"/>
  <c r="Q3214" i="2"/>
  <c r="U3214" i="2" s="1" a="1"/>
  <c r="U3214" i="2" s="1"/>
  <c r="G3214" i="2"/>
  <c r="T3214" i="2" s="1"/>
  <c r="E3214" i="2"/>
  <c r="D3214" i="2"/>
  <c r="S3213" i="2"/>
  <c r="R3213" i="2" a="1"/>
  <c r="R3213" i="2" s="1"/>
  <c r="Q3213" i="2"/>
  <c r="U3213" i="2" s="1" a="1"/>
  <c r="U3213" i="2" s="1"/>
  <c r="E3213" i="2"/>
  <c r="D3213" i="2"/>
  <c r="G3213" i="2" s="1"/>
  <c r="T3213" i="2" s="1"/>
  <c r="U3212" i="2" a="1"/>
  <c r="U3212" i="2" s="1"/>
  <c r="S3212" i="2"/>
  <c r="R3212" i="2" a="1"/>
  <c r="R3212" i="2" s="1"/>
  <c r="Q3212" i="2"/>
  <c r="D3212" i="2"/>
  <c r="U3211" i="2" a="1"/>
  <c r="U3211" i="2" s="1"/>
  <c r="S3211" i="2"/>
  <c r="R3211" i="2" a="1"/>
  <c r="R3211" i="2" s="1"/>
  <c r="Q3211" i="2"/>
  <c r="G3211" i="2"/>
  <c r="T3211" i="2" s="1"/>
  <c r="E3211" i="2"/>
  <c r="D3211" i="2"/>
  <c r="U3210" i="2" a="1"/>
  <c r="U3210" i="2" s="1"/>
  <c r="S3210" i="2"/>
  <c r="R3210" i="2" a="1"/>
  <c r="R3210" i="2" s="1"/>
  <c r="Q3210" i="2"/>
  <c r="E3210" i="2"/>
  <c r="D3210" i="2"/>
  <c r="G3210" i="2" s="1"/>
  <c r="T3210" i="2" s="1"/>
  <c r="S3209" i="2"/>
  <c r="R3209" i="2" a="1"/>
  <c r="R3209" i="2" s="1"/>
  <c r="Q3209" i="2"/>
  <c r="U3209" i="2" s="1" a="1"/>
  <c r="U3209" i="2" s="1"/>
  <c r="G3209" i="2"/>
  <c r="T3209" i="2" s="1"/>
  <c r="E3209" i="2"/>
  <c r="D3209" i="2"/>
  <c r="S3208" i="2"/>
  <c r="R3208" i="2" a="1"/>
  <c r="R3208" i="2" s="1"/>
  <c r="Q3208" i="2"/>
  <c r="U3208" i="2" s="1" a="1"/>
  <c r="U3208" i="2" s="1"/>
  <c r="D3208" i="2"/>
  <c r="U3207" i="2"/>
  <c r="U3207" i="2" a="1"/>
  <c r="T3207" i="2"/>
  <c r="S3207" i="2"/>
  <c r="R3207" i="2" a="1"/>
  <c r="R3207" i="2" s="1"/>
  <c r="Q3207" i="2"/>
  <c r="G3207" i="2"/>
  <c r="D3207" i="2"/>
  <c r="E3207" i="2" s="1"/>
  <c r="U3206" i="2" a="1"/>
  <c r="U3206" i="2" s="1"/>
  <c r="S3206" i="2"/>
  <c r="R3206" i="2" a="1"/>
  <c r="R3206" i="2" s="1"/>
  <c r="Q3206" i="2"/>
  <c r="E3206" i="2"/>
  <c r="D3206" i="2"/>
  <c r="G3206" i="2" s="1"/>
  <c r="T3206" i="2" s="1"/>
  <c r="U3205" i="2"/>
  <c r="T3205" i="2"/>
  <c r="S3205" i="2"/>
  <c r="R3205" i="2"/>
  <c r="R3205" i="2" a="1"/>
  <c r="Q3205" i="2"/>
  <c r="U3205" i="2" s="1" a="1"/>
  <c r="G3205" i="2"/>
  <c r="E3205" i="2"/>
  <c r="D3205" i="2"/>
  <c r="S3204" i="2"/>
  <c r="R3204" i="2" a="1"/>
  <c r="R3204" i="2" s="1"/>
  <c r="Q3204" i="2"/>
  <c r="U3204" i="2" s="1" a="1"/>
  <c r="U3204" i="2" s="1"/>
  <c r="G3204" i="2"/>
  <c r="T3204" i="2" s="1"/>
  <c r="E3204" i="2"/>
  <c r="D3204" i="2"/>
  <c r="U3203" i="2" a="1"/>
  <c r="U3203" i="2" s="1"/>
  <c r="S3203" i="2"/>
  <c r="R3203" i="2"/>
  <c r="R3203" i="2" a="1"/>
  <c r="Q3203" i="2"/>
  <c r="D3203" i="2"/>
  <c r="U3202" i="2" a="1"/>
  <c r="U3202" i="2" s="1"/>
  <c r="S3202" i="2"/>
  <c r="R3202" i="2"/>
  <c r="R3202" i="2" a="1"/>
  <c r="Q3202" i="2"/>
  <c r="G3202" i="2"/>
  <c r="T3202" i="2" s="1"/>
  <c r="D3202" i="2"/>
  <c r="E3202" i="2" s="1"/>
  <c r="U3201" i="2" a="1"/>
  <c r="U3201" i="2" s="1"/>
  <c r="S3201" i="2"/>
  <c r="R3201" i="2"/>
  <c r="R3201" i="2" a="1"/>
  <c r="Q3201" i="2"/>
  <c r="G3201" i="2"/>
  <c r="T3201" i="2" s="1"/>
  <c r="D3201" i="2"/>
  <c r="E3201" i="2" s="1"/>
  <c r="U3200" i="2" a="1"/>
  <c r="U3200" i="2" s="1"/>
  <c r="S3200" i="2"/>
  <c r="R3200" i="2"/>
  <c r="R3200" i="2" a="1"/>
  <c r="Q3200" i="2"/>
  <c r="D3200" i="2"/>
  <c r="U3199" i="2"/>
  <c r="U3199" i="2" a="1"/>
  <c r="S3199" i="2"/>
  <c r="R3199" i="2" a="1"/>
  <c r="R3199" i="2" s="1"/>
  <c r="Q3199" i="2"/>
  <c r="D3199" i="2"/>
  <c r="S3198" i="2"/>
  <c r="R3198" i="2" a="1"/>
  <c r="R3198" i="2" s="1"/>
  <c r="Q3198" i="2"/>
  <c r="U3198" i="2" s="1" a="1"/>
  <c r="U3198" i="2" s="1"/>
  <c r="G3198" i="2"/>
  <c r="T3198" i="2" s="1"/>
  <c r="E3198" i="2"/>
  <c r="D3198" i="2"/>
  <c r="U3197" i="2"/>
  <c r="U3197" i="2" a="1"/>
  <c r="S3197" i="2"/>
  <c r="R3197" i="2"/>
  <c r="R3197" i="2" a="1"/>
  <c r="Q3197" i="2"/>
  <c r="E3197" i="2"/>
  <c r="D3197" i="2"/>
  <c r="G3197" i="2" s="1"/>
  <c r="T3197" i="2" s="1"/>
  <c r="U3196" i="2" a="1"/>
  <c r="U3196" i="2" s="1"/>
  <c r="S3196" i="2"/>
  <c r="R3196" i="2"/>
  <c r="R3196" i="2" a="1"/>
  <c r="Q3196" i="2"/>
  <c r="D3196" i="2"/>
  <c r="G3196" i="2" s="1"/>
  <c r="T3196" i="2" s="1"/>
  <c r="U3195" i="2" a="1"/>
  <c r="U3195" i="2" s="1"/>
  <c r="S3195" i="2"/>
  <c r="R3195" i="2" a="1"/>
  <c r="R3195" i="2" s="1"/>
  <c r="Q3195" i="2"/>
  <c r="E3195" i="2"/>
  <c r="D3195" i="2"/>
  <c r="G3195" i="2" s="1"/>
  <c r="T3195" i="2" s="1"/>
  <c r="U3194" i="2" a="1"/>
  <c r="U3194" i="2" s="1"/>
  <c r="S3194" i="2"/>
  <c r="R3194" i="2" a="1"/>
  <c r="R3194" i="2" s="1"/>
  <c r="Q3194" i="2"/>
  <c r="G3194" i="2"/>
  <c r="T3194" i="2" s="1"/>
  <c r="D3194" i="2"/>
  <c r="E3194" i="2" s="1"/>
  <c r="U3193" i="2" a="1"/>
  <c r="U3193" i="2" s="1"/>
  <c r="S3193" i="2"/>
  <c r="R3193" i="2" a="1"/>
  <c r="R3193" i="2" s="1"/>
  <c r="Q3193" i="2"/>
  <c r="G3193" i="2"/>
  <c r="T3193" i="2" s="1"/>
  <c r="E3193" i="2"/>
  <c r="D3193" i="2"/>
  <c r="U3192" i="2"/>
  <c r="S3192" i="2"/>
  <c r="R3192" i="2" a="1"/>
  <c r="R3192" i="2" s="1"/>
  <c r="Q3192" i="2"/>
  <c r="U3192" i="2" s="1" a="1"/>
  <c r="D3192" i="2"/>
  <c r="U3191" i="2" a="1"/>
  <c r="U3191" i="2" s="1"/>
  <c r="S3191" i="2"/>
  <c r="R3191" i="2" a="1"/>
  <c r="R3191" i="2" s="1"/>
  <c r="Q3191" i="2"/>
  <c r="G3191" i="2"/>
  <c r="T3191" i="2" s="1"/>
  <c r="D3191" i="2"/>
  <c r="E3191" i="2" s="1"/>
  <c r="U3190" i="2" a="1"/>
  <c r="U3190" i="2" s="1"/>
  <c r="S3190" i="2"/>
  <c r="R3190" i="2" a="1"/>
  <c r="R3190" i="2" s="1"/>
  <c r="Q3190" i="2"/>
  <c r="D3190" i="2"/>
  <c r="S3189" i="2"/>
  <c r="R3189" i="2"/>
  <c r="R3189" i="2" a="1"/>
  <c r="Q3189" i="2"/>
  <c r="U3189" i="2" s="1" a="1"/>
  <c r="U3189" i="2" s="1"/>
  <c r="G3189" i="2"/>
  <c r="T3189" i="2" s="1"/>
  <c r="D3189" i="2"/>
  <c r="E3189" i="2" s="1"/>
  <c r="U3188" i="2" a="1"/>
  <c r="U3188" i="2" s="1"/>
  <c r="S3188" i="2"/>
  <c r="R3188" i="2" a="1"/>
  <c r="R3188" i="2" s="1"/>
  <c r="Q3188" i="2"/>
  <c r="G3188" i="2"/>
  <c r="T3188" i="2" s="1"/>
  <c r="E3188" i="2"/>
  <c r="D3188" i="2"/>
  <c r="U3187" i="2" a="1"/>
  <c r="U3187" i="2" s="1"/>
  <c r="T3187" i="2"/>
  <c r="S3187" i="2"/>
  <c r="R3187" i="2"/>
  <c r="R3187" i="2" a="1"/>
  <c r="Q3187" i="2"/>
  <c r="G3187" i="2"/>
  <c r="D3187" i="2"/>
  <c r="E3187" i="2" s="1"/>
  <c r="U3186" i="2" a="1"/>
  <c r="U3186" i="2" s="1"/>
  <c r="S3186" i="2"/>
  <c r="R3186" i="2"/>
  <c r="R3186" i="2" a="1"/>
  <c r="Q3186" i="2"/>
  <c r="G3186" i="2"/>
  <c r="T3186" i="2" s="1"/>
  <c r="D3186" i="2"/>
  <c r="E3186" i="2" s="1"/>
  <c r="U3185" i="2" a="1"/>
  <c r="U3185" i="2" s="1"/>
  <c r="S3185" i="2"/>
  <c r="R3185" i="2"/>
  <c r="R3185" i="2" a="1"/>
  <c r="Q3185" i="2"/>
  <c r="D3185" i="2"/>
  <c r="G3185" i="2" s="1"/>
  <c r="T3185" i="2" s="1"/>
  <c r="U3184" i="2"/>
  <c r="U3184" i="2" a="1"/>
  <c r="S3184" i="2"/>
  <c r="R3184" i="2" a="1"/>
  <c r="R3184" i="2" s="1"/>
  <c r="Q3184" i="2"/>
  <c r="D3184" i="2"/>
  <c r="U3183" i="2"/>
  <c r="U3183" i="2" a="1"/>
  <c r="S3183" i="2"/>
  <c r="R3183" i="2" a="1"/>
  <c r="R3183" i="2" s="1"/>
  <c r="Q3183" i="2"/>
  <c r="D3183" i="2"/>
  <c r="T3182" i="2"/>
  <c r="S3182" i="2"/>
  <c r="R3182" i="2" a="1"/>
  <c r="R3182" i="2" s="1"/>
  <c r="Q3182" i="2"/>
  <c r="U3182" i="2" s="1" a="1"/>
  <c r="U3182" i="2" s="1"/>
  <c r="G3182" i="2"/>
  <c r="E3182" i="2"/>
  <c r="D3182" i="2"/>
  <c r="U3181" i="2"/>
  <c r="S3181" i="2"/>
  <c r="R3181" i="2"/>
  <c r="R3181" i="2" a="1"/>
  <c r="Q3181" i="2"/>
  <c r="U3181" i="2" s="1" a="1"/>
  <c r="D3181" i="2"/>
  <c r="U3180" i="2" a="1"/>
  <c r="U3180" i="2" s="1"/>
  <c r="S3180" i="2"/>
  <c r="R3180" i="2" a="1"/>
  <c r="R3180" i="2" s="1"/>
  <c r="Q3180" i="2"/>
  <c r="D3180" i="2"/>
  <c r="U3179" i="2"/>
  <c r="U3179" i="2" a="1"/>
  <c r="S3179" i="2"/>
  <c r="R3179" i="2" a="1"/>
  <c r="R3179" i="2" s="1"/>
  <c r="Q3179" i="2"/>
  <c r="E3179" i="2"/>
  <c r="D3179" i="2"/>
  <c r="G3179" i="2" s="1"/>
  <c r="T3179" i="2" s="1"/>
  <c r="U3178" i="2"/>
  <c r="U3178" i="2" a="1"/>
  <c r="S3178" i="2"/>
  <c r="R3178" i="2" a="1"/>
  <c r="R3178" i="2" s="1"/>
  <c r="Q3178" i="2"/>
  <c r="D3178" i="2"/>
  <c r="G3178" i="2" s="1"/>
  <c r="T3178" i="2" s="1"/>
  <c r="U3177" i="2" a="1"/>
  <c r="U3177" i="2" s="1"/>
  <c r="S3177" i="2"/>
  <c r="R3177" i="2" a="1"/>
  <c r="R3177" i="2" s="1"/>
  <c r="Q3177" i="2"/>
  <c r="G3177" i="2"/>
  <c r="T3177" i="2" s="1"/>
  <c r="E3177" i="2"/>
  <c r="D3177" i="2"/>
  <c r="U3176" i="2"/>
  <c r="S3176" i="2"/>
  <c r="R3176" i="2"/>
  <c r="R3176" i="2" a="1"/>
  <c r="Q3176" i="2"/>
  <c r="U3176" i="2" s="1" a="1"/>
  <c r="D3176" i="2"/>
  <c r="U3175" i="2" a="1"/>
  <c r="U3175" i="2" s="1"/>
  <c r="S3175" i="2"/>
  <c r="R3175" i="2"/>
  <c r="R3175" i="2" a="1"/>
  <c r="Q3175" i="2"/>
  <c r="D3175" i="2"/>
  <c r="E3175" i="2" s="1"/>
  <c r="U3174" i="2"/>
  <c r="S3174" i="2"/>
  <c r="R3174" i="2" a="1"/>
  <c r="R3174" i="2" s="1"/>
  <c r="Q3174" i="2"/>
  <c r="U3174" i="2" s="1" a="1"/>
  <c r="G3174" i="2"/>
  <c r="T3174" i="2" s="1"/>
  <c r="E3174" i="2"/>
  <c r="D3174" i="2"/>
  <c r="S3173" i="2"/>
  <c r="R3173" i="2"/>
  <c r="R3173" i="2" a="1"/>
  <c r="Q3173" i="2"/>
  <c r="U3173" i="2" s="1" a="1"/>
  <c r="U3173" i="2" s="1"/>
  <c r="G3173" i="2"/>
  <c r="T3173" i="2" s="1"/>
  <c r="D3173" i="2"/>
  <c r="E3173" i="2" s="1"/>
  <c r="U3172" i="2" a="1"/>
  <c r="U3172" i="2" s="1"/>
  <c r="S3172" i="2"/>
  <c r="R3172" i="2" a="1"/>
  <c r="R3172" i="2" s="1"/>
  <c r="Q3172" i="2"/>
  <c r="G3172" i="2"/>
  <c r="T3172" i="2" s="1"/>
  <c r="E3172" i="2"/>
  <c r="D3172" i="2"/>
  <c r="U3171" i="2" a="1"/>
  <c r="U3171" i="2" s="1"/>
  <c r="S3171" i="2"/>
  <c r="R3171" i="2" a="1"/>
  <c r="R3171" i="2" s="1"/>
  <c r="Q3171" i="2"/>
  <c r="G3171" i="2"/>
  <c r="T3171" i="2" s="1"/>
  <c r="D3171" i="2"/>
  <c r="E3171" i="2" s="1"/>
  <c r="U3170" i="2" a="1"/>
  <c r="U3170" i="2" s="1"/>
  <c r="S3170" i="2"/>
  <c r="R3170" i="2"/>
  <c r="R3170" i="2" a="1"/>
  <c r="Q3170" i="2"/>
  <c r="G3170" i="2"/>
  <c r="T3170" i="2" s="1"/>
  <c r="D3170" i="2"/>
  <c r="E3170" i="2" s="1"/>
  <c r="U3169" i="2"/>
  <c r="S3169" i="2"/>
  <c r="R3169" i="2"/>
  <c r="R3169" i="2" a="1"/>
  <c r="Q3169" i="2"/>
  <c r="U3169" i="2" s="1" a="1"/>
  <c r="D3169" i="2"/>
  <c r="S3168" i="2"/>
  <c r="R3168" i="2"/>
  <c r="R3168" i="2" a="1"/>
  <c r="Q3168" i="2"/>
  <c r="U3168" i="2" s="1" a="1"/>
  <c r="U3168" i="2" s="1"/>
  <c r="G3168" i="2"/>
  <c r="T3168" i="2" s="1"/>
  <c r="D3168" i="2"/>
  <c r="E3168" i="2" s="1"/>
  <c r="U3167" i="2" a="1"/>
  <c r="U3167" i="2" s="1"/>
  <c r="S3167" i="2"/>
  <c r="R3167" i="2"/>
  <c r="R3167" i="2" a="1"/>
  <c r="Q3167" i="2"/>
  <c r="G3167" i="2"/>
  <c r="T3167" i="2" s="1"/>
  <c r="D3167" i="2"/>
  <c r="E3167" i="2" s="1"/>
  <c r="U3166" i="2" a="1"/>
  <c r="U3166" i="2" s="1"/>
  <c r="S3166" i="2"/>
  <c r="R3166" i="2" a="1"/>
  <c r="R3166" i="2" s="1"/>
  <c r="Q3166" i="2"/>
  <c r="G3166" i="2"/>
  <c r="T3166" i="2" s="1"/>
  <c r="E3166" i="2"/>
  <c r="D3166" i="2"/>
  <c r="U3165" i="2" a="1"/>
  <c r="U3165" i="2" s="1"/>
  <c r="T3165" i="2"/>
  <c r="S3165" i="2"/>
  <c r="R3165" i="2" a="1"/>
  <c r="R3165" i="2" s="1"/>
  <c r="Q3165" i="2"/>
  <c r="E3165" i="2"/>
  <c r="D3165" i="2"/>
  <c r="G3165" i="2" s="1"/>
  <c r="U3164" i="2" a="1"/>
  <c r="U3164" i="2" s="1"/>
  <c r="S3164" i="2"/>
  <c r="R3164" i="2" a="1"/>
  <c r="R3164" i="2" s="1"/>
  <c r="Q3164" i="2"/>
  <c r="D3164" i="2"/>
  <c r="U3163" i="2"/>
  <c r="U3163" i="2" a="1"/>
  <c r="S3163" i="2"/>
  <c r="R3163" i="2" a="1"/>
  <c r="R3163" i="2" s="1"/>
  <c r="Q3163" i="2"/>
  <c r="E3163" i="2"/>
  <c r="D3163" i="2"/>
  <c r="G3163" i="2" s="1"/>
  <c r="T3163" i="2" s="1"/>
  <c r="U3162" i="2"/>
  <c r="U3162" i="2" a="1"/>
  <c r="S3162" i="2"/>
  <c r="R3162" i="2"/>
  <c r="R3162" i="2" a="1"/>
  <c r="Q3162" i="2"/>
  <c r="G3162" i="2"/>
  <c r="T3162" i="2" s="1"/>
  <c r="D3162" i="2"/>
  <c r="E3162" i="2" s="1"/>
  <c r="S3161" i="2"/>
  <c r="R3161" i="2"/>
  <c r="R3161" i="2" a="1"/>
  <c r="Q3161" i="2"/>
  <c r="U3161" i="2" s="1" a="1"/>
  <c r="U3161" i="2" s="1"/>
  <c r="G3161" i="2"/>
  <c r="T3161" i="2" s="1"/>
  <c r="E3161" i="2"/>
  <c r="D3161" i="2"/>
  <c r="S3160" i="2"/>
  <c r="R3160" i="2" a="1"/>
  <c r="R3160" i="2" s="1"/>
  <c r="Q3160" i="2"/>
  <c r="U3160" i="2" s="1" a="1"/>
  <c r="U3160" i="2" s="1"/>
  <c r="D3160" i="2"/>
  <c r="U3159" i="2" a="1"/>
  <c r="U3159" i="2" s="1"/>
  <c r="S3159" i="2"/>
  <c r="R3159" i="2" a="1"/>
  <c r="R3159" i="2" s="1"/>
  <c r="Q3159" i="2"/>
  <c r="G3159" i="2"/>
  <c r="T3159" i="2" s="1"/>
  <c r="E3159" i="2"/>
  <c r="D3159" i="2"/>
  <c r="U3158" i="2"/>
  <c r="U3158" i="2" a="1"/>
  <c r="S3158" i="2"/>
  <c r="R3158" i="2" a="1"/>
  <c r="R3158" i="2" s="1"/>
  <c r="Q3158" i="2"/>
  <c r="E3158" i="2"/>
  <c r="D3158" i="2"/>
  <c r="G3158" i="2" s="1"/>
  <c r="T3158" i="2" s="1"/>
  <c r="S3157" i="2"/>
  <c r="R3157" i="2" a="1"/>
  <c r="R3157" i="2" s="1"/>
  <c r="Q3157" i="2"/>
  <c r="U3157" i="2" s="1" a="1"/>
  <c r="U3157" i="2" s="1"/>
  <c r="E3157" i="2"/>
  <c r="D3157" i="2"/>
  <c r="G3157" i="2" s="1"/>
  <c r="T3157" i="2" s="1"/>
  <c r="S3156" i="2"/>
  <c r="R3156" i="2" a="1"/>
  <c r="R3156" i="2" s="1"/>
  <c r="Q3156" i="2"/>
  <c r="U3156" i="2" s="1" a="1"/>
  <c r="U3156" i="2" s="1"/>
  <c r="G3156" i="2"/>
  <c r="T3156" i="2" s="1"/>
  <c r="D3156" i="2"/>
  <c r="E3156" i="2" s="1"/>
  <c r="U3155" i="2" a="1"/>
  <c r="U3155" i="2" s="1"/>
  <c r="S3155" i="2"/>
  <c r="R3155" i="2"/>
  <c r="R3155" i="2" a="1"/>
  <c r="Q3155" i="2"/>
  <c r="D3155" i="2"/>
  <c r="E3155" i="2" s="1"/>
  <c r="U3154" i="2" a="1"/>
  <c r="U3154" i="2" s="1"/>
  <c r="S3154" i="2"/>
  <c r="R3154" i="2"/>
  <c r="R3154" i="2" a="1"/>
  <c r="Q3154" i="2"/>
  <c r="D3154" i="2"/>
  <c r="S3153" i="2"/>
  <c r="R3153" i="2"/>
  <c r="R3153" i="2" a="1"/>
  <c r="Q3153" i="2"/>
  <c r="U3153" i="2" s="1" a="1"/>
  <c r="U3153" i="2" s="1"/>
  <c r="D3153" i="2"/>
  <c r="G3153" i="2" s="1"/>
  <c r="T3153" i="2" s="1"/>
  <c r="U3152" i="2" a="1"/>
  <c r="U3152" i="2" s="1"/>
  <c r="S3152" i="2"/>
  <c r="R3152" i="2"/>
  <c r="R3152" i="2" a="1"/>
  <c r="Q3152" i="2"/>
  <c r="G3152" i="2"/>
  <c r="T3152" i="2" s="1"/>
  <c r="D3152" i="2"/>
  <c r="E3152" i="2" s="1"/>
  <c r="S3151" i="2"/>
  <c r="R3151" i="2" a="1"/>
  <c r="R3151" i="2" s="1"/>
  <c r="Q3151" i="2"/>
  <c r="U3151" i="2" s="1" a="1"/>
  <c r="U3151" i="2" s="1"/>
  <c r="G3151" i="2"/>
  <c r="T3151" i="2" s="1"/>
  <c r="E3151" i="2"/>
  <c r="D3151" i="2"/>
  <c r="U3150" i="2" a="1"/>
  <c r="U3150" i="2" s="1"/>
  <c r="T3150" i="2"/>
  <c r="S3150" i="2"/>
  <c r="R3150" i="2" a="1"/>
  <c r="R3150" i="2" s="1"/>
  <c r="Q3150" i="2"/>
  <c r="G3150" i="2"/>
  <c r="E3150" i="2"/>
  <c r="D3150" i="2"/>
  <c r="T3149" i="2"/>
  <c r="S3149" i="2"/>
  <c r="R3149" i="2"/>
  <c r="R3149" i="2" a="1"/>
  <c r="Q3149" i="2"/>
  <c r="U3149" i="2" s="1" a="1"/>
  <c r="U3149" i="2" s="1"/>
  <c r="E3149" i="2"/>
  <c r="D3149" i="2"/>
  <c r="G3149" i="2" s="1"/>
  <c r="U3148" i="2" a="1"/>
  <c r="U3148" i="2" s="1"/>
  <c r="S3148" i="2"/>
  <c r="R3148" i="2"/>
  <c r="R3148" i="2" a="1"/>
  <c r="Q3148" i="2"/>
  <c r="G3148" i="2"/>
  <c r="T3148" i="2" s="1"/>
  <c r="D3148" i="2"/>
  <c r="E3148" i="2" s="1"/>
  <c r="U3147" i="2" a="1"/>
  <c r="U3147" i="2" s="1"/>
  <c r="S3147" i="2"/>
  <c r="R3147" i="2" a="1"/>
  <c r="R3147" i="2" s="1"/>
  <c r="Q3147" i="2"/>
  <c r="G3147" i="2"/>
  <c r="T3147" i="2" s="1"/>
  <c r="D3147" i="2"/>
  <c r="E3147" i="2" s="1"/>
  <c r="U3146" i="2" a="1"/>
  <c r="U3146" i="2" s="1"/>
  <c r="S3146" i="2"/>
  <c r="R3146" i="2" a="1"/>
  <c r="R3146" i="2" s="1"/>
  <c r="Q3146" i="2"/>
  <c r="G3146" i="2"/>
  <c r="T3146" i="2" s="1"/>
  <c r="D3146" i="2"/>
  <c r="E3146" i="2" s="1"/>
  <c r="U3145" i="2" a="1"/>
  <c r="U3145" i="2" s="1"/>
  <c r="S3145" i="2"/>
  <c r="R3145" i="2"/>
  <c r="R3145" i="2" a="1"/>
  <c r="Q3145" i="2"/>
  <c r="G3145" i="2"/>
  <c r="T3145" i="2" s="1"/>
  <c r="E3145" i="2"/>
  <c r="D3145" i="2"/>
  <c r="U3144" i="2"/>
  <c r="S3144" i="2"/>
  <c r="R3144" i="2" a="1"/>
  <c r="R3144" i="2" s="1"/>
  <c r="Q3144" i="2"/>
  <c r="U3144" i="2" s="1" a="1"/>
  <c r="D3144" i="2"/>
  <c r="U3143" i="2" a="1"/>
  <c r="U3143" i="2" s="1"/>
  <c r="S3143" i="2"/>
  <c r="R3143" i="2" a="1"/>
  <c r="R3143" i="2" s="1"/>
  <c r="Q3143" i="2"/>
  <c r="D3143" i="2"/>
  <c r="E3143" i="2" s="1"/>
  <c r="U3142" i="2"/>
  <c r="S3142" i="2"/>
  <c r="R3142" i="2" a="1"/>
  <c r="R3142" i="2" s="1"/>
  <c r="Q3142" i="2"/>
  <c r="U3142" i="2" s="1" a="1"/>
  <c r="D3142" i="2"/>
  <c r="S3141" i="2"/>
  <c r="R3141" i="2"/>
  <c r="R3141" i="2" a="1"/>
  <c r="Q3141" i="2"/>
  <c r="U3141" i="2" s="1" a="1"/>
  <c r="U3141" i="2" s="1"/>
  <c r="D3141" i="2"/>
  <c r="S3140" i="2"/>
  <c r="R3140" i="2"/>
  <c r="R3140" i="2" a="1"/>
  <c r="Q3140" i="2"/>
  <c r="U3140" i="2" s="1" a="1"/>
  <c r="U3140" i="2" s="1"/>
  <c r="G3140" i="2"/>
  <c r="T3140" i="2" s="1"/>
  <c r="E3140" i="2"/>
  <c r="D3140" i="2"/>
  <c r="U3139" i="2" a="1"/>
  <c r="U3139" i="2" s="1"/>
  <c r="S3139" i="2"/>
  <c r="R3139" i="2" a="1"/>
  <c r="R3139" i="2" s="1"/>
  <c r="Q3139" i="2"/>
  <c r="G3139" i="2"/>
  <c r="T3139" i="2" s="1"/>
  <c r="D3139" i="2"/>
  <c r="E3139" i="2" s="1"/>
  <c r="U3138" i="2" a="1"/>
  <c r="U3138" i="2" s="1"/>
  <c r="S3138" i="2"/>
  <c r="R3138" i="2" a="1"/>
  <c r="R3138" i="2" s="1"/>
  <c r="Q3138" i="2"/>
  <c r="D3138" i="2"/>
  <c r="G3138" i="2" s="1"/>
  <c r="T3138" i="2" s="1"/>
  <c r="S3137" i="2"/>
  <c r="R3137" i="2"/>
  <c r="R3137" i="2" a="1"/>
  <c r="Q3137" i="2"/>
  <c r="U3137" i="2" s="1" a="1"/>
  <c r="U3137" i="2" s="1"/>
  <c r="D3137" i="2"/>
  <c r="G3137" i="2" s="1"/>
  <c r="T3137" i="2" s="1"/>
  <c r="T3136" i="2"/>
  <c r="S3136" i="2"/>
  <c r="R3136" i="2"/>
  <c r="R3136" i="2" a="1"/>
  <c r="Q3136" i="2"/>
  <c r="U3136" i="2" s="1" a="1"/>
  <c r="U3136" i="2" s="1"/>
  <c r="G3136" i="2"/>
  <c r="D3136" i="2"/>
  <c r="E3136" i="2" s="1"/>
  <c r="U3135" i="2" a="1"/>
  <c r="U3135" i="2" s="1"/>
  <c r="S3135" i="2"/>
  <c r="R3135" i="2"/>
  <c r="R3135" i="2" a="1"/>
  <c r="Q3135" i="2"/>
  <c r="G3135" i="2"/>
  <c r="T3135" i="2" s="1"/>
  <c r="D3135" i="2"/>
  <c r="E3135" i="2" s="1"/>
  <c r="U3134" i="2" a="1"/>
  <c r="U3134" i="2" s="1"/>
  <c r="S3134" i="2"/>
  <c r="R3134" i="2" a="1"/>
  <c r="R3134" i="2" s="1"/>
  <c r="Q3134" i="2"/>
  <c r="G3134" i="2"/>
  <c r="T3134" i="2" s="1"/>
  <c r="E3134" i="2"/>
  <c r="D3134" i="2"/>
  <c r="U3133" i="2" a="1"/>
  <c r="U3133" i="2" s="1"/>
  <c r="S3133" i="2"/>
  <c r="R3133" i="2" a="1"/>
  <c r="R3133" i="2" s="1"/>
  <c r="Q3133" i="2"/>
  <c r="D3133" i="2"/>
  <c r="U3132" i="2" a="1"/>
  <c r="U3132" i="2" s="1"/>
  <c r="T3132" i="2"/>
  <c r="S3132" i="2"/>
  <c r="R3132" i="2"/>
  <c r="R3132" i="2" a="1"/>
  <c r="Q3132" i="2"/>
  <c r="G3132" i="2"/>
  <c r="D3132" i="2"/>
  <c r="E3132" i="2" s="1"/>
  <c r="U3131" i="2"/>
  <c r="U3131" i="2" a="1"/>
  <c r="S3131" i="2"/>
  <c r="R3131" i="2" a="1"/>
  <c r="R3131" i="2" s="1"/>
  <c r="Q3131" i="2"/>
  <c r="E3131" i="2"/>
  <c r="D3131" i="2"/>
  <c r="G3131" i="2" s="1"/>
  <c r="T3131" i="2" s="1"/>
  <c r="U3130" i="2" a="1"/>
  <c r="U3130" i="2" s="1"/>
  <c r="S3130" i="2"/>
  <c r="R3130" i="2" a="1"/>
  <c r="R3130" i="2" s="1"/>
  <c r="Q3130" i="2"/>
  <c r="G3130" i="2"/>
  <c r="T3130" i="2" s="1"/>
  <c r="E3130" i="2"/>
  <c r="D3130" i="2"/>
  <c r="S3129" i="2"/>
  <c r="R3129" i="2" a="1"/>
  <c r="R3129" i="2" s="1"/>
  <c r="Q3129" i="2"/>
  <c r="U3129" i="2" s="1" a="1"/>
  <c r="U3129" i="2" s="1"/>
  <c r="G3129" i="2"/>
  <c r="T3129" i="2" s="1"/>
  <c r="E3129" i="2"/>
  <c r="D3129" i="2"/>
  <c r="U3128" i="2"/>
  <c r="U3128" i="2" a="1"/>
  <c r="S3128" i="2"/>
  <c r="R3128" i="2" a="1"/>
  <c r="R3128" i="2" s="1"/>
  <c r="Q3128" i="2"/>
  <c r="D3128" i="2"/>
  <c r="U3127" i="2" a="1"/>
  <c r="U3127" i="2" s="1"/>
  <c r="S3127" i="2"/>
  <c r="R3127" i="2"/>
  <c r="R3127" i="2" a="1"/>
  <c r="Q3127" i="2"/>
  <c r="D3127" i="2"/>
  <c r="U3126" i="2" a="1"/>
  <c r="U3126" i="2" s="1"/>
  <c r="T3126" i="2"/>
  <c r="S3126" i="2"/>
  <c r="R3126" i="2" a="1"/>
  <c r="R3126" i="2" s="1"/>
  <c r="Q3126" i="2"/>
  <c r="G3126" i="2"/>
  <c r="E3126" i="2"/>
  <c r="D3126" i="2"/>
  <c r="S3125" i="2"/>
  <c r="R3125" i="2" a="1"/>
  <c r="R3125" i="2" s="1"/>
  <c r="Q3125" i="2"/>
  <c r="U3125" i="2" s="1" a="1"/>
  <c r="U3125" i="2" s="1"/>
  <c r="D3125" i="2"/>
  <c r="U3124" i="2" a="1"/>
  <c r="U3124" i="2" s="1"/>
  <c r="S3124" i="2"/>
  <c r="R3124" i="2" a="1"/>
  <c r="R3124" i="2" s="1"/>
  <c r="Q3124" i="2"/>
  <c r="D3124" i="2"/>
  <c r="U3123" i="2" a="1"/>
  <c r="U3123" i="2" s="1"/>
  <c r="S3123" i="2"/>
  <c r="R3123" i="2"/>
  <c r="R3123" i="2" a="1"/>
  <c r="Q3123" i="2"/>
  <c r="D3123" i="2"/>
  <c r="E3123" i="2" s="1"/>
  <c r="U3122" i="2"/>
  <c r="U3122" i="2" a="1"/>
  <c r="S3122" i="2"/>
  <c r="R3122" i="2"/>
  <c r="R3122" i="2" a="1"/>
  <c r="Q3122" i="2"/>
  <c r="E3122" i="2"/>
  <c r="D3122" i="2"/>
  <c r="G3122" i="2" s="1"/>
  <c r="T3122" i="2" s="1"/>
  <c r="U3121" i="2" a="1"/>
  <c r="U3121" i="2" s="1"/>
  <c r="S3121" i="2"/>
  <c r="R3121" i="2"/>
  <c r="R3121" i="2" a="1"/>
  <c r="Q3121" i="2"/>
  <c r="G3121" i="2"/>
  <c r="T3121" i="2" s="1"/>
  <c r="E3121" i="2"/>
  <c r="D3121" i="2"/>
  <c r="S3120" i="2"/>
  <c r="R3120" i="2"/>
  <c r="R3120" i="2" a="1"/>
  <c r="Q3120" i="2"/>
  <c r="U3120" i="2" s="1" a="1"/>
  <c r="U3120" i="2" s="1"/>
  <c r="G3120" i="2"/>
  <c r="T3120" i="2" s="1"/>
  <c r="D3120" i="2"/>
  <c r="E3120" i="2" s="1"/>
  <c r="U3119" i="2"/>
  <c r="S3119" i="2"/>
  <c r="R3119" i="2" a="1"/>
  <c r="R3119" i="2" s="1"/>
  <c r="Q3119" i="2"/>
  <c r="U3119" i="2" s="1" a="1"/>
  <c r="D3119" i="2"/>
  <c r="G3119" i="2" s="1"/>
  <c r="T3119" i="2" s="1"/>
  <c r="S3118" i="2"/>
  <c r="R3118" i="2" a="1"/>
  <c r="R3118" i="2" s="1"/>
  <c r="Q3118" i="2"/>
  <c r="U3118" i="2" s="1" a="1"/>
  <c r="U3118" i="2" s="1"/>
  <c r="G3118" i="2"/>
  <c r="T3118" i="2" s="1"/>
  <c r="E3118" i="2"/>
  <c r="D3118" i="2"/>
  <c r="U3117" i="2" a="1"/>
  <c r="U3117" i="2" s="1"/>
  <c r="T3117" i="2"/>
  <c r="S3117" i="2"/>
  <c r="R3117" i="2"/>
  <c r="R3117" i="2" a="1"/>
  <c r="Q3117" i="2"/>
  <c r="E3117" i="2"/>
  <c r="D3117" i="2"/>
  <c r="G3117" i="2" s="1"/>
  <c r="U3116" i="2" a="1"/>
  <c r="U3116" i="2" s="1"/>
  <c r="S3116" i="2"/>
  <c r="R3116" i="2"/>
  <c r="R3116" i="2" a="1"/>
  <c r="Q3116" i="2"/>
  <c r="G3116" i="2"/>
  <c r="T3116" i="2" s="1"/>
  <c r="D3116" i="2"/>
  <c r="E3116" i="2" s="1"/>
  <c r="U3115" i="2"/>
  <c r="U3115" i="2" a="1"/>
  <c r="T3115" i="2"/>
  <c r="S3115" i="2"/>
  <c r="R3115" i="2" a="1"/>
  <c r="R3115" i="2" s="1"/>
  <c r="Q3115" i="2"/>
  <c r="E3115" i="2"/>
  <c r="D3115" i="2"/>
  <c r="G3115" i="2" s="1"/>
  <c r="U3114" i="2" a="1"/>
  <c r="U3114" i="2" s="1"/>
  <c r="S3114" i="2"/>
  <c r="R3114" i="2"/>
  <c r="R3114" i="2" a="1"/>
  <c r="Q3114" i="2"/>
  <c r="D3114" i="2"/>
  <c r="E3114" i="2" s="1"/>
  <c r="U3113" i="2" a="1"/>
  <c r="U3113" i="2" s="1"/>
  <c r="S3113" i="2"/>
  <c r="R3113" i="2" a="1"/>
  <c r="R3113" i="2" s="1"/>
  <c r="Q3113" i="2"/>
  <c r="G3113" i="2"/>
  <c r="T3113" i="2" s="1"/>
  <c r="E3113" i="2"/>
  <c r="D3113" i="2"/>
  <c r="S3112" i="2"/>
  <c r="R3112" i="2" a="1"/>
  <c r="R3112" i="2" s="1"/>
  <c r="Q3112" i="2"/>
  <c r="U3112" i="2" s="1" a="1"/>
  <c r="U3112" i="2" s="1"/>
  <c r="D3112" i="2"/>
  <c r="U3111" i="2"/>
  <c r="U3111" i="2" a="1"/>
  <c r="S3111" i="2"/>
  <c r="R3111" i="2" a="1"/>
  <c r="R3111" i="2" s="1"/>
  <c r="Q3111" i="2"/>
  <c r="G3111" i="2"/>
  <c r="T3111" i="2" s="1"/>
  <c r="D3111" i="2"/>
  <c r="E3111" i="2" s="1"/>
  <c r="U3110" i="2"/>
  <c r="U3110" i="2" a="1"/>
  <c r="S3110" i="2"/>
  <c r="R3110" i="2" a="1"/>
  <c r="R3110" i="2" s="1"/>
  <c r="Q3110" i="2"/>
  <c r="D3110" i="2"/>
  <c r="E3110" i="2" s="1"/>
  <c r="T3109" i="2"/>
  <c r="S3109" i="2"/>
  <c r="R3109" i="2"/>
  <c r="R3109" i="2" a="1"/>
  <c r="Q3109" i="2"/>
  <c r="U3109" i="2" s="1" a="1"/>
  <c r="U3109" i="2" s="1"/>
  <c r="G3109" i="2"/>
  <c r="E3109" i="2"/>
  <c r="D3109" i="2"/>
  <c r="S3108" i="2"/>
  <c r="R3108" i="2"/>
  <c r="R3108" i="2" a="1"/>
  <c r="Q3108" i="2"/>
  <c r="U3108" i="2" s="1" a="1"/>
  <c r="U3108" i="2" s="1"/>
  <c r="G3108" i="2"/>
  <c r="T3108" i="2" s="1"/>
  <c r="E3108" i="2"/>
  <c r="D3108" i="2"/>
  <c r="U3107" i="2" a="1"/>
  <c r="U3107" i="2" s="1"/>
  <c r="T3107" i="2"/>
  <c r="S3107" i="2"/>
  <c r="R3107" i="2" a="1"/>
  <c r="R3107" i="2" s="1"/>
  <c r="Q3107" i="2"/>
  <c r="G3107" i="2"/>
  <c r="D3107" i="2"/>
  <c r="E3107" i="2" s="1"/>
  <c r="U3106" i="2" a="1"/>
  <c r="U3106" i="2" s="1"/>
  <c r="T3106" i="2"/>
  <c r="S3106" i="2"/>
  <c r="R3106" i="2"/>
  <c r="R3106" i="2" a="1"/>
  <c r="Q3106" i="2"/>
  <c r="E3106" i="2"/>
  <c r="D3106" i="2"/>
  <c r="G3106" i="2" s="1"/>
  <c r="U3105" i="2" a="1"/>
  <c r="U3105" i="2" s="1"/>
  <c r="S3105" i="2"/>
  <c r="R3105" i="2"/>
  <c r="R3105" i="2" a="1"/>
  <c r="Q3105" i="2"/>
  <c r="D3105" i="2"/>
  <c r="U3104" i="2"/>
  <c r="U3104" i="2" a="1"/>
  <c r="S3104" i="2"/>
  <c r="R3104" i="2" a="1"/>
  <c r="R3104" i="2" s="1"/>
  <c r="Q3104" i="2"/>
  <c r="D3104" i="2"/>
  <c r="E3104" i="2" s="1"/>
  <c r="S3103" i="2"/>
  <c r="R3103" i="2" a="1"/>
  <c r="R3103" i="2" s="1"/>
  <c r="Q3103" i="2"/>
  <c r="U3103" i="2" s="1" a="1"/>
  <c r="U3103" i="2" s="1"/>
  <c r="D3103" i="2"/>
  <c r="U3102" i="2" a="1"/>
  <c r="U3102" i="2" s="1"/>
  <c r="S3102" i="2"/>
  <c r="R3102" i="2" a="1"/>
  <c r="R3102" i="2" s="1"/>
  <c r="Q3102" i="2"/>
  <c r="D3102" i="2"/>
  <c r="E3102" i="2" s="1"/>
  <c r="U3101" i="2"/>
  <c r="U3101" i="2" a="1"/>
  <c r="S3101" i="2"/>
  <c r="R3101" i="2" a="1"/>
  <c r="R3101" i="2" s="1"/>
  <c r="Q3101" i="2"/>
  <c r="E3101" i="2"/>
  <c r="D3101" i="2"/>
  <c r="G3101" i="2" s="1"/>
  <c r="T3101" i="2" s="1"/>
  <c r="U3100" i="2" a="1"/>
  <c r="U3100" i="2" s="1"/>
  <c r="T3100" i="2"/>
  <c r="S3100" i="2"/>
  <c r="R3100" i="2" a="1"/>
  <c r="R3100" i="2" s="1"/>
  <c r="Q3100" i="2"/>
  <c r="G3100" i="2"/>
  <c r="E3100" i="2"/>
  <c r="D3100" i="2"/>
  <c r="S3099" i="2"/>
  <c r="R3099" i="2" a="1"/>
  <c r="R3099" i="2" s="1"/>
  <c r="Q3099" i="2"/>
  <c r="U3099" i="2" s="1" a="1"/>
  <c r="U3099" i="2" s="1"/>
  <c r="G3099" i="2"/>
  <c r="T3099" i="2" s="1"/>
  <c r="D3099" i="2"/>
  <c r="E3099" i="2" s="1"/>
  <c r="U3098" i="2" a="1"/>
  <c r="U3098" i="2" s="1"/>
  <c r="S3098" i="2"/>
  <c r="R3098" i="2"/>
  <c r="R3098" i="2" a="1"/>
  <c r="Q3098" i="2"/>
  <c r="D3098" i="2"/>
  <c r="U3097" i="2"/>
  <c r="U3097" i="2" a="1"/>
  <c r="S3097" i="2"/>
  <c r="R3097" i="2" a="1"/>
  <c r="R3097" i="2" s="1"/>
  <c r="Q3097" i="2"/>
  <c r="G3097" i="2"/>
  <c r="T3097" i="2" s="1"/>
  <c r="E3097" i="2"/>
  <c r="D3097" i="2"/>
  <c r="U3096" i="2"/>
  <c r="T3096" i="2"/>
  <c r="S3096" i="2"/>
  <c r="R3096" i="2" a="1"/>
  <c r="R3096" i="2" s="1"/>
  <c r="Q3096" i="2"/>
  <c r="U3096" i="2" s="1" a="1"/>
  <c r="G3096" i="2"/>
  <c r="D3096" i="2"/>
  <c r="E3096" i="2" s="1"/>
  <c r="S3095" i="2"/>
  <c r="R3095" i="2" a="1"/>
  <c r="R3095" i="2" s="1"/>
  <c r="Q3095" i="2"/>
  <c r="U3095" i="2" s="1" a="1"/>
  <c r="U3095" i="2" s="1"/>
  <c r="D3095" i="2"/>
  <c r="E3095" i="2" s="1"/>
  <c r="S3094" i="2"/>
  <c r="R3094" i="2" a="1"/>
  <c r="R3094" i="2" s="1"/>
  <c r="Q3094" i="2"/>
  <c r="U3094" i="2" s="1" a="1"/>
  <c r="U3094" i="2" s="1"/>
  <c r="D3094" i="2"/>
  <c r="E3094" i="2" s="1"/>
  <c r="U3093" i="2" a="1"/>
  <c r="U3093" i="2" s="1"/>
  <c r="S3093" i="2"/>
  <c r="R3093" i="2" a="1"/>
  <c r="R3093" i="2" s="1"/>
  <c r="Q3093" i="2"/>
  <c r="G3093" i="2"/>
  <c r="T3093" i="2" s="1"/>
  <c r="E3093" i="2"/>
  <c r="D3093" i="2"/>
  <c r="U3092" i="2" a="1"/>
  <c r="U3092" i="2" s="1"/>
  <c r="T3092" i="2"/>
  <c r="S3092" i="2"/>
  <c r="R3092" i="2" a="1"/>
  <c r="R3092" i="2" s="1"/>
  <c r="Q3092" i="2"/>
  <c r="G3092" i="2"/>
  <c r="E3092" i="2"/>
  <c r="D3092" i="2"/>
  <c r="U3091" i="2" a="1"/>
  <c r="U3091" i="2" s="1"/>
  <c r="S3091" i="2"/>
  <c r="R3091" i="2" a="1"/>
  <c r="R3091" i="2" s="1"/>
  <c r="Q3091" i="2"/>
  <c r="G3091" i="2"/>
  <c r="T3091" i="2" s="1"/>
  <c r="D3091" i="2"/>
  <c r="E3091" i="2" s="1"/>
  <c r="U3090" i="2" a="1"/>
  <c r="U3090" i="2" s="1"/>
  <c r="S3090" i="2"/>
  <c r="R3090" i="2" a="1"/>
  <c r="R3090" i="2" s="1"/>
  <c r="Q3090" i="2"/>
  <c r="D3090" i="2"/>
  <c r="U3089" i="2" a="1"/>
  <c r="U3089" i="2" s="1"/>
  <c r="S3089" i="2"/>
  <c r="R3089" i="2"/>
  <c r="R3089" i="2" a="1"/>
  <c r="Q3089" i="2"/>
  <c r="D3089" i="2"/>
  <c r="E3089" i="2" s="1"/>
  <c r="S3088" i="2"/>
  <c r="R3088" i="2" a="1"/>
  <c r="R3088" i="2" s="1"/>
  <c r="Q3088" i="2"/>
  <c r="U3088" i="2" s="1" a="1"/>
  <c r="U3088" i="2" s="1"/>
  <c r="D3088" i="2"/>
  <c r="S3087" i="2"/>
  <c r="R3087" i="2" a="1"/>
  <c r="R3087" i="2" s="1"/>
  <c r="Q3087" i="2"/>
  <c r="U3087" i="2" s="1" a="1"/>
  <c r="U3087" i="2" s="1"/>
  <c r="E3087" i="2"/>
  <c r="D3087" i="2"/>
  <c r="G3087" i="2" s="1"/>
  <c r="T3087" i="2" s="1"/>
  <c r="U3086" i="2" a="1"/>
  <c r="U3086" i="2" s="1"/>
  <c r="S3086" i="2"/>
  <c r="R3086" i="2" a="1"/>
  <c r="R3086" i="2" s="1"/>
  <c r="Q3086" i="2"/>
  <c r="D3086" i="2"/>
  <c r="U3085" i="2" a="1"/>
  <c r="U3085" i="2" s="1"/>
  <c r="S3085" i="2"/>
  <c r="R3085" i="2" a="1"/>
  <c r="R3085" i="2" s="1"/>
  <c r="Q3085" i="2"/>
  <c r="G3085" i="2"/>
  <c r="T3085" i="2" s="1"/>
  <c r="E3085" i="2"/>
  <c r="D3085" i="2"/>
  <c r="U3084" i="2" a="1"/>
  <c r="U3084" i="2" s="1"/>
  <c r="T3084" i="2"/>
  <c r="S3084" i="2"/>
  <c r="R3084" i="2" a="1"/>
  <c r="R3084" i="2" s="1"/>
  <c r="Q3084" i="2"/>
  <c r="G3084" i="2"/>
  <c r="E3084" i="2"/>
  <c r="D3084" i="2"/>
  <c r="U3083" i="2" a="1"/>
  <c r="U3083" i="2" s="1"/>
  <c r="S3083" i="2"/>
  <c r="R3083" i="2"/>
  <c r="R3083" i="2" a="1"/>
  <c r="Q3083" i="2"/>
  <c r="G3083" i="2"/>
  <c r="T3083" i="2" s="1"/>
  <c r="D3083" i="2"/>
  <c r="E3083" i="2" s="1"/>
  <c r="U3082" i="2" a="1"/>
  <c r="U3082" i="2" s="1"/>
  <c r="S3082" i="2"/>
  <c r="R3082" i="2"/>
  <c r="R3082" i="2" a="1"/>
  <c r="Q3082" i="2"/>
  <c r="D3082" i="2"/>
  <c r="U3081" i="2" a="1"/>
  <c r="U3081" i="2" s="1"/>
  <c r="T3081" i="2"/>
  <c r="S3081" i="2"/>
  <c r="R3081" i="2"/>
  <c r="R3081" i="2" a="1"/>
  <c r="Q3081" i="2"/>
  <c r="G3081" i="2"/>
  <c r="D3081" i="2"/>
  <c r="E3081" i="2" s="1"/>
  <c r="S3080" i="2"/>
  <c r="R3080" i="2" a="1"/>
  <c r="R3080" i="2" s="1"/>
  <c r="Q3080" i="2"/>
  <c r="U3080" i="2" s="1" a="1"/>
  <c r="U3080" i="2" s="1"/>
  <c r="E3080" i="2"/>
  <c r="D3080" i="2"/>
  <c r="G3080" i="2" s="1"/>
  <c r="T3080" i="2" s="1"/>
  <c r="U3079" i="2" a="1"/>
  <c r="U3079" i="2" s="1"/>
  <c r="S3079" i="2"/>
  <c r="R3079" i="2" a="1"/>
  <c r="R3079" i="2" s="1"/>
  <c r="Q3079" i="2"/>
  <c r="D3079" i="2"/>
  <c r="G3079" i="2" s="1"/>
  <c r="T3079" i="2" s="1"/>
  <c r="S3078" i="2"/>
  <c r="R3078" i="2" a="1"/>
  <c r="R3078" i="2" s="1"/>
  <c r="Q3078" i="2"/>
  <c r="U3078" i="2" s="1" a="1"/>
  <c r="U3078" i="2" s="1"/>
  <c r="D3078" i="2"/>
  <c r="E3078" i="2" s="1"/>
  <c r="U3077" i="2" a="1"/>
  <c r="U3077" i="2" s="1"/>
  <c r="S3077" i="2"/>
  <c r="R3077" i="2"/>
  <c r="R3077" i="2" a="1"/>
  <c r="Q3077" i="2"/>
  <c r="G3077" i="2"/>
  <c r="T3077" i="2" s="1"/>
  <c r="E3077" i="2"/>
  <c r="D3077" i="2"/>
  <c r="U3076" i="2" a="1"/>
  <c r="U3076" i="2" s="1"/>
  <c r="S3076" i="2"/>
  <c r="R3076" i="2" a="1"/>
  <c r="R3076" i="2" s="1"/>
  <c r="Q3076" i="2"/>
  <c r="G3076" i="2"/>
  <c r="T3076" i="2" s="1"/>
  <c r="E3076" i="2"/>
  <c r="D3076" i="2"/>
  <c r="U3075" i="2"/>
  <c r="S3075" i="2"/>
  <c r="R3075" i="2"/>
  <c r="R3075" i="2" a="1"/>
  <c r="Q3075" i="2"/>
  <c r="U3075" i="2" s="1" a="1"/>
  <c r="G3075" i="2"/>
  <c r="T3075" i="2" s="1"/>
  <c r="D3075" i="2"/>
  <c r="E3075" i="2" s="1"/>
  <c r="S3074" i="2"/>
  <c r="R3074" i="2"/>
  <c r="R3074" i="2" a="1"/>
  <c r="Q3074" i="2"/>
  <c r="U3074" i="2" s="1" a="1"/>
  <c r="U3074" i="2" s="1"/>
  <c r="D3074" i="2"/>
  <c r="U3073" i="2" a="1"/>
  <c r="U3073" i="2" s="1"/>
  <c r="S3073" i="2"/>
  <c r="R3073" i="2"/>
  <c r="R3073" i="2" a="1"/>
  <c r="Q3073" i="2"/>
  <c r="G3073" i="2"/>
  <c r="T3073" i="2" s="1"/>
  <c r="D3073" i="2"/>
  <c r="E3073" i="2" s="1"/>
  <c r="T3072" i="2"/>
  <c r="S3072" i="2"/>
  <c r="R3072" i="2" a="1"/>
  <c r="R3072" i="2" s="1"/>
  <c r="Q3072" i="2"/>
  <c r="U3072" i="2" s="1" a="1"/>
  <c r="U3072" i="2" s="1"/>
  <c r="G3072" i="2"/>
  <c r="E3072" i="2"/>
  <c r="D3072" i="2"/>
  <c r="S3071" i="2"/>
  <c r="R3071" i="2" a="1"/>
  <c r="R3071" i="2" s="1"/>
  <c r="Q3071" i="2"/>
  <c r="U3071" i="2" s="1" a="1"/>
  <c r="U3071" i="2" s="1"/>
  <c r="G3071" i="2"/>
  <c r="T3071" i="2" s="1"/>
  <c r="E3071" i="2"/>
  <c r="D3071" i="2"/>
  <c r="S3070" i="2"/>
  <c r="R3070" i="2"/>
  <c r="R3070" i="2" a="1"/>
  <c r="Q3070" i="2"/>
  <c r="U3070" i="2" s="1" a="1"/>
  <c r="U3070" i="2" s="1"/>
  <c r="G3070" i="2"/>
  <c r="T3070" i="2" s="1"/>
  <c r="D3070" i="2"/>
  <c r="E3070" i="2" s="1"/>
  <c r="U3069" i="2"/>
  <c r="U3069" i="2" a="1"/>
  <c r="S3069" i="2"/>
  <c r="R3069" i="2" a="1"/>
  <c r="R3069" i="2" s="1"/>
  <c r="Q3069" i="2"/>
  <c r="G3069" i="2"/>
  <c r="T3069" i="2" s="1"/>
  <c r="D3069" i="2"/>
  <c r="E3069" i="2" s="1"/>
  <c r="U3068" i="2" a="1"/>
  <c r="U3068" i="2" s="1"/>
  <c r="S3068" i="2"/>
  <c r="R3068" i="2" a="1"/>
  <c r="R3068" i="2" s="1"/>
  <c r="Q3068" i="2"/>
  <c r="G3068" i="2"/>
  <c r="T3068" i="2" s="1"/>
  <c r="E3068" i="2"/>
  <c r="D3068" i="2"/>
  <c r="S3067" i="2"/>
  <c r="R3067" i="2"/>
  <c r="R3067" i="2" a="1"/>
  <c r="Q3067" i="2"/>
  <c r="U3067" i="2" s="1" a="1"/>
  <c r="U3067" i="2" s="1"/>
  <c r="D3067" i="2"/>
  <c r="E3067" i="2" s="1"/>
  <c r="U3066" i="2" a="1"/>
  <c r="U3066" i="2" s="1"/>
  <c r="S3066" i="2"/>
  <c r="R3066" i="2"/>
  <c r="R3066" i="2" a="1"/>
  <c r="Q3066" i="2"/>
  <c r="D3066" i="2"/>
  <c r="U3065" i="2"/>
  <c r="U3065" i="2" a="1"/>
  <c r="S3065" i="2"/>
  <c r="R3065" i="2"/>
  <c r="R3065" i="2" a="1"/>
  <c r="Q3065" i="2"/>
  <c r="D3065" i="2"/>
  <c r="U3064" i="2" a="1"/>
  <c r="U3064" i="2" s="1"/>
  <c r="S3064" i="2"/>
  <c r="R3064" i="2" a="1"/>
  <c r="R3064" i="2" s="1"/>
  <c r="Q3064" i="2"/>
  <c r="G3064" i="2"/>
  <c r="T3064" i="2" s="1"/>
  <c r="E3064" i="2"/>
  <c r="D3064" i="2"/>
  <c r="U3063" i="2" a="1"/>
  <c r="U3063" i="2" s="1"/>
  <c r="S3063" i="2"/>
  <c r="R3063" i="2" a="1"/>
  <c r="R3063" i="2" s="1"/>
  <c r="Q3063" i="2"/>
  <c r="E3063" i="2"/>
  <c r="D3063" i="2"/>
  <c r="G3063" i="2" s="1"/>
  <c r="T3063" i="2" s="1"/>
  <c r="T3062" i="2"/>
  <c r="S3062" i="2"/>
  <c r="R3062" i="2"/>
  <c r="R3062" i="2" a="1"/>
  <c r="Q3062" i="2"/>
  <c r="U3062" i="2" s="1" a="1"/>
  <c r="U3062" i="2" s="1"/>
  <c r="G3062" i="2"/>
  <c r="D3062" i="2"/>
  <c r="E3062" i="2" s="1"/>
  <c r="U3061" i="2"/>
  <c r="U3061" i="2" a="1"/>
  <c r="T3061" i="2"/>
  <c r="S3061" i="2"/>
  <c r="R3061" i="2" a="1"/>
  <c r="R3061" i="2" s="1"/>
  <c r="Q3061" i="2"/>
  <c r="G3061" i="2"/>
  <c r="E3061" i="2"/>
  <c r="D3061" i="2"/>
  <c r="S3060" i="2"/>
  <c r="R3060" i="2" a="1"/>
  <c r="R3060" i="2" s="1"/>
  <c r="Q3060" i="2"/>
  <c r="U3060" i="2" s="1" a="1"/>
  <c r="U3060" i="2" s="1"/>
  <c r="D3060" i="2"/>
  <c r="U3059" i="2" a="1"/>
  <c r="U3059" i="2" s="1"/>
  <c r="S3059" i="2"/>
  <c r="R3059" i="2" a="1"/>
  <c r="R3059" i="2" s="1"/>
  <c r="Q3059" i="2"/>
  <c r="G3059" i="2"/>
  <c r="T3059" i="2" s="1"/>
  <c r="E3059" i="2"/>
  <c r="D3059" i="2"/>
  <c r="U3058" i="2" a="1"/>
  <c r="U3058" i="2" s="1"/>
  <c r="S3058" i="2"/>
  <c r="R3058" i="2" a="1"/>
  <c r="R3058" i="2" s="1"/>
  <c r="Q3058" i="2"/>
  <c r="G3058" i="2"/>
  <c r="T3058" i="2" s="1"/>
  <c r="D3058" i="2"/>
  <c r="E3058" i="2" s="1"/>
  <c r="U3057" i="2" a="1"/>
  <c r="U3057" i="2" s="1"/>
  <c r="S3057" i="2"/>
  <c r="R3057" i="2"/>
  <c r="R3057" i="2" a="1"/>
  <c r="Q3057" i="2"/>
  <c r="E3057" i="2"/>
  <c r="D3057" i="2"/>
  <c r="G3057" i="2" s="1"/>
  <c r="T3057" i="2" s="1"/>
  <c r="S3056" i="2"/>
  <c r="R3056" i="2" a="1"/>
  <c r="R3056" i="2" s="1"/>
  <c r="Q3056" i="2"/>
  <c r="U3056" i="2" s="1" a="1"/>
  <c r="U3056" i="2" s="1"/>
  <c r="D3056" i="2"/>
  <c r="U3055" i="2" a="1"/>
  <c r="U3055" i="2" s="1"/>
  <c r="S3055" i="2"/>
  <c r="R3055" i="2"/>
  <c r="R3055" i="2" a="1"/>
  <c r="Q3055" i="2"/>
  <c r="D3055" i="2"/>
  <c r="E3055" i="2" s="1"/>
  <c r="U3054" i="2" a="1"/>
  <c r="U3054" i="2" s="1"/>
  <c r="S3054" i="2"/>
  <c r="R3054" i="2" a="1"/>
  <c r="R3054" i="2" s="1"/>
  <c r="Q3054" i="2"/>
  <c r="D3054" i="2"/>
  <c r="U3053" i="2" a="1"/>
  <c r="U3053" i="2" s="1"/>
  <c r="S3053" i="2"/>
  <c r="R3053" i="2"/>
  <c r="R3053" i="2" a="1"/>
  <c r="Q3053" i="2"/>
  <c r="G3053" i="2"/>
  <c r="T3053" i="2" s="1"/>
  <c r="D3053" i="2"/>
  <c r="E3053" i="2" s="1"/>
  <c r="U3052" i="2"/>
  <c r="S3052" i="2"/>
  <c r="R3052" i="2" a="1"/>
  <c r="R3052" i="2" s="1"/>
  <c r="Q3052" i="2"/>
  <c r="U3052" i="2" s="1" a="1"/>
  <c r="D3052" i="2"/>
  <c r="G3052" i="2" s="1"/>
  <c r="T3052" i="2" s="1"/>
  <c r="U3051" i="2"/>
  <c r="S3051" i="2"/>
  <c r="R3051" i="2"/>
  <c r="R3051" i="2" a="1"/>
  <c r="Q3051" i="2"/>
  <c r="U3051" i="2" s="1" a="1"/>
  <c r="G3051" i="2"/>
  <c r="T3051" i="2" s="1"/>
  <c r="E3051" i="2"/>
  <c r="D3051" i="2"/>
  <c r="U3050" i="2" a="1"/>
  <c r="U3050" i="2" s="1"/>
  <c r="S3050" i="2"/>
  <c r="R3050" i="2"/>
  <c r="R3050" i="2" a="1"/>
  <c r="Q3050" i="2"/>
  <c r="G3050" i="2"/>
  <c r="T3050" i="2" s="1"/>
  <c r="D3050" i="2"/>
  <c r="E3050" i="2" s="1"/>
  <c r="S3049" i="2"/>
  <c r="R3049" i="2" a="1"/>
  <c r="R3049" i="2" s="1"/>
  <c r="Q3049" i="2"/>
  <c r="U3049" i="2" s="1" a="1"/>
  <c r="U3049" i="2" s="1"/>
  <c r="D3049" i="2"/>
  <c r="U3048" i="2" a="1"/>
  <c r="U3048" i="2" s="1"/>
  <c r="S3048" i="2"/>
  <c r="R3048" i="2" a="1"/>
  <c r="R3048" i="2" s="1"/>
  <c r="Q3048" i="2"/>
  <c r="G3048" i="2"/>
  <c r="T3048" i="2" s="1"/>
  <c r="E3048" i="2"/>
  <c r="D3048" i="2"/>
  <c r="U3047" i="2"/>
  <c r="U3047" i="2" a="1"/>
  <c r="S3047" i="2"/>
  <c r="R3047" i="2" a="1"/>
  <c r="R3047" i="2" s="1"/>
  <c r="Q3047" i="2"/>
  <c r="G3047" i="2"/>
  <c r="T3047" i="2" s="1"/>
  <c r="D3047" i="2"/>
  <c r="E3047" i="2" s="1"/>
  <c r="S3046" i="2"/>
  <c r="R3046" i="2"/>
  <c r="R3046" i="2" a="1"/>
  <c r="Q3046" i="2"/>
  <c r="U3046" i="2" s="1" a="1"/>
  <c r="U3046" i="2" s="1"/>
  <c r="D3046" i="2"/>
  <c r="G3046" i="2" s="1"/>
  <c r="T3046" i="2" s="1"/>
  <c r="U3045" i="2"/>
  <c r="U3045" i="2" a="1"/>
  <c r="S3045" i="2"/>
  <c r="R3045" i="2"/>
  <c r="R3045" i="2" a="1"/>
  <c r="Q3045" i="2"/>
  <c r="G3045" i="2"/>
  <c r="T3045" i="2" s="1"/>
  <c r="E3045" i="2"/>
  <c r="D3045" i="2"/>
  <c r="U3044" i="2" a="1"/>
  <c r="U3044" i="2" s="1"/>
  <c r="T3044" i="2"/>
  <c r="S3044" i="2"/>
  <c r="R3044" i="2" a="1"/>
  <c r="R3044" i="2" s="1"/>
  <c r="Q3044" i="2"/>
  <c r="D3044" i="2"/>
  <c r="G3044" i="2" s="1"/>
  <c r="U3043" i="2" a="1"/>
  <c r="U3043" i="2" s="1"/>
  <c r="S3043" i="2"/>
  <c r="R3043" i="2" a="1"/>
  <c r="R3043" i="2" s="1"/>
  <c r="Q3043" i="2"/>
  <c r="G3043" i="2"/>
  <c r="T3043" i="2" s="1"/>
  <c r="D3043" i="2"/>
  <c r="E3043" i="2" s="1"/>
  <c r="S3042" i="2"/>
  <c r="R3042" i="2" a="1"/>
  <c r="R3042" i="2" s="1"/>
  <c r="Q3042" i="2"/>
  <c r="U3042" i="2" s="1" a="1"/>
  <c r="U3042" i="2" s="1"/>
  <c r="G3042" i="2"/>
  <c r="T3042" i="2" s="1"/>
  <c r="D3042" i="2"/>
  <c r="E3042" i="2" s="1"/>
  <c r="S3041" i="2"/>
  <c r="R3041" i="2" a="1"/>
  <c r="R3041" i="2" s="1"/>
  <c r="Q3041" i="2"/>
  <c r="U3041" i="2" s="1" a="1"/>
  <c r="U3041" i="2" s="1"/>
  <c r="G3041" i="2"/>
  <c r="T3041" i="2" s="1"/>
  <c r="E3041" i="2"/>
  <c r="D3041" i="2"/>
  <c r="U3040" i="2" a="1"/>
  <c r="U3040" i="2" s="1"/>
  <c r="S3040" i="2"/>
  <c r="R3040" i="2" a="1"/>
  <c r="R3040" i="2" s="1"/>
  <c r="Q3040" i="2"/>
  <c r="G3040" i="2"/>
  <c r="T3040" i="2" s="1"/>
  <c r="D3040" i="2"/>
  <c r="E3040" i="2" s="1"/>
  <c r="U3039" i="2" a="1"/>
  <c r="U3039" i="2" s="1"/>
  <c r="S3039" i="2"/>
  <c r="R3039" i="2" a="1"/>
  <c r="R3039" i="2" s="1"/>
  <c r="Q3039" i="2"/>
  <c r="G3039" i="2"/>
  <c r="T3039" i="2" s="1"/>
  <c r="E3039" i="2"/>
  <c r="D3039" i="2"/>
  <c r="U3038" i="2" a="1"/>
  <c r="U3038" i="2" s="1"/>
  <c r="S3038" i="2"/>
  <c r="R3038" i="2" a="1"/>
  <c r="R3038" i="2" s="1"/>
  <c r="Q3038" i="2"/>
  <c r="E3038" i="2"/>
  <c r="D3038" i="2"/>
  <c r="G3038" i="2" s="1"/>
  <c r="T3038" i="2" s="1"/>
  <c r="U3037" i="2" a="1"/>
  <c r="U3037" i="2" s="1"/>
  <c r="S3037" i="2"/>
  <c r="R3037" i="2" a="1"/>
  <c r="R3037" i="2" s="1"/>
  <c r="Q3037" i="2"/>
  <c r="D3037" i="2"/>
  <c r="E3037" i="2" s="1"/>
  <c r="S3036" i="2"/>
  <c r="R3036" i="2" a="1"/>
  <c r="R3036" i="2" s="1"/>
  <c r="Q3036" i="2"/>
  <c r="U3036" i="2" s="1" a="1"/>
  <c r="U3036" i="2" s="1"/>
  <c r="D3036" i="2"/>
  <c r="U3035" i="2"/>
  <c r="U3035" i="2" a="1"/>
  <c r="T3035" i="2"/>
  <c r="S3035" i="2"/>
  <c r="R3035" i="2"/>
  <c r="R3035" i="2" a="1"/>
  <c r="Q3035" i="2"/>
  <c r="G3035" i="2"/>
  <c r="E3035" i="2"/>
  <c r="D3035" i="2"/>
  <c r="U3034" i="2"/>
  <c r="S3034" i="2"/>
  <c r="R3034" i="2" a="1"/>
  <c r="R3034" i="2" s="1"/>
  <c r="Q3034" i="2"/>
  <c r="U3034" i="2" s="1" a="1"/>
  <c r="D3034" i="2"/>
  <c r="G3034" i="2" s="1"/>
  <c r="T3034" i="2" s="1"/>
  <c r="U3033" i="2" a="1"/>
  <c r="U3033" i="2" s="1"/>
  <c r="S3033" i="2"/>
  <c r="R3033" i="2" a="1"/>
  <c r="R3033" i="2" s="1"/>
  <c r="Q3033" i="2"/>
  <c r="G3033" i="2"/>
  <c r="T3033" i="2" s="1"/>
  <c r="E3033" i="2"/>
  <c r="D3033" i="2"/>
  <c r="S3032" i="2"/>
  <c r="R3032" i="2" a="1"/>
  <c r="R3032" i="2" s="1"/>
  <c r="Q3032" i="2"/>
  <c r="U3032" i="2" s="1" a="1"/>
  <c r="U3032" i="2" s="1"/>
  <c r="D3032" i="2"/>
  <c r="E3032" i="2" s="1"/>
  <c r="U3031" i="2"/>
  <c r="U3031" i="2" a="1"/>
  <c r="S3031" i="2"/>
  <c r="R3031" i="2"/>
  <c r="R3031" i="2" a="1"/>
  <c r="Q3031" i="2"/>
  <c r="D3031" i="2"/>
  <c r="S3030" i="2"/>
  <c r="R3030" i="2" a="1"/>
  <c r="R3030" i="2" s="1"/>
  <c r="Q3030" i="2"/>
  <c r="U3030" i="2" s="1" a="1"/>
  <c r="U3030" i="2" s="1"/>
  <c r="G3030" i="2"/>
  <c r="T3030" i="2" s="1"/>
  <c r="E3030" i="2"/>
  <c r="D3030" i="2"/>
  <c r="U3029" i="2"/>
  <c r="U3029" i="2" a="1"/>
  <c r="S3029" i="2"/>
  <c r="R3029" i="2"/>
  <c r="R3029" i="2" a="1"/>
  <c r="Q3029" i="2"/>
  <c r="E3029" i="2"/>
  <c r="D3029" i="2"/>
  <c r="G3029" i="2" s="1"/>
  <c r="T3029" i="2" s="1"/>
  <c r="S3028" i="2"/>
  <c r="R3028" i="2"/>
  <c r="R3028" i="2" a="1"/>
  <c r="Q3028" i="2"/>
  <c r="U3028" i="2" s="1" a="1"/>
  <c r="U3028" i="2" s="1"/>
  <c r="D3028" i="2"/>
  <c r="U3027" i="2"/>
  <c r="U3027" i="2" a="1"/>
  <c r="S3027" i="2"/>
  <c r="R3027" i="2" a="1"/>
  <c r="R3027" i="2" s="1"/>
  <c r="Q3027" i="2"/>
  <c r="E3027" i="2"/>
  <c r="D3027" i="2"/>
  <c r="G3027" i="2" s="1"/>
  <c r="T3027" i="2" s="1"/>
  <c r="U3026" i="2" a="1"/>
  <c r="U3026" i="2" s="1"/>
  <c r="S3026" i="2"/>
  <c r="R3026" i="2" a="1"/>
  <c r="R3026" i="2" s="1"/>
  <c r="Q3026" i="2"/>
  <c r="D3026" i="2"/>
  <c r="S3025" i="2"/>
  <c r="R3025" i="2" a="1"/>
  <c r="R3025" i="2" s="1"/>
  <c r="Q3025" i="2"/>
  <c r="U3025" i="2" s="1" a="1"/>
  <c r="U3025" i="2" s="1"/>
  <c r="D3025" i="2"/>
  <c r="G3025" i="2" s="1"/>
  <c r="T3025" i="2" s="1"/>
  <c r="U3024" i="2" a="1"/>
  <c r="U3024" i="2" s="1"/>
  <c r="S3024" i="2"/>
  <c r="R3024" i="2" a="1"/>
  <c r="R3024" i="2" s="1"/>
  <c r="Q3024" i="2"/>
  <c r="G3024" i="2"/>
  <c r="T3024" i="2" s="1"/>
  <c r="D3024" i="2"/>
  <c r="E3024" i="2" s="1"/>
  <c r="U3023" i="2" a="1"/>
  <c r="U3023" i="2" s="1"/>
  <c r="S3023" i="2"/>
  <c r="R3023" i="2" a="1"/>
  <c r="R3023" i="2" s="1"/>
  <c r="Q3023" i="2"/>
  <c r="E3023" i="2"/>
  <c r="D3023" i="2"/>
  <c r="G3023" i="2" s="1"/>
  <c r="T3023" i="2" s="1"/>
  <c r="U3022" i="2" a="1"/>
  <c r="U3022" i="2" s="1"/>
  <c r="S3022" i="2"/>
  <c r="R3022" i="2" a="1"/>
  <c r="R3022" i="2" s="1"/>
  <c r="Q3022" i="2"/>
  <c r="D3022" i="2"/>
  <c r="G3022" i="2" s="1"/>
  <c r="T3022" i="2" s="1"/>
  <c r="U3021" i="2"/>
  <c r="U3021" i="2" a="1"/>
  <c r="S3021" i="2"/>
  <c r="R3021" i="2" a="1"/>
  <c r="R3021" i="2" s="1"/>
  <c r="Q3021" i="2"/>
  <c r="D3021" i="2"/>
  <c r="E3021" i="2" s="1"/>
  <c r="U3020" i="2" a="1"/>
  <c r="U3020" i="2" s="1"/>
  <c r="S3020" i="2"/>
  <c r="R3020" i="2" a="1"/>
  <c r="R3020" i="2" s="1"/>
  <c r="Q3020" i="2"/>
  <c r="G3020" i="2"/>
  <c r="T3020" i="2" s="1"/>
  <c r="D3020" i="2"/>
  <c r="E3020" i="2" s="1"/>
  <c r="U3019" i="2" a="1"/>
  <c r="U3019" i="2" s="1"/>
  <c r="T3019" i="2"/>
  <c r="S3019" i="2"/>
  <c r="R3019" i="2"/>
  <c r="R3019" i="2" a="1"/>
  <c r="Q3019" i="2"/>
  <c r="G3019" i="2"/>
  <c r="E3019" i="2"/>
  <c r="D3019" i="2"/>
  <c r="U3018" i="2"/>
  <c r="S3018" i="2"/>
  <c r="R3018" i="2" a="1"/>
  <c r="R3018" i="2" s="1"/>
  <c r="Q3018" i="2"/>
  <c r="U3018" i="2" s="1" a="1"/>
  <c r="G3018" i="2"/>
  <c r="T3018" i="2" s="1"/>
  <c r="E3018" i="2"/>
  <c r="D3018" i="2"/>
  <c r="S3017" i="2"/>
  <c r="R3017" i="2" a="1"/>
  <c r="R3017" i="2" s="1"/>
  <c r="Q3017" i="2"/>
  <c r="U3017" i="2" s="1" a="1"/>
  <c r="U3017" i="2" s="1"/>
  <c r="G3017" i="2"/>
  <c r="T3017" i="2" s="1"/>
  <c r="E3017" i="2"/>
  <c r="D3017" i="2"/>
  <c r="S3016" i="2"/>
  <c r="R3016" i="2" a="1"/>
  <c r="R3016" i="2" s="1"/>
  <c r="Q3016" i="2"/>
  <c r="U3016" i="2" s="1" a="1"/>
  <c r="U3016" i="2" s="1"/>
  <c r="G3016" i="2"/>
  <c r="T3016" i="2" s="1"/>
  <c r="D3016" i="2"/>
  <c r="E3016" i="2" s="1"/>
  <c r="U3015" i="2" a="1"/>
  <c r="U3015" i="2" s="1"/>
  <c r="S3015" i="2"/>
  <c r="R3015" i="2" a="1"/>
  <c r="R3015" i="2" s="1"/>
  <c r="Q3015" i="2"/>
  <c r="D3015" i="2"/>
  <c r="T3014" i="2"/>
  <c r="S3014" i="2"/>
  <c r="R3014" i="2" a="1"/>
  <c r="R3014" i="2" s="1"/>
  <c r="Q3014" i="2"/>
  <c r="U3014" i="2" s="1" a="1"/>
  <c r="U3014" i="2" s="1"/>
  <c r="G3014" i="2"/>
  <c r="E3014" i="2"/>
  <c r="D3014" i="2"/>
  <c r="U3013" i="2" a="1"/>
  <c r="U3013" i="2" s="1"/>
  <c r="S3013" i="2"/>
  <c r="R3013" i="2"/>
  <c r="R3013" i="2" a="1"/>
  <c r="Q3013" i="2"/>
  <c r="G3013" i="2"/>
  <c r="T3013" i="2" s="1"/>
  <c r="D3013" i="2"/>
  <c r="E3013" i="2" s="1"/>
  <c r="S3012" i="2"/>
  <c r="R3012" i="2"/>
  <c r="R3012" i="2" a="1"/>
  <c r="Q3012" i="2"/>
  <c r="U3012" i="2" s="1" a="1"/>
  <c r="U3012" i="2" s="1"/>
  <c r="D3012" i="2"/>
  <c r="U3011" i="2" a="1"/>
  <c r="U3011" i="2" s="1"/>
  <c r="S3011" i="2"/>
  <c r="R3011" i="2" a="1"/>
  <c r="R3011" i="2" s="1"/>
  <c r="Q3011" i="2"/>
  <c r="G3011" i="2"/>
  <c r="T3011" i="2" s="1"/>
  <c r="D3011" i="2"/>
  <c r="E3011" i="2" s="1"/>
  <c r="S3010" i="2"/>
  <c r="R3010" i="2" a="1"/>
  <c r="R3010" i="2" s="1"/>
  <c r="Q3010" i="2"/>
  <c r="U3010" i="2" s="1" a="1"/>
  <c r="U3010" i="2" s="1"/>
  <c r="D3010" i="2"/>
  <c r="G3010" i="2" s="1"/>
  <c r="T3010" i="2" s="1"/>
  <c r="S3009" i="2"/>
  <c r="R3009" i="2" a="1"/>
  <c r="R3009" i="2" s="1"/>
  <c r="Q3009" i="2"/>
  <c r="U3009" i="2" s="1" a="1"/>
  <c r="U3009" i="2" s="1"/>
  <c r="G3009" i="2"/>
  <c r="T3009" i="2" s="1"/>
  <c r="D3009" i="2"/>
  <c r="E3009" i="2" s="1"/>
  <c r="S3008" i="2"/>
  <c r="R3008" i="2"/>
  <c r="R3008" i="2" a="1"/>
  <c r="Q3008" i="2"/>
  <c r="U3008" i="2" s="1" a="1"/>
  <c r="U3008" i="2" s="1"/>
  <c r="G3008" i="2"/>
  <c r="T3008" i="2" s="1"/>
  <c r="D3008" i="2"/>
  <c r="E3008" i="2" s="1"/>
  <c r="U3007" i="2" a="1"/>
  <c r="U3007" i="2" s="1"/>
  <c r="S3007" i="2"/>
  <c r="R3007" i="2" a="1"/>
  <c r="R3007" i="2" s="1"/>
  <c r="Q3007" i="2"/>
  <c r="D3007" i="2"/>
  <c r="G3007" i="2" s="1"/>
  <c r="T3007" i="2" s="1"/>
  <c r="U3006" i="2" a="1"/>
  <c r="U3006" i="2" s="1"/>
  <c r="S3006" i="2"/>
  <c r="R3006" i="2" a="1"/>
  <c r="R3006" i="2" s="1"/>
  <c r="Q3006" i="2"/>
  <c r="D3006" i="2"/>
  <c r="G3006" i="2" s="1"/>
  <c r="T3006" i="2" s="1"/>
  <c r="U3005" i="2"/>
  <c r="U3005" i="2" a="1"/>
  <c r="S3005" i="2"/>
  <c r="R3005" i="2" a="1"/>
  <c r="R3005" i="2" s="1"/>
  <c r="Q3005" i="2"/>
  <c r="G3005" i="2"/>
  <c r="T3005" i="2" s="1"/>
  <c r="E3005" i="2"/>
  <c r="D3005" i="2"/>
  <c r="S3004" i="2"/>
  <c r="R3004" i="2" a="1"/>
  <c r="R3004" i="2" s="1"/>
  <c r="Q3004" i="2"/>
  <c r="U3004" i="2" s="1" a="1"/>
  <c r="U3004" i="2" s="1"/>
  <c r="D3004" i="2"/>
  <c r="E3004" i="2" s="1"/>
  <c r="U3003" i="2"/>
  <c r="U3003" i="2" a="1"/>
  <c r="T3003" i="2"/>
  <c r="S3003" i="2"/>
  <c r="R3003" i="2"/>
  <c r="R3003" i="2" a="1"/>
  <c r="Q3003" i="2"/>
  <c r="G3003" i="2"/>
  <c r="D3003" i="2"/>
  <c r="E3003" i="2" s="1"/>
  <c r="S3002" i="2"/>
  <c r="R3002" i="2" a="1"/>
  <c r="R3002" i="2" s="1"/>
  <c r="Q3002" i="2"/>
  <c r="U3002" i="2" s="1" a="1"/>
  <c r="U3002" i="2" s="1"/>
  <c r="D3002" i="2"/>
  <c r="U3001" i="2" a="1"/>
  <c r="U3001" i="2" s="1"/>
  <c r="S3001" i="2"/>
  <c r="R3001" i="2"/>
  <c r="R3001" i="2" a="1"/>
  <c r="Q3001" i="2"/>
  <c r="G3001" i="2"/>
  <c r="T3001" i="2" s="1"/>
  <c r="E3001" i="2"/>
  <c r="D3001" i="2"/>
  <c r="S3000" i="2"/>
  <c r="R3000" i="2"/>
  <c r="R3000" i="2" a="1"/>
  <c r="Q3000" i="2"/>
  <c r="U3000" i="2" s="1" a="1"/>
  <c r="U3000" i="2" s="1"/>
  <c r="D3000" i="2"/>
  <c r="U2999" i="2" a="1"/>
  <c r="U2999" i="2" s="1"/>
  <c r="S2999" i="2"/>
  <c r="R2999" i="2" a="1"/>
  <c r="R2999" i="2" s="1"/>
  <c r="Q2999" i="2"/>
  <c r="D2999" i="2"/>
  <c r="U2998" i="2" a="1"/>
  <c r="U2998" i="2" s="1"/>
  <c r="S2998" i="2"/>
  <c r="R2998" i="2" a="1"/>
  <c r="R2998" i="2" s="1"/>
  <c r="Q2998" i="2"/>
  <c r="G2998" i="2"/>
  <c r="T2998" i="2" s="1"/>
  <c r="E2998" i="2"/>
  <c r="D2998" i="2"/>
  <c r="U2997" i="2"/>
  <c r="U2997" i="2" a="1"/>
  <c r="S2997" i="2"/>
  <c r="R2997" i="2"/>
  <c r="R2997" i="2" a="1"/>
  <c r="Q2997" i="2"/>
  <c r="D2997" i="2"/>
  <c r="G2997" i="2" s="1"/>
  <c r="T2997" i="2" s="1"/>
  <c r="S2996" i="2"/>
  <c r="R2996" i="2" a="1"/>
  <c r="R2996" i="2" s="1"/>
  <c r="Q2996" i="2"/>
  <c r="U2996" i="2" s="1" a="1"/>
  <c r="U2996" i="2" s="1"/>
  <c r="D2996" i="2"/>
  <c r="U2995" i="2"/>
  <c r="U2995" i="2" a="1"/>
  <c r="S2995" i="2"/>
  <c r="R2995" i="2" a="1"/>
  <c r="R2995" i="2" s="1"/>
  <c r="Q2995" i="2"/>
  <c r="G2995" i="2"/>
  <c r="T2995" i="2" s="1"/>
  <c r="E2995" i="2"/>
  <c r="D2995" i="2"/>
  <c r="U2994" i="2"/>
  <c r="U2994" i="2" a="1"/>
  <c r="S2994" i="2"/>
  <c r="R2994" i="2" a="1"/>
  <c r="R2994" i="2" s="1"/>
  <c r="Q2994" i="2"/>
  <c r="D2994" i="2"/>
  <c r="G2994" i="2" s="1"/>
  <c r="T2994" i="2" s="1"/>
  <c r="S2993" i="2"/>
  <c r="R2993" i="2" a="1"/>
  <c r="R2993" i="2" s="1"/>
  <c r="Q2993" i="2"/>
  <c r="U2993" i="2" s="1" a="1"/>
  <c r="U2993" i="2" s="1"/>
  <c r="G2993" i="2"/>
  <c r="T2993" i="2" s="1"/>
  <c r="E2993" i="2"/>
  <c r="D2993" i="2"/>
  <c r="U2992" i="2" a="1"/>
  <c r="U2992" i="2" s="1"/>
  <c r="S2992" i="2"/>
  <c r="R2992" i="2" a="1"/>
  <c r="R2992" i="2" s="1"/>
  <c r="Q2992" i="2"/>
  <c r="G2992" i="2"/>
  <c r="T2992" i="2" s="1"/>
  <c r="D2992" i="2"/>
  <c r="E2992" i="2" s="1"/>
  <c r="U2991" i="2" a="1"/>
  <c r="U2991" i="2" s="1"/>
  <c r="S2991" i="2"/>
  <c r="R2991" i="2"/>
  <c r="R2991" i="2" a="1"/>
  <c r="Q2991" i="2"/>
  <c r="D2991" i="2"/>
  <c r="G2991" i="2" s="1"/>
  <c r="T2991" i="2" s="1"/>
  <c r="U2990" i="2"/>
  <c r="U2990" i="2" a="1"/>
  <c r="S2990" i="2"/>
  <c r="R2990" i="2" a="1"/>
  <c r="R2990" i="2" s="1"/>
  <c r="Q2990" i="2"/>
  <c r="D2990" i="2"/>
  <c r="G2990" i="2" s="1"/>
  <c r="T2990" i="2" s="1"/>
  <c r="S2989" i="2"/>
  <c r="R2989" i="2" a="1"/>
  <c r="R2989" i="2" s="1"/>
  <c r="Q2989" i="2"/>
  <c r="U2989" i="2" s="1" a="1"/>
  <c r="U2989" i="2" s="1"/>
  <c r="E2989" i="2"/>
  <c r="D2989" i="2"/>
  <c r="G2989" i="2" s="1"/>
  <c r="T2989" i="2" s="1"/>
  <c r="S2988" i="2"/>
  <c r="R2988" i="2" a="1"/>
  <c r="R2988" i="2" s="1"/>
  <c r="Q2988" i="2"/>
  <c r="U2988" i="2" s="1" a="1"/>
  <c r="U2988" i="2" s="1"/>
  <c r="D2988" i="2"/>
  <c r="E2988" i="2" s="1"/>
  <c r="U2987" i="2" a="1"/>
  <c r="U2987" i="2" s="1"/>
  <c r="S2987" i="2"/>
  <c r="R2987" i="2" a="1"/>
  <c r="R2987" i="2" s="1"/>
  <c r="Q2987" i="2"/>
  <c r="G2987" i="2"/>
  <c r="T2987" i="2" s="1"/>
  <c r="E2987" i="2"/>
  <c r="D2987" i="2"/>
  <c r="S2986" i="2"/>
  <c r="R2986" i="2" a="1"/>
  <c r="R2986" i="2" s="1"/>
  <c r="Q2986" i="2"/>
  <c r="U2986" i="2" s="1" a="1"/>
  <c r="U2986" i="2" s="1"/>
  <c r="G2986" i="2"/>
  <c r="T2986" i="2" s="1"/>
  <c r="E2986" i="2"/>
  <c r="D2986" i="2"/>
  <c r="U2985" i="2" a="1"/>
  <c r="U2985" i="2" s="1"/>
  <c r="S2985" i="2"/>
  <c r="R2985" i="2" a="1"/>
  <c r="R2985" i="2" s="1"/>
  <c r="Q2985" i="2"/>
  <c r="G2985" i="2"/>
  <c r="T2985" i="2" s="1"/>
  <c r="E2985" i="2"/>
  <c r="D2985" i="2"/>
  <c r="S2984" i="2"/>
  <c r="R2984" i="2" a="1"/>
  <c r="R2984" i="2" s="1"/>
  <c r="Q2984" i="2"/>
  <c r="U2984" i="2" s="1" a="1"/>
  <c r="U2984" i="2" s="1"/>
  <c r="G2984" i="2"/>
  <c r="T2984" i="2" s="1"/>
  <c r="D2984" i="2"/>
  <c r="E2984" i="2" s="1"/>
  <c r="U2983" i="2" a="1"/>
  <c r="U2983" i="2" s="1"/>
  <c r="S2983" i="2"/>
  <c r="R2983" i="2"/>
  <c r="R2983" i="2" a="1"/>
  <c r="Q2983" i="2"/>
  <c r="D2983" i="2"/>
  <c r="T2982" i="2"/>
  <c r="S2982" i="2"/>
  <c r="R2982" i="2" a="1"/>
  <c r="R2982" i="2" s="1"/>
  <c r="Q2982" i="2"/>
  <c r="U2982" i="2" s="1" a="1"/>
  <c r="U2982" i="2" s="1"/>
  <c r="G2982" i="2"/>
  <c r="D2982" i="2"/>
  <c r="E2982" i="2" s="1"/>
  <c r="U2981" i="2"/>
  <c r="U2981" i="2" a="1"/>
  <c r="S2981" i="2"/>
  <c r="R2981" i="2"/>
  <c r="R2981" i="2" a="1"/>
  <c r="Q2981" i="2"/>
  <c r="D2981" i="2"/>
  <c r="G2981" i="2" s="1"/>
  <c r="T2981" i="2" s="1"/>
  <c r="U2980" i="2" a="1"/>
  <c r="U2980" i="2" s="1"/>
  <c r="S2980" i="2"/>
  <c r="R2980" i="2" a="1"/>
  <c r="R2980" i="2" s="1"/>
  <c r="Q2980" i="2"/>
  <c r="D2980" i="2"/>
  <c r="E2980" i="2" s="1"/>
  <c r="U2979" i="2" a="1"/>
  <c r="U2979" i="2" s="1"/>
  <c r="S2979" i="2"/>
  <c r="R2979" i="2" a="1"/>
  <c r="R2979" i="2" s="1"/>
  <c r="Q2979" i="2"/>
  <c r="D2979" i="2"/>
  <c r="U2978" i="2" a="1"/>
  <c r="U2978" i="2" s="1"/>
  <c r="T2978" i="2"/>
  <c r="S2978" i="2"/>
  <c r="R2978" i="2" a="1"/>
  <c r="R2978" i="2" s="1"/>
  <c r="Q2978" i="2"/>
  <c r="G2978" i="2"/>
  <c r="D2978" i="2"/>
  <c r="E2978" i="2" s="1"/>
  <c r="S2977" i="2"/>
  <c r="R2977" i="2" a="1"/>
  <c r="R2977" i="2" s="1"/>
  <c r="Q2977" i="2"/>
  <c r="U2977" i="2" s="1" a="1"/>
  <c r="U2977" i="2" s="1"/>
  <c r="D2977" i="2"/>
  <c r="U2976" i="2" a="1"/>
  <c r="U2976" i="2" s="1"/>
  <c r="T2976" i="2"/>
  <c r="S2976" i="2"/>
  <c r="R2976" i="2"/>
  <c r="R2976" i="2" a="1"/>
  <c r="Q2976" i="2"/>
  <c r="G2976" i="2"/>
  <c r="D2976" i="2"/>
  <c r="E2976" i="2" s="1"/>
  <c r="U2975" i="2" a="1"/>
  <c r="U2975" i="2" s="1"/>
  <c r="S2975" i="2"/>
  <c r="R2975" i="2"/>
  <c r="R2975" i="2" a="1"/>
  <c r="Q2975" i="2"/>
  <c r="G2975" i="2"/>
  <c r="T2975" i="2" s="1"/>
  <c r="E2975" i="2"/>
  <c r="D2975" i="2"/>
  <c r="U2974" i="2"/>
  <c r="U2974" i="2" a="1"/>
  <c r="T2974" i="2"/>
  <c r="S2974" i="2"/>
  <c r="R2974" i="2" a="1"/>
  <c r="R2974" i="2" s="1"/>
  <c r="Q2974" i="2"/>
  <c r="D2974" i="2"/>
  <c r="G2974" i="2" s="1"/>
  <c r="S2973" i="2"/>
  <c r="R2973" i="2"/>
  <c r="R2973" i="2" a="1"/>
  <c r="Q2973" i="2"/>
  <c r="U2973" i="2" s="1" a="1"/>
  <c r="U2973" i="2" s="1"/>
  <c r="G2973" i="2"/>
  <c r="T2973" i="2" s="1"/>
  <c r="D2973" i="2"/>
  <c r="E2973" i="2" s="1"/>
  <c r="U2972" i="2" a="1"/>
  <c r="U2972" i="2" s="1"/>
  <c r="S2972" i="2"/>
  <c r="R2972" i="2" a="1"/>
  <c r="R2972" i="2" s="1"/>
  <c r="Q2972" i="2"/>
  <c r="D2972" i="2"/>
  <c r="E2972" i="2" s="1"/>
  <c r="U2971" i="2"/>
  <c r="U2971" i="2" a="1"/>
  <c r="S2971" i="2"/>
  <c r="R2971" i="2" a="1"/>
  <c r="R2971" i="2" s="1"/>
  <c r="Q2971" i="2"/>
  <c r="D2971" i="2"/>
  <c r="G2971" i="2" s="1"/>
  <c r="T2971" i="2" s="1"/>
  <c r="U2970" i="2"/>
  <c r="S2970" i="2"/>
  <c r="R2970" i="2" a="1"/>
  <c r="R2970" i="2" s="1"/>
  <c r="Q2970" i="2"/>
  <c r="U2970" i="2" s="1" a="1"/>
  <c r="D2970" i="2"/>
  <c r="G2970" i="2" s="1"/>
  <c r="T2970" i="2" s="1"/>
  <c r="S2969" i="2"/>
  <c r="R2969" i="2" a="1"/>
  <c r="R2969" i="2" s="1"/>
  <c r="Q2969" i="2"/>
  <c r="U2969" i="2" s="1" a="1"/>
  <c r="U2969" i="2" s="1"/>
  <c r="G2969" i="2"/>
  <c r="T2969" i="2" s="1"/>
  <c r="E2969" i="2"/>
  <c r="D2969" i="2"/>
  <c r="S2968" i="2"/>
  <c r="R2968" i="2" a="1"/>
  <c r="R2968" i="2" s="1"/>
  <c r="Q2968" i="2"/>
  <c r="U2968" i="2" s="1" a="1"/>
  <c r="U2968" i="2" s="1"/>
  <c r="D2968" i="2"/>
  <c r="E2968" i="2" s="1"/>
  <c r="U2967" i="2" a="1"/>
  <c r="U2967" i="2" s="1"/>
  <c r="S2967" i="2"/>
  <c r="R2967" i="2" a="1"/>
  <c r="R2967" i="2" s="1"/>
  <c r="Q2967" i="2"/>
  <c r="D2967" i="2"/>
  <c r="U2966" i="2" a="1"/>
  <c r="U2966" i="2" s="1"/>
  <c r="S2966" i="2"/>
  <c r="R2966" i="2" a="1"/>
  <c r="R2966" i="2" s="1"/>
  <c r="Q2966" i="2"/>
  <c r="G2966" i="2"/>
  <c r="T2966" i="2" s="1"/>
  <c r="E2966" i="2"/>
  <c r="D2966" i="2"/>
  <c r="U2965" i="2"/>
  <c r="U2965" i="2" a="1"/>
  <c r="S2965" i="2"/>
  <c r="R2965" i="2"/>
  <c r="R2965" i="2" a="1"/>
  <c r="Q2965" i="2"/>
  <c r="G2965" i="2"/>
  <c r="T2965" i="2" s="1"/>
  <c r="E2965" i="2"/>
  <c r="D2965" i="2"/>
  <c r="S2964" i="2"/>
  <c r="R2964" i="2" a="1"/>
  <c r="R2964" i="2" s="1"/>
  <c r="Q2964" i="2"/>
  <c r="U2964" i="2" s="1" a="1"/>
  <c r="U2964" i="2" s="1"/>
  <c r="D2964" i="2"/>
  <c r="E2964" i="2" s="1"/>
  <c r="U2963" i="2"/>
  <c r="U2963" i="2" a="1"/>
  <c r="S2963" i="2"/>
  <c r="R2963" i="2" a="1"/>
  <c r="R2963" i="2" s="1"/>
  <c r="Q2963" i="2"/>
  <c r="G2963" i="2"/>
  <c r="T2963" i="2" s="1"/>
  <c r="E2963" i="2"/>
  <c r="D2963" i="2"/>
  <c r="U2962" i="2" a="1"/>
  <c r="U2962" i="2" s="1"/>
  <c r="S2962" i="2"/>
  <c r="R2962" i="2" a="1"/>
  <c r="R2962" i="2" s="1"/>
  <c r="Q2962" i="2"/>
  <c r="G2962" i="2"/>
  <c r="T2962" i="2" s="1"/>
  <c r="E2962" i="2"/>
  <c r="D2962" i="2"/>
  <c r="S2961" i="2"/>
  <c r="R2961" i="2"/>
  <c r="R2961" i="2" a="1"/>
  <c r="Q2961" i="2"/>
  <c r="U2961" i="2" s="1" a="1"/>
  <c r="U2961" i="2" s="1"/>
  <c r="G2961" i="2"/>
  <c r="T2961" i="2" s="1"/>
  <c r="E2961" i="2"/>
  <c r="D2961" i="2"/>
  <c r="U2960" i="2" a="1"/>
  <c r="U2960" i="2" s="1"/>
  <c r="S2960" i="2"/>
  <c r="R2960" i="2" a="1"/>
  <c r="R2960" i="2" s="1"/>
  <c r="Q2960" i="2"/>
  <c r="G2960" i="2"/>
  <c r="T2960" i="2" s="1"/>
  <c r="D2960" i="2"/>
  <c r="E2960" i="2" s="1"/>
  <c r="U2959" i="2" a="1"/>
  <c r="U2959" i="2" s="1"/>
  <c r="S2959" i="2"/>
  <c r="R2959" i="2" a="1"/>
  <c r="R2959" i="2" s="1"/>
  <c r="Q2959" i="2"/>
  <c r="G2959" i="2"/>
  <c r="T2959" i="2" s="1"/>
  <c r="D2959" i="2"/>
  <c r="E2959" i="2" s="1"/>
  <c r="U2958" i="2"/>
  <c r="U2958" i="2" a="1"/>
  <c r="T2958" i="2"/>
  <c r="S2958" i="2"/>
  <c r="R2958" i="2" a="1"/>
  <c r="R2958" i="2" s="1"/>
  <c r="Q2958" i="2"/>
  <c r="E2958" i="2"/>
  <c r="D2958" i="2"/>
  <c r="G2958" i="2" s="1"/>
  <c r="U2957" i="2" a="1"/>
  <c r="U2957" i="2" s="1"/>
  <c r="S2957" i="2"/>
  <c r="R2957" i="2"/>
  <c r="R2957" i="2" a="1"/>
  <c r="Q2957" i="2"/>
  <c r="D2957" i="2"/>
  <c r="G2957" i="2" s="1"/>
  <c r="T2957" i="2" s="1"/>
  <c r="S2956" i="2"/>
  <c r="R2956" i="2" a="1"/>
  <c r="R2956" i="2" s="1"/>
  <c r="Q2956" i="2"/>
  <c r="U2956" i="2" s="1" a="1"/>
  <c r="U2956" i="2" s="1"/>
  <c r="G2956" i="2"/>
  <c r="T2956" i="2" s="1"/>
  <c r="D2956" i="2"/>
  <c r="E2956" i="2" s="1"/>
  <c r="U2955" i="2" a="1"/>
  <c r="U2955" i="2" s="1"/>
  <c r="T2955" i="2"/>
  <c r="S2955" i="2"/>
  <c r="R2955" i="2" a="1"/>
  <c r="R2955" i="2" s="1"/>
  <c r="Q2955" i="2"/>
  <c r="G2955" i="2"/>
  <c r="E2955" i="2"/>
  <c r="D2955" i="2"/>
  <c r="S2954" i="2"/>
  <c r="R2954" i="2" a="1"/>
  <c r="R2954" i="2" s="1"/>
  <c r="Q2954" i="2"/>
  <c r="U2954" i="2" s="1" a="1"/>
  <c r="U2954" i="2" s="1"/>
  <c r="G2954" i="2"/>
  <c r="T2954" i="2" s="1"/>
  <c r="D2954" i="2"/>
  <c r="E2954" i="2" s="1"/>
  <c r="U2953" i="2"/>
  <c r="U2953" i="2" a="1"/>
  <c r="S2953" i="2"/>
  <c r="R2953" i="2" a="1"/>
  <c r="R2953" i="2" s="1"/>
  <c r="Q2953" i="2"/>
  <c r="G2953" i="2"/>
  <c r="T2953" i="2" s="1"/>
  <c r="E2953" i="2"/>
  <c r="D2953" i="2"/>
  <c r="S2952" i="2"/>
  <c r="R2952" i="2" a="1"/>
  <c r="R2952" i="2" s="1"/>
  <c r="Q2952" i="2"/>
  <c r="U2952" i="2" s="1" a="1"/>
  <c r="U2952" i="2" s="1"/>
  <c r="D2952" i="2"/>
  <c r="E2952" i="2" s="1"/>
  <c r="U2951" i="2"/>
  <c r="U2951" i="2" a="1"/>
  <c r="S2951" i="2"/>
  <c r="R2951" i="2"/>
  <c r="R2951" i="2" a="1"/>
  <c r="Q2951" i="2"/>
  <c r="D2951" i="2"/>
  <c r="S2950" i="2"/>
  <c r="R2950" i="2" a="1"/>
  <c r="R2950" i="2" s="1"/>
  <c r="Q2950" i="2"/>
  <c r="U2950" i="2" s="1" a="1"/>
  <c r="U2950" i="2" s="1"/>
  <c r="D2950" i="2"/>
  <c r="U2949" i="2" a="1"/>
  <c r="U2949" i="2" s="1"/>
  <c r="S2949" i="2"/>
  <c r="R2949" i="2"/>
  <c r="R2949" i="2" a="1"/>
  <c r="Q2949" i="2"/>
  <c r="G2949" i="2"/>
  <c r="T2949" i="2" s="1"/>
  <c r="D2949" i="2"/>
  <c r="E2949" i="2" s="1"/>
  <c r="S2948" i="2"/>
  <c r="R2948" i="2"/>
  <c r="R2948" i="2" a="1"/>
  <c r="Q2948" i="2"/>
  <c r="U2948" i="2" s="1" a="1"/>
  <c r="U2948" i="2" s="1"/>
  <c r="G2948" i="2"/>
  <c r="T2948" i="2" s="1"/>
  <c r="D2948" i="2"/>
  <c r="E2948" i="2" s="1"/>
  <c r="U2947" i="2"/>
  <c r="U2947" i="2" a="1"/>
  <c r="S2947" i="2"/>
  <c r="R2947" i="2" a="1"/>
  <c r="R2947" i="2" s="1"/>
  <c r="Q2947" i="2"/>
  <c r="D2947" i="2"/>
  <c r="G2947" i="2" s="1"/>
  <c r="T2947" i="2" s="1"/>
  <c r="S2946" i="2"/>
  <c r="R2946" i="2" a="1"/>
  <c r="R2946" i="2" s="1"/>
  <c r="Q2946" i="2"/>
  <c r="U2946" i="2" s="1" a="1"/>
  <c r="U2946" i="2" s="1"/>
  <c r="D2946" i="2"/>
  <c r="G2946" i="2" s="1"/>
  <c r="T2946" i="2" s="1"/>
  <c r="S2945" i="2"/>
  <c r="R2945" i="2" a="1"/>
  <c r="R2945" i="2" s="1"/>
  <c r="Q2945" i="2"/>
  <c r="U2945" i="2" s="1" a="1"/>
  <c r="U2945" i="2" s="1"/>
  <c r="D2945" i="2"/>
  <c r="G2945" i="2" s="1"/>
  <c r="T2945" i="2" s="1"/>
  <c r="T2944" i="2"/>
  <c r="S2944" i="2"/>
  <c r="R2944" i="2" a="1"/>
  <c r="R2944" i="2" s="1"/>
  <c r="Q2944" i="2"/>
  <c r="U2944" i="2" s="1" a="1"/>
  <c r="U2944" i="2" s="1"/>
  <c r="G2944" i="2"/>
  <c r="D2944" i="2"/>
  <c r="E2944" i="2" s="1"/>
  <c r="U2943" i="2" a="1"/>
  <c r="U2943" i="2" s="1"/>
  <c r="T2943" i="2"/>
  <c r="S2943" i="2"/>
  <c r="R2943" i="2" a="1"/>
  <c r="R2943" i="2" s="1"/>
  <c r="Q2943" i="2"/>
  <c r="G2943" i="2"/>
  <c r="E2943" i="2"/>
  <c r="D2943" i="2"/>
  <c r="U2942" i="2"/>
  <c r="U2942" i="2" a="1"/>
  <c r="S2942" i="2"/>
  <c r="R2942" i="2" a="1"/>
  <c r="R2942" i="2" s="1"/>
  <c r="Q2942" i="2"/>
  <c r="E2942" i="2"/>
  <c r="D2942" i="2"/>
  <c r="G2942" i="2" s="1"/>
  <c r="T2942" i="2" s="1"/>
  <c r="S2941" i="2"/>
  <c r="R2941" i="2"/>
  <c r="R2941" i="2" a="1"/>
  <c r="Q2941" i="2"/>
  <c r="U2941" i="2" s="1" a="1"/>
  <c r="U2941" i="2" s="1"/>
  <c r="D2941" i="2"/>
  <c r="G2941" i="2" s="1"/>
  <c r="T2941" i="2" s="1"/>
  <c r="U2940" i="2" a="1"/>
  <c r="U2940" i="2" s="1"/>
  <c r="S2940" i="2"/>
  <c r="R2940" i="2" a="1"/>
  <c r="R2940" i="2" s="1"/>
  <c r="Q2940" i="2"/>
  <c r="D2940" i="2"/>
  <c r="E2940" i="2" s="1"/>
  <c r="U2939" i="2"/>
  <c r="U2939" i="2" a="1"/>
  <c r="S2939" i="2"/>
  <c r="R2939" i="2" a="1"/>
  <c r="R2939" i="2" s="1"/>
  <c r="Q2939" i="2"/>
  <c r="E2939" i="2"/>
  <c r="D2939" i="2"/>
  <c r="G2939" i="2" s="1"/>
  <c r="T2939" i="2" s="1"/>
  <c r="S2938" i="2"/>
  <c r="R2938" i="2" a="1"/>
  <c r="R2938" i="2" s="1"/>
  <c r="Q2938" i="2"/>
  <c r="U2938" i="2" s="1" a="1"/>
  <c r="U2938" i="2" s="1"/>
  <c r="D2938" i="2"/>
  <c r="G2938" i="2" s="1"/>
  <c r="T2938" i="2" s="1"/>
  <c r="S2937" i="2"/>
  <c r="R2937" i="2" a="1"/>
  <c r="R2937" i="2" s="1"/>
  <c r="Q2937" i="2"/>
  <c r="U2937" i="2" s="1" a="1"/>
  <c r="U2937" i="2" s="1"/>
  <c r="G2937" i="2"/>
  <c r="T2937" i="2" s="1"/>
  <c r="E2937" i="2"/>
  <c r="D2937" i="2"/>
  <c r="S2936" i="2"/>
  <c r="R2936" i="2"/>
  <c r="R2936" i="2" a="1"/>
  <c r="Q2936" i="2"/>
  <c r="U2936" i="2" s="1" a="1"/>
  <c r="U2936" i="2" s="1"/>
  <c r="D2936" i="2"/>
  <c r="E2936" i="2" s="1"/>
  <c r="U2935" i="2" a="1"/>
  <c r="U2935" i="2" s="1"/>
  <c r="S2935" i="2"/>
  <c r="R2935" i="2" a="1"/>
  <c r="R2935" i="2" s="1"/>
  <c r="Q2935" i="2"/>
  <c r="D2935" i="2"/>
  <c r="S2934" i="2"/>
  <c r="R2934" i="2" a="1"/>
  <c r="R2934" i="2" s="1"/>
  <c r="Q2934" i="2"/>
  <c r="U2934" i="2" s="1" a="1"/>
  <c r="U2934" i="2" s="1"/>
  <c r="G2934" i="2"/>
  <c r="T2934" i="2" s="1"/>
  <c r="E2934" i="2"/>
  <c r="D2934" i="2"/>
  <c r="U2933" i="2" a="1"/>
  <c r="U2933" i="2" s="1"/>
  <c r="S2933" i="2"/>
  <c r="R2933" i="2"/>
  <c r="R2933" i="2" a="1"/>
  <c r="Q2933" i="2"/>
  <c r="G2933" i="2"/>
  <c r="T2933" i="2" s="1"/>
  <c r="E2933" i="2"/>
  <c r="D2933" i="2"/>
  <c r="S2932" i="2"/>
  <c r="R2932" i="2"/>
  <c r="R2932" i="2" a="1"/>
  <c r="Q2932" i="2"/>
  <c r="U2932" i="2" s="1" a="1"/>
  <c r="U2932" i="2" s="1"/>
  <c r="D2932" i="2"/>
  <c r="E2932" i="2" s="1"/>
  <c r="U2931" i="2"/>
  <c r="U2931" i="2" a="1"/>
  <c r="S2931" i="2"/>
  <c r="R2931" i="2" a="1"/>
  <c r="R2931" i="2" s="1"/>
  <c r="Q2931" i="2"/>
  <c r="G2931" i="2"/>
  <c r="T2931" i="2" s="1"/>
  <c r="D2931" i="2"/>
  <c r="E2931" i="2" s="1"/>
  <c r="U2930" i="2"/>
  <c r="U2930" i="2" a="1"/>
  <c r="T2930" i="2"/>
  <c r="S2930" i="2"/>
  <c r="R2930" i="2" a="1"/>
  <c r="R2930" i="2" s="1"/>
  <c r="Q2930" i="2"/>
  <c r="G2930" i="2"/>
  <c r="E2930" i="2"/>
  <c r="D2930" i="2"/>
  <c r="S2929" i="2"/>
  <c r="R2929" i="2"/>
  <c r="R2929" i="2" a="1"/>
  <c r="Q2929" i="2"/>
  <c r="U2929" i="2" s="1" a="1"/>
  <c r="U2929" i="2" s="1"/>
  <c r="G2929" i="2"/>
  <c r="T2929" i="2" s="1"/>
  <c r="D2929" i="2"/>
  <c r="E2929" i="2" s="1"/>
  <c r="U2928" i="2" a="1"/>
  <c r="U2928" i="2" s="1"/>
  <c r="T2928" i="2"/>
  <c r="S2928" i="2"/>
  <c r="R2928" i="2" a="1"/>
  <c r="R2928" i="2" s="1"/>
  <c r="Q2928" i="2"/>
  <c r="G2928" i="2"/>
  <c r="D2928" i="2"/>
  <c r="E2928" i="2" s="1"/>
  <c r="U2927" i="2" a="1"/>
  <c r="U2927" i="2" s="1"/>
  <c r="S2927" i="2"/>
  <c r="R2927" i="2" a="1"/>
  <c r="R2927" i="2" s="1"/>
  <c r="Q2927" i="2"/>
  <c r="D2927" i="2"/>
  <c r="U2926" i="2" a="1"/>
  <c r="U2926" i="2" s="1"/>
  <c r="T2926" i="2"/>
  <c r="S2926" i="2"/>
  <c r="R2926" i="2" a="1"/>
  <c r="R2926" i="2" s="1"/>
  <c r="Q2926" i="2"/>
  <c r="E2926" i="2"/>
  <c r="D2926" i="2"/>
  <c r="G2926" i="2" s="1"/>
  <c r="U2925" i="2" a="1"/>
  <c r="U2925" i="2" s="1"/>
  <c r="S2925" i="2"/>
  <c r="R2925" i="2"/>
  <c r="R2925" i="2" a="1"/>
  <c r="Q2925" i="2"/>
  <c r="G2925" i="2"/>
  <c r="T2925" i="2" s="1"/>
  <c r="E2925" i="2"/>
  <c r="D2925" i="2"/>
  <c r="U2924" i="2" a="1"/>
  <c r="U2924" i="2" s="1"/>
  <c r="T2924" i="2"/>
  <c r="S2924" i="2"/>
  <c r="R2924" i="2" a="1"/>
  <c r="R2924" i="2" s="1"/>
  <c r="Q2924" i="2"/>
  <c r="G2924" i="2"/>
  <c r="D2924" i="2"/>
  <c r="E2924" i="2" s="1"/>
  <c r="U2923" i="2" a="1"/>
  <c r="U2923" i="2" s="1"/>
  <c r="S2923" i="2"/>
  <c r="R2923" i="2"/>
  <c r="R2923" i="2" a="1"/>
  <c r="Q2923" i="2"/>
  <c r="D2923" i="2"/>
  <c r="U2922" i="2"/>
  <c r="S2922" i="2"/>
  <c r="R2922" i="2" a="1"/>
  <c r="R2922" i="2" s="1"/>
  <c r="Q2922" i="2"/>
  <c r="U2922" i="2" s="1" a="1"/>
  <c r="G2922" i="2"/>
  <c r="T2922" i="2" s="1"/>
  <c r="D2922" i="2"/>
  <c r="E2922" i="2" s="1"/>
  <c r="S2921" i="2"/>
  <c r="R2921" i="2"/>
  <c r="R2921" i="2" a="1"/>
  <c r="Q2921" i="2"/>
  <c r="U2921" i="2" s="1" a="1"/>
  <c r="U2921" i="2" s="1"/>
  <c r="G2921" i="2"/>
  <c r="T2921" i="2" s="1"/>
  <c r="E2921" i="2"/>
  <c r="D2921" i="2"/>
  <c r="S2920" i="2"/>
  <c r="R2920" i="2" a="1"/>
  <c r="R2920" i="2" s="1"/>
  <c r="Q2920" i="2"/>
  <c r="U2920" i="2" s="1" a="1"/>
  <c r="U2920" i="2" s="1"/>
  <c r="D2920" i="2"/>
  <c r="E2920" i="2" s="1"/>
  <c r="U2919" i="2"/>
  <c r="U2919" i="2" a="1"/>
  <c r="S2919" i="2"/>
  <c r="R2919" i="2" a="1"/>
  <c r="R2919" i="2" s="1"/>
  <c r="Q2919" i="2"/>
  <c r="D2919" i="2"/>
  <c r="U2918" i="2" a="1"/>
  <c r="U2918" i="2" s="1"/>
  <c r="S2918" i="2"/>
  <c r="R2918" i="2" a="1"/>
  <c r="R2918" i="2" s="1"/>
  <c r="Q2918" i="2"/>
  <c r="D2918" i="2"/>
  <c r="G2918" i="2" s="1"/>
  <c r="T2918" i="2" s="1"/>
  <c r="U2917" i="2" a="1"/>
  <c r="U2917" i="2" s="1"/>
  <c r="S2917" i="2"/>
  <c r="R2917" i="2"/>
  <c r="R2917" i="2" a="1"/>
  <c r="Q2917" i="2"/>
  <c r="E2917" i="2"/>
  <c r="D2917" i="2"/>
  <c r="G2917" i="2" s="1"/>
  <c r="T2917" i="2" s="1"/>
  <c r="U2916" i="2" a="1"/>
  <c r="U2916" i="2" s="1"/>
  <c r="S2916" i="2"/>
  <c r="R2916" i="2"/>
  <c r="R2916" i="2" a="1"/>
  <c r="Q2916" i="2"/>
  <c r="G2916" i="2"/>
  <c r="T2916" i="2" s="1"/>
  <c r="D2916" i="2"/>
  <c r="E2916" i="2" s="1"/>
  <c r="U2915" i="2"/>
  <c r="U2915" i="2" a="1"/>
  <c r="S2915" i="2"/>
  <c r="R2915" i="2" a="1"/>
  <c r="R2915" i="2" s="1"/>
  <c r="Q2915" i="2"/>
  <c r="D2915" i="2"/>
  <c r="G2915" i="2" s="1"/>
  <c r="T2915" i="2" s="1"/>
  <c r="U2914" i="2" a="1"/>
  <c r="U2914" i="2" s="1"/>
  <c r="S2914" i="2"/>
  <c r="R2914" i="2" a="1"/>
  <c r="R2914" i="2" s="1"/>
  <c r="Q2914" i="2"/>
  <c r="E2914" i="2"/>
  <c r="D2914" i="2"/>
  <c r="G2914" i="2" s="1"/>
  <c r="T2914" i="2" s="1"/>
  <c r="S2913" i="2"/>
  <c r="R2913" i="2" a="1"/>
  <c r="R2913" i="2" s="1"/>
  <c r="Q2913" i="2"/>
  <c r="U2913" i="2" s="1" a="1"/>
  <c r="U2913" i="2" s="1"/>
  <c r="E2913" i="2"/>
  <c r="D2913" i="2"/>
  <c r="G2913" i="2" s="1"/>
  <c r="T2913" i="2" s="1"/>
  <c r="T2912" i="2"/>
  <c r="S2912" i="2"/>
  <c r="R2912" i="2" a="1"/>
  <c r="R2912" i="2" s="1"/>
  <c r="Q2912" i="2"/>
  <c r="U2912" i="2" s="1" a="1"/>
  <c r="U2912" i="2" s="1"/>
  <c r="G2912" i="2"/>
  <c r="D2912" i="2"/>
  <c r="E2912" i="2" s="1"/>
  <c r="U2911" i="2" a="1"/>
  <c r="U2911" i="2" s="1"/>
  <c r="S2911" i="2"/>
  <c r="R2911" i="2"/>
  <c r="R2911" i="2" a="1"/>
  <c r="Q2911" i="2"/>
  <c r="G2911" i="2"/>
  <c r="T2911" i="2" s="1"/>
  <c r="E2911" i="2"/>
  <c r="D2911" i="2"/>
  <c r="U2910" i="2" a="1"/>
  <c r="U2910" i="2" s="1"/>
  <c r="S2910" i="2"/>
  <c r="R2910" i="2" a="1"/>
  <c r="R2910" i="2" s="1"/>
  <c r="Q2910" i="2"/>
  <c r="D2910" i="2"/>
  <c r="G2910" i="2" s="1"/>
  <c r="T2910" i="2" s="1"/>
  <c r="S2909" i="2"/>
  <c r="R2909" i="2" a="1"/>
  <c r="R2909" i="2" s="1"/>
  <c r="Q2909" i="2"/>
  <c r="U2909" i="2" s="1" a="1"/>
  <c r="U2909" i="2" s="1"/>
  <c r="G2909" i="2"/>
  <c r="T2909" i="2" s="1"/>
  <c r="D2909" i="2"/>
  <c r="E2909" i="2" s="1"/>
  <c r="S2908" i="2"/>
  <c r="R2908" i="2"/>
  <c r="R2908" i="2" a="1"/>
  <c r="Q2908" i="2"/>
  <c r="U2908" i="2" s="1" a="1"/>
  <c r="U2908" i="2" s="1"/>
  <c r="G2908" i="2"/>
  <c r="T2908" i="2" s="1"/>
  <c r="D2908" i="2"/>
  <c r="E2908" i="2" s="1"/>
  <c r="U2907" i="2"/>
  <c r="U2907" i="2" a="1"/>
  <c r="S2907" i="2"/>
  <c r="R2907" i="2" a="1"/>
  <c r="R2907" i="2" s="1"/>
  <c r="Q2907" i="2"/>
  <c r="G2907" i="2"/>
  <c r="T2907" i="2" s="1"/>
  <c r="E2907" i="2"/>
  <c r="D2907" i="2"/>
  <c r="U2906" i="2" a="1"/>
  <c r="U2906" i="2" s="1"/>
  <c r="S2906" i="2"/>
  <c r="R2906" i="2" a="1"/>
  <c r="R2906" i="2" s="1"/>
  <c r="Q2906" i="2"/>
  <c r="G2906" i="2"/>
  <c r="T2906" i="2" s="1"/>
  <c r="E2906" i="2"/>
  <c r="D2906" i="2"/>
  <c r="S2905" i="2"/>
  <c r="R2905" i="2" a="1"/>
  <c r="R2905" i="2" s="1"/>
  <c r="Q2905" i="2"/>
  <c r="U2905" i="2" s="1" a="1"/>
  <c r="U2905" i="2" s="1"/>
  <c r="D2905" i="2"/>
  <c r="G2905" i="2" s="1"/>
  <c r="T2905" i="2" s="1"/>
  <c r="S2904" i="2"/>
  <c r="R2904" i="2" a="1"/>
  <c r="R2904" i="2" s="1"/>
  <c r="Q2904" i="2"/>
  <c r="U2904" i="2" s="1" a="1"/>
  <c r="U2904" i="2" s="1"/>
  <c r="D2904" i="2"/>
  <c r="U2903" i="2"/>
  <c r="U2903" i="2" a="1"/>
  <c r="S2903" i="2"/>
  <c r="R2903" i="2"/>
  <c r="R2903" i="2" a="1"/>
  <c r="Q2903" i="2"/>
  <c r="D2903" i="2"/>
  <c r="S2902" i="2"/>
  <c r="R2902" i="2" a="1"/>
  <c r="R2902" i="2" s="1"/>
  <c r="Q2902" i="2"/>
  <c r="U2902" i="2" s="1" a="1"/>
  <c r="U2902" i="2" s="1"/>
  <c r="G2902" i="2"/>
  <c r="T2902" i="2" s="1"/>
  <c r="E2902" i="2"/>
  <c r="D2902" i="2"/>
  <c r="U2901" i="2"/>
  <c r="U2901" i="2" a="1"/>
  <c r="S2901" i="2"/>
  <c r="R2901" i="2" a="1"/>
  <c r="R2901" i="2" s="1"/>
  <c r="Q2901" i="2"/>
  <c r="G2901" i="2"/>
  <c r="T2901" i="2" s="1"/>
  <c r="E2901" i="2"/>
  <c r="D2901" i="2"/>
  <c r="S2900" i="2"/>
  <c r="R2900" i="2"/>
  <c r="R2900" i="2" a="1"/>
  <c r="Q2900" i="2"/>
  <c r="U2900" i="2" s="1" a="1"/>
  <c r="U2900" i="2" s="1"/>
  <c r="D2900" i="2"/>
  <c r="U2899" i="2"/>
  <c r="U2899" i="2" a="1"/>
  <c r="S2899" i="2"/>
  <c r="R2899" i="2" a="1"/>
  <c r="R2899" i="2" s="1"/>
  <c r="Q2899" i="2"/>
  <c r="E2899" i="2"/>
  <c r="D2899" i="2"/>
  <c r="G2899" i="2" s="1"/>
  <c r="T2899" i="2" s="1"/>
  <c r="S2898" i="2"/>
  <c r="R2898" i="2" a="1"/>
  <c r="R2898" i="2" s="1"/>
  <c r="Q2898" i="2"/>
  <c r="U2898" i="2" s="1" a="1"/>
  <c r="U2898" i="2" s="1"/>
  <c r="G2898" i="2"/>
  <c r="T2898" i="2" s="1"/>
  <c r="D2898" i="2"/>
  <c r="E2898" i="2" s="1"/>
  <c r="S2897" i="2"/>
  <c r="R2897" i="2"/>
  <c r="R2897" i="2" a="1"/>
  <c r="Q2897" i="2"/>
  <c r="U2897" i="2" s="1" a="1"/>
  <c r="U2897" i="2" s="1"/>
  <c r="G2897" i="2"/>
  <c r="T2897" i="2" s="1"/>
  <c r="D2897" i="2"/>
  <c r="E2897" i="2" s="1"/>
  <c r="U2896" i="2" a="1"/>
  <c r="U2896" i="2" s="1"/>
  <c r="S2896" i="2"/>
  <c r="R2896" i="2"/>
  <c r="R2896" i="2" a="1"/>
  <c r="Q2896" i="2"/>
  <c r="D2896" i="2"/>
  <c r="E2896" i="2" s="1"/>
  <c r="U2895" i="2" a="1"/>
  <c r="U2895" i="2" s="1"/>
  <c r="S2895" i="2"/>
  <c r="R2895" i="2"/>
  <c r="R2895" i="2" a="1"/>
  <c r="Q2895" i="2"/>
  <c r="G2895" i="2"/>
  <c r="T2895" i="2" s="1"/>
  <c r="E2895" i="2"/>
  <c r="D2895" i="2"/>
  <c r="U2894" i="2" a="1"/>
  <c r="U2894" i="2" s="1"/>
  <c r="S2894" i="2"/>
  <c r="R2894" i="2" a="1"/>
  <c r="R2894" i="2" s="1"/>
  <c r="Q2894" i="2"/>
  <c r="D2894" i="2"/>
  <c r="G2894" i="2" s="1"/>
  <c r="T2894" i="2" s="1"/>
  <c r="S2893" i="2"/>
  <c r="R2893" i="2" a="1"/>
  <c r="R2893" i="2" s="1"/>
  <c r="Q2893" i="2"/>
  <c r="U2893" i="2" s="1" a="1"/>
  <c r="U2893" i="2" s="1"/>
  <c r="G2893" i="2"/>
  <c r="T2893" i="2" s="1"/>
  <c r="D2893" i="2"/>
  <c r="E2893" i="2" s="1"/>
  <c r="U2892" i="2" a="1"/>
  <c r="U2892" i="2" s="1"/>
  <c r="S2892" i="2"/>
  <c r="R2892" i="2"/>
  <c r="R2892" i="2" a="1"/>
  <c r="Q2892" i="2"/>
  <c r="G2892" i="2"/>
  <c r="T2892" i="2" s="1"/>
  <c r="D2892" i="2"/>
  <c r="E2892" i="2" s="1"/>
  <c r="U2891" i="2" a="1"/>
  <c r="U2891" i="2" s="1"/>
  <c r="S2891" i="2"/>
  <c r="R2891" i="2" a="1"/>
  <c r="R2891" i="2" s="1"/>
  <c r="Q2891" i="2"/>
  <c r="G2891" i="2"/>
  <c r="T2891" i="2" s="1"/>
  <c r="E2891" i="2"/>
  <c r="D2891" i="2"/>
  <c r="U2890" i="2" a="1"/>
  <c r="U2890" i="2" s="1"/>
  <c r="S2890" i="2"/>
  <c r="R2890" i="2" a="1"/>
  <c r="R2890" i="2" s="1"/>
  <c r="Q2890" i="2"/>
  <c r="G2890" i="2"/>
  <c r="T2890" i="2" s="1"/>
  <c r="E2890" i="2"/>
  <c r="D2890" i="2"/>
  <c r="S2889" i="2"/>
  <c r="R2889" i="2" a="1"/>
  <c r="R2889" i="2" s="1"/>
  <c r="Q2889" i="2"/>
  <c r="U2889" i="2" s="1" a="1"/>
  <c r="U2889" i="2" s="1"/>
  <c r="D2889" i="2"/>
  <c r="G2889" i="2" s="1"/>
  <c r="T2889" i="2" s="1"/>
  <c r="S2888" i="2"/>
  <c r="R2888" i="2" a="1"/>
  <c r="R2888" i="2" s="1"/>
  <c r="Q2888" i="2"/>
  <c r="U2888" i="2" s="1" a="1"/>
  <c r="U2888" i="2" s="1"/>
  <c r="D2888" i="2"/>
  <c r="U2887" i="2" a="1"/>
  <c r="U2887" i="2" s="1"/>
  <c r="S2887" i="2"/>
  <c r="R2887" i="2"/>
  <c r="R2887" i="2" a="1"/>
  <c r="Q2887" i="2"/>
  <c r="D2887" i="2"/>
  <c r="S2886" i="2"/>
  <c r="R2886" i="2" a="1"/>
  <c r="R2886" i="2" s="1"/>
  <c r="Q2886" i="2"/>
  <c r="U2886" i="2" s="1" a="1"/>
  <c r="U2886" i="2" s="1"/>
  <c r="G2886" i="2"/>
  <c r="T2886" i="2" s="1"/>
  <c r="E2886" i="2"/>
  <c r="D2886" i="2"/>
  <c r="U2885" i="2"/>
  <c r="U2885" i="2" a="1"/>
  <c r="S2885" i="2"/>
  <c r="R2885" i="2" a="1"/>
  <c r="R2885" i="2" s="1"/>
  <c r="Q2885" i="2"/>
  <c r="G2885" i="2"/>
  <c r="T2885" i="2" s="1"/>
  <c r="E2885" i="2"/>
  <c r="D2885" i="2"/>
  <c r="S2884" i="2"/>
  <c r="R2884" i="2" a="1"/>
  <c r="R2884" i="2" s="1"/>
  <c r="Q2884" i="2"/>
  <c r="U2884" i="2" s="1" a="1"/>
  <c r="U2884" i="2" s="1"/>
  <c r="D2884" i="2"/>
  <c r="U2883" i="2"/>
  <c r="U2883" i="2" a="1"/>
  <c r="S2883" i="2"/>
  <c r="R2883" i="2" a="1"/>
  <c r="R2883" i="2" s="1"/>
  <c r="Q2883" i="2"/>
  <c r="D2883" i="2"/>
  <c r="G2883" i="2" s="1"/>
  <c r="T2883" i="2" s="1"/>
  <c r="S2882" i="2"/>
  <c r="R2882" i="2" a="1"/>
  <c r="R2882" i="2" s="1"/>
  <c r="Q2882" i="2"/>
  <c r="U2882" i="2" s="1" a="1"/>
  <c r="U2882" i="2" s="1"/>
  <c r="G2882" i="2"/>
  <c r="T2882" i="2" s="1"/>
  <c r="D2882" i="2"/>
  <c r="E2882" i="2" s="1"/>
  <c r="S2881" i="2"/>
  <c r="R2881" i="2"/>
  <c r="R2881" i="2" a="1"/>
  <c r="Q2881" i="2"/>
  <c r="U2881" i="2" s="1" a="1"/>
  <c r="U2881" i="2" s="1"/>
  <c r="D2881" i="2"/>
  <c r="E2881" i="2" s="1"/>
  <c r="U2880" i="2" a="1"/>
  <c r="U2880" i="2" s="1"/>
  <c r="S2880" i="2"/>
  <c r="R2880" i="2" a="1"/>
  <c r="R2880" i="2" s="1"/>
  <c r="Q2880" i="2"/>
  <c r="D2880" i="2"/>
  <c r="E2880" i="2" s="1"/>
  <c r="U2879" i="2" a="1"/>
  <c r="U2879" i="2" s="1"/>
  <c r="S2879" i="2"/>
  <c r="R2879" i="2"/>
  <c r="R2879" i="2" a="1"/>
  <c r="Q2879" i="2"/>
  <c r="D2879" i="2"/>
  <c r="G2879" i="2" s="1"/>
  <c r="T2879" i="2" s="1"/>
  <c r="U2878" i="2" a="1"/>
  <c r="U2878" i="2" s="1"/>
  <c r="S2878" i="2"/>
  <c r="R2878" i="2" a="1"/>
  <c r="R2878" i="2" s="1"/>
  <c r="Q2878" i="2"/>
  <c r="D2878" i="2"/>
  <c r="G2878" i="2" s="1"/>
  <c r="T2878" i="2" s="1"/>
  <c r="U2877" i="2" a="1"/>
  <c r="U2877" i="2" s="1"/>
  <c r="S2877" i="2"/>
  <c r="R2877" i="2" a="1"/>
  <c r="R2877" i="2" s="1"/>
  <c r="Q2877" i="2"/>
  <c r="D2877" i="2"/>
  <c r="S2876" i="2"/>
  <c r="R2876" i="2"/>
  <c r="R2876" i="2" a="1"/>
  <c r="Q2876" i="2"/>
  <c r="U2876" i="2" s="1" a="1"/>
  <c r="U2876" i="2" s="1"/>
  <c r="G2876" i="2"/>
  <c r="T2876" i="2" s="1"/>
  <c r="D2876" i="2"/>
  <c r="E2876" i="2" s="1"/>
  <c r="U2875" i="2" a="1"/>
  <c r="U2875" i="2" s="1"/>
  <c r="S2875" i="2"/>
  <c r="R2875" i="2"/>
  <c r="R2875" i="2" a="1"/>
  <c r="Q2875" i="2"/>
  <c r="G2875" i="2"/>
  <c r="T2875" i="2" s="1"/>
  <c r="E2875" i="2"/>
  <c r="D2875" i="2"/>
  <c r="U2874" i="2" a="1"/>
  <c r="U2874" i="2" s="1"/>
  <c r="S2874" i="2"/>
  <c r="R2874" i="2" a="1"/>
  <c r="R2874" i="2" s="1"/>
  <c r="Q2874" i="2"/>
  <c r="G2874" i="2"/>
  <c r="T2874" i="2" s="1"/>
  <c r="E2874" i="2"/>
  <c r="D2874" i="2"/>
  <c r="S2873" i="2"/>
  <c r="R2873" i="2" a="1"/>
  <c r="R2873" i="2" s="1"/>
  <c r="Q2873" i="2"/>
  <c r="U2873" i="2" s="1" a="1"/>
  <c r="U2873" i="2" s="1"/>
  <c r="D2873" i="2"/>
  <c r="S2872" i="2"/>
  <c r="R2872" i="2" a="1"/>
  <c r="R2872" i="2" s="1"/>
  <c r="Q2872" i="2"/>
  <c r="U2872" i="2" s="1" a="1"/>
  <c r="U2872" i="2" s="1"/>
  <c r="D2872" i="2"/>
  <c r="E2872" i="2" s="1"/>
  <c r="U2871" i="2"/>
  <c r="U2871" i="2" a="1"/>
  <c r="S2871" i="2"/>
  <c r="R2871" i="2"/>
  <c r="R2871" i="2" a="1"/>
  <c r="Q2871" i="2"/>
  <c r="D2871" i="2"/>
  <c r="E2871" i="2" s="1"/>
  <c r="T2870" i="2"/>
  <c r="S2870" i="2"/>
  <c r="R2870" i="2" a="1"/>
  <c r="R2870" i="2" s="1"/>
  <c r="Q2870" i="2"/>
  <c r="U2870" i="2" s="1" a="1"/>
  <c r="U2870" i="2" s="1"/>
  <c r="G2870" i="2"/>
  <c r="E2870" i="2"/>
  <c r="D2870" i="2"/>
  <c r="U2869" i="2"/>
  <c r="U2869" i="2" a="1"/>
  <c r="S2869" i="2"/>
  <c r="R2869" i="2" a="1"/>
  <c r="R2869" i="2" s="1"/>
  <c r="Q2869" i="2"/>
  <c r="G2869" i="2"/>
  <c r="T2869" i="2" s="1"/>
  <c r="E2869" i="2"/>
  <c r="D2869" i="2"/>
  <c r="U2868" i="2" a="1"/>
  <c r="U2868" i="2" s="1"/>
  <c r="S2868" i="2"/>
  <c r="R2868" i="2" a="1"/>
  <c r="R2868" i="2" s="1"/>
  <c r="Q2868" i="2"/>
  <c r="D2868" i="2"/>
  <c r="U2867" i="2"/>
  <c r="U2867" i="2" a="1"/>
  <c r="S2867" i="2"/>
  <c r="R2867" i="2" a="1"/>
  <c r="R2867" i="2" s="1"/>
  <c r="Q2867" i="2"/>
  <c r="D2867" i="2"/>
  <c r="G2867" i="2" s="1"/>
  <c r="T2867" i="2" s="1"/>
  <c r="U2866" i="2" a="1"/>
  <c r="U2866" i="2" s="1"/>
  <c r="S2866" i="2"/>
  <c r="R2866" i="2" a="1"/>
  <c r="R2866" i="2" s="1"/>
  <c r="Q2866" i="2"/>
  <c r="G2866" i="2"/>
  <c r="T2866" i="2" s="1"/>
  <c r="D2866" i="2"/>
  <c r="E2866" i="2" s="1"/>
  <c r="S2865" i="2"/>
  <c r="R2865" i="2"/>
  <c r="R2865" i="2" a="1"/>
  <c r="Q2865" i="2"/>
  <c r="U2865" i="2" s="1" a="1"/>
  <c r="U2865" i="2" s="1"/>
  <c r="D2865" i="2"/>
  <c r="G2865" i="2" s="1"/>
  <c r="T2865" i="2" s="1"/>
  <c r="U2864" i="2" a="1"/>
  <c r="U2864" i="2" s="1"/>
  <c r="S2864" i="2"/>
  <c r="R2864" i="2" a="1"/>
  <c r="R2864" i="2" s="1"/>
  <c r="Q2864" i="2"/>
  <c r="D2864" i="2"/>
  <c r="U2863" i="2" a="1"/>
  <c r="U2863" i="2" s="1"/>
  <c r="S2863" i="2"/>
  <c r="R2863" i="2" a="1"/>
  <c r="R2863" i="2" s="1"/>
  <c r="Q2863" i="2"/>
  <c r="D2863" i="2"/>
  <c r="G2863" i="2" s="1"/>
  <c r="T2863" i="2" s="1"/>
  <c r="U2862" i="2" a="1"/>
  <c r="U2862" i="2" s="1"/>
  <c r="S2862" i="2"/>
  <c r="R2862" i="2" a="1"/>
  <c r="R2862" i="2" s="1"/>
  <c r="Q2862" i="2"/>
  <c r="D2862" i="2"/>
  <c r="S2861" i="2"/>
  <c r="R2861" i="2" a="1"/>
  <c r="R2861" i="2" s="1"/>
  <c r="Q2861" i="2"/>
  <c r="U2861" i="2" s="1" a="1"/>
  <c r="U2861" i="2" s="1"/>
  <c r="D2861" i="2"/>
  <c r="E2861" i="2" s="1"/>
  <c r="S2860" i="2"/>
  <c r="R2860" i="2"/>
  <c r="R2860" i="2" a="1"/>
  <c r="Q2860" i="2"/>
  <c r="U2860" i="2" s="1" a="1"/>
  <c r="U2860" i="2" s="1"/>
  <c r="G2860" i="2"/>
  <c r="T2860" i="2" s="1"/>
  <c r="D2860" i="2"/>
  <c r="E2860" i="2" s="1"/>
  <c r="U2859" i="2"/>
  <c r="U2859" i="2" a="1"/>
  <c r="S2859" i="2"/>
  <c r="R2859" i="2" a="1"/>
  <c r="R2859" i="2" s="1"/>
  <c r="Q2859" i="2"/>
  <c r="G2859" i="2"/>
  <c r="T2859" i="2" s="1"/>
  <c r="E2859" i="2"/>
  <c r="D2859" i="2"/>
  <c r="U2858" i="2" a="1"/>
  <c r="U2858" i="2" s="1"/>
  <c r="S2858" i="2"/>
  <c r="R2858" i="2" a="1"/>
  <c r="R2858" i="2" s="1"/>
  <c r="Q2858" i="2"/>
  <c r="D2858" i="2"/>
  <c r="E2858" i="2" s="1"/>
  <c r="S2857" i="2"/>
  <c r="R2857" i="2" a="1"/>
  <c r="R2857" i="2" s="1"/>
  <c r="Q2857" i="2"/>
  <c r="U2857" i="2" s="1" a="1"/>
  <c r="U2857" i="2" s="1"/>
  <c r="D2857" i="2"/>
  <c r="S2856" i="2"/>
  <c r="R2856" i="2" a="1"/>
  <c r="R2856" i="2" s="1"/>
  <c r="Q2856" i="2"/>
  <c r="U2856" i="2" s="1" a="1"/>
  <c r="U2856" i="2" s="1"/>
  <c r="D2856" i="2"/>
  <c r="U2855" i="2"/>
  <c r="U2855" i="2" a="1"/>
  <c r="S2855" i="2"/>
  <c r="R2855" i="2"/>
  <c r="R2855" i="2" a="1"/>
  <c r="Q2855" i="2"/>
  <c r="D2855" i="2"/>
  <c r="E2855" i="2" s="1"/>
  <c r="S2854" i="2"/>
  <c r="R2854" i="2" a="1"/>
  <c r="R2854" i="2" s="1"/>
  <c r="Q2854" i="2"/>
  <c r="U2854" i="2" s="1" a="1"/>
  <c r="U2854" i="2" s="1"/>
  <c r="G2854" i="2"/>
  <c r="T2854" i="2" s="1"/>
  <c r="E2854" i="2"/>
  <c r="D2854" i="2"/>
  <c r="U2853" i="2" a="1"/>
  <c r="U2853" i="2" s="1"/>
  <c r="S2853" i="2"/>
  <c r="R2853" i="2" a="1"/>
  <c r="R2853" i="2" s="1"/>
  <c r="Q2853" i="2"/>
  <c r="D2853" i="2"/>
  <c r="G2853" i="2" s="1"/>
  <c r="T2853" i="2" s="1"/>
  <c r="S2852" i="2"/>
  <c r="R2852" i="2" a="1"/>
  <c r="R2852" i="2" s="1"/>
  <c r="Q2852" i="2"/>
  <c r="U2852" i="2" s="1" a="1"/>
  <c r="U2852" i="2" s="1"/>
  <c r="D2852" i="2"/>
  <c r="U2851" i="2"/>
  <c r="U2851" i="2" a="1"/>
  <c r="S2851" i="2"/>
  <c r="R2851" i="2" a="1"/>
  <c r="R2851" i="2" s="1"/>
  <c r="Q2851" i="2"/>
  <c r="G2851" i="2"/>
  <c r="T2851" i="2" s="1"/>
  <c r="D2851" i="2"/>
  <c r="E2851" i="2" s="1"/>
  <c r="S2850" i="2"/>
  <c r="R2850" i="2" a="1"/>
  <c r="R2850" i="2" s="1"/>
  <c r="Q2850" i="2"/>
  <c r="U2850" i="2" s="1" a="1"/>
  <c r="U2850" i="2" s="1"/>
  <c r="G2850" i="2"/>
  <c r="T2850" i="2" s="1"/>
  <c r="D2850" i="2"/>
  <c r="E2850" i="2" s="1"/>
  <c r="U2849" i="2"/>
  <c r="S2849" i="2"/>
  <c r="R2849" i="2"/>
  <c r="R2849" i="2" a="1"/>
  <c r="Q2849" i="2"/>
  <c r="U2849" i="2" s="1" a="1"/>
  <c r="G2849" i="2"/>
  <c r="T2849" i="2" s="1"/>
  <c r="D2849" i="2"/>
  <c r="E2849" i="2" s="1"/>
  <c r="U2848" i="2" a="1"/>
  <c r="U2848" i="2" s="1"/>
  <c r="S2848" i="2"/>
  <c r="R2848" i="2" a="1"/>
  <c r="R2848" i="2" s="1"/>
  <c r="Q2848" i="2"/>
  <c r="D2848" i="2"/>
  <c r="U2847" i="2" a="1"/>
  <c r="U2847" i="2" s="1"/>
  <c r="T2847" i="2"/>
  <c r="S2847" i="2"/>
  <c r="R2847" i="2"/>
  <c r="R2847" i="2" a="1"/>
  <c r="Q2847" i="2"/>
  <c r="G2847" i="2"/>
  <c r="D2847" i="2"/>
  <c r="E2847" i="2" s="1"/>
  <c r="S2846" i="2"/>
  <c r="R2846" i="2" a="1"/>
  <c r="R2846" i="2" s="1"/>
  <c r="Q2846" i="2"/>
  <c r="U2846" i="2" s="1" a="1"/>
  <c r="U2846" i="2" s="1"/>
  <c r="D2846" i="2"/>
  <c r="S2845" i="2"/>
  <c r="R2845" i="2"/>
  <c r="R2845" i="2" a="1"/>
  <c r="Q2845" i="2"/>
  <c r="U2845" i="2" s="1" a="1"/>
  <c r="U2845" i="2" s="1"/>
  <c r="D2845" i="2"/>
  <c r="G2845" i="2" s="1"/>
  <c r="T2845" i="2" s="1"/>
  <c r="S2844" i="2"/>
  <c r="R2844" i="2"/>
  <c r="R2844" i="2" a="1"/>
  <c r="Q2844" i="2"/>
  <c r="U2844" i="2" s="1" a="1"/>
  <c r="U2844" i="2" s="1"/>
  <c r="D2844" i="2"/>
  <c r="U2843" i="2"/>
  <c r="U2843" i="2" a="1"/>
  <c r="T2843" i="2"/>
  <c r="S2843" i="2"/>
  <c r="R2843" i="2" a="1"/>
  <c r="R2843" i="2" s="1"/>
  <c r="Q2843" i="2"/>
  <c r="G2843" i="2"/>
  <c r="E2843" i="2"/>
  <c r="D2843" i="2"/>
  <c r="S2842" i="2"/>
  <c r="R2842" i="2" a="1"/>
  <c r="R2842" i="2" s="1"/>
  <c r="Q2842" i="2"/>
  <c r="U2842" i="2" s="1" a="1"/>
  <c r="U2842" i="2" s="1"/>
  <c r="E2842" i="2"/>
  <c r="D2842" i="2"/>
  <c r="G2842" i="2" s="1"/>
  <c r="T2842" i="2" s="1"/>
  <c r="U2841" i="2" a="1"/>
  <c r="U2841" i="2" s="1"/>
  <c r="S2841" i="2"/>
  <c r="R2841" i="2" a="1"/>
  <c r="R2841" i="2" s="1"/>
  <c r="Q2841" i="2"/>
  <c r="D2841" i="2"/>
  <c r="S2840" i="2"/>
  <c r="R2840" i="2" a="1"/>
  <c r="R2840" i="2" s="1"/>
  <c r="Q2840" i="2"/>
  <c r="U2840" i="2" s="1" a="1"/>
  <c r="U2840" i="2" s="1"/>
  <c r="G2840" i="2"/>
  <c r="T2840" i="2" s="1"/>
  <c r="D2840" i="2"/>
  <c r="E2840" i="2" s="1"/>
  <c r="U2839" i="2"/>
  <c r="U2839" i="2" a="1"/>
  <c r="S2839" i="2"/>
  <c r="R2839" i="2"/>
  <c r="R2839" i="2" a="1"/>
  <c r="Q2839" i="2"/>
  <c r="D2839" i="2"/>
  <c r="E2839" i="2" s="1"/>
  <c r="S2838" i="2"/>
  <c r="R2838" i="2" a="1"/>
  <c r="R2838" i="2" s="1"/>
  <c r="Q2838" i="2"/>
  <c r="U2838" i="2" s="1" a="1"/>
  <c r="U2838" i="2" s="1"/>
  <c r="E2838" i="2"/>
  <c r="D2838" i="2"/>
  <c r="G2838" i="2" s="1"/>
  <c r="T2838" i="2" s="1"/>
  <c r="U2837" i="2" a="1"/>
  <c r="U2837" i="2" s="1"/>
  <c r="S2837" i="2"/>
  <c r="R2837" i="2" a="1"/>
  <c r="R2837" i="2" s="1"/>
  <c r="Q2837" i="2"/>
  <c r="D2837" i="2"/>
  <c r="G2837" i="2" s="1"/>
  <c r="T2837" i="2" s="1"/>
  <c r="S2836" i="2"/>
  <c r="R2836" i="2" a="1"/>
  <c r="R2836" i="2" s="1"/>
  <c r="Q2836" i="2"/>
  <c r="U2836" i="2" s="1" a="1"/>
  <c r="U2836" i="2" s="1"/>
  <c r="D2836" i="2"/>
  <c r="U2835" i="2"/>
  <c r="U2835" i="2" a="1"/>
  <c r="S2835" i="2"/>
  <c r="R2835" i="2" a="1"/>
  <c r="R2835" i="2" s="1"/>
  <c r="Q2835" i="2"/>
  <c r="D2835" i="2"/>
  <c r="G2835" i="2" s="1"/>
  <c r="T2835" i="2" s="1"/>
  <c r="S2834" i="2"/>
  <c r="R2834" i="2" a="1"/>
  <c r="R2834" i="2" s="1"/>
  <c r="Q2834" i="2"/>
  <c r="U2834" i="2" s="1" a="1"/>
  <c r="U2834" i="2" s="1"/>
  <c r="G2834" i="2"/>
  <c r="T2834" i="2" s="1"/>
  <c r="D2834" i="2"/>
  <c r="E2834" i="2" s="1"/>
  <c r="S2833" i="2"/>
  <c r="R2833" i="2"/>
  <c r="R2833" i="2" a="1"/>
  <c r="Q2833" i="2"/>
  <c r="U2833" i="2" s="1" a="1"/>
  <c r="U2833" i="2" s="1"/>
  <c r="D2833" i="2"/>
  <c r="G2833" i="2" s="1"/>
  <c r="T2833" i="2" s="1"/>
  <c r="U2832" i="2" a="1"/>
  <c r="U2832" i="2" s="1"/>
  <c r="T2832" i="2"/>
  <c r="S2832" i="2"/>
  <c r="R2832" i="2"/>
  <c r="R2832" i="2" a="1"/>
  <c r="Q2832" i="2"/>
  <c r="G2832" i="2"/>
  <c r="E2832" i="2"/>
  <c r="D2832" i="2"/>
  <c r="U2831" i="2"/>
  <c r="S2831" i="2"/>
  <c r="R2831" i="2" a="1"/>
  <c r="R2831" i="2" s="1"/>
  <c r="Q2831" i="2"/>
  <c r="U2831" i="2" s="1" a="1"/>
  <c r="D2831" i="2"/>
  <c r="G2831" i="2" s="1"/>
  <c r="T2831" i="2" s="1"/>
  <c r="U2830" i="2" a="1"/>
  <c r="U2830" i="2" s="1"/>
  <c r="S2830" i="2"/>
  <c r="R2830" i="2"/>
  <c r="R2830" i="2" a="1"/>
  <c r="Q2830" i="2"/>
  <c r="G2830" i="2"/>
  <c r="T2830" i="2" s="1"/>
  <c r="E2830" i="2"/>
  <c r="D2830" i="2"/>
  <c r="S2829" i="2"/>
  <c r="R2829" i="2" a="1"/>
  <c r="R2829" i="2" s="1"/>
  <c r="Q2829" i="2"/>
  <c r="U2829" i="2" s="1" a="1"/>
  <c r="U2829" i="2" s="1"/>
  <c r="G2829" i="2"/>
  <c r="T2829" i="2" s="1"/>
  <c r="D2829" i="2"/>
  <c r="E2829" i="2" s="1"/>
  <c r="U2828" i="2"/>
  <c r="S2828" i="2"/>
  <c r="R2828" i="2" a="1"/>
  <c r="R2828" i="2" s="1"/>
  <c r="Q2828" i="2"/>
  <c r="U2828" i="2" s="1" a="1"/>
  <c r="E2828" i="2"/>
  <c r="D2828" i="2"/>
  <c r="G2828" i="2" s="1"/>
  <c r="T2828" i="2" s="1"/>
  <c r="S2827" i="2"/>
  <c r="R2827" i="2" a="1"/>
  <c r="R2827" i="2" s="1"/>
  <c r="Q2827" i="2"/>
  <c r="U2827" i="2" s="1" a="1"/>
  <c r="U2827" i="2" s="1"/>
  <c r="E2827" i="2"/>
  <c r="D2827" i="2"/>
  <c r="G2827" i="2" s="1"/>
  <c r="T2827" i="2" s="1"/>
  <c r="U2826" i="2" a="1"/>
  <c r="U2826" i="2" s="1"/>
  <c r="S2826" i="2"/>
  <c r="R2826" i="2"/>
  <c r="R2826" i="2" a="1"/>
  <c r="Q2826" i="2"/>
  <c r="D2826" i="2"/>
  <c r="G2826" i="2" s="1"/>
  <c r="T2826" i="2" s="1"/>
  <c r="S2825" i="2"/>
  <c r="R2825" i="2" a="1"/>
  <c r="R2825" i="2" s="1"/>
  <c r="Q2825" i="2"/>
  <c r="U2825" i="2" s="1" a="1"/>
  <c r="U2825" i="2" s="1"/>
  <c r="G2825" i="2"/>
  <c r="T2825" i="2" s="1"/>
  <c r="E2825" i="2"/>
  <c r="D2825" i="2"/>
  <c r="U2824" i="2"/>
  <c r="U2824" i="2" a="1"/>
  <c r="T2824" i="2"/>
  <c r="S2824" i="2"/>
  <c r="R2824" i="2" a="1"/>
  <c r="R2824" i="2" s="1"/>
  <c r="Q2824" i="2"/>
  <c r="G2824" i="2"/>
  <c r="E2824" i="2"/>
  <c r="D2824" i="2"/>
  <c r="S2823" i="2"/>
  <c r="R2823" i="2"/>
  <c r="R2823" i="2" a="1"/>
  <c r="Q2823" i="2"/>
  <c r="U2823" i="2" s="1" a="1"/>
  <c r="U2823" i="2" s="1"/>
  <c r="D2823" i="2"/>
  <c r="G2823" i="2" s="1"/>
  <c r="T2823" i="2" s="1"/>
  <c r="U2822" i="2" a="1"/>
  <c r="U2822" i="2" s="1"/>
  <c r="S2822" i="2"/>
  <c r="R2822" i="2"/>
  <c r="R2822" i="2" a="1"/>
  <c r="Q2822" i="2"/>
  <c r="G2822" i="2"/>
  <c r="T2822" i="2" s="1"/>
  <c r="E2822" i="2"/>
  <c r="D2822" i="2"/>
  <c r="U2821" i="2" a="1"/>
  <c r="U2821" i="2" s="1"/>
  <c r="S2821" i="2"/>
  <c r="R2821" i="2"/>
  <c r="R2821" i="2" a="1"/>
  <c r="Q2821" i="2"/>
  <c r="D2821" i="2"/>
  <c r="E2821" i="2" s="1"/>
  <c r="S2820" i="2"/>
  <c r="R2820" i="2" a="1"/>
  <c r="R2820" i="2" s="1"/>
  <c r="Q2820" i="2"/>
  <c r="U2820" i="2" s="1" a="1"/>
  <c r="U2820" i="2" s="1"/>
  <c r="D2820" i="2"/>
  <c r="G2820" i="2" s="1"/>
  <c r="T2820" i="2" s="1"/>
  <c r="U2819" i="2" a="1"/>
  <c r="U2819" i="2" s="1"/>
  <c r="S2819" i="2"/>
  <c r="R2819" i="2" a="1"/>
  <c r="R2819" i="2" s="1"/>
  <c r="Q2819" i="2"/>
  <c r="E2819" i="2"/>
  <c r="D2819" i="2"/>
  <c r="G2819" i="2" s="1"/>
  <c r="T2819" i="2" s="1"/>
  <c r="S2818" i="2"/>
  <c r="R2818" i="2"/>
  <c r="R2818" i="2" a="1"/>
  <c r="Q2818" i="2"/>
  <c r="U2818" i="2" s="1" a="1"/>
  <c r="U2818" i="2" s="1"/>
  <c r="D2818" i="2"/>
  <c r="S2817" i="2"/>
  <c r="R2817" i="2" a="1"/>
  <c r="R2817" i="2" s="1"/>
  <c r="Q2817" i="2"/>
  <c r="U2817" i="2" s="1" a="1"/>
  <c r="U2817" i="2" s="1"/>
  <c r="D2817" i="2"/>
  <c r="G2817" i="2" s="1"/>
  <c r="T2817" i="2" s="1"/>
  <c r="U2816" i="2"/>
  <c r="U2816" i="2" a="1"/>
  <c r="T2816" i="2"/>
  <c r="S2816" i="2"/>
  <c r="R2816" i="2"/>
  <c r="R2816" i="2" a="1"/>
  <c r="Q2816" i="2"/>
  <c r="G2816" i="2"/>
  <c r="E2816" i="2"/>
  <c r="D2816" i="2"/>
  <c r="S2815" i="2"/>
  <c r="R2815" i="2" a="1"/>
  <c r="R2815" i="2" s="1"/>
  <c r="Q2815" i="2"/>
  <c r="U2815" i="2" s="1" a="1"/>
  <c r="U2815" i="2" s="1"/>
  <c r="D2815" i="2"/>
  <c r="E2815" i="2" s="1"/>
  <c r="U2814" i="2"/>
  <c r="S2814" i="2"/>
  <c r="R2814" i="2"/>
  <c r="R2814" i="2" a="1"/>
  <c r="Q2814" i="2"/>
  <c r="U2814" i="2" s="1" a="1"/>
  <c r="E2814" i="2"/>
  <c r="D2814" i="2"/>
  <c r="G2814" i="2" s="1"/>
  <c r="T2814" i="2" s="1"/>
  <c r="S2813" i="2"/>
  <c r="R2813" i="2"/>
  <c r="R2813" i="2" a="1"/>
  <c r="Q2813" i="2"/>
  <c r="U2813" i="2" s="1" a="1"/>
  <c r="U2813" i="2" s="1"/>
  <c r="G2813" i="2"/>
  <c r="T2813" i="2" s="1"/>
  <c r="D2813" i="2"/>
  <c r="E2813" i="2" s="1"/>
  <c r="S2812" i="2"/>
  <c r="R2812" i="2"/>
  <c r="R2812" i="2" a="1"/>
  <c r="Q2812" i="2"/>
  <c r="U2812" i="2" s="1" a="1"/>
  <c r="U2812" i="2" s="1"/>
  <c r="G2812" i="2"/>
  <c r="T2812" i="2" s="1"/>
  <c r="D2812" i="2"/>
  <c r="E2812" i="2" s="1"/>
  <c r="S2811" i="2"/>
  <c r="R2811" i="2" a="1"/>
  <c r="R2811" i="2" s="1"/>
  <c r="Q2811" i="2"/>
  <c r="U2811" i="2" s="1" a="1"/>
  <c r="U2811" i="2" s="1"/>
  <c r="D2811" i="2"/>
  <c r="U2810" i="2"/>
  <c r="U2810" i="2" a="1"/>
  <c r="S2810" i="2"/>
  <c r="R2810" i="2"/>
  <c r="R2810" i="2" a="1"/>
  <c r="Q2810" i="2"/>
  <c r="D2810" i="2"/>
  <c r="S2809" i="2"/>
  <c r="R2809" i="2"/>
  <c r="R2809" i="2" a="1"/>
  <c r="Q2809" i="2"/>
  <c r="U2809" i="2" s="1" a="1"/>
  <c r="U2809" i="2" s="1"/>
  <c r="D2809" i="2"/>
  <c r="G2809" i="2" s="1"/>
  <c r="T2809" i="2" s="1"/>
  <c r="U2808" i="2" a="1"/>
  <c r="U2808" i="2" s="1"/>
  <c r="S2808" i="2"/>
  <c r="R2808" i="2" a="1"/>
  <c r="R2808" i="2" s="1"/>
  <c r="Q2808" i="2"/>
  <c r="G2808" i="2"/>
  <c r="T2808" i="2" s="1"/>
  <c r="E2808" i="2"/>
  <c r="D2808" i="2"/>
  <c r="U2807" i="2"/>
  <c r="U2807" i="2" a="1"/>
  <c r="T2807" i="2"/>
  <c r="S2807" i="2"/>
  <c r="R2807" i="2" a="1"/>
  <c r="R2807" i="2" s="1"/>
  <c r="Q2807" i="2"/>
  <c r="G2807" i="2"/>
  <c r="E2807" i="2"/>
  <c r="D2807" i="2"/>
  <c r="S2806" i="2"/>
  <c r="R2806" i="2"/>
  <c r="R2806" i="2" a="1"/>
  <c r="Q2806" i="2"/>
  <c r="U2806" i="2" s="1" a="1"/>
  <c r="U2806" i="2" s="1"/>
  <c r="D2806" i="2"/>
  <c r="U2805" i="2"/>
  <c r="U2805" i="2" a="1"/>
  <c r="S2805" i="2"/>
  <c r="R2805" i="2"/>
  <c r="R2805" i="2" a="1"/>
  <c r="Q2805" i="2"/>
  <c r="D2805" i="2"/>
  <c r="E2805" i="2" s="1"/>
  <c r="U2804" i="2"/>
  <c r="T2804" i="2"/>
  <c r="S2804" i="2"/>
  <c r="R2804" i="2" a="1"/>
  <c r="R2804" i="2" s="1"/>
  <c r="Q2804" i="2"/>
  <c r="U2804" i="2" s="1" a="1"/>
  <c r="G2804" i="2"/>
  <c r="E2804" i="2"/>
  <c r="D2804" i="2"/>
  <c r="U2803" i="2"/>
  <c r="S2803" i="2"/>
  <c r="R2803" i="2" a="1"/>
  <c r="R2803" i="2" s="1"/>
  <c r="Q2803" i="2"/>
  <c r="U2803" i="2" s="1" a="1"/>
  <c r="D2803" i="2"/>
  <c r="U2802" i="2"/>
  <c r="U2802" i="2" a="1"/>
  <c r="T2802" i="2"/>
  <c r="S2802" i="2"/>
  <c r="R2802" i="2" a="1"/>
  <c r="R2802" i="2" s="1"/>
  <c r="Q2802" i="2"/>
  <c r="E2802" i="2"/>
  <c r="D2802" i="2"/>
  <c r="G2802" i="2" s="1"/>
  <c r="U2801" i="2" a="1"/>
  <c r="U2801" i="2" s="1"/>
  <c r="S2801" i="2"/>
  <c r="R2801" i="2" a="1"/>
  <c r="R2801" i="2" s="1"/>
  <c r="Q2801" i="2"/>
  <c r="G2801" i="2"/>
  <c r="T2801" i="2" s="1"/>
  <c r="D2801" i="2"/>
  <c r="E2801" i="2" s="1"/>
  <c r="U2800" i="2"/>
  <c r="U2800" i="2" a="1"/>
  <c r="S2800" i="2"/>
  <c r="R2800" i="2" a="1"/>
  <c r="R2800" i="2" s="1"/>
  <c r="Q2800" i="2"/>
  <c r="G2800" i="2"/>
  <c r="T2800" i="2" s="1"/>
  <c r="E2800" i="2"/>
  <c r="D2800" i="2"/>
  <c r="T2799" i="2"/>
  <c r="S2799" i="2"/>
  <c r="R2799" i="2" a="1"/>
  <c r="R2799" i="2" s="1"/>
  <c r="Q2799" i="2"/>
  <c r="U2799" i="2" s="1" a="1"/>
  <c r="U2799" i="2" s="1"/>
  <c r="E2799" i="2"/>
  <c r="D2799" i="2"/>
  <c r="G2799" i="2" s="1"/>
  <c r="U2798" i="2" a="1"/>
  <c r="U2798" i="2" s="1"/>
  <c r="S2798" i="2"/>
  <c r="R2798" i="2"/>
  <c r="R2798" i="2" a="1"/>
  <c r="Q2798" i="2"/>
  <c r="D2798" i="2"/>
  <c r="U2797" i="2"/>
  <c r="U2797" i="2" a="1"/>
  <c r="S2797" i="2"/>
  <c r="R2797" i="2" a="1"/>
  <c r="R2797" i="2" s="1"/>
  <c r="Q2797" i="2"/>
  <c r="D2797" i="2"/>
  <c r="T2796" i="2"/>
  <c r="S2796" i="2"/>
  <c r="R2796" i="2" a="1"/>
  <c r="R2796" i="2" s="1"/>
  <c r="Q2796" i="2"/>
  <c r="U2796" i="2" s="1" a="1"/>
  <c r="U2796" i="2" s="1"/>
  <c r="G2796" i="2"/>
  <c r="E2796" i="2"/>
  <c r="D2796" i="2"/>
  <c r="U2795" i="2"/>
  <c r="U2795" i="2" a="1"/>
  <c r="S2795" i="2"/>
  <c r="R2795" i="2" a="1"/>
  <c r="R2795" i="2" s="1"/>
  <c r="Q2795" i="2"/>
  <c r="E2795" i="2"/>
  <c r="D2795" i="2"/>
  <c r="G2795" i="2" s="1"/>
  <c r="T2795" i="2" s="1"/>
  <c r="S2794" i="2"/>
  <c r="R2794" i="2" a="1"/>
  <c r="R2794" i="2" s="1"/>
  <c r="Q2794" i="2"/>
  <c r="U2794" i="2" s="1" a="1"/>
  <c r="U2794" i="2" s="1"/>
  <c r="D2794" i="2"/>
  <c r="G2794" i="2" s="1"/>
  <c r="T2794" i="2" s="1"/>
  <c r="S2793" i="2"/>
  <c r="R2793" i="2" a="1"/>
  <c r="R2793" i="2" s="1"/>
  <c r="Q2793" i="2"/>
  <c r="U2793" i="2" s="1" a="1"/>
  <c r="U2793" i="2" s="1"/>
  <c r="G2793" i="2"/>
  <c r="T2793" i="2" s="1"/>
  <c r="E2793" i="2"/>
  <c r="D2793" i="2"/>
  <c r="U2792" i="2" a="1"/>
  <c r="U2792" i="2" s="1"/>
  <c r="T2792" i="2"/>
  <c r="S2792" i="2"/>
  <c r="R2792" i="2" a="1"/>
  <c r="R2792" i="2" s="1"/>
  <c r="Q2792" i="2"/>
  <c r="G2792" i="2"/>
  <c r="E2792" i="2"/>
  <c r="D2792" i="2"/>
  <c r="U2791" i="2" a="1"/>
  <c r="U2791" i="2" s="1"/>
  <c r="S2791" i="2"/>
  <c r="R2791" i="2"/>
  <c r="R2791" i="2" a="1"/>
  <c r="Q2791" i="2"/>
  <c r="D2791" i="2"/>
  <c r="G2791" i="2" s="1"/>
  <c r="T2791" i="2" s="1"/>
  <c r="U2790" i="2" a="1"/>
  <c r="U2790" i="2" s="1"/>
  <c r="S2790" i="2"/>
  <c r="R2790" i="2"/>
  <c r="R2790" i="2" a="1"/>
  <c r="Q2790" i="2"/>
  <c r="E2790" i="2"/>
  <c r="D2790" i="2"/>
  <c r="G2790" i="2" s="1"/>
  <c r="T2790" i="2" s="1"/>
  <c r="S2789" i="2"/>
  <c r="R2789" i="2" a="1"/>
  <c r="R2789" i="2" s="1"/>
  <c r="Q2789" i="2"/>
  <c r="U2789" i="2" s="1" a="1"/>
  <c r="U2789" i="2" s="1"/>
  <c r="D2789" i="2"/>
  <c r="S2788" i="2"/>
  <c r="R2788" i="2"/>
  <c r="R2788" i="2" a="1"/>
  <c r="Q2788" i="2"/>
  <c r="U2788" i="2" s="1" a="1"/>
  <c r="U2788" i="2" s="1"/>
  <c r="E2788" i="2"/>
  <c r="D2788" i="2"/>
  <c r="G2788" i="2" s="1"/>
  <c r="T2788" i="2" s="1"/>
  <c r="S2787" i="2"/>
  <c r="R2787" i="2" a="1"/>
  <c r="R2787" i="2" s="1"/>
  <c r="Q2787" i="2"/>
  <c r="U2787" i="2" s="1" a="1"/>
  <c r="U2787" i="2" s="1"/>
  <c r="E2787" i="2"/>
  <c r="D2787" i="2"/>
  <c r="G2787" i="2" s="1"/>
  <c r="T2787" i="2" s="1"/>
  <c r="U2786" i="2" a="1"/>
  <c r="U2786" i="2" s="1"/>
  <c r="S2786" i="2"/>
  <c r="R2786" i="2"/>
  <c r="R2786" i="2" a="1"/>
  <c r="Q2786" i="2"/>
  <c r="G2786" i="2"/>
  <c r="T2786" i="2" s="1"/>
  <c r="D2786" i="2"/>
  <c r="E2786" i="2" s="1"/>
  <c r="T2785" i="2"/>
  <c r="S2785" i="2"/>
  <c r="R2785" i="2" a="1"/>
  <c r="R2785" i="2" s="1"/>
  <c r="Q2785" i="2"/>
  <c r="U2785" i="2" s="1" a="1"/>
  <c r="U2785" i="2" s="1"/>
  <c r="E2785" i="2"/>
  <c r="D2785" i="2"/>
  <c r="G2785" i="2" s="1"/>
  <c r="U2784" i="2" a="1"/>
  <c r="U2784" i="2" s="1"/>
  <c r="S2784" i="2"/>
  <c r="R2784" i="2"/>
  <c r="R2784" i="2" a="1"/>
  <c r="Q2784" i="2"/>
  <c r="G2784" i="2"/>
  <c r="T2784" i="2" s="1"/>
  <c r="E2784" i="2"/>
  <c r="D2784" i="2"/>
  <c r="U2783" i="2" a="1"/>
  <c r="U2783" i="2" s="1"/>
  <c r="S2783" i="2"/>
  <c r="R2783" i="2"/>
  <c r="R2783" i="2" a="1"/>
  <c r="Q2783" i="2"/>
  <c r="D2783" i="2"/>
  <c r="E2783" i="2" s="1"/>
  <c r="U2782" i="2"/>
  <c r="S2782" i="2"/>
  <c r="R2782" i="2"/>
  <c r="R2782" i="2" a="1"/>
  <c r="Q2782" i="2"/>
  <c r="U2782" i="2" s="1" a="1"/>
  <c r="D2782" i="2"/>
  <c r="S2781" i="2"/>
  <c r="R2781" i="2"/>
  <c r="R2781" i="2" a="1"/>
  <c r="Q2781" i="2"/>
  <c r="U2781" i="2" s="1" a="1"/>
  <c r="U2781" i="2" s="1"/>
  <c r="G2781" i="2"/>
  <c r="T2781" i="2" s="1"/>
  <c r="D2781" i="2"/>
  <c r="E2781" i="2" s="1"/>
  <c r="S2780" i="2"/>
  <c r="R2780" i="2" a="1"/>
  <c r="R2780" i="2" s="1"/>
  <c r="Q2780" i="2"/>
  <c r="U2780" i="2" s="1" a="1"/>
  <c r="U2780" i="2" s="1"/>
  <c r="E2780" i="2"/>
  <c r="D2780" i="2"/>
  <c r="G2780" i="2" s="1"/>
  <c r="T2780" i="2" s="1"/>
  <c r="U2779" i="2" a="1"/>
  <c r="U2779" i="2" s="1"/>
  <c r="S2779" i="2"/>
  <c r="R2779" i="2" a="1"/>
  <c r="R2779" i="2" s="1"/>
  <c r="Q2779" i="2"/>
  <c r="D2779" i="2"/>
  <c r="U2778" i="2"/>
  <c r="U2778" i="2" a="1"/>
  <c r="S2778" i="2"/>
  <c r="R2778" i="2" a="1"/>
  <c r="R2778" i="2" s="1"/>
  <c r="Q2778" i="2"/>
  <c r="E2778" i="2"/>
  <c r="D2778" i="2"/>
  <c r="G2778" i="2" s="1"/>
  <c r="T2778" i="2" s="1"/>
  <c r="U2777" i="2" a="1"/>
  <c r="U2777" i="2" s="1"/>
  <c r="S2777" i="2"/>
  <c r="R2777" i="2" a="1"/>
  <c r="R2777" i="2" s="1"/>
  <c r="Q2777" i="2"/>
  <c r="G2777" i="2"/>
  <c r="T2777" i="2" s="1"/>
  <c r="D2777" i="2"/>
  <c r="E2777" i="2" s="1"/>
  <c r="U2776" i="2"/>
  <c r="U2776" i="2" a="1"/>
  <c r="T2776" i="2"/>
  <c r="S2776" i="2"/>
  <c r="R2776" i="2" a="1"/>
  <c r="R2776" i="2" s="1"/>
  <c r="Q2776" i="2"/>
  <c r="G2776" i="2"/>
  <c r="E2776" i="2"/>
  <c r="D2776" i="2"/>
  <c r="U2775" i="2" a="1"/>
  <c r="U2775" i="2" s="1"/>
  <c r="S2775" i="2"/>
  <c r="R2775" i="2" a="1"/>
  <c r="R2775" i="2" s="1"/>
  <c r="Q2775" i="2"/>
  <c r="E2775" i="2"/>
  <c r="D2775" i="2"/>
  <c r="G2775" i="2" s="1"/>
  <c r="T2775" i="2" s="1"/>
  <c r="U2774" i="2" a="1"/>
  <c r="U2774" i="2" s="1"/>
  <c r="S2774" i="2"/>
  <c r="R2774" i="2"/>
  <c r="R2774" i="2" a="1"/>
  <c r="Q2774" i="2"/>
  <c r="D2774" i="2"/>
  <c r="U2773" i="2"/>
  <c r="U2773" i="2" a="1"/>
  <c r="S2773" i="2"/>
  <c r="R2773" i="2" a="1"/>
  <c r="R2773" i="2" s="1"/>
  <c r="Q2773" i="2"/>
  <c r="D2773" i="2"/>
  <c r="S2772" i="2"/>
  <c r="R2772" i="2" a="1"/>
  <c r="R2772" i="2" s="1"/>
  <c r="Q2772" i="2"/>
  <c r="U2772" i="2" s="1" a="1"/>
  <c r="U2772" i="2" s="1"/>
  <c r="D2772" i="2"/>
  <c r="G2772" i="2" s="1"/>
  <c r="T2772" i="2" s="1"/>
  <c r="U2771" i="2"/>
  <c r="S2771" i="2"/>
  <c r="R2771" i="2" a="1"/>
  <c r="R2771" i="2" s="1"/>
  <c r="Q2771" i="2"/>
  <c r="U2771" i="2" s="1" a="1"/>
  <c r="D2771" i="2"/>
  <c r="S2770" i="2"/>
  <c r="R2770" i="2" a="1"/>
  <c r="R2770" i="2" s="1"/>
  <c r="Q2770" i="2"/>
  <c r="U2770" i="2" s="1" a="1"/>
  <c r="U2770" i="2" s="1"/>
  <c r="G2770" i="2"/>
  <c r="T2770" i="2" s="1"/>
  <c r="D2770" i="2"/>
  <c r="E2770" i="2" s="1"/>
  <c r="S2769" i="2"/>
  <c r="R2769" i="2" a="1"/>
  <c r="R2769" i="2" s="1"/>
  <c r="Q2769" i="2"/>
  <c r="U2769" i="2" s="1" a="1"/>
  <c r="U2769" i="2" s="1"/>
  <c r="D2769" i="2"/>
  <c r="U2768" i="2" a="1"/>
  <c r="U2768" i="2" s="1"/>
  <c r="S2768" i="2"/>
  <c r="R2768" i="2"/>
  <c r="R2768" i="2" a="1"/>
  <c r="Q2768" i="2"/>
  <c r="D2768" i="2"/>
  <c r="U2767" i="2" a="1"/>
  <c r="U2767" i="2" s="1"/>
  <c r="S2767" i="2"/>
  <c r="R2767" i="2" a="1"/>
  <c r="R2767" i="2" s="1"/>
  <c r="Q2767" i="2"/>
  <c r="G2767" i="2"/>
  <c r="T2767" i="2" s="1"/>
  <c r="E2767" i="2"/>
  <c r="D2767" i="2"/>
  <c r="S2766" i="2"/>
  <c r="R2766" i="2"/>
  <c r="R2766" i="2" a="1"/>
  <c r="Q2766" i="2"/>
  <c r="U2766" i="2" s="1" a="1"/>
  <c r="U2766" i="2" s="1"/>
  <c r="D2766" i="2"/>
  <c r="G2766" i="2" s="1"/>
  <c r="T2766" i="2" s="1"/>
  <c r="T2765" i="2"/>
  <c r="S2765" i="2"/>
  <c r="R2765" i="2" a="1"/>
  <c r="R2765" i="2" s="1"/>
  <c r="Q2765" i="2"/>
  <c r="U2765" i="2" s="1" a="1"/>
  <c r="U2765" i="2" s="1"/>
  <c r="G2765" i="2"/>
  <c r="D2765" i="2"/>
  <c r="E2765" i="2" s="1"/>
  <c r="U2764" i="2"/>
  <c r="S2764" i="2"/>
  <c r="R2764" i="2" a="1"/>
  <c r="R2764" i="2" s="1"/>
  <c r="Q2764" i="2"/>
  <c r="U2764" i="2" s="1" a="1"/>
  <c r="D2764" i="2"/>
  <c r="U2763" i="2" a="1"/>
  <c r="U2763" i="2" s="1"/>
  <c r="S2763" i="2"/>
  <c r="R2763" i="2" a="1"/>
  <c r="R2763" i="2" s="1"/>
  <c r="Q2763" i="2"/>
  <c r="G2763" i="2"/>
  <c r="T2763" i="2" s="1"/>
  <c r="E2763" i="2"/>
  <c r="D2763" i="2"/>
  <c r="T2762" i="2"/>
  <c r="S2762" i="2"/>
  <c r="R2762" i="2" a="1"/>
  <c r="R2762" i="2" s="1"/>
  <c r="Q2762" i="2"/>
  <c r="U2762" i="2" s="1" a="1"/>
  <c r="U2762" i="2" s="1"/>
  <c r="G2762" i="2"/>
  <c r="E2762" i="2"/>
  <c r="D2762" i="2"/>
  <c r="U2761" i="2" a="1"/>
  <c r="U2761" i="2" s="1"/>
  <c r="S2761" i="2"/>
  <c r="R2761" i="2"/>
  <c r="R2761" i="2" a="1"/>
  <c r="Q2761" i="2"/>
  <c r="G2761" i="2"/>
  <c r="T2761" i="2" s="1"/>
  <c r="D2761" i="2"/>
  <c r="E2761" i="2" s="1"/>
  <c r="U2760" i="2"/>
  <c r="U2760" i="2" a="1"/>
  <c r="S2760" i="2"/>
  <c r="R2760" i="2"/>
  <c r="R2760" i="2" a="1"/>
  <c r="Q2760" i="2"/>
  <c r="G2760" i="2"/>
  <c r="T2760" i="2" s="1"/>
  <c r="E2760" i="2"/>
  <c r="D2760" i="2"/>
  <c r="S2759" i="2"/>
  <c r="R2759" i="2" a="1"/>
  <c r="R2759" i="2" s="1"/>
  <c r="Q2759" i="2"/>
  <c r="U2759" i="2" s="1" a="1"/>
  <c r="U2759" i="2" s="1"/>
  <c r="D2759" i="2"/>
  <c r="U2758" i="2"/>
  <c r="U2758" i="2" a="1"/>
  <c r="S2758" i="2"/>
  <c r="R2758" i="2" a="1"/>
  <c r="R2758" i="2" s="1"/>
  <c r="Q2758" i="2"/>
  <c r="G2758" i="2"/>
  <c r="T2758" i="2" s="1"/>
  <c r="E2758" i="2"/>
  <c r="D2758" i="2"/>
  <c r="T2757" i="2"/>
  <c r="S2757" i="2"/>
  <c r="R2757" i="2" a="1"/>
  <c r="R2757" i="2" s="1"/>
  <c r="Q2757" i="2"/>
  <c r="U2757" i="2" s="1" a="1"/>
  <c r="U2757" i="2" s="1"/>
  <c r="G2757" i="2"/>
  <c r="D2757" i="2"/>
  <c r="E2757" i="2" s="1"/>
  <c r="U2756" i="2"/>
  <c r="U2756" i="2" a="1"/>
  <c r="S2756" i="2"/>
  <c r="R2756" i="2"/>
  <c r="R2756" i="2" a="1"/>
  <c r="Q2756" i="2"/>
  <c r="D2756" i="2"/>
  <c r="E2756" i="2" s="1"/>
  <c r="S2755" i="2"/>
  <c r="R2755" i="2" a="1"/>
  <c r="R2755" i="2" s="1"/>
  <c r="Q2755" i="2"/>
  <c r="U2755" i="2" s="1" a="1"/>
  <c r="U2755" i="2" s="1"/>
  <c r="G2755" i="2"/>
  <c r="T2755" i="2" s="1"/>
  <c r="E2755" i="2"/>
  <c r="D2755" i="2"/>
  <c r="S2754" i="2"/>
  <c r="R2754" i="2" a="1"/>
  <c r="R2754" i="2" s="1"/>
  <c r="Q2754" i="2"/>
  <c r="U2754" i="2" s="1" a="1"/>
  <c r="U2754" i="2" s="1"/>
  <c r="D2754" i="2"/>
  <c r="S2753" i="2"/>
  <c r="R2753" i="2"/>
  <c r="R2753" i="2" a="1"/>
  <c r="Q2753" i="2"/>
  <c r="U2753" i="2" s="1" a="1"/>
  <c r="U2753" i="2" s="1"/>
  <c r="D2753" i="2"/>
  <c r="U2752" i="2" a="1"/>
  <c r="U2752" i="2" s="1"/>
  <c r="S2752" i="2"/>
  <c r="R2752" i="2" a="1"/>
  <c r="R2752" i="2" s="1"/>
  <c r="Q2752" i="2"/>
  <c r="G2752" i="2"/>
  <c r="T2752" i="2" s="1"/>
  <c r="E2752" i="2"/>
  <c r="D2752" i="2"/>
  <c r="T2751" i="2"/>
  <c r="S2751" i="2"/>
  <c r="R2751" i="2" a="1"/>
  <c r="R2751" i="2" s="1"/>
  <c r="Q2751" i="2"/>
  <c r="U2751" i="2" s="1" a="1"/>
  <c r="U2751" i="2" s="1"/>
  <c r="G2751" i="2"/>
  <c r="E2751" i="2"/>
  <c r="D2751" i="2"/>
  <c r="U2750" i="2" a="1"/>
  <c r="U2750" i="2" s="1"/>
  <c r="T2750" i="2"/>
  <c r="S2750" i="2"/>
  <c r="R2750" i="2"/>
  <c r="R2750" i="2" a="1"/>
  <c r="Q2750" i="2"/>
  <c r="E2750" i="2"/>
  <c r="D2750" i="2"/>
  <c r="G2750" i="2" s="1"/>
  <c r="U2749" i="2" a="1"/>
  <c r="U2749" i="2" s="1"/>
  <c r="S2749" i="2"/>
  <c r="R2749" i="2"/>
  <c r="R2749" i="2" a="1"/>
  <c r="Q2749" i="2"/>
  <c r="D2749" i="2"/>
  <c r="G2749" i="2" s="1"/>
  <c r="T2749" i="2" s="1"/>
  <c r="U2748" i="2"/>
  <c r="U2748" i="2" a="1"/>
  <c r="T2748" i="2"/>
  <c r="S2748" i="2"/>
  <c r="R2748" i="2"/>
  <c r="R2748" i="2" a="1"/>
  <c r="Q2748" i="2"/>
  <c r="G2748" i="2"/>
  <c r="D2748" i="2"/>
  <c r="E2748" i="2" s="1"/>
  <c r="U2747" i="2"/>
  <c r="S2747" i="2"/>
  <c r="R2747" i="2" a="1"/>
  <c r="R2747" i="2" s="1"/>
  <c r="Q2747" i="2"/>
  <c r="U2747" i="2" s="1" a="1"/>
  <c r="G2747" i="2"/>
  <c r="T2747" i="2" s="1"/>
  <c r="E2747" i="2"/>
  <c r="D2747" i="2"/>
  <c r="U2746" i="2" a="1"/>
  <c r="U2746" i="2" s="1"/>
  <c r="S2746" i="2"/>
  <c r="R2746" i="2" a="1"/>
  <c r="R2746" i="2" s="1"/>
  <c r="Q2746" i="2"/>
  <c r="D2746" i="2"/>
  <c r="U2745" i="2"/>
  <c r="U2745" i="2" a="1"/>
  <c r="S2745" i="2"/>
  <c r="R2745" i="2"/>
  <c r="R2745" i="2" a="1"/>
  <c r="Q2745" i="2"/>
  <c r="G2745" i="2"/>
  <c r="T2745" i="2" s="1"/>
  <c r="D2745" i="2"/>
  <c r="E2745" i="2" s="1"/>
  <c r="U2744" i="2" a="1"/>
  <c r="U2744" i="2" s="1"/>
  <c r="S2744" i="2"/>
  <c r="R2744" i="2" a="1"/>
  <c r="R2744" i="2" s="1"/>
  <c r="Q2744" i="2"/>
  <c r="G2744" i="2"/>
  <c r="T2744" i="2" s="1"/>
  <c r="E2744" i="2"/>
  <c r="D2744" i="2"/>
  <c r="U2743" i="2"/>
  <c r="U2743" i="2" a="1"/>
  <c r="S2743" i="2"/>
  <c r="R2743" i="2" a="1"/>
  <c r="R2743" i="2" s="1"/>
  <c r="Q2743" i="2"/>
  <c r="G2743" i="2"/>
  <c r="T2743" i="2" s="1"/>
  <c r="E2743" i="2"/>
  <c r="D2743" i="2"/>
  <c r="T2742" i="2"/>
  <c r="S2742" i="2"/>
  <c r="R2742" i="2" a="1"/>
  <c r="R2742" i="2" s="1"/>
  <c r="Q2742" i="2"/>
  <c r="U2742" i="2" s="1" a="1"/>
  <c r="U2742" i="2" s="1"/>
  <c r="E2742" i="2"/>
  <c r="D2742" i="2"/>
  <c r="G2742" i="2" s="1"/>
  <c r="U2741" i="2" a="1"/>
  <c r="U2741" i="2" s="1"/>
  <c r="S2741" i="2"/>
  <c r="R2741" i="2"/>
  <c r="R2741" i="2" a="1"/>
  <c r="Q2741" i="2"/>
  <c r="D2741" i="2"/>
  <c r="U2740" i="2" a="1"/>
  <c r="U2740" i="2" s="1"/>
  <c r="S2740" i="2"/>
  <c r="R2740" i="2" a="1"/>
  <c r="R2740" i="2" s="1"/>
  <c r="Q2740" i="2"/>
  <c r="D2740" i="2"/>
  <c r="E2740" i="2" s="1"/>
  <c r="S2739" i="2"/>
  <c r="R2739" i="2"/>
  <c r="R2739" i="2" a="1"/>
  <c r="Q2739" i="2"/>
  <c r="U2739" i="2" s="1" a="1"/>
  <c r="U2739" i="2" s="1"/>
  <c r="G2739" i="2"/>
  <c r="T2739" i="2" s="1"/>
  <c r="E2739" i="2"/>
  <c r="D2739" i="2"/>
  <c r="S2738" i="2"/>
  <c r="R2738" i="2" a="1"/>
  <c r="R2738" i="2" s="1"/>
  <c r="Q2738" i="2"/>
  <c r="U2738" i="2" s="1" a="1"/>
  <c r="U2738" i="2" s="1"/>
  <c r="D2738" i="2"/>
  <c r="S2737" i="2"/>
  <c r="R2737" i="2"/>
  <c r="R2737" i="2" a="1"/>
  <c r="Q2737" i="2"/>
  <c r="U2737" i="2" s="1" a="1"/>
  <c r="U2737" i="2" s="1"/>
  <c r="D2737" i="2"/>
  <c r="E2737" i="2" s="1"/>
  <c r="S2736" i="2"/>
  <c r="R2736" i="2" a="1"/>
  <c r="R2736" i="2" s="1"/>
  <c r="Q2736" i="2"/>
  <c r="U2736" i="2" s="1" a="1"/>
  <c r="U2736" i="2" s="1"/>
  <c r="G2736" i="2"/>
  <c r="T2736" i="2" s="1"/>
  <c r="E2736" i="2"/>
  <c r="D2736" i="2"/>
  <c r="U2735" i="2"/>
  <c r="U2735" i="2" a="1"/>
  <c r="S2735" i="2"/>
  <c r="R2735" i="2" a="1"/>
  <c r="R2735" i="2" s="1"/>
  <c r="Q2735" i="2"/>
  <c r="G2735" i="2"/>
  <c r="T2735" i="2" s="1"/>
  <c r="E2735" i="2"/>
  <c r="D2735" i="2"/>
  <c r="U2734" i="2" a="1"/>
  <c r="U2734" i="2" s="1"/>
  <c r="S2734" i="2"/>
  <c r="R2734" i="2" a="1"/>
  <c r="R2734" i="2" s="1"/>
  <c r="Q2734" i="2"/>
  <c r="D2734" i="2"/>
  <c r="G2734" i="2" s="1"/>
  <c r="T2734" i="2" s="1"/>
  <c r="U2733" i="2" a="1"/>
  <c r="U2733" i="2" s="1"/>
  <c r="S2733" i="2"/>
  <c r="R2733" i="2"/>
  <c r="R2733" i="2" a="1"/>
  <c r="Q2733" i="2"/>
  <c r="G2733" i="2"/>
  <c r="T2733" i="2" s="1"/>
  <c r="E2733" i="2"/>
  <c r="D2733" i="2"/>
  <c r="U2732" i="2"/>
  <c r="U2732" i="2" a="1"/>
  <c r="S2732" i="2"/>
  <c r="R2732" i="2"/>
  <c r="R2732" i="2" a="1"/>
  <c r="Q2732" i="2"/>
  <c r="D2732" i="2"/>
  <c r="E2732" i="2" s="1"/>
  <c r="S2731" i="2"/>
  <c r="R2731" i="2" a="1"/>
  <c r="R2731" i="2" s="1"/>
  <c r="Q2731" i="2"/>
  <c r="U2731" i="2" s="1" a="1"/>
  <c r="U2731" i="2" s="1"/>
  <c r="G2731" i="2"/>
  <c r="T2731" i="2" s="1"/>
  <c r="E2731" i="2"/>
  <c r="D2731" i="2"/>
  <c r="S2730" i="2"/>
  <c r="R2730" i="2" a="1"/>
  <c r="R2730" i="2" s="1"/>
  <c r="Q2730" i="2"/>
  <c r="U2730" i="2" s="1" a="1"/>
  <c r="U2730" i="2" s="1"/>
  <c r="D2730" i="2"/>
  <c r="S2729" i="2"/>
  <c r="R2729" i="2"/>
  <c r="R2729" i="2" a="1"/>
  <c r="Q2729" i="2"/>
  <c r="U2729" i="2" s="1" a="1"/>
  <c r="U2729" i="2" s="1"/>
  <c r="G2729" i="2"/>
  <c r="T2729" i="2" s="1"/>
  <c r="D2729" i="2"/>
  <c r="E2729" i="2" s="1"/>
  <c r="S2728" i="2"/>
  <c r="R2728" i="2" a="1"/>
  <c r="R2728" i="2" s="1"/>
  <c r="Q2728" i="2"/>
  <c r="U2728" i="2" s="1" a="1"/>
  <c r="U2728" i="2" s="1"/>
  <c r="G2728" i="2"/>
  <c r="T2728" i="2" s="1"/>
  <c r="D2728" i="2"/>
  <c r="E2728" i="2" s="1"/>
  <c r="U2727" i="2"/>
  <c r="U2727" i="2" a="1"/>
  <c r="S2727" i="2"/>
  <c r="R2727" i="2" a="1"/>
  <c r="R2727" i="2" s="1"/>
  <c r="Q2727" i="2"/>
  <c r="G2727" i="2"/>
  <c r="T2727" i="2" s="1"/>
  <c r="E2727" i="2"/>
  <c r="D2727" i="2"/>
  <c r="S2726" i="2"/>
  <c r="R2726" i="2"/>
  <c r="R2726" i="2" a="1"/>
  <c r="Q2726" i="2"/>
  <c r="U2726" i="2" s="1" a="1"/>
  <c r="U2726" i="2" s="1"/>
  <c r="D2726" i="2"/>
  <c r="G2726" i="2" s="1"/>
  <c r="T2726" i="2" s="1"/>
  <c r="U2725" i="2" a="1"/>
  <c r="U2725" i="2" s="1"/>
  <c r="S2725" i="2"/>
  <c r="R2725" i="2"/>
  <c r="R2725" i="2" a="1"/>
  <c r="Q2725" i="2"/>
  <c r="D2725" i="2"/>
  <c r="E2725" i="2" s="1"/>
  <c r="U2724" i="2"/>
  <c r="U2724" i="2" a="1"/>
  <c r="T2724" i="2"/>
  <c r="S2724" i="2"/>
  <c r="R2724" i="2"/>
  <c r="R2724" i="2" a="1"/>
  <c r="Q2724" i="2"/>
  <c r="G2724" i="2"/>
  <c r="D2724" i="2"/>
  <c r="E2724" i="2" s="1"/>
  <c r="U2723" i="2"/>
  <c r="S2723" i="2"/>
  <c r="R2723" i="2"/>
  <c r="R2723" i="2" a="1"/>
  <c r="Q2723" i="2"/>
  <c r="U2723" i="2" s="1" a="1"/>
  <c r="G2723" i="2"/>
  <c r="T2723" i="2" s="1"/>
  <c r="E2723" i="2"/>
  <c r="D2723" i="2"/>
  <c r="U2722" i="2" a="1"/>
  <c r="U2722" i="2" s="1"/>
  <c r="S2722" i="2"/>
  <c r="R2722" i="2" a="1"/>
  <c r="R2722" i="2" s="1"/>
  <c r="Q2722" i="2"/>
  <c r="D2722" i="2"/>
  <c r="S2721" i="2"/>
  <c r="R2721" i="2"/>
  <c r="R2721" i="2" a="1"/>
  <c r="Q2721" i="2"/>
  <c r="U2721" i="2" s="1" a="1"/>
  <c r="U2721" i="2" s="1"/>
  <c r="D2721" i="2"/>
  <c r="S2720" i="2"/>
  <c r="R2720" i="2" a="1"/>
  <c r="R2720" i="2" s="1"/>
  <c r="Q2720" i="2"/>
  <c r="U2720" i="2" s="1" a="1"/>
  <c r="U2720" i="2" s="1"/>
  <c r="D2720" i="2"/>
  <c r="G2720" i="2" s="1"/>
  <c r="T2720" i="2" s="1"/>
  <c r="U2719" i="2" a="1"/>
  <c r="U2719" i="2" s="1"/>
  <c r="S2719" i="2"/>
  <c r="R2719" i="2" a="1"/>
  <c r="R2719" i="2" s="1"/>
  <c r="Q2719" i="2"/>
  <c r="G2719" i="2"/>
  <c r="T2719" i="2" s="1"/>
  <c r="E2719" i="2"/>
  <c r="D2719" i="2"/>
  <c r="S2718" i="2"/>
  <c r="R2718" i="2"/>
  <c r="R2718" i="2" a="1"/>
  <c r="Q2718" i="2"/>
  <c r="U2718" i="2" s="1" a="1"/>
  <c r="U2718" i="2" s="1"/>
  <c r="D2718" i="2"/>
  <c r="U2717" i="2" a="1"/>
  <c r="U2717" i="2" s="1"/>
  <c r="S2717" i="2"/>
  <c r="R2717" i="2"/>
  <c r="R2717" i="2" a="1"/>
  <c r="Q2717" i="2"/>
  <c r="G2717" i="2"/>
  <c r="T2717" i="2" s="1"/>
  <c r="E2717" i="2"/>
  <c r="D2717" i="2"/>
  <c r="U2716" i="2" a="1"/>
  <c r="U2716" i="2" s="1"/>
  <c r="S2716" i="2"/>
  <c r="R2716" i="2" a="1"/>
  <c r="R2716" i="2" s="1"/>
  <c r="Q2716" i="2"/>
  <c r="G2716" i="2"/>
  <c r="T2716" i="2" s="1"/>
  <c r="D2716" i="2"/>
  <c r="E2716" i="2" s="1"/>
  <c r="U2715" i="2"/>
  <c r="S2715" i="2"/>
  <c r="R2715" i="2"/>
  <c r="R2715" i="2" a="1"/>
  <c r="Q2715" i="2"/>
  <c r="U2715" i="2" s="1" a="1"/>
  <c r="D2715" i="2"/>
  <c r="G2715" i="2" s="1"/>
  <c r="T2715" i="2" s="1"/>
  <c r="S2714" i="2"/>
  <c r="R2714" i="2" a="1"/>
  <c r="R2714" i="2" s="1"/>
  <c r="Q2714" i="2"/>
  <c r="U2714" i="2" s="1" a="1"/>
  <c r="U2714" i="2" s="1"/>
  <c r="D2714" i="2"/>
  <c r="U2713" i="2" a="1"/>
  <c r="U2713" i="2" s="1"/>
  <c r="S2713" i="2"/>
  <c r="R2713" i="2" a="1"/>
  <c r="R2713" i="2" s="1"/>
  <c r="Q2713" i="2"/>
  <c r="D2713" i="2"/>
  <c r="E2713" i="2" s="1"/>
  <c r="U2712" i="2" a="1"/>
  <c r="U2712" i="2" s="1"/>
  <c r="S2712" i="2"/>
  <c r="R2712" i="2" a="1"/>
  <c r="R2712" i="2" s="1"/>
  <c r="Q2712" i="2"/>
  <c r="G2712" i="2"/>
  <c r="T2712" i="2" s="1"/>
  <c r="D2712" i="2"/>
  <c r="E2712" i="2" s="1"/>
  <c r="U2711" i="2"/>
  <c r="U2711" i="2" a="1"/>
  <c r="S2711" i="2"/>
  <c r="R2711" i="2" a="1"/>
  <c r="R2711" i="2" s="1"/>
  <c r="Q2711" i="2"/>
  <c r="G2711" i="2"/>
  <c r="T2711" i="2" s="1"/>
  <c r="E2711" i="2"/>
  <c r="D2711" i="2"/>
  <c r="S2710" i="2"/>
  <c r="R2710" i="2"/>
  <c r="R2710" i="2" a="1"/>
  <c r="Q2710" i="2"/>
  <c r="U2710" i="2" s="1" a="1"/>
  <c r="U2710" i="2" s="1"/>
  <c r="G2710" i="2"/>
  <c r="T2710" i="2" s="1"/>
  <c r="E2710" i="2"/>
  <c r="D2710" i="2"/>
  <c r="S2709" i="2"/>
  <c r="R2709" i="2"/>
  <c r="R2709" i="2" a="1"/>
  <c r="Q2709" i="2"/>
  <c r="U2709" i="2" s="1" a="1"/>
  <c r="U2709" i="2" s="1"/>
  <c r="G2709" i="2"/>
  <c r="T2709" i="2" s="1"/>
  <c r="D2709" i="2"/>
  <c r="E2709" i="2" s="1"/>
  <c r="U2708" i="2"/>
  <c r="U2708" i="2" a="1"/>
  <c r="S2708" i="2"/>
  <c r="R2708" i="2"/>
  <c r="R2708" i="2" a="1"/>
  <c r="Q2708" i="2"/>
  <c r="D2708" i="2"/>
  <c r="S2707" i="2"/>
  <c r="R2707" i="2"/>
  <c r="R2707" i="2" a="1"/>
  <c r="Q2707" i="2"/>
  <c r="U2707" i="2" s="1" a="1"/>
  <c r="U2707" i="2" s="1"/>
  <c r="G2707" i="2"/>
  <c r="T2707" i="2" s="1"/>
  <c r="E2707" i="2"/>
  <c r="D2707" i="2"/>
  <c r="U2706" i="2"/>
  <c r="S2706" i="2"/>
  <c r="R2706" i="2" a="1"/>
  <c r="R2706" i="2" s="1"/>
  <c r="Q2706" i="2"/>
  <c r="U2706" i="2" s="1" a="1"/>
  <c r="D2706" i="2"/>
  <c r="T2705" i="2"/>
  <c r="S2705" i="2"/>
  <c r="R2705" i="2"/>
  <c r="R2705" i="2" a="1"/>
  <c r="Q2705" i="2"/>
  <c r="U2705" i="2" s="1" a="1"/>
  <c r="U2705" i="2" s="1"/>
  <c r="G2705" i="2"/>
  <c r="D2705" i="2"/>
  <c r="E2705" i="2" s="1"/>
  <c r="U2704" i="2" a="1"/>
  <c r="U2704" i="2" s="1"/>
  <c r="S2704" i="2"/>
  <c r="R2704" i="2" a="1"/>
  <c r="R2704" i="2" s="1"/>
  <c r="Q2704" i="2"/>
  <c r="G2704" i="2"/>
  <c r="T2704" i="2" s="1"/>
  <c r="E2704" i="2"/>
  <c r="D2704" i="2"/>
  <c r="U2703" i="2"/>
  <c r="U2703" i="2" a="1"/>
  <c r="T2703" i="2"/>
  <c r="S2703" i="2"/>
  <c r="R2703" i="2" a="1"/>
  <c r="R2703" i="2" s="1"/>
  <c r="Q2703" i="2"/>
  <c r="G2703" i="2"/>
  <c r="E2703" i="2"/>
  <c r="D2703" i="2"/>
  <c r="U2702" i="2" a="1"/>
  <c r="U2702" i="2" s="1"/>
  <c r="S2702" i="2"/>
  <c r="R2702" i="2"/>
  <c r="R2702" i="2" a="1"/>
  <c r="Q2702" i="2"/>
  <c r="G2702" i="2"/>
  <c r="T2702" i="2" s="1"/>
  <c r="E2702" i="2"/>
  <c r="D2702" i="2"/>
  <c r="S2701" i="2"/>
  <c r="R2701" i="2"/>
  <c r="R2701" i="2" a="1"/>
  <c r="Q2701" i="2"/>
  <c r="U2701" i="2" s="1" a="1"/>
  <c r="U2701" i="2" s="1"/>
  <c r="E2701" i="2"/>
  <c r="D2701" i="2"/>
  <c r="G2701" i="2" s="1"/>
  <c r="T2701" i="2" s="1"/>
  <c r="U2700" i="2"/>
  <c r="U2700" i="2" a="1"/>
  <c r="T2700" i="2"/>
  <c r="S2700" i="2"/>
  <c r="R2700" i="2" a="1"/>
  <c r="R2700" i="2" s="1"/>
  <c r="Q2700" i="2"/>
  <c r="G2700" i="2"/>
  <c r="D2700" i="2"/>
  <c r="E2700" i="2" s="1"/>
  <c r="S2699" i="2"/>
  <c r="R2699" i="2"/>
  <c r="R2699" i="2" a="1"/>
  <c r="Q2699" i="2"/>
  <c r="U2699" i="2" s="1" a="1"/>
  <c r="U2699" i="2" s="1"/>
  <c r="G2699" i="2"/>
  <c r="T2699" i="2" s="1"/>
  <c r="E2699" i="2"/>
  <c r="D2699" i="2"/>
  <c r="S2698" i="2"/>
  <c r="R2698" i="2" a="1"/>
  <c r="R2698" i="2" s="1"/>
  <c r="Q2698" i="2"/>
  <c r="U2698" i="2" s="1" a="1"/>
  <c r="U2698" i="2" s="1"/>
  <c r="E2698" i="2"/>
  <c r="D2698" i="2"/>
  <c r="G2698" i="2" s="1"/>
  <c r="T2698" i="2" s="1"/>
  <c r="S2697" i="2"/>
  <c r="R2697" i="2" a="1"/>
  <c r="R2697" i="2" s="1"/>
  <c r="Q2697" i="2"/>
  <c r="U2697" i="2" s="1" a="1"/>
  <c r="U2697" i="2" s="1"/>
  <c r="G2697" i="2"/>
  <c r="T2697" i="2" s="1"/>
  <c r="D2697" i="2"/>
  <c r="E2697" i="2" s="1"/>
  <c r="U2696" i="2" a="1"/>
  <c r="U2696" i="2" s="1"/>
  <c r="S2696" i="2"/>
  <c r="R2696" i="2"/>
  <c r="R2696" i="2" a="1"/>
  <c r="Q2696" i="2"/>
  <c r="D2696" i="2"/>
  <c r="G2696" i="2" s="1"/>
  <c r="T2696" i="2" s="1"/>
  <c r="U2695" i="2" a="1"/>
  <c r="U2695" i="2" s="1"/>
  <c r="S2695" i="2"/>
  <c r="R2695" i="2" a="1"/>
  <c r="R2695" i="2" s="1"/>
  <c r="Q2695" i="2"/>
  <c r="G2695" i="2"/>
  <c r="T2695" i="2" s="1"/>
  <c r="E2695" i="2"/>
  <c r="D2695" i="2"/>
  <c r="U2694" i="2" a="1"/>
  <c r="U2694" i="2" s="1"/>
  <c r="T2694" i="2"/>
  <c r="S2694" i="2"/>
  <c r="R2694" i="2" a="1"/>
  <c r="R2694" i="2" s="1"/>
  <c r="Q2694" i="2"/>
  <c r="G2694" i="2"/>
  <c r="E2694" i="2"/>
  <c r="D2694" i="2"/>
  <c r="S2693" i="2"/>
  <c r="R2693" i="2" a="1"/>
  <c r="R2693" i="2" s="1"/>
  <c r="Q2693" i="2"/>
  <c r="U2693" i="2" s="1" a="1"/>
  <c r="U2693" i="2" s="1"/>
  <c r="D2693" i="2"/>
  <c r="U2692" i="2"/>
  <c r="U2692" i="2" a="1"/>
  <c r="S2692" i="2"/>
  <c r="R2692" i="2"/>
  <c r="R2692" i="2" a="1"/>
  <c r="Q2692" i="2"/>
  <c r="D2692" i="2"/>
  <c r="S2691" i="2"/>
  <c r="R2691" i="2"/>
  <c r="R2691" i="2" a="1"/>
  <c r="Q2691" i="2"/>
  <c r="U2691" i="2" s="1" a="1"/>
  <c r="U2691" i="2" s="1"/>
  <c r="G2691" i="2"/>
  <c r="T2691" i="2" s="1"/>
  <c r="E2691" i="2"/>
  <c r="D2691" i="2"/>
  <c r="U2690" i="2" a="1"/>
  <c r="U2690" i="2" s="1"/>
  <c r="S2690" i="2"/>
  <c r="R2690" i="2" a="1"/>
  <c r="R2690" i="2" s="1"/>
  <c r="Q2690" i="2"/>
  <c r="D2690" i="2"/>
  <c r="G2690" i="2" s="1"/>
  <c r="T2690" i="2" s="1"/>
  <c r="U2689" i="2" a="1"/>
  <c r="U2689" i="2" s="1"/>
  <c r="S2689" i="2"/>
  <c r="R2689" i="2" a="1"/>
  <c r="R2689" i="2" s="1"/>
  <c r="Q2689" i="2"/>
  <c r="D2689" i="2"/>
  <c r="E2689" i="2" s="1"/>
  <c r="S2688" i="2"/>
  <c r="R2688" i="2" a="1"/>
  <c r="R2688" i="2" s="1"/>
  <c r="Q2688" i="2"/>
  <c r="U2688" i="2" s="1" a="1"/>
  <c r="U2688" i="2" s="1"/>
  <c r="G2688" i="2"/>
  <c r="T2688" i="2" s="1"/>
  <c r="E2688" i="2"/>
  <c r="D2688" i="2"/>
  <c r="U2687" i="2"/>
  <c r="U2687" i="2" a="1"/>
  <c r="T2687" i="2"/>
  <c r="S2687" i="2"/>
  <c r="R2687" i="2" a="1"/>
  <c r="R2687" i="2" s="1"/>
  <c r="Q2687" i="2"/>
  <c r="G2687" i="2"/>
  <c r="E2687" i="2"/>
  <c r="D2687" i="2"/>
  <c r="U2686" i="2"/>
  <c r="S2686" i="2"/>
  <c r="R2686" i="2" a="1"/>
  <c r="R2686" i="2" s="1"/>
  <c r="Q2686" i="2"/>
  <c r="U2686" i="2" s="1" a="1"/>
  <c r="D2686" i="2"/>
  <c r="U2685" i="2" a="1"/>
  <c r="U2685" i="2" s="1"/>
  <c r="S2685" i="2"/>
  <c r="R2685" i="2" a="1"/>
  <c r="R2685" i="2" s="1"/>
  <c r="Q2685" i="2"/>
  <c r="G2685" i="2"/>
  <c r="T2685" i="2" s="1"/>
  <c r="E2685" i="2"/>
  <c r="D2685" i="2"/>
  <c r="U2684" i="2" a="1"/>
  <c r="U2684" i="2" s="1"/>
  <c r="T2684" i="2"/>
  <c r="S2684" i="2"/>
  <c r="R2684" i="2"/>
  <c r="R2684" i="2" a="1"/>
  <c r="Q2684" i="2"/>
  <c r="G2684" i="2"/>
  <c r="D2684" i="2"/>
  <c r="E2684" i="2" s="1"/>
  <c r="U2683" i="2"/>
  <c r="U2683" i="2" a="1"/>
  <c r="S2683" i="2"/>
  <c r="R2683" i="2" a="1"/>
  <c r="R2683" i="2" s="1"/>
  <c r="Q2683" i="2"/>
  <c r="D2683" i="2"/>
  <c r="G2683" i="2" s="1"/>
  <c r="T2683" i="2" s="1"/>
  <c r="U2682" i="2"/>
  <c r="U2682" i="2" a="1"/>
  <c r="S2682" i="2"/>
  <c r="R2682" i="2" a="1"/>
  <c r="R2682" i="2" s="1"/>
  <c r="Q2682" i="2"/>
  <c r="G2682" i="2"/>
  <c r="T2682" i="2" s="1"/>
  <c r="E2682" i="2"/>
  <c r="D2682" i="2"/>
  <c r="S2681" i="2"/>
  <c r="R2681" i="2" a="1"/>
  <c r="R2681" i="2" s="1"/>
  <c r="Q2681" i="2"/>
  <c r="U2681" i="2" s="1" a="1"/>
  <c r="U2681" i="2" s="1"/>
  <c r="D2681" i="2"/>
  <c r="E2681" i="2" s="1"/>
  <c r="U2680" i="2" a="1"/>
  <c r="U2680" i="2" s="1"/>
  <c r="S2680" i="2"/>
  <c r="R2680" i="2" a="1"/>
  <c r="R2680" i="2" s="1"/>
  <c r="Q2680" i="2"/>
  <c r="D2680" i="2"/>
  <c r="G2680" i="2" s="1"/>
  <c r="T2680" i="2" s="1"/>
  <c r="U2679" i="2" a="1"/>
  <c r="U2679" i="2" s="1"/>
  <c r="S2679" i="2"/>
  <c r="R2679" i="2" a="1"/>
  <c r="R2679" i="2" s="1"/>
  <c r="Q2679" i="2"/>
  <c r="G2679" i="2"/>
  <c r="T2679" i="2" s="1"/>
  <c r="E2679" i="2"/>
  <c r="D2679" i="2"/>
  <c r="U2678" i="2" a="1"/>
  <c r="U2678" i="2" s="1"/>
  <c r="T2678" i="2"/>
  <c r="S2678" i="2"/>
  <c r="R2678" i="2" a="1"/>
  <c r="R2678" i="2" s="1"/>
  <c r="Q2678" i="2"/>
  <c r="G2678" i="2"/>
  <c r="E2678" i="2"/>
  <c r="D2678" i="2"/>
  <c r="U2677" i="2" a="1"/>
  <c r="U2677" i="2" s="1"/>
  <c r="S2677" i="2"/>
  <c r="R2677" i="2" a="1"/>
  <c r="R2677" i="2" s="1"/>
  <c r="Q2677" i="2"/>
  <c r="D2677" i="2"/>
  <c r="U2676" i="2"/>
  <c r="U2676" i="2" a="1"/>
  <c r="S2676" i="2"/>
  <c r="R2676" i="2"/>
  <c r="R2676" i="2" a="1"/>
  <c r="Q2676" i="2"/>
  <c r="D2676" i="2"/>
  <c r="T2675" i="2"/>
  <c r="S2675" i="2"/>
  <c r="R2675" i="2"/>
  <c r="R2675" i="2" a="1"/>
  <c r="Q2675" i="2"/>
  <c r="U2675" i="2" s="1" a="1"/>
  <c r="U2675" i="2" s="1"/>
  <c r="G2675" i="2"/>
  <c r="E2675" i="2"/>
  <c r="D2675" i="2"/>
  <c r="U2674" i="2" a="1"/>
  <c r="U2674" i="2" s="1"/>
  <c r="S2674" i="2"/>
  <c r="R2674" i="2" a="1"/>
  <c r="R2674" i="2" s="1"/>
  <c r="Q2674" i="2"/>
  <c r="D2674" i="2"/>
  <c r="G2674" i="2" s="1"/>
  <c r="T2674" i="2" s="1"/>
  <c r="S2673" i="2"/>
  <c r="R2673" i="2"/>
  <c r="R2673" i="2" a="1"/>
  <c r="Q2673" i="2"/>
  <c r="U2673" i="2" s="1" a="1"/>
  <c r="U2673" i="2" s="1"/>
  <c r="D2673" i="2"/>
  <c r="E2673" i="2" s="1"/>
  <c r="S2672" i="2"/>
  <c r="R2672" i="2" a="1"/>
  <c r="R2672" i="2" s="1"/>
  <c r="Q2672" i="2"/>
  <c r="U2672" i="2" s="1" a="1"/>
  <c r="U2672" i="2" s="1"/>
  <c r="G2672" i="2"/>
  <c r="T2672" i="2" s="1"/>
  <c r="D2672" i="2"/>
  <c r="E2672" i="2" s="1"/>
  <c r="U2671" i="2"/>
  <c r="U2671" i="2" a="1"/>
  <c r="T2671" i="2"/>
  <c r="S2671" i="2"/>
  <c r="R2671" i="2" a="1"/>
  <c r="R2671" i="2" s="1"/>
  <c r="Q2671" i="2"/>
  <c r="G2671" i="2"/>
  <c r="E2671" i="2"/>
  <c r="D2671" i="2"/>
  <c r="U2670" i="2"/>
  <c r="S2670" i="2"/>
  <c r="R2670" i="2" a="1"/>
  <c r="R2670" i="2" s="1"/>
  <c r="Q2670" i="2"/>
  <c r="U2670" i="2" s="1" a="1"/>
  <c r="D2670" i="2"/>
  <c r="S2669" i="2"/>
  <c r="R2669" i="2" a="1"/>
  <c r="R2669" i="2" s="1"/>
  <c r="Q2669" i="2"/>
  <c r="U2669" i="2" s="1" a="1"/>
  <c r="U2669" i="2" s="1"/>
  <c r="G2669" i="2"/>
  <c r="T2669" i="2" s="1"/>
  <c r="E2669" i="2"/>
  <c r="D2669" i="2"/>
  <c r="U2668" i="2" a="1"/>
  <c r="U2668" i="2" s="1"/>
  <c r="S2668" i="2"/>
  <c r="R2668" i="2"/>
  <c r="R2668" i="2" a="1"/>
  <c r="Q2668" i="2"/>
  <c r="D2668" i="2"/>
  <c r="E2668" i="2" s="1"/>
  <c r="U2667" i="2"/>
  <c r="U2667" i="2" a="1"/>
  <c r="S2667" i="2"/>
  <c r="R2667" i="2" a="1"/>
  <c r="R2667" i="2" s="1"/>
  <c r="Q2667" i="2"/>
  <c r="D2667" i="2"/>
  <c r="S2666" i="2"/>
  <c r="R2666" i="2" a="1"/>
  <c r="R2666" i="2" s="1"/>
  <c r="Q2666" i="2"/>
  <c r="U2666" i="2" s="1" a="1"/>
  <c r="U2666" i="2" s="1"/>
  <c r="G2666" i="2"/>
  <c r="T2666" i="2" s="1"/>
  <c r="E2666" i="2"/>
  <c r="D2666" i="2"/>
  <c r="S2665" i="2"/>
  <c r="R2665" i="2" a="1"/>
  <c r="R2665" i="2" s="1"/>
  <c r="Q2665" i="2"/>
  <c r="U2665" i="2" s="1" a="1"/>
  <c r="U2665" i="2" s="1"/>
  <c r="G2665" i="2"/>
  <c r="T2665" i="2" s="1"/>
  <c r="D2665" i="2"/>
  <c r="E2665" i="2" s="1"/>
  <c r="U2664" i="2" a="1"/>
  <c r="U2664" i="2" s="1"/>
  <c r="S2664" i="2"/>
  <c r="R2664" i="2" a="1"/>
  <c r="R2664" i="2" s="1"/>
  <c r="Q2664" i="2"/>
  <c r="E2664" i="2"/>
  <c r="D2664" i="2"/>
  <c r="G2664" i="2" s="1"/>
  <c r="T2664" i="2" s="1"/>
  <c r="U2663" i="2" a="1"/>
  <c r="U2663" i="2" s="1"/>
  <c r="S2663" i="2"/>
  <c r="R2663" i="2" a="1"/>
  <c r="R2663" i="2" s="1"/>
  <c r="Q2663" i="2"/>
  <c r="G2663" i="2"/>
  <c r="T2663" i="2" s="1"/>
  <c r="E2663" i="2"/>
  <c r="D2663" i="2"/>
  <c r="U2662" i="2" a="1"/>
  <c r="U2662" i="2" s="1"/>
  <c r="S2662" i="2"/>
  <c r="R2662" i="2"/>
  <c r="R2662" i="2" a="1"/>
  <c r="Q2662" i="2"/>
  <c r="D2662" i="2"/>
  <c r="E2662" i="2" s="1"/>
  <c r="U2661" i="2"/>
  <c r="U2661" i="2" a="1"/>
  <c r="S2661" i="2"/>
  <c r="R2661" i="2"/>
  <c r="R2661" i="2" a="1"/>
  <c r="Q2661" i="2"/>
  <c r="D2661" i="2"/>
  <c r="S2660" i="2"/>
  <c r="R2660" i="2"/>
  <c r="R2660" i="2" a="1"/>
  <c r="Q2660" i="2"/>
  <c r="U2660" i="2" s="1" a="1"/>
  <c r="U2660" i="2" s="1"/>
  <c r="G2660" i="2"/>
  <c r="T2660" i="2" s="1"/>
  <c r="D2660" i="2"/>
  <c r="E2660" i="2" s="1"/>
  <c r="S2659" i="2"/>
  <c r="R2659" i="2" a="1"/>
  <c r="R2659" i="2" s="1"/>
  <c r="Q2659" i="2"/>
  <c r="U2659" i="2" s="1" a="1"/>
  <c r="U2659" i="2" s="1"/>
  <c r="D2659" i="2"/>
  <c r="U2658" i="2" a="1"/>
  <c r="U2658" i="2" s="1"/>
  <c r="S2658" i="2"/>
  <c r="R2658" i="2" a="1"/>
  <c r="R2658" i="2" s="1"/>
  <c r="Q2658" i="2"/>
  <c r="G2658" i="2"/>
  <c r="T2658" i="2" s="1"/>
  <c r="E2658" i="2"/>
  <c r="D2658" i="2"/>
  <c r="T2657" i="2"/>
  <c r="S2657" i="2"/>
  <c r="R2657" i="2" a="1"/>
  <c r="R2657" i="2" s="1"/>
  <c r="Q2657" i="2"/>
  <c r="U2657" i="2" s="1" a="1"/>
  <c r="U2657" i="2" s="1"/>
  <c r="G2657" i="2"/>
  <c r="E2657" i="2"/>
  <c r="D2657" i="2"/>
  <c r="U2656" i="2" a="1"/>
  <c r="U2656" i="2" s="1"/>
  <c r="S2656" i="2"/>
  <c r="R2656" i="2"/>
  <c r="R2656" i="2" a="1"/>
  <c r="Q2656" i="2"/>
  <c r="D2656" i="2"/>
  <c r="G2656" i="2" s="1"/>
  <c r="T2656" i="2" s="1"/>
  <c r="U2655" i="2"/>
  <c r="U2655" i="2" a="1"/>
  <c r="S2655" i="2"/>
  <c r="R2655" i="2" a="1"/>
  <c r="R2655" i="2" s="1"/>
  <c r="Q2655" i="2"/>
  <c r="D2655" i="2"/>
  <c r="S2654" i="2"/>
  <c r="R2654" i="2" a="1"/>
  <c r="R2654" i="2" s="1"/>
  <c r="Q2654" i="2"/>
  <c r="U2654" i="2" s="1" a="1"/>
  <c r="U2654" i="2" s="1"/>
  <c r="E2654" i="2"/>
  <c r="D2654" i="2"/>
  <c r="G2654" i="2" s="1"/>
  <c r="T2654" i="2" s="1"/>
  <c r="S2653" i="2"/>
  <c r="R2653" i="2"/>
  <c r="R2653" i="2" a="1"/>
  <c r="Q2653" i="2"/>
  <c r="U2653" i="2" s="1" a="1"/>
  <c r="U2653" i="2" s="1"/>
  <c r="G2653" i="2"/>
  <c r="T2653" i="2" s="1"/>
  <c r="E2653" i="2"/>
  <c r="D2653" i="2"/>
  <c r="U2652" i="2"/>
  <c r="U2652" i="2" a="1"/>
  <c r="S2652" i="2"/>
  <c r="R2652" i="2"/>
  <c r="R2652" i="2" a="1"/>
  <c r="Q2652" i="2"/>
  <c r="G2652" i="2"/>
  <c r="T2652" i="2" s="1"/>
  <c r="D2652" i="2"/>
  <c r="E2652" i="2" s="1"/>
  <c r="T2651" i="2"/>
  <c r="S2651" i="2"/>
  <c r="R2651" i="2"/>
  <c r="R2651" i="2" a="1"/>
  <c r="Q2651" i="2"/>
  <c r="U2651" i="2" s="1" a="1"/>
  <c r="U2651" i="2" s="1"/>
  <c r="G2651" i="2"/>
  <c r="E2651" i="2"/>
  <c r="D2651" i="2"/>
  <c r="U2650" i="2" a="1"/>
  <c r="U2650" i="2" s="1"/>
  <c r="S2650" i="2"/>
  <c r="R2650" i="2" a="1"/>
  <c r="R2650" i="2" s="1"/>
  <c r="Q2650" i="2"/>
  <c r="D2650" i="2"/>
  <c r="G2650" i="2" s="1"/>
  <c r="T2650" i="2" s="1"/>
  <c r="T2649" i="2"/>
  <c r="S2649" i="2"/>
  <c r="R2649" i="2"/>
  <c r="R2649" i="2" a="1"/>
  <c r="Q2649" i="2"/>
  <c r="U2649" i="2" s="1" a="1"/>
  <c r="U2649" i="2" s="1"/>
  <c r="G2649" i="2"/>
  <c r="D2649" i="2"/>
  <c r="E2649" i="2" s="1"/>
  <c r="U2648" i="2" a="1"/>
  <c r="U2648" i="2" s="1"/>
  <c r="S2648" i="2"/>
  <c r="R2648" i="2" a="1"/>
  <c r="R2648" i="2" s="1"/>
  <c r="Q2648" i="2"/>
  <c r="D2648" i="2"/>
  <c r="G2648" i="2" s="1"/>
  <c r="T2648" i="2" s="1"/>
  <c r="U2647" i="2"/>
  <c r="U2647" i="2" a="1"/>
  <c r="S2647" i="2"/>
  <c r="R2647" i="2" a="1"/>
  <c r="R2647" i="2" s="1"/>
  <c r="Q2647" i="2"/>
  <c r="D2647" i="2"/>
  <c r="G2647" i="2" s="1"/>
  <c r="T2647" i="2" s="1"/>
  <c r="U2646" i="2" a="1"/>
  <c r="U2646" i="2" s="1"/>
  <c r="S2646" i="2"/>
  <c r="R2646" i="2"/>
  <c r="R2646" i="2" a="1"/>
  <c r="Q2646" i="2"/>
  <c r="D2646" i="2"/>
  <c r="G2646" i="2" s="1"/>
  <c r="T2646" i="2" s="1"/>
  <c r="U2645" i="2" a="1"/>
  <c r="U2645" i="2" s="1"/>
  <c r="S2645" i="2"/>
  <c r="R2645" i="2" a="1"/>
  <c r="R2645" i="2" s="1"/>
  <c r="Q2645" i="2"/>
  <c r="G2645" i="2"/>
  <c r="T2645" i="2" s="1"/>
  <c r="E2645" i="2"/>
  <c r="D2645" i="2"/>
  <c r="S2644" i="2"/>
  <c r="R2644" i="2" a="1"/>
  <c r="R2644" i="2" s="1"/>
  <c r="Q2644" i="2"/>
  <c r="U2644" i="2" s="1" a="1"/>
  <c r="U2644" i="2" s="1"/>
  <c r="D2644" i="2"/>
  <c r="E2644" i="2" s="1"/>
  <c r="U2643" i="2"/>
  <c r="U2643" i="2" a="1"/>
  <c r="T2643" i="2"/>
  <c r="S2643" i="2"/>
  <c r="R2643" i="2"/>
  <c r="R2643" i="2" a="1"/>
  <c r="Q2643" i="2"/>
  <c r="G2643" i="2"/>
  <c r="E2643" i="2"/>
  <c r="D2643" i="2"/>
  <c r="S2642" i="2"/>
  <c r="R2642" i="2" a="1"/>
  <c r="R2642" i="2" s="1"/>
  <c r="Q2642" i="2"/>
  <c r="U2642" i="2" s="1" a="1"/>
  <c r="U2642" i="2" s="1"/>
  <c r="D2642" i="2"/>
  <c r="S2641" i="2"/>
  <c r="R2641" i="2"/>
  <c r="R2641" i="2" a="1"/>
  <c r="Q2641" i="2"/>
  <c r="U2641" i="2" s="1" a="1"/>
  <c r="U2641" i="2" s="1"/>
  <c r="E2641" i="2"/>
  <c r="D2641" i="2"/>
  <c r="G2641" i="2" s="1"/>
  <c r="T2641" i="2" s="1"/>
  <c r="U2640" i="2" a="1"/>
  <c r="U2640" i="2" s="1"/>
  <c r="S2640" i="2"/>
  <c r="R2640" i="2" a="1"/>
  <c r="R2640" i="2" s="1"/>
  <c r="Q2640" i="2"/>
  <c r="D2640" i="2"/>
  <c r="U2639" i="2"/>
  <c r="U2639" i="2" a="1"/>
  <c r="S2639" i="2"/>
  <c r="R2639" i="2"/>
  <c r="R2639" i="2" a="1"/>
  <c r="Q2639" i="2"/>
  <c r="D2639" i="2"/>
  <c r="G2639" i="2" s="1"/>
  <c r="T2639" i="2" s="1"/>
  <c r="S2638" i="2"/>
  <c r="R2638" i="2"/>
  <c r="R2638" i="2" a="1"/>
  <c r="Q2638" i="2"/>
  <c r="U2638" i="2" s="1" a="1"/>
  <c r="U2638" i="2" s="1"/>
  <c r="E2638" i="2"/>
  <c r="D2638" i="2"/>
  <c r="G2638" i="2" s="1"/>
  <c r="T2638" i="2" s="1"/>
  <c r="S2637" i="2"/>
  <c r="R2637" i="2" a="1"/>
  <c r="R2637" i="2" s="1"/>
  <c r="Q2637" i="2"/>
  <c r="U2637" i="2" s="1" a="1"/>
  <c r="U2637" i="2" s="1"/>
  <c r="G2637" i="2"/>
  <c r="T2637" i="2" s="1"/>
  <c r="E2637" i="2"/>
  <c r="D2637" i="2"/>
  <c r="U2636" i="2" a="1"/>
  <c r="U2636" i="2" s="1"/>
  <c r="T2636" i="2"/>
  <c r="S2636" i="2"/>
  <c r="R2636" i="2"/>
  <c r="R2636" i="2" a="1"/>
  <c r="Q2636" i="2"/>
  <c r="G2636" i="2"/>
  <c r="D2636" i="2"/>
  <c r="E2636" i="2" s="1"/>
  <c r="S2635" i="2"/>
  <c r="R2635" i="2"/>
  <c r="R2635" i="2" a="1"/>
  <c r="Q2635" i="2"/>
  <c r="U2635" i="2" s="1" a="1"/>
  <c r="U2635" i="2" s="1"/>
  <c r="G2635" i="2"/>
  <c r="T2635" i="2" s="1"/>
  <c r="E2635" i="2"/>
  <c r="D2635" i="2"/>
  <c r="U2634" i="2" a="1"/>
  <c r="U2634" i="2" s="1"/>
  <c r="S2634" i="2"/>
  <c r="R2634" i="2" a="1"/>
  <c r="R2634" i="2" s="1"/>
  <c r="Q2634" i="2"/>
  <c r="G2634" i="2"/>
  <c r="T2634" i="2" s="1"/>
  <c r="D2634" i="2"/>
  <c r="E2634" i="2" s="1"/>
  <c r="S2633" i="2"/>
  <c r="R2633" i="2"/>
  <c r="R2633" i="2" a="1"/>
  <c r="Q2633" i="2"/>
  <c r="U2633" i="2" s="1" a="1"/>
  <c r="U2633" i="2" s="1"/>
  <c r="G2633" i="2"/>
  <c r="T2633" i="2" s="1"/>
  <c r="E2633" i="2"/>
  <c r="D2633" i="2"/>
  <c r="U2632" i="2" a="1"/>
  <c r="U2632" i="2" s="1"/>
  <c r="S2632" i="2"/>
  <c r="R2632" i="2"/>
  <c r="R2632" i="2" a="1"/>
  <c r="Q2632" i="2"/>
  <c r="D2632" i="2"/>
  <c r="G2632" i="2" s="1"/>
  <c r="T2632" i="2" s="1"/>
  <c r="U2631" i="2"/>
  <c r="U2631" i="2" a="1"/>
  <c r="T2631" i="2"/>
  <c r="S2631" i="2"/>
  <c r="R2631" i="2" a="1"/>
  <c r="R2631" i="2" s="1"/>
  <c r="Q2631" i="2"/>
  <c r="G2631" i="2"/>
  <c r="E2631" i="2"/>
  <c r="D2631" i="2"/>
  <c r="S2630" i="2"/>
  <c r="R2630" i="2"/>
  <c r="R2630" i="2" a="1"/>
  <c r="Q2630" i="2"/>
  <c r="U2630" i="2" s="1" a="1"/>
  <c r="U2630" i="2" s="1"/>
  <c r="D2630" i="2"/>
  <c r="G2630" i="2" s="1"/>
  <c r="T2630" i="2" s="1"/>
  <c r="S2629" i="2"/>
  <c r="R2629" i="2"/>
  <c r="R2629" i="2" a="1"/>
  <c r="Q2629" i="2"/>
  <c r="U2629" i="2" s="1" a="1"/>
  <c r="U2629" i="2" s="1"/>
  <c r="G2629" i="2"/>
  <c r="T2629" i="2" s="1"/>
  <c r="E2629" i="2"/>
  <c r="D2629" i="2"/>
  <c r="U2628" i="2" a="1"/>
  <c r="U2628" i="2" s="1"/>
  <c r="S2628" i="2"/>
  <c r="R2628" i="2"/>
  <c r="R2628" i="2" a="1"/>
  <c r="Q2628" i="2"/>
  <c r="G2628" i="2"/>
  <c r="T2628" i="2" s="1"/>
  <c r="D2628" i="2"/>
  <c r="E2628" i="2" s="1"/>
  <c r="U2627" i="2"/>
  <c r="U2627" i="2" a="1"/>
  <c r="S2627" i="2"/>
  <c r="R2627" i="2"/>
  <c r="R2627" i="2" a="1"/>
  <c r="Q2627" i="2"/>
  <c r="E2627" i="2"/>
  <c r="D2627" i="2"/>
  <c r="G2627" i="2" s="1"/>
  <c r="T2627" i="2" s="1"/>
  <c r="S2626" i="2"/>
  <c r="R2626" i="2" a="1"/>
  <c r="R2626" i="2" s="1"/>
  <c r="Q2626" i="2"/>
  <c r="U2626" i="2" s="1" a="1"/>
  <c r="U2626" i="2" s="1"/>
  <c r="G2626" i="2"/>
  <c r="T2626" i="2" s="1"/>
  <c r="E2626" i="2"/>
  <c r="D2626" i="2"/>
  <c r="U2625" i="2"/>
  <c r="S2625" i="2"/>
  <c r="R2625" i="2"/>
  <c r="R2625" i="2" a="1"/>
  <c r="Q2625" i="2"/>
  <c r="U2625" i="2" s="1" a="1"/>
  <c r="E2625" i="2"/>
  <c r="D2625" i="2"/>
  <c r="G2625" i="2" s="1"/>
  <c r="T2625" i="2" s="1"/>
  <c r="S2624" i="2"/>
  <c r="R2624" i="2" a="1"/>
  <c r="R2624" i="2" s="1"/>
  <c r="Q2624" i="2"/>
  <c r="U2624" i="2" s="1" a="1"/>
  <c r="U2624" i="2" s="1"/>
  <c r="D2624" i="2"/>
  <c r="U2623" i="2" a="1"/>
  <c r="U2623" i="2" s="1"/>
  <c r="S2623" i="2"/>
  <c r="R2623" i="2"/>
  <c r="R2623" i="2" a="1"/>
  <c r="Q2623" i="2"/>
  <c r="D2623" i="2"/>
  <c r="G2623" i="2" s="1"/>
  <c r="T2623" i="2" s="1"/>
  <c r="U2622" i="2"/>
  <c r="U2622" i="2" a="1"/>
  <c r="T2622" i="2"/>
  <c r="S2622" i="2"/>
  <c r="R2622" i="2" a="1"/>
  <c r="R2622" i="2" s="1"/>
  <c r="Q2622" i="2"/>
  <c r="G2622" i="2"/>
  <c r="E2622" i="2"/>
  <c r="D2622" i="2"/>
  <c r="S2621" i="2"/>
  <c r="R2621" i="2"/>
  <c r="R2621" i="2" a="1"/>
  <c r="Q2621" i="2"/>
  <c r="U2621" i="2" s="1" a="1"/>
  <c r="U2621" i="2" s="1"/>
  <c r="G2621" i="2"/>
  <c r="T2621" i="2" s="1"/>
  <c r="E2621" i="2"/>
  <c r="D2621" i="2"/>
  <c r="U2620" i="2"/>
  <c r="U2620" i="2" a="1"/>
  <c r="T2620" i="2"/>
  <c r="S2620" i="2"/>
  <c r="R2620" i="2" a="1"/>
  <c r="R2620" i="2" s="1"/>
  <c r="Q2620" i="2"/>
  <c r="G2620" i="2"/>
  <c r="D2620" i="2"/>
  <c r="E2620" i="2" s="1"/>
  <c r="S2619" i="2"/>
  <c r="R2619" i="2"/>
  <c r="R2619" i="2" a="1"/>
  <c r="Q2619" i="2"/>
  <c r="U2619" i="2" s="1" a="1"/>
  <c r="U2619" i="2" s="1"/>
  <c r="D2619" i="2"/>
  <c r="U2618" i="2" a="1"/>
  <c r="U2618" i="2" s="1"/>
  <c r="S2618" i="2"/>
  <c r="R2618" i="2" a="1"/>
  <c r="R2618" i="2" s="1"/>
  <c r="Q2618" i="2"/>
  <c r="G2618" i="2"/>
  <c r="T2618" i="2" s="1"/>
  <c r="E2618" i="2"/>
  <c r="D2618" i="2"/>
  <c r="U2617" i="2"/>
  <c r="S2617" i="2"/>
  <c r="R2617" i="2"/>
  <c r="R2617" i="2" a="1"/>
  <c r="Q2617" i="2"/>
  <c r="U2617" i="2" s="1" a="1"/>
  <c r="G2617" i="2"/>
  <c r="T2617" i="2" s="1"/>
  <c r="D2617" i="2"/>
  <c r="E2617" i="2" s="1"/>
  <c r="S2616" i="2"/>
  <c r="R2616" i="2" a="1"/>
  <c r="R2616" i="2" s="1"/>
  <c r="Q2616" i="2"/>
  <c r="U2616" i="2" s="1" a="1"/>
  <c r="U2616" i="2" s="1"/>
  <c r="D2616" i="2"/>
  <c r="G2616" i="2" s="1"/>
  <c r="T2616" i="2" s="1"/>
  <c r="U2615" i="2"/>
  <c r="U2615" i="2" a="1"/>
  <c r="T2615" i="2"/>
  <c r="S2615" i="2"/>
  <c r="R2615" i="2" a="1"/>
  <c r="R2615" i="2" s="1"/>
  <c r="Q2615" i="2"/>
  <c r="G2615" i="2"/>
  <c r="E2615" i="2"/>
  <c r="D2615" i="2"/>
  <c r="S2614" i="2"/>
  <c r="R2614" i="2" a="1"/>
  <c r="R2614" i="2" s="1"/>
  <c r="Q2614" i="2"/>
  <c r="U2614" i="2" s="1" a="1"/>
  <c r="U2614" i="2" s="1"/>
  <c r="E2614" i="2"/>
  <c r="D2614" i="2"/>
  <c r="G2614" i="2" s="1"/>
  <c r="T2614" i="2" s="1"/>
  <c r="U2613" i="2" a="1"/>
  <c r="U2613" i="2" s="1"/>
  <c r="S2613" i="2"/>
  <c r="R2613" i="2" a="1"/>
  <c r="R2613" i="2" s="1"/>
  <c r="Q2613" i="2"/>
  <c r="G2613" i="2"/>
  <c r="T2613" i="2" s="1"/>
  <c r="D2613" i="2"/>
  <c r="E2613" i="2" s="1"/>
  <c r="S2612" i="2"/>
  <c r="R2612" i="2" a="1"/>
  <c r="R2612" i="2" s="1"/>
  <c r="Q2612" i="2"/>
  <c r="U2612" i="2" s="1" a="1"/>
  <c r="U2612" i="2" s="1"/>
  <c r="D2612" i="2"/>
  <c r="S2611" i="2"/>
  <c r="R2611" i="2"/>
  <c r="R2611" i="2" a="1"/>
  <c r="Q2611" i="2"/>
  <c r="U2611" i="2" s="1" a="1"/>
  <c r="U2611" i="2" s="1"/>
  <c r="D2611" i="2"/>
  <c r="G2611" i="2" s="1"/>
  <c r="T2611" i="2" s="1"/>
  <c r="T2610" i="2"/>
  <c r="S2610" i="2"/>
  <c r="R2610" i="2" a="1"/>
  <c r="R2610" i="2" s="1"/>
  <c r="Q2610" i="2"/>
  <c r="U2610" i="2" s="1" a="1"/>
  <c r="U2610" i="2" s="1"/>
  <c r="D2610" i="2"/>
  <c r="G2610" i="2" s="1"/>
  <c r="U2609" i="2" a="1"/>
  <c r="U2609" i="2" s="1"/>
  <c r="S2609" i="2"/>
  <c r="R2609" i="2"/>
  <c r="R2609" i="2" a="1"/>
  <c r="Q2609" i="2"/>
  <c r="D2609" i="2"/>
  <c r="U2608" i="2" a="1"/>
  <c r="U2608" i="2" s="1"/>
  <c r="S2608" i="2"/>
  <c r="R2608" i="2" a="1"/>
  <c r="R2608" i="2" s="1"/>
  <c r="Q2608" i="2"/>
  <c r="E2608" i="2"/>
  <c r="D2608" i="2"/>
  <c r="G2608" i="2" s="1"/>
  <c r="T2608" i="2" s="1"/>
  <c r="U2607" i="2"/>
  <c r="U2607" i="2" a="1"/>
  <c r="S2607" i="2"/>
  <c r="R2607" i="2"/>
  <c r="R2607" i="2" a="1"/>
  <c r="Q2607" i="2"/>
  <c r="D2607" i="2"/>
  <c r="S2606" i="2"/>
  <c r="R2606" i="2"/>
  <c r="R2606" i="2" a="1"/>
  <c r="Q2606" i="2"/>
  <c r="U2606" i="2" s="1" a="1"/>
  <c r="U2606" i="2" s="1"/>
  <c r="D2606" i="2"/>
  <c r="G2606" i="2" s="1"/>
  <c r="T2606" i="2" s="1"/>
  <c r="S2605" i="2"/>
  <c r="R2605" i="2"/>
  <c r="R2605" i="2" a="1"/>
  <c r="Q2605" i="2"/>
  <c r="U2605" i="2" s="1" a="1"/>
  <c r="U2605" i="2" s="1"/>
  <c r="D2605" i="2"/>
  <c r="G2605" i="2" s="1"/>
  <c r="T2605" i="2" s="1"/>
  <c r="U2604" i="2" a="1"/>
  <c r="U2604" i="2" s="1"/>
  <c r="S2604" i="2"/>
  <c r="R2604" i="2"/>
  <c r="R2604" i="2" a="1"/>
  <c r="Q2604" i="2"/>
  <c r="G2604" i="2"/>
  <c r="T2604" i="2" s="1"/>
  <c r="D2604" i="2"/>
  <c r="E2604" i="2" s="1"/>
  <c r="U2603" i="2"/>
  <c r="U2603" i="2" a="1"/>
  <c r="S2603" i="2"/>
  <c r="R2603" i="2" a="1"/>
  <c r="R2603" i="2" s="1"/>
  <c r="Q2603" i="2"/>
  <c r="E2603" i="2"/>
  <c r="D2603" i="2"/>
  <c r="G2603" i="2" s="1"/>
  <c r="T2603" i="2" s="1"/>
  <c r="S2602" i="2"/>
  <c r="R2602" i="2" a="1"/>
  <c r="R2602" i="2" s="1"/>
  <c r="Q2602" i="2"/>
  <c r="U2602" i="2" s="1" a="1"/>
  <c r="U2602" i="2" s="1"/>
  <c r="G2602" i="2"/>
  <c r="T2602" i="2" s="1"/>
  <c r="E2602" i="2"/>
  <c r="D2602" i="2"/>
  <c r="S2601" i="2"/>
  <c r="R2601" i="2" a="1"/>
  <c r="R2601" i="2" s="1"/>
  <c r="Q2601" i="2"/>
  <c r="U2601" i="2" s="1" a="1"/>
  <c r="U2601" i="2" s="1"/>
  <c r="G2601" i="2"/>
  <c r="T2601" i="2" s="1"/>
  <c r="E2601" i="2"/>
  <c r="D2601" i="2"/>
  <c r="U2600" i="2" a="1"/>
  <c r="U2600" i="2" s="1"/>
  <c r="S2600" i="2"/>
  <c r="R2600" i="2"/>
  <c r="R2600" i="2" a="1"/>
  <c r="Q2600" i="2"/>
  <c r="G2600" i="2"/>
  <c r="T2600" i="2" s="1"/>
  <c r="D2600" i="2"/>
  <c r="E2600" i="2" s="1"/>
  <c r="U2599" i="2"/>
  <c r="U2599" i="2" a="1"/>
  <c r="S2599" i="2"/>
  <c r="R2599" i="2"/>
  <c r="R2599" i="2" a="1"/>
  <c r="Q2599" i="2"/>
  <c r="E2599" i="2"/>
  <c r="D2599" i="2"/>
  <c r="G2599" i="2" s="1"/>
  <c r="T2599" i="2" s="1"/>
  <c r="U2598" i="2"/>
  <c r="U2598" i="2" a="1"/>
  <c r="S2598" i="2"/>
  <c r="R2598" i="2" a="1"/>
  <c r="R2598" i="2" s="1"/>
  <c r="Q2598" i="2"/>
  <c r="E2598" i="2"/>
  <c r="D2598" i="2"/>
  <c r="G2598" i="2" s="1"/>
  <c r="T2598" i="2" s="1"/>
  <c r="S2597" i="2"/>
  <c r="R2597" i="2" a="1"/>
  <c r="R2597" i="2" s="1"/>
  <c r="Q2597" i="2"/>
  <c r="U2597" i="2" s="1" a="1"/>
  <c r="U2597" i="2" s="1"/>
  <c r="G2597" i="2"/>
  <c r="T2597" i="2" s="1"/>
  <c r="E2597" i="2"/>
  <c r="D2597" i="2"/>
  <c r="S2596" i="2"/>
  <c r="R2596" i="2" a="1"/>
  <c r="R2596" i="2" s="1"/>
  <c r="Q2596" i="2"/>
  <c r="U2596" i="2" s="1" a="1"/>
  <c r="U2596" i="2" s="1"/>
  <c r="G2596" i="2"/>
  <c r="T2596" i="2" s="1"/>
  <c r="D2596" i="2"/>
  <c r="E2596" i="2" s="1"/>
  <c r="U2595" i="2" a="1"/>
  <c r="U2595" i="2" s="1"/>
  <c r="S2595" i="2"/>
  <c r="R2595" i="2"/>
  <c r="R2595" i="2" a="1"/>
  <c r="Q2595" i="2"/>
  <c r="G2595" i="2"/>
  <c r="T2595" i="2" s="1"/>
  <c r="D2595" i="2"/>
  <c r="E2595" i="2" s="1"/>
  <c r="S2594" i="2"/>
  <c r="R2594" i="2" a="1"/>
  <c r="R2594" i="2" s="1"/>
  <c r="Q2594" i="2"/>
  <c r="U2594" i="2" s="1" a="1"/>
  <c r="U2594" i="2" s="1"/>
  <c r="D2594" i="2"/>
  <c r="G2594" i="2" s="1"/>
  <c r="T2594" i="2" s="1"/>
  <c r="U2593" i="2" a="1"/>
  <c r="U2593" i="2" s="1"/>
  <c r="S2593" i="2"/>
  <c r="R2593" i="2"/>
  <c r="R2593" i="2" a="1"/>
  <c r="Q2593" i="2"/>
  <c r="D2593" i="2"/>
  <c r="G2593" i="2" s="1"/>
  <c r="T2593" i="2" s="1"/>
  <c r="S2592" i="2"/>
  <c r="R2592" i="2" a="1"/>
  <c r="R2592" i="2" s="1"/>
  <c r="Q2592" i="2"/>
  <c r="U2592" i="2" s="1" a="1"/>
  <c r="U2592" i="2" s="1"/>
  <c r="E2592" i="2"/>
  <c r="D2592" i="2"/>
  <c r="G2592" i="2" s="1"/>
  <c r="T2592" i="2" s="1"/>
  <c r="U2591" i="2" a="1"/>
  <c r="U2591" i="2" s="1"/>
  <c r="S2591" i="2"/>
  <c r="R2591" i="2"/>
  <c r="R2591" i="2" a="1"/>
  <c r="Q2591" i="2"/>
  <c r="E2591" i="2"/>
  <c r="D2591" i="2"/>
  <c r="G2591" i="2" s="1"/>
  <c r="T2591" i="2" s="1"/>
  <c r="U2590" i="2" a="1"/>
  <c r="U2590" i="2" s="1"/>
  <c r="S2590" i="2"/>
  <c r="R2590" i="2"/>
  <c r="R2590" i="2" a="1"/>
  <c r="Q2590" i="2"/>
  <c r="G2590" i="2"/>
  <c r="T2590" i="2" s="1"/>
  <c r="D2590" i="2"/>
  <c r="E2590" i="2" s="1"/>
  <c r="S2589" i="2"/>
  <c r="R2589" i="2" a="1"/>
  <c r="R2589" i="2" s="1"/>
  <c r="Q2589" i="2"/>
  <c r="U2589" i="2" s="1" a="1"/>
  <c r="U2589" i="2" s="1"/>
  <c r="D2589" i="2"/>
  <c r="G2589" i="2" s="1"/>
  <c r="T2589" i="2" s="1"/>
  <c r="U2588" i="2" a="1"/>
  <c r="U2588" i="2" s="1"/>
  <c r="T2588" i="2"/>
  <c r="S2588" i="2"/>
  <c r="R2588" i="2"/>
  <c r="R2588" i="2" a="1"/>
  <c r="Q2588" i="2"/>
  <c r="G2588" i="2"/>
  <c r="D2588" i="2"/>
  <c r="E2588" i="2" s="1"/>
  <c r="S2587" i="2"/>
  <c r="R2587" i="2" a="1"/>
  <c r="R2587" i="2" s="1"/>
  <c r="Q2587" i="2"/>
  <c r="U2587" i="2" s="1" a="1"/>
  <c r="U2587" i="2" s="1"/>
  <c r="E2587" i="2"/>
  <c r="D2587" i="2"/>
  <c r="G2587" i="2" s="1"/>
  <c r="T2587" i="2" s="1"/>
  <c r="U2586" i="2" a="1"/>
  <c r="U2586" i="2" s="1"/>
  <c r="S2586" i="2"/>
  <c r="R2586" i="2" a="1"/>
  <c r="R2586" i="2" s="1"/>
  <c r="Q2586" i="2"/>
  <c r="G2586" i="2"/>
  <c r="T2586" i="2" s="1"/>
  <c r="D2586" i="2"/>
  <c r="E2586" i="2" s="1"/>
  <c r="T2585" i="2"/>
  <c r="S2585" i="2"/>
  <c r="R2585" i="2" a="1"/>
  <c r="R2585" i="2" s="1"/>
  <c r="Q2585" i="2"/>
  <c r="U2585" i="2" s="1" a="1"/>
  <c r="U2585" i="2" s="1"/>
  <c r="G2585" i="2"/>
  <c r="E2585" i="2"/>
  <c r="D2585" i="2"/>
  <c r="S2584" i="2"/>
  <c r="R2584" i="2"/>
  <c r="R2584" i="2" a="1"/>
  <c r="Q2584" i="2"/>
  <c r="U2584" i="2" s="1" a="1"/>
  <c r="U2584" i="2" s="1"/>
  <c r="D2584" i="2"/>
  <c r="G2584" i="2" s="1"/>
  <c r="T2584" i="2" s="1"/>
  <c r="U2583" i="2" a="1"/>
  <c r="U2583" i="2" s="1"/>
  <c r="T2583" i="2"/>
  <c r="S2583" i="2"/>
  <c r="R2583" i="2" a="1"/>
  <c r="R2583" i="2" s="1"/>
  <c r="Q2583" i="2"/>
  <c r="G2583" i="2"/>
  <c r="E2583" i="2"/>
  <c r="D2583" i="2"/>
  <c r="S2582" i="2"/>
  <c r="R2582" i="2" a="1"/>
  <c r="R2582" i="2" s="1"/>
  <c r="Q2582" i="2"/>
  <c r="U2582" i="2" s="1" a="1"/>
  <c r="U2582" i="2" s="1"/>
  <c r="E2582" i="2"/>
  <c r="D2582" i="2"/>
  <c r="G2582" i="2" s="1"/>
  <c r="T2582" i="2" s="1"/>
  <c r="U2581" i="2" a="1"/>
  <c r="U2581" i="2" s="1"/>
  <c r="S2581" i="2"/>
  <c r="R2581" i="2" a="1"/>
  <c r="R2581" i="2" s="1"/>
  <c r="Q2581" i="2"/>
  <c r="G2581" i="2"/>
  <c r="T2581" i="2" s="1"/>
  <c r="D2581" i="2"/>
  <c r="E2581" i="2" s="1"/>
  <c r="S2580" i="2"/>
  <c r="R2580" i="2" a="1"/>
  <c r="R2580" i="2" s="1"/>
  <c r="Q2580" i="2"/>
  <c r="U2580" i="2" s="1" a="1"/>
  <c r="U2580" i="2" s="1"/>
  <c r="D2580" i="2"/>
  <c r="S2579" i="2"/>
  <c r="R2579" i="2"/>
  <c r="R2579" i="2" a="1"/>
  <c r="Q2579" i="2"/>
  <c r="U2579" i="2" s="1" a="1"/>
  <c r="U2579" i="2" s="1"/>
  <c r="D2579" i="2"/>
  <c r="G2579" i="2" s="1"/>
  <c r="T2579" i="2" s="1"/>
  <c r="S2578" i="2"/>
  <c r="R2578" i="2" a="1"/>
  <c r="R2578" i="2" s="1"/>
  <c r="Q2578" i="2"/>
  <c r="U2578" i="2" s="1" a="1"/>
  <c r="U2578" i="2" s="1"/>
  <c r="D2578" i="2"/>
  <c r="G2578" i="2" s="1"/>
  <c r="T2578" i="2" s="1"/>
  <c r="U2577" i="2" a="1"/>
  <c r="U2577" i="2" s="1"/>
  <c r="S2577" i="2"/>
  <c r="R2577" i="2"/>
  <c r="R2577" i="2" a="1"/>
  <c r="Q2577" i="2"/>
  <c r="D2577" i="2"/>
  <c r="U2576" i="2" a="1"/>
  <c r="U2576" i="2" s="1"/>
  <c r="S2576" i="2"/>
  <c r="R2576" i="2" a="1"/>
  <c r="R2576" i="2" s="1"/>
  <c r="Q2576" i="2"/>
  <c r="E2576" i="2"/>
  <c r="D2576" i="2"/>
  <c r="G2576" i="2" s="1"/>
  <c r="T2576" i="2" s="1"/>
  <c r="U2575" i="2"/>
  <c r="U2575" i="2" a="1"/>
  <c r="S2575" i="2"/>
  <c r="R2575" i="2" a="1"/>
  <c r="R2575" i="2" s="1"/>
  <c r="Q2575" i="2"/>
  <c r="D2575" i="2"/>
  <c r="E2575" i="2" s="1"/>
  <c r="S2574" i="2"/>
  <c r="R2574" i="2"/>
  <c r="R2574" i="2" a="1"/>
  <c r="Q2574" i="2"/>
  <c r="U2574" i="2" s="1" a="1"/>
  <c r="U2574" i="2" s="1"/>
  <c r="D2574" i="2"/>
  <c r="G2574" i="2" s="1"/>
  <c r="T2574" i="2" s="1"/>
  <c r="U2573" i="2" a="1"/>
  <c r="U2573" i="2" s="1"/>
  <c r="S2573" i="2"/>
  <c r="R2573" i="2"/>
  <c r="R2573" i="2" a="1"/>
  <c r="Q2573" i="2"/>
  <c r="D2573" i="2"/>
  <c r="G2573" i="2" s="1"/>
  <c r="T2573" i="2" s="1"/>
  <c r="U2572" i="2" a="1"/>
  <c r="U2572" i="2" s="1"/>
  <c r="S2572" i="2"/>
  <c r="R2572" i="2"/>
  <c r="R2572" i="2" a="1"/>
  <c r="Q2572" i="2"/>
  <c r="D2572" i="2"/>
  <c r="U2571" i="2" a="1"/>
  <c r="U2571" i="2" s="1"/>
  <c r="S2571" i="2"/>
  <c r="R2571" i="2" a="1"/>
  <c r="R2571" i="2" s="1"/>
  <c r="Q2571" i="2"/>
  <c r="E2571" i="2"/>
  <c r="D2571" i="2"/>
  <c r="G2571" i="2" s="1"/>
  <c r="T2571" i="2" s="1"/>
  <c r="S2570" i="2"/>
  <c r="R2570" i="2" a="1"/>
  <c r="R2570" i="2" s="1"/>
  <c r="Q2570" i="2"/>
  <c r="U2570" i="2" s="1" a="1"/>
  <c r="U2570" i="2" s="1"/>
  <c r="G2570" i="2"/>
  <c r="T2570" i="2" s="1"/>
  <c r="E2570" i="2"/>
  <c r="D2570" i="2"/>
  <c r="U2569" i="2"/>
  <c r="S2569" i="2"/>
  <c r="R2569" i="2" a="1"/>
  <c r="R2569" i="2" s="1"/>
  <c r="Q2569" i="2"/>
  <c r="U2569" i="2" s="1" a="1"/>
  <c r="G2569" i="2"/>
  <c r="T2569" i="2" s="1"/>
  <c r="E2569" i="2"/>
  <c r="D2569" i="2"/>
  <c r="U2568" i="2" a="1"/>
  <c r="U2568" i="2" s="1"/>
  <c r="S2568" i="2"/>
  <c r="R2568" i="2" a="1"/>
  <c r="R2568" i="2" s="1"/>
  <c r="Q2568" i="2"/>
  <c r="G2568" i="2"/>
  <c r="T2568" i="2" s="1"/>
  <c r="D2568" i="2"/>
  <c r="E2568" i="2" s="1"/>
  <c r="U2567" i="2"/>
  <c r="U2567" i="2" a="1"/>
  <c r="S2567" i="2"/>
  <c r="R2567" i="2"/>
  <c r="R2567" i="2" a="1"/>
  <c r="Q2567" i="2"/>
  <c r="D2567" i="2"/>
  <c r="U2566" i="2"/>
  <c r="U2566" i="2" a="1"/>
  <c r="S2566" i="2"/>
  <c r="R2566" i="2" a="1"/>
  <c r="R2566" i="2" s="1"/>
  <c r="Q2566" i="2"/>
  <c r="E2566" i="2"/>
  <c r="D2566" i="2"/>
  <c r="G2566" i="2" s="1"/>
  <c r="T2566" i="2" s="1"/>
  <c r="S2565" i="2"/>
  <c r="R2565" i="2" a="1"/>
  <c r="R2565" i="2" s="1"/>
  <c r="Q2565" i="2"/>
  <c r="U2565" i="2" s="1" a="1"/>
  <c r="U2565" i="2" s="1"/>
  <c r="G2565" i="2"/>
  <c r="T2565" i="2" s="1"/>
  <c r="E2565" i="2"/>
  <c r="D2565" i="2"/>
  <c r="S2564" i="2"/>
  <c r="R2564" i="2" a="1"/>
  <c r="R2564" i="2" s="1"/>
  <c r="Q2564" i="2"/>
  <c r="U2564" i="2" s="1" a="1"/>
  <c r="U2564" i="2" s="1"/>
  <c r="G2564" i="2"/>
  <c r="T2564" i="2" s="1"/>
  <c r="D2564" i="2"/>
  <c r="E2564" i="2" s="1"/>
  <c r="U2563" i="2" a="1"/>
  <c r="U2563" i="2" s="1"/>
  <c r="S2563" i="2"/>
  <c r="R2563" i="2" a="1"/>
  <c r="R2563" i="2" s="1"/>
  <c r="Q2563" i="2"/>
  <c r="G2563" i="2"/>
  <c r="T2563" i="2" s="1"/>
  <c r="D2563" i="2"/>
  <c r="E2563" i="2" s="1"/>
  <c r="S2562" i="2"/>
  <c r="R2562" i="2" a="1"/>
  <c r="R2562" i="2" s="1"/>
  <c r="Q2562" i="2"/>
  <c r="U2562" i="2" s="1" a="1"/>
  <c r="U2562" i="2" s="1"/>
  <c r="D2562" i="2"/>
  <c r="G2562" i="2" s="1"/>
  <c r="T2562" i="2" s="1"/>
  <c r="U2561" i="2" a="1"/>
  <c r="U2561" i="2" s="1"/>
  <c r="S2561" i="2"/>
  <c r="R2561" i="2"/>
  <c r="R2561" i="2" a="1"/>
  <c r="Q2561" i="2"/>
  <c r="D2561" i="2"/>
  <c r="S2560" i="2"/>
  <c r="R2560" i="2" a="1"/>
  <c r="R2560" i="2" s="1"/>
  <c r="Q2560" i="2"/>
  <c r="U2560" i="2" s="1" a="1"/>
  <c r="U2560" i="2" s="1"/>
  <c r="G2560" i="2"/>
  <c r="T2560" i="2" s="1"/>
  <c r="E2560" i="2"/>
  <c r="D2560" i="2"/>
  <c r="U2559" i="2" a="1"/>
  <c r="U2559" i="2" s="1"/>
  <c r="S2559" i="2"/>
  <c r="R2559" i="2"/>
  <c r="R2559" i="2" a="1"/>
  <c r="Q2559" i="2"/>
  <c r="E2559" i="2"/>
  <c r="D2559" i="2"/>
  <c r="G2559" i="2" s="1"/>
  <c r="T2559" i="2" s="1"/>
  <c r="U2558" i="2" a="1"/>
  <c r="U2558" i="2" s="1"/>
  <c r="S2558" i="2"/>
  <c r="R2558" i="2" a="1"/>
  <c r="R2558" i="2" s="1"/>
  <c r="Q2558" i="2"/>
  <c r="G2558" i="2"/>
  <c r="T2558" i="2" s="1"/>
  <c r="D2558" i="2"/>
  <c r="E2558" i="2" s="1"/>
  <c r="S2557" i="2"/>
  <c r="R2557" i="2" a="1"/>
  <c r="R2557" i="2" s="1"/>
  <c r="Q2557" i="2"/>
  <c r="U2557" i="2" s="1" a="1"/>
  <c r="U2557" i="2" s="1"/>
  <c r="D2557" i="2"/>
  <c r="U2556" i="2"/>
  <c r="U2556" i="2" a="1"/>
  <c r="S2556" i="2"/>
  <c r="R2556" i="2"/>
  <c r="R2556" i="2" a="1"/>
  <c r="Q2556" i="2"/>
  <c r="D2556" i="2"/>
  <c r="S2555" i="2"/>
  <c r="R2555" i="2" a="1"/>
  <c r="R2555" i="2" s="1"/>
  <c r="Q2555" i="2"/>
  <c r="U2555" i="2" s="1" a="1"/>
  <c r="U2555" i="2" s="1"/>
  <c r="G2555" i="2"/>
  <c r="T2555" i="2" s="1"/>
  <c r="E2555" i="2"/>
  <c r="D2555" i="2"/>
  <c r="S2554" i="2"/>
  <c r="R2554" i="2" a="1"/>
  <c r="R2554" i="2" s="1"/>
  <c r="Q2554" i="2"/>
  <c r="U2554" i="2" s="1" a="1"/>
  <c r="U2554" i="2" s="1"/>
  <c r="G2554" i="2"/>
  <c r="T2554" i="2" s="1"/>
  <c r="E2554" i="2"/>
  <c r="D2554" i="2"/>
  <c r="S2553" i="2"/>
  <c r="R2553" i="2"/>
  <c r="R2553" i="2" a="1"/>
  <c r="Q2553" i="2"/>
  <c r="U2553" i="2" s="1" a="1"/>
  <c r="U2553" i="2" s="1"/>
  <c r="D2553" i="2"/>
  <c r="G2553" i="2" s="1"/>
  <c r="T2553" i="2" s="1"/>
  <c r="U2552" i="2" a="1"/>
  <c r="U2552" i="2" s="1"/>
  <c r="S2552" i="2"/>
  <c r="R2552" i="2"/>
  <c r="R2552" i="2" a="1"/>
  <c r="Q2552" i="2"/>
  <c r="G2552" i="2"/>
  <c r="T2552" i="2" s="1"/>
  <c r="E2552" i="2"/>
  <c r="D2552" i="2"/>
  <c r="U2551" i="2"/>
  <c r="U2551" i="2" a="1"/>
  <c r="S2551" i="2"/>
  <c r="R2551" i="2" a="1"/>
  <c r="R2551" i="2" s="1"/>
  <c r="Q2551" i="2"/>
  <c r="D2551" i="2"/>
  <c r="E2551" i="2" s="1"/>
  <c r="T2550" i="2"/>
  <c r="S2550" i="2"/>
  <c r="R2550" i="2"/>
  <c r="R2550" i="2" a="1"/>
  <c r="Q2550" i="2"/>
  <c r="U2550" i="2" s="1" a="1"/>
  <c r="U2550" i="2" s="1"/>
  <c r="G2550" i="2"/>
  <c r="E2550" i="2"/>
  <c r="D2550" i="2"/>
  <c r="S2549" i="2"/>
  <c r="R2549" i="2" a="1"/>
  <c r="R2549" i="2" s="1"/>
  <c r="Q2549" i="2"/>
  <c r="U2549" i="2" s="1" a="1"/>
  <c r="U2549" i="2" s="1"/>
  <c r="D2549" i="2"/>
  <c r="U2548" i="2" a="1"/>
  <c r="U2548" i="2" s="1"/>
  <c r="S2548" i="2"/>
  <c r="R2548" i="2"/>
  <c r="R2548" i="2" a="1"/>
  <c r="Q2548" i="2"/>
  <c r="D2548" i="2"/>
  <c r="U2547" i="2" a="1"/>
  <c r="U2547" i="2" s="1"/>
  <c r="S2547" i="2"/>
  <c r="R2547" i="2" a="1"/>
  <c r="R2547" i="2" s="1"/>
  <c r="Q2547" i="2"/>
  <c r="G2547" i="2"/>
  <c r="T2547" i="2" s="1"/>
  <c r="E2547" i="2"/>
  <c r="D2547" i="2"/>
  <c r="U2546" i="2"/>
  <c r="U2546" i="2" a="1"/>
  <c r="S2546" i="2"/>
  <c r="R2546" i="2" a="1"/>
  <c r="R2546" i="2" s="1"/>
  <c r="Q2546" i="2"/>
  <c r="G2546" i="2"/>
  <c r="T2546" i="2" s="1"/>
  <c r="E2546" i="2"/>
  <c r="D2546" i="2"/>
  <c r="U2545" i="2" a="1"/>
  <c r="U2545" i="2" s="1"/>
  <c r="T2545" i="2"/>
  <c r="S2545" i="2"/>
  <c r="R2545" i="2"/>
  <c r="R2545" i="2" a="1"/>
  <c r="Q2545" i="2"/>
  <c r="D2545" i="2"/>
  <c r="G2545" i="2" s="1"/>
  <c r="U2544" i="2" a="1"/>
  <c r="U2544" i="2" s="1"/>
  <c r="S2544" i="2"/>
  <c r="R2544" i="2"/>
  <c r="R2544" i="2" a="1"/>
  <c r="Q2544" i="2"/>
  <c r="G2544" i="2"/>
  <c r="T2544" i="2" s="1"/>
  <c r="D2544" i="2"/>
  <c r="E2544" i="2" s="1"/>
  <c r="U2543" i="2"/>
  <c r="U2543" i="2" a="1"/>
  <c r="S2543" i="2"/>
  <c r="R2543" i="2" a="1"/>
  <c r="R2543" i="2" s="1"/>
  <c r="Q2543" i="2"/>
  <c r="D2543" i="2"/>
  <c r="E2543" i="2" s="1"/>
  <c r="T2542" i="2"/>
  <c r="S2542" i="2"/>
  <c r="R2542" i="2" a="1"/>
  <c r="R2542" i="2" s="1"/>
  <c r="Q2542" i="2"/>
  <c r="U2542" i="2" s="1" a="1"/>
  <c r="U2542" i="2" s="1"/>
  <c r="G2542" i="2"/>
  <c r="E2542" i="2"/>
  <c r="D2542" i="2"/>
  <c r="S2541" i="2"/>
  <c r="R2541" i="2" a="1"/>
  <c r="R2541" i="2" s="1"/>
  <c r="Q2541" i="2"/>
  <c r="U2541" i="2" s="1" a="1"/>
  <c r="U2541" i="2" s="1"/>
  <c r="D2541" i="2"/>
  <c r="U2540" i="2"/>
  <c r="U2540" i="2" a="1"/>
  <c r="S2540" i="2"/>
  <c r="R2540" i="2"/>
  <c r="R2540" i="2" a="1"/>
  <c r="Q2540" i="2"/>
  <c r="D2540" i="2"/>
  <c r="S2539" i="2"/>
  <c r="R2539" i="2" a="1"/>
  <c r="R2539" i="2" s="1"/>
  <c r="Q2539" i="2"/>
  <c r="U2539" i="2" s="1" a="1"/>
  <c r="U2539" i="2" s="1"/>
  <c r="G2539" i="2"/>
  <c r="T2539" i="2" s="1"/>
  <c r="E2539" i="2"/>
  <c r="D2539" i="2"/>
  <c r="U2538" i="2"/>
  <c r="U2538" i="2" a="1"/>
  <c r="S2538" i="2"/>
  <c r="R2538" i="2" a="1"/>
  <c r="R2538" i="2" s="1"/>
  <c r="Q2538" i="2"/>
  <c r="G2538" i="2"/>
  <c r="T2538" i="2" s="1"/>
  <c r="E2538" i="2"/>
  <c r="D2538" i="2"/>
  <c r="U2537" i="2" a="1"/>
  <c r="U2537" i="2" s="1"/>
  <c r="S2537" i="2"/>
  <c r="R2537" i="2"/>
  <c r="R2537" i="2" a="1"/>
  <c r="Q2537" i="2"/>
  <c r="D2537" i="2"/>
  <c r="G2537" i="2" s="1"/>
  <c r="T2537" i="2" s="1"/>
  <c r="U2536" i="2" a="1"/>
  <c r="U2536" i="2" s="1"/>
  <c r="S2536" i="2"/>
  <c r="R2536" i="2"/>
  <c r="R2536" i="2" a="1"/>
  <c r="Q2536" i="2"/>
  <c r="D2536" i="2"/>
  <c r="G2536" i="2" s="1"/>
  <c r="T2536" i="2" s="1"/>
  <c r="U2535" i="2"/>
  <c r="U2535" i="2" a="1"/>
  <c r="S2535" i="2"/>
  <c r="R2535" i="2" a="1"/>
  <c r="R2535" i="2" s="1"/>
  <c r="Q2535" i="2"/>
  <c r="D2535" i="2"/>
  <c r="E2535" i="2" s="1"/>
  <c r="T2534" i="2"/>
  <c r="S2534" i="2"/>
  <c r="R2534" i="2"/>
  <c r="R2534" i="2" a="1"/>
  <c r="Q2534" i="2"/>
  <c r="U2534" i="2" s="1" a="1"/>
  <c r="U2534" i="2" s="1"/>
  <c r="G2534" i="2"/>
  <c r="E2534" i="2"/>
  <c r="D2534" i="2"/>
  <c r="S2533" i="2"/>
  <c r="R2533" i="2" a="1"/>
  <c r="R2533" i="2" s="1"/>
  <c r="Q2533" i="2"/>
  <c r="U2533" i="2" s="1" a="1"/>
  <c r="U2533" i="2" s="1"/>
  <c r="D2533" i="2"/>
  <c r="U2532" i="2" a="1"/>
  <c r="U2532" i="2" s="1"/>
  <c r="S2532" i="2"/>
  <c r="R2532" i="2"/>
  <c r="R2532" i="2" a="1"/>
  <c r="Q2532" i="2"/>
  <c r="D2532" i="2"/>
  <c r="S2531" i="2"/>
  <c r="R2531" i="2" a="1"/>
  <c r="R2531" i="2" s="1"/>
  <c r="Q2531" i="2"/>
  <c r="U2531" i="2" s="1" a="1"/>
  <c r="U2531" i="2" s="1"/>
  <c r="G2531" i="2"/>
  <c r="T2531" i="2" s="1"/>
  <c r="E2531" i="2"/>
  <c r="D2531" i="2"/>
  <c r="U2530" i="2"/>
  <c r="U2530" i="2" a="1"/>
  <c r="S2530" i="2"/>
  <c r="R2530" i="2" a="1"/>
  <c r="R2530" i="2" s="1"/>
  <c r="Q2530" i="2"/>
  <c r="G2530" i="2"/>
  <c r="T2530" i="2" s="1"/>
  <c r="E2530" i="2"/>
  <c r="D2530" i="2"/>
  <c r="S2529" i="2"/>
  <c r="R2529" i="2"/>
  <c r="R2529" i="2" a="1"/>
  <c r="Q2529" i="2"/>
  <c r="U2529" i="2" s="1" a="1"/>
  <c r="U2529" i="2" s="1"/>
  <c r="D2529" i="2"/>
  <c r="G2529" i="2" s="1"/>
  <c r="T2529" i="2" s="1"/>
  <c r="U2528" i="2" a="1"/>
  <c r="U2528" i="2" s="1"/>
  <c r="S2528" i="2"/>
  <c r="R2528" i="2"/>
  <c r="R2528" i="2" a="1"/>
  <c r="Q2528" i="2"/>
  <c r="E2528" i="2"/>
  <c r="D2528" i="2"/>
  <c r="G2528" i="2" s="1"/>
  <c r="T2528" i="2" s="1"/>
  <c r="U2527" i="2"/>
  <c r="U2527" i="2" a="1"/>
  <c r="S2527" i="2"/>
  <c r="R2527" i="2" a="1"/>
  <c r="R2527" i="2" s="1"/>
  <c r="Q2527" i="2"/>
  <c r="D2527" i="2"/>
  <c r="E2527" i="2" s="1"/>
  <c r="S2526" i="2"/>
  <c r="R2526" i="2"/>
  <c r="R2526" i="2" a="1"/>
  <c r="Q2526" i="2"/>
  <c r="U2526" i="2" s="1" a="1"/>
  <c r="U2526" i="2" s="1"/>
  <c r="G2526" i="2"/>
  <c r="T2526" i="2" s="1"/>
  <c r="E2526" i="2"/>
  <c r="D2526" i="2"/>
  <c r="S2525" i="2"/>
  <c r="R2525" i="2" a="1"/>
  <c r="R2525" i="2" s="1"/>
  <c r="Q2525" i="2"/>
  <c r="U2525" i="2" s="1" a="1"/>
  <c r="U2525" i="2" s="1"/>
  <c r="D2525" i="2"/>
  <c r="G2525" i="2" s="1"/>
  <c r="T2525" i="2" s="1"/>
  <c r="U2524" i="2" a="1"/>
  <c r="U2524" i="2" s="1"/>
  <c r="S2524" i="2"/>
  <c r="R2524" i="2"/>
  <c r="R2524" i="2" a="1"/>
  <c r="Q2524" i="2"/>
  <c r="D2524" i="2"/>
  <c r="S2523" i="2"/>
  <c r="R2523" i="2"/>
  <c r="R2523" i="2" a="1"/>
  <c r="Q2523" i="2"/>
  <c r="U2523" i="2" s="1" a="1"/>
  <c r="U2523" i="2" s="1"/>
  <c r="D2523" i="2"/>
  <c r="G2523" i="2" s="1"/>
  <c r="T2523" i="2" s="1"/>
  <c r="U2522" i="2"/>
  <c r="U2522" i="2" a="1"/>
  <c r="S2522" i="2"/>
  <c r="R2522" i="2" a="1"/>
  <c r="R2522" i="2" s="1"/>
  <c r="Q2522" i="2"/>
  <c r="G2522" i="2"/>
  <c r="T2522" i="2" s="1"/>
  <c r="E2522" i="2"/>
  <c r="D2522" i="2"/>
  <c r="U2521" i="2" a="1"/>
  <c r="U2521" i="2" s="1"/>
  <c r="T2521" i="2"/>
  <c r="S2521" i="2"/>
  <c r="R2521" i="2"/>
  <c r="R2521" i="2" a="1"/>
  <c r="Q2521" i="2"/>
  <c r="D2521" i="2"/>
  <c r="G2521" i="2" s="1"/>
  <c r="U2520" i="2" a="1"/>
  <c r="U2520" i="2" s="1"/>
  <c r="S2520" i="2"/>
  <c r="R2520" i="2"/>
  <c r="R2520" i="2" a="1"/>
  <c r="Q2520" i="2"/>
  <c r="G2520" i="2"/>
  <c r="T2520" i="2" s="1"/>
  <c r="D2520" i="2"/>
  <c r="E2520" i="2" s="1"/>
  <c r="U2519" i="2" a="1"/>
  <c r="U2519" i="2" s="1"/>
  <c r="S2519" i="2"/>
  <c r="R2519" i="2" a="1"/>
  <c r="R2519" i="2" s="1"/>
  <c r="Q2519" i="2"/>
  <c r="D2519" i="2"/>
  <c r="E2519" i="2" s="1"/>
  <c r="S2518" i="2"/>
  <c r="R2518" i="2" a="1"/>
  <c r="R2518" i="2" s="1"/>
  <c r="Q2518" i="2"/>
  <c r="U2518" i="2" s="1" a="1"/>
  <c r="U2518" i="2" s="1"/>
  <c r="G2518" i="2"/>
  <c r="T2518" i="2" s="1"/>
  <c r="E2518" i="2"/>
  <c r="D2518" i="2"/>
  <c r="S2517" i="2"/>
  <c r="R2517" i="2" a="1"/>
  <c r="R2517" i="2" s="1"/>
  <c r="Q2517" i="2"/>
  <c r="U2517" i="2" s="1" a="1"/>
  <c r="U2517" i="2" s="1"/>
  <c r="D2517" i="2"/>
  <c r="U2516" i="2" a="1"/>
  <c r="U2516" i="2" s="1"/>
  <c r="S2516" i="2"/>
  <c r="R2516" i="2"/>
  <c r="R2516" i="2" a="1"/>
  <c r="Q2516" i="2"/>
  <c r="D2516" i="2"/>
  <c r="U2515" i="2" a="1"/>
  <c r="U2515" i="2" s="1"/>
  <c r="S2515" i="2"/>
  <c r="R2515" i="2" a="1"/>
  <c r="R2515" i="2" s="1"/>
  <c r="Q2515" i="2"/>
  <c r="D2515" i="2"/>
  <c r="U2514" i="2"/>
  <c r="U2514" i="2" a="1"/>
  <c r="S2514" i="2"/>
  <c r="R2514" i="2" a="1"/>
  <c r="R2514" i="2" s="1"/>
  <c r="Q2514" i="2"/>
  <c r="G2514" i="2"/>
  <c r="T2514" i="2" s="1"/>
  <c r="E2514" i="2"/>
  <c r="D2514" i="2"/>
  <c r="S2513" i="2"/>
  <c r="R2513" i="2" a="1"/>
  <c r="R2513" i="2" s="1"/>
  <c r="Q2513" i="2"/>
  <c r="U2513" i="2" s="1" a="1"/>
  <c r="U2513" i="2" s="1"/>
  <c r="D2513" i="2"/>
  <c r="G2513" i="2" s="1"/>
  <c r="T2513" i="2" s="1"/>
  <c r="S2512" i="2"/>
  <c r="R2512" i="2"/>
  <c r="R2512" i="2" a="1"/>
  <c r="Q2512" i="2"/>
  <c r="U2512" i="2" s="1" a="1"/>
  <c r="U2512" i="2" s="1"/>
  <c r="G2512" i="2"/>
  <c r="T2512" i="2" s="1"/>
  <c r="E2512" i="2"/>
  <c r="D2512" i="2"/>
  <c r="U2511" i="2"/>
  <c r="U2511" i="2" a="1"/>
  <c r="S2511" i="2"/>
  <c r="R2511" i="2" a="1"/>
  <c r="R2511" i="2" s="1"/>
  <c r="Q2511" i="2"/>
  <c r="D2511" i="2"/>
  <c r="S2510" i="2"/>
  <c r="R2510" i="2" a="1"/>
  <c r="R2510" i="2" s="1"/>
  <c r="Q2510" i="2"/>
  <c r="U2510" i="2" s="1" a="1"/>
  <c r="U2510" i="2" s="1"/>
  <c r="G2510" i="2"/>
  <c r="T2510" i="2" s="1"/>
  <c r="E2510" i="2"/>
  <c r="D2510" i="2"/>
  <c r="S2509" i="2"/>
  <c r="R2509" i="2" a="1"/>
  <c r="R2509" i="2" s="1"/>
  <c r="Q2509" i="2"/>
  <c r="U2509" i="2" s="1" a="1"/>
  <c r="U2509" i="2" s="1"/>
  <c r="D2509" i="2"/>
  <c r="G2509" i="2" s="1"/>
  <c r="T2509" i="2" s="1"/>
  <c r="U2508" i="2" a="1"/>
  <c r="U2508" i="2" s="1"/>
  <c r="S2508" i="2"/>
  <c r="R2508" i="2"/>
  <c r="R2508" i="2" a="1"/>
  <c r="Q2508" i="2"/>
  <c r="D2508" i="2"/>
  <c r="U2507" i="2" a="1"/>
  <c r="U2507" i="2" s="1"/>
  <c r="S2507" i="2"/>
  <c r="R2507" i="2" a="1"/>
  <c r="R2507" i="2" s="1"/>
  <c r="Q2507" i="2"/>
  <c r="E2507" i="2"/>
  <c r="D2507" i="2"/>
  <c r="G2507" i="2" s="1"/>
  <c r="T2507" i="2" s="1"/>
  <c r="U2506" i="2"/>
  <c r="U2506" i="2" a="1"/>
  <c r="S2506" i="2"/>
  <c r="R2506" i="2" a="1"/>
  <c r="R2506" i="2" s="1"/>
  <c r="Q2506" i="2"/>
  <c r="G2506" i="2"/>
  <c r="T2506" i="2" s="1"/>
  <c r="E2506" i="2"/>
  <c r="D2506" i="2"/>
  <c r="S2505" i="2"/>
  <c r="R2505" i="2" a="1"/>
  <c r="R2505" i="2" s="1"/>
  <c r="Q2505" i="2"/>
  <c r="U2505" i="2" s="1" a="1"/>
  <c r="U2505" i="2" s="1"/>
  <c r="D2505" i="2"/>
  <c r="G2505" i="2" s="1"/>
  <c r="T2505" i="2" s="1"/>
  <c r="U2504" i="2" a="1"/>
  <c r="U2504" i="2" s="1"/>
  <c r="S2504" i="2"/>
  <c r="R2504" i="2"/>
  <c r="R2504" i="2" a="1"/>
  <c r="Q2504" i="2"/>
  <c r="D2504" i="2"/>
  <c r="G2504" i="2" s="1"/>
  <c r="T2504" i="2" s="1"/>
  <c r="U2503" i="2" a="1"/>
  <c r="U2503" i="2" s="1"/>
  <c r="S2503" i="2"/>
  <c r="R2503" i="2" a="1"/>
  <c r="R2503" i="2" s="1"/>
  <c r="Q2503" i="2"/>
  <c r="G2503" i="2"/>
  <c r="T2503" i="2" s="1"/>
  <c r="D2503" i="2"/>
  <c r="E2503" i="2" s="1"/>
  <c r="U2502" i="2"/>
  <c r="S2502" i="2"/>
  <c r="R2502" i="2"/>
  <c r="R2502" i="2" a="1"/>
  <c r="Q2502" i="2"/>
  <c r="U2502" i="2" s="1" a="1"/>
  <c r="G2502" i="2"/>
  <c r="T2502" i="2" s="1"/>
  <c r="E2502" i="2"/>
  <c r="D2502" i="2"/>
  <c r="S2501" i="2"/>
  <c r="R2501" i="2" a="1"/>
  <c r="R2501" i="2" s="1"/>
  <c r="Q2501" i="2"/>
  <c r="U2501" i="2" s="1" a="1"/>
  <c r="U2501" i="2" s="1"/>
  <c r="D2501" i="2"/>
  <c r="G2501" i="2" s="1"/>
  <c r="T2501" i="2" s="1"/>
  <c r="U2500" i="2"/>
  <c r="U2500" i="2" a="1"/>
  <c r="S2500" i="2"/>
  <c r="R2500" i="2"/>
  <c r="R2500" i="2" a="1"/>
  <c r="Q2500" i="2"/>
  <c r="D2500" i="2"/>
  <c r="U2499" i="2" a="1"/>
  <c r="U2499" i="2" s="1"/>
  <c r="S2499" i="2"/>
  <c r="R2499" i="2"/>
  <c r="R2499" i="2" a="1"/>
  <c r="Q2499" i="2"/>
  <c r="D2499" i="2"/>
  <c r="G2499" i="2" s="1"/>
  <c r="T2499" i="2" s="1"/>
  <c r="U2498" i="2"/>
  <c r="U2498" i="2" a="1"/>
  <c r="S2498" i="2"/>
  <c r="R2498" i="2" a="1"/>
  <c r="R2498" i="2" s="1"/>
  <c r="Q2498" i="2"/>
  <c r="G2498" i="2"/>
  <c r="T2498" i="2" s="1"/>
  <c r="E2498" i="2"/>
  <c r="D2498" i="2"/>
  <c r="S2497" i="2"/>
  <c r="R2497" i="2" a="1"/>
  <c r="R2497" i="2" s="1"/>
  <c r="Q2497" i="2"/>
  <c r="U2497" i="2" s="1" a="1"/>
  <c r="U2497" i="2" s="1"/>
  <c r="D2497" i="2"/>
  <c r="U2496" i="2" a="1"/>
  <c r="U2496" i="2" s="1"/>
  <c r="S2496" i="2"/>
  <c r="R2496" i="2"/>
  <c r="R2496" i="2" a="1"/>
  <c r="Q2496" i="2"/>
  <c r="E2496" i="2"/>
  <c r="D2496" i="2"/>
  <c r="G2496" i="2" s="1"/>
  <c r="T2496" i="2" s="1"/>
  <c r="U2495" i="2"/>
  <c r="U2495" i="2" a="1"/>
  <c r="S2495" i="2"/>
  <c r="R2495" i="2" a="1"/>
  <c r="R2495" i="2" s="1"/>
  <c r="Q2495" i="2"/>
  <c r="D2495" i="2"/>
  <c r="E2495" i="2" s="1"/>
  <c r="U2494" i="2"/>
  <c r="T2494" i="2"/>
  <c r="S2494" i="2"/>
  <c r="R2494" i="2" a="1"/>
  <c r="R2494" i="2" s="1"/>
  <c r="Q2494" i="2"/>
  <c r="U2494" i="2" s="1" a="1"/>
  <c r="G2494" i="2"/>
  <c r="D2494" i="2"/>
  <c r="E2494" i="2" s="1"/>
  <c r="S2493" i="2"/>
  <c r="R2493" i="2" a="1"/>
  <c r="R2493" i="2" s="1"/>
  <c r="Q2493" i="2"/>
  <c r="U2493" i="2" s="1" a="1"/>
  <c r="U2493" i="2" s="1"/>
  <c r="D2493" i="2"/>
  <c r="G2493" i="2" s="1"/>
  <c r="T2493" i="2" s="1"/>
  <c r="U2492" i="2"/>
  <c r="U2492" i="2" a="1"/>
  <c r="T2492" i="2"/>
  <c r="S2492" i="2"/>
  <c r="R2492" i="2" a="1"/>
  <c r="R2492" i="2" s="1"/>
  <c r="Q2492" i="2"/>
  <c r="G2492" i="2"/>
  <c r="D2492" i="2"/>
  <c r="E2492" i="2" s="1"/>
  <c r="U2491" i="2" a="1"/>
  <c r="U2491" i="2" s="1"/>
  <c r="S2491" i="2"/>
  <c r="R2491" i="2" a="1"/>
  <c r="R2491" i="2" s="1"/>
  <c r="Q2491" i="2"/>
  <c r="G2491" i="2"/>
  <c r="T2491" i="2" s="1"/>
  <c r="E2491" i="2"/>
  <c r="D2491" i="2"/>
  <c r="U2490" i="2"/>
  <c r="U2490" i="2" a="1"/>
  <c r="S2490" i="2"/>
  <c r="R2490" i="2" a="1"/>
  <c r="R2490" i="2" s="1"/>
  <c r="Q2490" i="2"/>
  <c r="G2490" i="2"/>
  <c r="T2490" i="2" s="1"/>
  <c r="E2490" i="2"/>
  <c r="D2490" i="2"/>
  <c r="S2489" i="2"/>
  <c r="R2489" i="2" a="1"/>
  <c r="R2489" i="2" s="1"/>
  <c r="Q2489" i="2"/>
  <c r="U2489" i="2" s="1" a="1"/>
  <c r="U2489" i="2" s="1"/>
  <c r="D2489" i="2"/>
  <c r="S2488" i="2"/>
  <c r="R2488" i="2"/>
  <c r="R2488" i="2" a="1"/>
  <c r="Q2488" i="2"/>
  <c r="U2488" i="2" s="1" a="1"/>
  <c r="U2488" i="2" s="1"/>
  <c r="G2488" i="2"/>
  <c r="T2488" i="2" s="1"/>
  <c r="E2488" i="2"/>
  <c r="D2488" i="2"/>
  <c r="U2487" i="2"/>
  <c r="U2487" i="2" a="1"/>
  <c r="S2487" i="2"/>
  <c r="R2487" i="2" a="1"/>
  <c r="R2487" i="2" s="1"/>
  <c r="Q2487" i="2"/>
  <c r="D2487" i="2"/>
  <c r="S2486" i="2"/>
  <c r="R2486" i="2" a="1"/>
  <c r="R2486" i="2" s="1"/>
  <c r="Q2486" i="2"/>
  <c r="U2486" i="2" s="1" a="1"/>
  <c r="U2486" i="2" s="1"/>
  <c r="G2486" i="2"/>
  <c r="T2486" i="2" s="1"/>
  <c r="D2486" i="2"/>
  <c r="E2486" i="2" s="1"/>
  <c r="S2485" i="2"/>
  <c r="R2485" i="2" a="1"/>
  <c r="R2485" i="2" s="1"/>
  <c r="Q2485" i="2"/>
  <c r="U2485" i="2" s="1" a="1"/>
  <c r="U2485" i="2" s="1"/>
  <c r="E2485" i="2"/>
  <c r="D2485" i="2"/>
  <c r="G2485" i="2" s="1"/>
  <c r="T2485" i="2" s="1"/>
  <c r="U2484" i="2"/>
  <c r="U2484" i="2" a="1"/>
  <c r="S2484" i="2"/>
  <c r="R2484" i="2" a="1"/>
  <c r="R2484" i="2" s="1"/>
  <c r="Q2484" i="2"/>
  <c r="G2484" i="2"/>
  <c r="T2484" i="2" s="1"/>
  <c r="D2484" i="2"/>
  <c r="E2484" i="2" s="1"/>
  <c r="S2483" i="2"/>
  <c r="R2483" i="2" a="1"/>
  <c r="R2483" i="2" s="1"/>
  <c r="Q2483" i="2"/>
  <c r="U2483" i="2" s="1" a="1"/>
  <c r="U2483" i="2" s="1"/>
  <c r="G2483" i="2"/>
  <c r="T2483" i="2" s="1"/>
  <c r="E2483" i="2"/>
  <c r="D2483" i="2"/>
  <c r="U2482" i="2" a="1"/>
  <c r="U2482" i="2" s="1"/>
  <c r="S2482" i="2"/>
  <c r="R2482" i="2" a="1"/>
  <c r="R2482" i="2" s="1"/>
  <c r="Q2482" i="2"/>
  <c r="G2482" i="2"/>
  <c r="T2482" i="2" s="1"/>
  <c r="E2482" i="2"/>
  <c r="D2482" i="2"/>
  <c r="S2481" i="2"/>
  <c r="R2481" i="2"/>
  <c r="R2481" i="2" a="1"/>
  <c r="Q2481" i="2"/>
  <c r="U2481" i="2" s="1" a="1"/>
  <c r="U2481" i="2" s="1"/>
  <c r="D2481" i="2"/>
  <c r="E2481" i="2" s="1"/>
  <c r="S2480" i="2"/>
  <c r="R2480" i="2"/>
  <c r="R2480" i="2" a="1"/>
  <c r="Q2480" i="2"/>
  <c r="U2480" i="2" s="1" a="1"/>
  <c r="U2480" i="2" s="1"/>
  <c r="G2480" i="2"/>
  <c r="T2480" i="2" s="1"/>
  <c r="E2480" i="2"/>
  <c r="D2480" i="2"/>
  <c r="U2479" i="2" a="1"/>
  <c r="U2479" i="2" s="1"/>
  <c r="S2479" i="2"/>
  <c r="R2479" i="2" a="1"/>
  <c r="R2479" i="2" s="1"/>
  <c r="Q2479" i="2"/>
  <c r="D2479" i="2"/>
  <c r="E2479" i="2" s="1"/>
  <c r="S2478" i="2"/>
  <c r="R2478" i="2"/>
  <c r="R2478" i="2" a="1"/>
  <c r="Q2478" i="2"/>
  <c r="U2478" i="2" s="1" a="1"/>
  <c r="U2478" i="2" s="1"/>
  <c r="D2478" i="2"/>
  <c r="G2478" i="2" s="1"/>
  <c r="T2478" i="2" s="1"/>
  <c r="S2477" i="2"/>
  <c r="R2477" i="2" a="1"/>
  <c r="R2477" i="2" s="1"/>
  <c r="Q2477" i="2"/>
  <c r="U2477" i="2" s="1" a="1"/>
  <c r="U2477" i="2" s="1"/>
  <c r="D2477" i="2"/>
  <c r="G2477" i="2" s="1"/>
  <c r="T2477" i="2" s="1"/>
  <c r="U2476" i="2" a="1"/>
  <c r="U2476" i="2" s="1"/>
  <c r="S2476" i="2"/>
  <c r="R2476" i="2" a="1"/>
  <c r="R2476" i="2" s="1"/>
  <c r="Q2476" i="2"/>
  <c r="D2476" i="2"/>
  <c r="E2476" i="2" s="1"/>
  <c r="U2475" i="2" a="1"/>
  <c r="U2475" i="2" s="1"/>
  <c r="S2475" i="2"/>
  <c r="R2475" i="2"/>
  <c r="R2475" i="2" a="1"/>
  <c r="Q2475" i="2"/>
  <c r="D2475" i="2"/>
  <c r="G2475" i="2" s="1"/>
  <c r="T2475" i="2" s="1"/>
  <c r="U2474" i="2" a="1"/>
  <c r="U2474" i="2" s="1"/>
  <c r="S2474" i="2"/>
  <c r="R2474" i="2" a="1"/>
  <c r="R2474" i="2" s="1"/>
  <c r="Q2474" i="2"/>
  <c r="D2474" i="2"/>
  <c r="G2474" i="2" s="1"/>
  <c r="T2474" i="2" s="1"/>
  <c r="U2473" i="2"/>
  <c r="U2473" i="2" a="1"/>
  <c r="T2473" i="2"/>
  <c r="S2473" i="2"/>
  <c r="R2473" i="2" a="1"/>
  <c r="R2473" i="2" s="1"/>
  <c r="Q2473" i="2"/>
  <c r="G2473" i="2"/>
  <c r="D2473" i="2"/>
  <c r="E2473" i="2" s="1"/>
  <c r="U2472" i="2" a="1"/>
  <c r="U2472" i="2" s="1"/>
  <c r="S2472" i="2"/>
  <c r="R2472" i="2"/>
  <c r="R2472" i="2" a="1"/>
  <c r="Q2472" i="2"/>
  <c r="D2472" i="2"/>
  <c r="G2472" i="2" s="1"/>
  <c r="T2472" i="2" s="1"/>
  <c r="U2471" i="2" a="1"/>
  <c r="U2471" i="2" s="1"/>
  <c r="S2471" i="2"/>
  <c r="R2471" i="2" a="1"/>
  <c r="R2471" i="2" s="1"/>
  <c r="Q2471" i="2"/>
  <c r="G2471" i="2"/>
  <c r="T2471" i="2" s="1"/>
  <c r="D2471" i="2"/>
  <c r="E2471" i="2" s="1"/>
  <c r="S2470" i="2"/>
  <c r="R2470" i="2" a="1"/>
  <c r="R2470" i="2" s="1"/>
  <c r="Q2470" i="2"/>
  <c r="U2470" i="2" s="1" a="1"/>
  <c r="U2470" i="2" s="1"/>
  <c r="D2470" i="2"/>
  <c r="S2469" i="2"/>
  <c r="R2469" i="2" a="1"/>
  <c r="R2469" i="2" s="1"/>
  <c r="Q2469" i="2"/>
  <c r="U2469" i="2" s="1" a="1"/>
  <c r="U2469" i="2" s="1"/>
  <c r="G2469" i="2"/>
  <c r="T2469" i="2" s="1"/>
  <c r="D2469" i="2"/>
  <c r="E2469" i="2" s="1"/>
  <c r="U2468" i="2" a="1"/>
  <c r="U2468" i="2" s="1"/>
  <c r="S2468" i="2"/>
  <c r="R2468" i="2" a="1"/>
  <c r="R2468" i="2" s="1"/>
  <c r="Q2468" i="2"/>
  <c r="D2468" i="2"/>
  <c r="S2467" i="2"/>
  <c r="R2467" i="2" a="1"/>
  <c r="R2467" i="2" s="1"/>
  <c r="Q2467" i="2"/>
  <c r="U2467" i="2" s="1" a="1"/>
  <c r="U2467" i="2" s="1"/>
  <c r="G2467" i="2"/>
  <c r="T2467" i="2" s="1"/>
  <c r="D2467" i="2"/>
  <c r="E2467" i="2" s="1"/>
  <c r="U2466" i="2" a="1"/>
  <c r="U2466" i="2" s="1"/>
  <c r="S2466" i="2"/>
  <c r="R2466" i="2" a="1"/>
  <c r="R2466" i="2" s="1"/>
  <c r="Q2466" i="2"/>
  <c r="G2466" i="2"/>
  <c r="T2466" i="2" s="1"/>
  <c r="E2466" i="2"/>
  <c r="D2466" i="2"/>
  <c r="U2465" i="2" a="1"/>
  <c r="U2465" i="2" s="1"/>
  <c r="S2465" i="2"/>
  <c r="R2465" i="2" a="1"/>
  <c r="R2465" i="2" s="1"/>
  <c r="Q2465" i="2"/>
  <c r="G2465" i="2"/>
  <c r="T2465" i="2" s="1"/>
  <c r="D2465" i="2"/>
  <c r="E2465" i="2" s="1"/>
  <c r="S2464" i="2"/>
  <c r="R2464" i="2" a="1"/>
  <c r="R2464" i="2" s="1"/>
  <c r="Q2464" i="2"/>
  <c r="U2464" i="2" s="1" a="1"/>
  <c r="U2464" i="2" s="1"/>
  <c r="G2464" i="2"/>
  <c r="T2464" i="2" s="1"/>
  <c r="D2464" i="2"/>
  <c r="E2464" i="2" s="1"/>
  <c r="U2463" i="2"/>
  <c r="U2463" i="2" a="1"/>
  <c r="T2463" i="2"/>
  <c r="S2463" i="2"/>
  <c r="R2463" i="2" a="1"/>
  <c r="R2463" i="2" s="1"/>
  <c r="Q2463" i="2"/>
  <c r="G2463" i="2"/>
  <c r="D2463" i="2"/>
  <c r="E2463" i="2" s="1"/>
  <c r="U2462" i="2" a="1"/>
  <c r="U2462" i="2" s="1"/>
  <c r="S2462" i="2"/>
  <c r="R2462" i="2" a="1"/>
  <c r="R2462" i="2" s="1"/>
  <c r="Q2462" i="2"/>
  <c r="E2462" i="2"/>
  <c r="D2462" i="2"/>
  <c r="G2462" i="2" s="1"/>
  <c r="T2462" i="2" s="1"/>
  <c r="U2461" i="2" a="1"/>
  <c r="U2461" i="2" s="1"/>
  <c r="S2461" i="2"/>
  <c r="R2461" i="2" a="1"/>
  <c r="R2461" i="2" s="1"/>
  <c r="Q2461" i="2"/>
  <c r="G2461" i="2"/>
  <c r="T2461" i="2" s="1"/>
  <c r="D2461" i="2"/>
  <c r="E2461" i="2" s="1"/>
  <c r="U2460" i="2" a="1"/>
  <c r="U2460" i="2" s="1"/>
  <c r="T2460" i="2"/>
  <c r="S2460" i="2"/>
  <c r="R2460" i="2"/>
  <c r="R2460" i="2" a="1"/>
  <c r="Q2460" i="2"/>
  <c r="G2460" i="2"/>
  <c r="D2460" i="2"/>
  <c r="E2460" i="2" s="1"/>
  <c r="U2459" i="2" a="1"/>
  <c r="U2459" i="2" s="1"/>
  <c r="S2459" i="2"/>
  <c r="R2459" i="2" a="1"/>
  <c r="R2459" i="2" s="1"/>
  <c r="Q2459" i="2"/>
  <c r="D2459" i="2"/>
  <c r="G2459" i="2" s="1"/>
  <c r="T2459" i="2" s="1"/>
  <c r="U2458" i="2"/>
  <c r="U2458" i="2" a="1"/>
  <c r="S2458" i="2"/>
  <c r="R2458" i="2" a="1"/>
  <c r="R2458" i="2" s="1"/>
  <c r="Q2458" i="2"/>
  <c r="D2458" i="2"/>
  <c r="G2458" i="2" s="1"/>
  <c r="T2458" i="2" s="1"/>
  <c r="U2457" i="2" a="1"/>
  <c r="U2457" i="2" s="1"/>
  <c r="S2457" i="2"/>
  <c r="R2457" i="2" a="1"/>
  <c r="R2457" i="2" s="1"/>
  <c r="Q2457" i="2"/>
  <c r="D2457" i="2"/>
  <c r="E2457" i="2" s="1"/>
  <c r="U2456" i="2" a="1"/>
  <c r="U2456" i="2" s="1"/>
  <c r="S2456" i="2"/>
  <c r="R2456" i="2" a="1"/>
  <c r="R2456" i="2" s="1"/>
  <c r="Q2456" i="2"/>
  <c r="E2456" i="2"/>
  <c r="D2456" i="2"/>
  <c r="G2456" i="2" s="1"/>
  <c r="T2456" i="2" s="1"/>
  <c r="U2455" i="2"/>
  <c r="U2455" i="2" a="1"/>
  <c r="S2455" i="2"/>
  <c r="R2455" i="2" a="1"/>
  <c r="R2455" i="2" s="1"/>
  <c r="Q2455" i="2"/>
  <c r="D2455" i="2"/>
  <c r="E2455" i="2" s="1"/>
  <c r="U2454" i="2" a="1"/>
  <c r="U2454" i="2" s="1"/>
  <c r="S2454" i="2"/>
  <c r="R2454" i="2"/>
  <c r="R2454" i="2" a="1"/>
  <c r="Q2454" i="2"/>
  <c r="G2454" i="2"/>
  <c r="T2454" i="2" s="1"/>
  <c r="E2454" i="2"/>
  <c r="D2454" i="2"/>
  <c r="U2453" i="2" a="1"/>
  <c r="U2453" i="2" s="1"/>
  <c r="S2453" i="2"/>
  <c r="R2453" i="2" a="1"/>
  <c r="R2453" i="2" s="1"/>
  <c r="Q2453" i="2"/>
  <c r="E2453" i="2"/>
  <c r="D2453" i="2"/>
  <c r="G2453" i="2" s="1"/>
  <c r="T2453" i="2" s="1"/>
  <c r="U2452" i="2"/>
  <c r="U2452" i="2" a="1"/>
  <c r="S2452" i="2"/>
  <c r="R2452" i="2" a="1"/>
  <c r="R2452" i="2" s="1"/>
  <c r="Q2452" i="2"/>
  <c r="G2452" i="2"/>
  <c r="T2452" i="2" s="1"/>
  <c r="D2452" i="2"/>
  <c r="E2452" i="2" s="1"/>
  <c r="S2451" i="2"/>
  <c r="R2451" i="2" a="1"/>
  <c r="R2451" i="2" s="1"/>
  <c r="Q2451" i="2"/>
  <c r="U2451" i="2" s="1" a="1"/>
  <c r="U2451" i="2" s="1"/>
  <c r="G2451" i="2"/>
  <c r="T2451" i="2" s="1"/>
  <c r="E2451" i="2"/>
  <c r="D2451" i="2"/>
  <c r="U2450" i="2" a="1"/>
  <c r="U2450" i="2" s="1"/>
  <c r="S2450" i="2"/>
  <c r="R2450" i="2" a="1"/>
  <c r="R2450" i="2" s="1"/>
  <c r="Q2450" i="2"/>
  <c r="G2450" i="2"/>
  <c r="T2450" i="2" s="1"/>
  <c r="D2450" i="2"/>
  <c r="E2450" i="2" s="1"/>
  <c r="S2449" i="2"/>
  <c r="R2449" i="2"/>
  <c r="R2449" i="2" a="1"/>
  <c r="Q2449" i="2"/>
  <c r="U2449" i="2" s="1" a="1"/>
  <c r="U2449" i="2" s="1"/>
  <c r="D2449" i="2"/>
  <c r="E2449" i="2" s="1"/>
  <c r="S2448" i="2"/>
  <c r="R2448" i="2"/>
  <c r="R2448" i="2" a="1"/>
  <c r="Q2448" i="2"/>
  <c r="U2448" i="2" s="1" a="1"/>
  <c r="U2448" i="2" s="1"/>
  <c r="G2448" i="2"/>
  <c r="T2448" i="2" s="1"/>
  <c r="E2448" i="2"/>
  <c r="D2448" i="2"/>
  <c r="U2447" i="2" a="1"/>
  <c r="U2447" i="2" s="1"/>
  <c r="S2447" i="2"/>
  <c r="R2447" i="2" a="1"/>
  <c r="R2447" i="2" s="1"/>
  <c r="Q2447" i="2"/>
  <c r="D2447" i="2"/>
  <c r="E2447" i="2" s="1"/>
  <c r="S2446" i="2"/>
  <c r="R2446" i="2"/>
  <c r="R2446" i="2" a="1"/>
  <c r="Q2446" i="2"/>
  <c r="U2446" i="2" s="1" a="1"/>
  <c r="U2446" i="2" s="1"/>
  <c r="D2446" i="2"/>
  <c r="G2446" i="2" s="1"/>
  <c r="T2446" i="2" s="1"/>
  <c r="S2445" i="2"/>
  <c r="R2445" i="2" a="1"/>
  <c r="R2445" i="2" s="1"/>
  <c r="Q2445" i="2"/>
  <c r="U2445" i="2" s="1" a="1"/>
  <c r="U2445" i="2" s="1"/>
  <c r="D2445" i="2"/>
  <c r="G2445" i="2" s="1"/>
  <c r="T2445" i="2" s="1"/>
  <c r="U2444" i="2" a="1"/>
  <c r="U2444" i="2" s="1"/>
  <c r="S2444" i="2"/>
  <c r="R2444" i="2" a="1"/>
  <c r="R2444" i="2" s="1"/>
  <c r="Q2444" i="2"/>
  <c r="D2444" i="2"/>
  <c r="E2444" i="2" s="1"/>
  <c r="U2443" i="2" a="1"/>
  <c r="U2443" i="2" s="1"/>
  <c r="S2443" i="2"/>
  <c r="R2443" i="2"/>
  <c r="R2443" i="2" a="1"/>
  <c r="Q2443" i="2"/>
  <c r="D2443" i="2"/>
  <c r="G2443" i="2" s="1"/>
  <c r="T2443" i="2" s="1"/>
  <c r="U2442" i="2" a="1"/>
  <c r="U2442" i="2" s="1"/>
  <c r="S2442" i="2"/>
  <c r="R2442" i="2" a="1"/>
  <c r="R2442" i="2" s="1"/>
  <c r="Q2442" i="2"/>
  <c r="D2442" i="2"/>
  <c r="G2442" i="2" s="1"/>
  <c r="T2442" i="2" s="1"/>
  <c r="U2441" i="2"/>
  <c r="U2441" i="2" a="1"/>
  <c r="T2441" i="2"/>
  <c r="S2441" i="2"/>
  <c r="R2441" i="2" a="1"/>
  <c r="R2441" i="2" s="1"/>
  <c r="Q2441" i="2"/>
  <c r="G2441" i="2"/>
  <c r="D2441" i="2"/>
  <c r="E2441" i="2" s="1"/>
  <c r="U2440" i="2" a="1"/>
  <c r="U2440" i="2" s="1"/>
  <c r="S2440" i="2"/>
  <c r="R2440" i="2"/>
  <c r="R2440" i="2" a="1"/>
  <c r="Q2440" i="2"/>
  <c r="D2440" i="2"/>
  <c r="G2440" i="2" s="1"/>
  <c r="T2440" i="2" s="1"/>
  <c r="U2439" i="2" a="1"/>
  <c r="U2439" i="2" s="1"/>
  <c r="S2439" i="2"/>
  <c r="R2439" i="2" a="1"/>
  <c r="R2439" i="2" s="1"/>
  <c r="Q2439" i="2"/>
  <c r="G2439" i="2"/>
  <c r="T2439" i="2" s="1"/>
  <c r="D2439" i="2"/>
  <c r="E2439" i="2" s="1"/>
  <c r="S2438" i="2"/>
  <c r="R2438" i="2" a="1"/>
  <c r="R2438" i="2" s="1"/>
  <c r="Q2438" i="2"/>
  <c r="U2438" i="2" s="1" a="1"/>
  <c r="U2438" i="2" s="1"/>
  <c r="D2438" i="2"/>
  <c r="S2437" i="2"/>
  <c r="R2437" i="2" a="1"/>
  <c r="R2437" i="2" s="1"/>
  <c r="Q2437" i="2"/>
  <c r="U2437" i="2" s="1" a="1"/>
  <c r="U2437" i="2" s="1"/>
  <c r="D2437" i="2"/>
  <c r="G2437" i="2" s="1"/>
  <c r="T2437" i="2" s="1"/>
  <c r="U2436" i="2" a="1"/>
  <c r="U2436" i="2" s="1"/>
  <c r="S2436" i="2"/>
  <c r="R2436" i="2" a="1"/>
  <c r="R2436" i="2" s="1"/>
  <c r="Q2436" i="2"/>
  <c r="D2436" i="2"/>
  <c r="S2435" i="2"/>
  <c r="R2435" i="2" a="1"/>
  <c r="R2435" i="2" s="1"/>
  <c r="Q2435" i="2"/>
  <c r="U2435" i="2" s="1" a="1"/>
  <c r="U2435" i="2" s="1"/>
  <c r="G2435" i="2"/>
  <c r="T2435" i="2" s="1"/>
  <c r="D2435" i="2"/>
  <c r="E2435" i="2" s="1"/>
  <c r="U2434" i="2" a="1"/>
  <c r="U2434" i="2" s="1"/>
  <c r="S2434" i="2"/>
  <c r="R2434" i="2" a="1"/>
  <c r="R2434" i="2" s="1"/>
  <c r="Q2434" i="2"/>
  <c r="G2434" i="2"/>
  <c r="T2434" i="2" s="1"/>
  <c r="E2434" i="2"/>
  <c r="D2434" i="2"/>
  <c r="U2433" i="2" a="1"/>
  <c r="U2433" i="2" s="1"/>
  <c r="S2433" i="2"/>
  <c r="R2433" i="2" a="1"/>
  <c r="R2433" i="2" s="1"/>
  <c r="Q2433" i="2"/>
  <c r="G2433" i="2"/>
  <c r="T2433" i="2" s="1"/>
  <c r="D2433" i="2"/>
  <c r="E2433" i="2" s="1"/>
  <c r="S2432" i="2"/>
  <c r="R2432" i="2" a="1"/>
  <c r="R2432" i="2" s="1"/>
  <c r="Q2432" i="2"/>
  <c r="U2432" i="2" s="1" a="1"/>
  <c r="U2432" i="2" s="1"/>
  <c r="G2432" i="2"/>
  <c r="T2432" i="2" s="1"/>
  <c r="D2432" i="2"/>
  <c r="E2432" i="2" s="1"/>
  <c r="U2431" i="2"/>
  <c r="U2431" i="2" a="1"/>
  <c r="T2431" i="2"/>
  <c r="S2431" i="2"/>
  <c r="R2431" i="2" a="1"/>
  <c r="R2431" i="2" s="1"/>
  <c r="Q2431" i="2"/>
  <c r="G2431" i="2"/>
  <c r="D2431" i="2"/>
  <c r="E2431" i="2" s="1"/>
  <c r="U2430" i="2" a="1"/>
  <c r="U2430" i="2" s="1"/>
  <c r="S2430" i="2"/>
  <c r="R2430" i="2" a="1"/>
  <c r="R2430" i="2" s="1"/>
  <c r="Q2430" i="2"/>
  <c r="E2430" i="2"/>
  <c r="D2430" i="2"/>
  <c r="G2430" i="2" s="1"/>
  <c r="T2430" i="2" s="1"/>
  <c r="U2429" i="2" a="1"/>
  <c r="U2429" i="2" s="1"/>
  <c r="S2429" i="2"/>
  <c r="R2429" i="2" a="1"/>
  <c r="R2429" i="2" s="1"/>
  <c r="Q2429" i="2"/>
  <c r="G2429" i="2"/>
  <c r="T2429" i="2" s="1"/>
  <c r="D2429" i="2"/>
  <c r="E2429" i="2" s="1"/>
  <c r="U2428" i="2" a="1"/>
  <c r="U2428" i="2" s="1"/>
  <c r="T2428" i="2"/>
  <c r="S2428" i="2"/>
  <c r="R2428" i="2"/>
  <c r="R2428" i="2" a="1"/>
  <c r="Q2428" i="2"/>
  <c r="G2428" i="2"/>
  <c r="D2428" i="2"/>
  <c r="E2428" i="2" s="1"/>
  <c r="U2427" i="2" a="1"/>
  <c r="U2427" i="2" s="1"/>
  <c r="S2427" i="2"/>
  <c r="R2427" i="2" a="1"/>
  <c r="R2427" i="2" s="1"/>
  <c r="Q2427" i="2"/>
  <c r="D2427" i="2"/>
  <c r="G2427" i="2" s="1"/>
  <c r="T2427" i="2" s="1"/>
  <c r="U2426" i="2"/>
  <c r="U2426" i="2" a="1"/>
  <c r="S2426" i="2"/>
  <c r="R2426" i="2" a="1"/>
  <c r="R2426" i="2" s="1"/>
  <c r="Q2426" i="2"/>
  <c r="D2426" i="2"/>
  <c r="G2426" i="2" s="1"/>
  <c r="T2426" i="2" s="1"/>
  <c r="U2425" i="2" a="1"/>
  <c r="U2425" i="2" s="1"/>
  <c r="S2425" i="2"/>
  <c r="R2425" i="2" a="1"/>
  <c r="R2425" i="2" s="1"/>
  <c r="Q2425" i="2"/>
  <c r="D2425" i="2"/>
  <c r="E2425" i="2" s="1"/>
  <c r="U2424" i="2" a="1"/>
  <c r="U2424" i="2" s="1"/>
  <c r="S2424" i="2"/>
  <c r="R2424" i="2" a="1"/>
  <c r="R2424" i="2" s="1"/>
  <c r="Q2424" i="2"/>
  <c r="E2424" i="2"/>
  <c r="D2424" i="2"/>
  <c r="G2424" i="2" s="1"/>
  <c r="T2424" i="2" s="1"/>
  <c r="U2423" i="2"/>
  <c r="U2423" i="2" a="1"/>
  <c r="S2423" i="2"/>
  <c r="R2423" i="2" a="1"/>
  <c r="R2423" i="2" s="1"/>
  <c r="Q2423" i="2"/>
  <c r="D2423" i="2"/>
  <c r="E2423" i="2" s="1"/>
  <c r="U2422" i="2" a="1"/>
  <c r="U2422" i="2" s="1"/>
  <c r="S2422" i="2"/>
  <c r="R2422" i="2"/>
  <c r="R2422" i="2" a="1"/>
  <c r="Q2422" i="2"/>
  <c r="G2422" i="2"/>
  <c r="T2422" i="2" s="1"/>
  <c r="E2422" i="2"/>
  <c r="D2422" i="2"/>
  <c r="U2421" i="2" a="1"/>
  <c r="U2421" i="2" s="1"/>
  <c r="S2421" i="2"/>
  <c r="R2421" i="2" a="1"/>
  <c r="R2421" i="2" s="1"/>
  <c r="Q2421" i="2"/>
  <c r="E2421" i="2"/>
  <c r="D2421" i="2"/>
  <c r="G2421" i="2" s="1"/>
  <c r="T2421" i="2" s="1"/>
  <c r="U2420" i="2"/>
  <c r="U2420" i="2" a="1"/>
  <c r="S2420" i="2"/>
  <c r="R2420" i="2" a="1"/>
  <c r="R2420" i="2" s="1"/>
  <c r="Q2420" i="2"/>
  <c r="G2420" i="2"/>
  <c r="T2420" i="2" s="1"/>
  <c r="D2420" i="2"/>
  <c r="E2420" i="2" s="1"/>
  <c r="S2419" i="2"/>
  <c r="R2419" i="2" a="1"/>
  <c r="R2419" i="2" s="1"/>
  <c r="Q2419" i="2"/>
  <c r="U2419" i="2" s="1" a="1"/>
  <c r="U2419" i="2" s="1"/>
  <c r="G2419" i="2"/>
  <c r="T2419" i="2" s="1"/>
  <c r="E2419" i="2"/>
  <c r="D2419" i="2"/>
  <c r="U2418" i="2" a="1"/>
  <c r="U2418" i="2" s="1"/>
  <c r="S2418" i="2"/>
  <c r="R2418" i="2" a="1"/>
  <c r="R2418" i="2" s="1"/>
  <c r="Q2418" i="2"/>
  <c r="G2418" i="2"/>
  <c r="T2418" i="2" s="1"/>
  <c r="D2418" i="2"/>
  <c r="E2418" i="2" s="1"/>
  <c r="S2417" i="2"/>
  <c r="R2417" i="2"/>
  <c r="R2417" i="2" a="1"/>
  <c r="Q2417" i="2"/>
  <c r="U2417" i="2" s="1" a="1"/>
  <c r="U2417" i="2" s="1"/>
  <c r="D2417" i="2"/>
  <c r="E2417" i="2" s="1"/>
  <c r="S2416" i="2"/>
  <c r="R2416" i="2"/>
  <c r="R2416" i="2" a="1"/>
  <c r="Q2416" i="2"/>
  <c r="U2416" i="2" s="1" a="1"/>
  <c r="U2416" i="2" s="1"/>
  <c r="G2416" i="2"/>
  <c r="T2416" i="2" s="1"/>
  <c r="E2416" i="2"/>
  <c r="D2416" i="2"/>
  <c r="U2415" i="2" a="1"/>
  <c r="U2415" i="2" s="1"/>
  <c r="S2415" i="2"/>
  <c r="R2415" i="2" a="1"/>
  <c r="R2415" i="2" s="1"/>
  <c r="Q2415" i="2"/>
  <c r="D2415" i="2"/>
  <c r="E2415" i="2" s="1"/>
  <c r="S2414" i="2"/>
  <c r="R2414" i="2"/>
  <c r="R2414" i="2" a="1"/>
  <c r="Q2414" i="2"/>
  <c r="U2414" i="2" s="1" a="1"/>
  <c r="U2414" i="2" s="1"/>
  <c r="D2414" i="2"/>
  <c r="G2414" i="2" s="1"/>
  <c r="T2414" i="2" s="1"/>
  <c r="S2413" i="2"/>
  <c r="R2413" i="2" a="1"/>
  <c r="R2413" i="2" s="1"/>
  <c r="Q2413" i="2"/>
  <c r="U2413" i="2" s="1" a="1"/>
  <c r="U2413" i="2" s="1"/>
  <c r="D2413" i="2"/>
  <c r="G2413" i="2" s="1"/>
  <c r="T2413" i="2" s="1"/>
  <c r="U2412" i="2" a="1"/>
  <c r="U2412" i="2" s="1"/>
  <c r="S2412" i="2"/>
  <c r="R2412" i="2" a="1"/>
  <c r="R2412" i="2" s="1"/>
  <c r="Q2412" i="2"/>
  <c r="D2412" i="2"/>
  <c r="E2412" i="2" s="1"/>
  <c r="U2411" i="2" a="1"/>
  <c r="U2411" i="2" s="1"/>
  <c r="S2411" i="2"/>
  <c r="R2411" i="2"/>
  <c r="R2411" i="2" a="1"/>
  <c r="Q2411" i="2"/>
  <c r="D2411" i="2"/>
  <c r="U2410" i="2" a="1"/>
  <c r="U2410" i="2" s="1"/>
  <c r="S2410" i="2"/>
  <c r="R2410" i="2" a="1"/>
  <c r="R2410" i="2" s="1"/>
  <c r="Q2410" i="2"/>
  <c r="D2410" i="2"/>
  <c r="G2410" i="2" s="1"/>
  <c r="T2410" i="2" s="1"/>
  <c r="U2409" i="2"/>
  <c r="U2409" i="2" a="1"/>
  <c r="T2409" i="2"/>
  <c r="S2409" i="2"/>
  <c r="R2409" i="2" a="1"/>
  <c r="R2409" i="2" s="1"/>
  <c r="Q2409" i="2"/>
  <c r="G2409" i="2"/>
  <c r="D2409" i="2"/>
  <c r="E2409" i="2" s="1"/>
  <c r="U2408" i="2" a="1"/>
  <c r="U2408" i="2" s="1"/>
  <c r="S2408" i="2"/>
  <c r="R2408" i="2"/>
  <c r="R2408" i="2" a="1"/>
  <c r="Q2408" i="2"/>
  <c r="D2408" i="2"/>
  <c r="U2407" i="2" a="1"/>
  <c r="U2407" i="2" s="1"/>
  <c r="S2407" i="2"/>
  <c r="R2407" i="2" a="1"/>
  <c r="R2407" i="2" s="1"/>
  <c r="Q2407" i="2"/>
  <c r="G2407" i="2"/>
  <c r="T2407" i="2" s="1"/>
  <c r="D2407" i="2"/>
  <c r="E2407" i="2" s="1"/>
  <c r="S2406" i="2"/>
  <c r="R2406" i="2" a="1"/>
  <c r="R2406" i="2" s="1"/>
  <c r="Q2406" i="2"/>
  <c r="U2406" i="2" s="1" a="1"/>
  <c r="U2406" i="2" s="1"/>
  <c r="G2406" i="2"/>
  <c r="T2406" i="2" s="1"/>
  <c r="D2406" i="2"/>
  <c r="E2406" i="2" s="1"/>
  <c r="S2405" i="2"/>
  <c r="R2405" i="2" a="1"/>
  <c r="R2405" i="2" s="1"/>
  <c r="Q2405" i="2"/>
  <c r="U2405" i="2" s="1" a="1"/>
  <c r="U2405" i="2" s="1"/>
  <c r="D2405" i="2"/>
  <c r="E2405" i="2" s="1"/>
  <c r="U2404" i="2" a="1"/>
  <c r="U2404" i="2" s="1"/>
  <c r="S2404" i="2"/>
  <c r="R2404" i="2" a="1"/>
  <c r="R2404" i="2" s="1"/>
  <c r="Q2404" i="2"/>
  <c r="D2404" i="2"/>
  <c r="S2403" i="2"/>
  <c r="R2403" i="2" a="1"/>
  <c r="R2403" i="2" s="1"/>
  <c r="Q2403" i="2"/>
  <c r="U2403" i="2" s="1" a="1"/>
  <c r="U2403" i="2" s="1"/>
  <c r="G2403" i="2"/>
  <c r="T2403" i="2" s="1"/>
  <c r="D2403" i="2"/>
  <c r="E2403" i="2" s="1"/>
  <c r="U2402" i="2" a="1"/>
  <c r="U2402" i="2" s="1"/>
  <c r="S2402" i="2"/>
  <c r="R2402" i="2" a="1"/>
  <c r="R2402" i="2" s="1"/>
  <c r="Q2402" i="2"/>
  <c r="G2402" i="2"/>
  <c r="T2402" i="2" s="1"/>
  <c r="E2402" i="2"/>
  <c r="D2402" i="2"/>
  <c r="U2401" i="2" a="1"/>
  <c r="U2401" i="2" s="1"/>
  <c r="S2401" i="2"/>
  <c r="R2401" i="2" a="1"/>
  <c r="R2401" i="2" s="1"/>
  <c r="Q2401" i="2"/>
  <c r="G2401" i="2"/>
  <c r="T2401" i="2" s="1"/>
  <c r="D2401" i="2"/>
  <c r="E2401" i="2" s="1"/>
  <c r="S2400" i="2"/>
  <c r="R2400" i="2" a="1"/>
  <c r="R2400" i="2" s="1"/>
  <c r="Q2400" i="2"/>
  <c r="U2400" i="2" s="1" a="1"/>
  <c r="U2400" i="2" s="1"/>
  <c r="G2400" i="2"/>
  <c r="T2400" i="2" s="1"/>
  <c r="D2400" i="2"/>
  <c r="E2400" i="2" s="1"/>
  <c r="U2399" i="2"/>
  <c r="U2399" i="2" a="1"/>
  <c r="T2399" i="2"/>
  <c r="S2399" i="2"/>
  <c r="R2399" i="2" a="1"/>
  <c r="R2399" i="2" s="1"/>
  <c r="Q2399" i="2"/>
  <c r="G2399" i="2"/>
  <c r="D2399" i="2"/>
  <c r="E2399" i="2" s="1"/>
  <c r="U2398" i="2" a="1"/>
  <c r="U2398" i="2" s="1"/>
  <c r="T2398" i="2"/>
  <c r="S2398" i="2"/>
  <c r="R2398" i="2" a="1"/>
  <c r="R2398" i="2" s="1"/>
  <c r="Q2398" i="2"/>
  <c r="G2398" i="2"/>
  <c r="E2398" i="2"/>
  <c r="D2398" i="2"/>
  <c r="U2397" i="2" a="1"/>
  <c r="U2397" i="2" s="1"/>
  <c r="S2397" i="2"/>
  <c r="R2397" i="2" a="1"/>
  <c r="R2397" i="2" s="1"/>
  <c r="Q2397" i="2"/>
  <c r="G2397" i="2"/>
  <c r="T2397" i="2" s="1"/>
  <c r="E2397" i="2"/>
  <c r="D2397" i="2"/>
  <c r="U2396" i="2" a="1"/>
  <c r="U2396" i="2" s="1"/>
  <c r="T2396" i="2"/>
  <c r="S2396" i="2"/>
  <c r="R2396" i="2"/>
  <c r="R2396" i="2" a="1"/>
  <c r="Q2396" i="2"/>
  <c r="G2396" i="2"/>
  <c r="D2396" i="2"/>
  <c r="E2396" i="2" s="1"/>
  <c r="U2395" i="2" a="1"/>
  <c r="U2395" i="2" s="1"/>
  <c r="S2395" i="2"/>
  <c r="R2395" i="2" a="1"/>
  <c r="R2395" i="2" s="1"/>
  <c r="Q2395" i="2"/>
  <c r="D2395" i="2"/>
  <c r="G2395" i="2" s="1"/>
  <c r="T2395" i="2" s="1"/>
  <c r="U2394" i="2"/>
  <c r="U2394" i="2" a="1"/>
  <c r="S2394" i="2"/>
  <c r="R2394" i="2" a="1"/>
  <c r="R2394" i="2" s="1"/>
  <c r="Q2394" i="2"/>
  <c r="D2394" i="2"/>
  <c r="U2393" i="2" a="1"/>
  <c r="U2393" i="2" s="1"/>
  <c r="S2393" i="2"/>
  <c r="R2393" i="2"/>
  <c r="R2393" i="2" a="1"/>
  <c r="Q2393" i="2"/>
  <c r="D2393" i="2"/>
  <c r="U2392" i="2" a="1"/>
  <c r="U2392" i="2" s="1"/>
  <c r="S2392" i="2"/>
  <c r="R2392" i="2" a="1"/>
  <c r="R2392" i="2" s="1"/>
  <c r="Q2392" i="2"/>
  <c r="E2392" i="2"/>
  <c r="D2392" i="2"/>
  <c r="G2392" i="2" s="1"/>
  <c r="T2392" i="2" s="1"/>
  <c r="U2391" i="2"/>
  <c r="U2391" i="2" a="1"/>
  <c r="S2391" i="2"/>
  <c r="R2391" i="2" a="1"/>
  <c r="R2391" i="2" s="1"/>
  <c r="Q2391" i="2"/>
  <c r="D2391" i="2"/>
  <c r="S2390" i="2"/>
  <c r="R2390" i="2"/>
  <c r="R2390" i="2" a="1"/>
  <c r="Q2390" i="2"/>
  <c r="U2390" i="2" s="1" a="1"/>
  <c r="U2390" i="2" s="1"/>
  <c r="G2390" i="2"/>
  <c r="T2390" i="2" s="1"/>
  <c r="E2390" i="2"/>
  <c r="D2390" i="2"/>
  <c r="U2389" i="2" a="1"/>
  <c r="U2389" i="2" s="1"/>
  <c r="S2389" i="2"/>
  <c r="R2389" i="2" a="1"/>
  <c r="R2389" i="2" s="1"/>
  <c r="Q2389" i="2"/>
  <c r="E2389" i="2"/>
  <c r="D2389" i="2"/>
  <c r="G2389" i="2" s="1"/>
  <c r="T2389" i="2" s="1"/>
  <c r="U2388" i="2"/>
  <c r="U2388" i="2" a="1"/>
  <c r="S2388" i="2"/>
  <c r="R2388" i="2" a="1"/>
  <c r="R2388" i="2" s="1"/>
  <c r="Q2388" i="2"/>
  <c r="G2388" i="2"/>
  <c r="T2388" i="2" s="1"/>
  <c r="D2388" i="2"/>
  <c r="E2388" i="2" s="1"/>
  <c r="S2387" i="2"/>
  <c r="R2387" i="2" a="1"/>
  <c r="R2387" i="2" s="1"/>
  <c r="Q2387" i="2"/>
  <c r="U2387" i="2" s="1" a="1"/>
  <c r="U2387" i="2" s="1"/>
  <c r="G2387" i="2"/>
  <c r="T2387" i="2" s="1"/>
  <c r="E2387" i="2"/>
  <c r="D2387" i="2"/>
  <c r="U2386" i="2" a="1"/>
  <c r="U2386" i="2" s="1"/>
  <c r="S2386" i="2"/>
  <c r="R2386" i="2" a="1"/>
  <c r="R2386" i="2" s="1"/>
  <c r="Q2386" i="2"/>
  <c r="G2386" i="2"/>
  <c r="T2386" i="2" s="1"/>
  <c r="D2386" i="2"/>
  <c r="E2386" i="2" s="1"/>
  <c r="S2385" i="2"/>
  <c r="R2385" i="2"/>
  <c r="R2385" i="2" a="1"/>
  <c r="Q2385" i="2"/>
  <c r="U2385" i="2" s="1" a="1"/>
  <c r="U2385" i="2" s="1"/>
  <c r="D2385" i="2"/>
  <c r="E2385" i="2" s="1"/>
  <c r="S2384" i="2"/>
  <c r="R2384" i="2"/>
  <c r="R2384" i="2" a="1"/>
  <c r="Q2384" i="2"/>
  <c r="U2384" i="2" s="1" a="1"/>
  <c r="U2384" i="2" s="1"/>
  <c r="E2384" i="2"/>
  <c r="D2384" i="2"/>
  <c r="G2384" i="2" s="1"/>
  <c r="T2384" i="2" s="1"/>
  <c r="U2383" i="2" a="1"/>
  <c r="U2383" i="2" s="1"/>
  <c r="S2383" i="2"/>
  <c r="R2383" i="2" a="1"/>
  <c r="R2383" i="2" s="1"/>
  <c r="Q2383" i="2"/>
  <c r="D2383" i="2"/>
  <c r="E2383" i="2" s="1"/>
  <c r="T2382" i="2"/>
  <c r="S2382" i="2"/>
  <c r="R2382" i="2"/>
  <c r="R2382" i="2" a="1"/>
  <c r="Q2382" i="2"/>
  <c r="U2382" i="2" s="1" a="1"/>
  <c r="U2382" i="2" s="1"/>
  <c r="D2382" i="2"/>
  <c r="G2382" i="2" s="1"/>
  <c r="S2381" i="2"/>
  <c r="R2381" i="2" a="1"/>
  <c r="R2381" i="2" s="1"/>
  <c r="Q2381" i="2"/>
  <c r="U2381" i="2" s="1" a="1"/>
  <c r="U2381" i="2" s="1"/>
  <c r="D2381" i="2"/>
  <c r="G2381" i="2" s="1"/>
  <c r="T2381" i="2" s="1"/>
  <c r="U2380" i="2" a="1"/>
  <c r="U2380" i="2" s="1"/>
  <c r="S2380" i="2"/>
  <c r="R2380" i="2" a="1"/>
  <c r="R2380" i="2" s="1"/>
  <c r="Q2380" i="2"/>
  <c r="D2380" i="2"/>
  <c r="E2380" i="2" s="1"/>
  <c r="U2379" i="2" a="1"/>
  <c r="U2379" i="2" s="1"/>
  <c r="S2379" i="2"/>
  <c r="R2379" i="2"/>
  <c r="R2379" i="2" a="1"/>
  <c r="Q2379" i="2"/>
  <c r="D2379" i="2"/>
  <c r="U2378" i="2" a="1"/>
  <c r="U2378" i="2" s="1"/>
  <c r="S2378" i="2"/>
  <c r="R2378" i="2" a="1"/>
  <c r="R2378" i="2" s="1"/>
  <c r="Q2378" i="2"/>
  <c r="D2378" i="2"/>
  <c r="G2378" i="2" s="1"/>
  <c r="T2378" i="2" s="1"/>
  <c r="U2377" i="2"/>
  <c r="U2377" i="2" a="1"/>
  <c r="S2377" i="2"/>
  <c r="R2377" i="2" a="1"/>
  <c r="R2377" i="2" s="1"/>
  <c r="Q2377" i="2"/>
  <c r="G2377" i="2"/>
  <c r="T2377" i="2" s="1"/>
  <c r="D2377" i="2"/>
  <c r="E2377" i="2" s="1"/>
  <c r="U2376" i="2" a="1"/>
  <c r="U2376" i="2" s="1"/>
  <c r="S2376" i="2"/>
  <c r="R2376" i="2"/>
  <c r="R2376" i="2" a="1"/>
  <c r="Q2376" i="2"/>
  <c r="D2376" i="2"/>
  <c r="U2375" i="2" a="1"/>
  <c r="U2375" i="2" s="1"/>
  <c r="S2375" i="2"/>
  <c r="R2375" i="2" a="1"/>
  <c r="R2375" i="2" s="1"/>
  <c r="Q2375" i="2"/>
  <c r="G2375" i="2"/>
  <c r="T2375" i="2" s="1"/>
  <c r="D2375" i="2"/>
  <c r="E2375" i="2" s="1"/>
  <c r="S2374" i="2"/>
  <c r="R2374" i="2" a="1"/>
  <c r="R2374" i="2" s="1"/>
  <c r="Q2374" i="2"/>
  <c r="U2374" i="2" s="1" a="1"/>
  <c r="U2374" i="2" s="1"/>
  <c r="D2374" i="2"/>
  <c r="S2373" i="2"/>
  <c r="R2373" i="2" a="1"/>
  <c r="R2373" i="2" s="1"/>
  <c r="Q2373" i="2"/>
  <c r="U2373" i="2" s="1" a="1"/>
  <c r="U2373" i="2" s="1"/>
  <c r="D2373" i="2"/>
  <c r="E2373" i="2" s="1"/>
  <c r="U2372" i="2" a="1"/>
  <c r="U2372" i="2" s="1"/>
  <c r="S2372" i="2"/>
  <c r="R2372" i="2" a="1"/>
  <c r="R2372" i="2" s="1"/>
  <c r="Q2372" i="2"/>
  <c r="D2372" i="2"/>
  <c r="S2371" i="2"/>
  <c r="R2371" i="2" a="1"/>
  <c r="R2371" i="2" s="1"/>
  <c r="Q2371" i="2"/>
  <c r="U2371" i="2" s="1" a="1"/>
  <c r="U2371" i="2" s="1"/>
  <c r="G2371" i="2"/>
  <c r="T2371" i="2" s="1"/>
  <c r="D2371" i="2"/>
  <c r="E2371" i="2" s="1"/>
  <c r="U2370" i="2"/>
  <c r="U2370" i="2" a="1"/>
  <c r="S2370" i="2"/>
  <c r="R2370" i="2" a="1"/>
  <c r="R2370" i="2" s="1"/>
  <c r="Q2370" i="2"/>
  <c r="G2370" i="2"/>
  <c r="T2370" i="2" s="1"/>
  <c r="E2370" i="2"/>
  <c r="D2370" i="2"/>
  <c r="U2369" i="2" a="1"/>
  <c r="U2369" i="2" s="1"/>
  <c r="S2369" i="2"/>
  <c r="R2369" i="2" a="1"/>
  <c r="R2369" i="2" s="1"/>
  <c r="Q2369" i="2"/>
  <c r="G2369" i="2"/>
  <c r="T2369" i="2" s="1"/>
  <c r="D2369" i="2"/>
  <c r="E2369" i="2" s="1"/>
  <c r="S2368" i="2"/>
  <c r="R2368" i="2" a="1"/>
  <c r="R2368" i="2" s="1"/>
  <c r="Q2368" i="2"/>
  <c r="U2368" i="2" s="1" a="1"/>
  <c r="U2368" i="2" s="1"/>
  <c r="G2368" i="2"/>
  <c r="T2368" i="2" s="1"/>
  <c r="D2368" i="2"/>
  <c r="E2368" i="2" s="1"/>
  <c r="U2367" i="2"/>
  <c r="U2367" i="2" a="1"/>
  <c r="T2367" i="2"/>
  <c r="S2367" i="2"/>
  <c r="R2367" i="2" a="1"/>
  <c r="R2367" i="2" s="1"/>
  <c r="Q2367" i="2"/>
  <c r="G2367" i="2"/>
  <c r="D2367" i="2"/>
  <c r="E2367" i="2" s="1"/>
  <c r="U2366" i="2" a="1"/>
  <c r="U2366" i="2" s="1"/>
  <c r="T2366" i="2"/>
  <c r="S2366" i="2"/>
  <c r="R2366" i="2" a="1"/>
  <c r="R2366" i="2" s="1"/>
  <c r="Q2366" i="2"/>
  <c r="G2366" i="2"/>
  <c r="E2366" i="2"/>
  <c r="D2366" i="2"/>
  <c r="U2365" i="2" a="1"/>
  <c r="U2365" i="2" s="1"/>
  <c r="S2365" i="2"/>
  <c r="R2365" i="2" a="1"/>
  <c r="R2365" i="2" s="1"/>
  <c r="Q2365" i="2"/>
  <c r="G2365" i="2"/>
  <c r="T2365" i="2" s="1"/>
  <c r="E2365" i="2"/>
  <c r="D2365" i="2"/>
  <c r="U2364" i="2" a="1"/>
  <c r="U2364" i="2" s="1"/>
  <c r="T2364" i="2"/>
  <c r="S2364" i="2"/>
  <c r="R2364" i="2"/>
  <c r="R2364" i="2" a="1"/>
  <c r="Q2364" i="2"/>
  <c r="G2364" i="2"/>
  <c r="D2364" i="2"/>
  <c r="E2364" i="2" s="1"/>
  <c r="U2363" i="2" a="1"/>
  <c r="U2363" i="2" s="1"/>
  <c r="S2363" i="2"/>
  <c r="R2363" i="2" a="1"/>
  <c r="R2363" i="2" s="1"/>
  <c r="Q2363" i="2"/>
  <c r="D2363" i="2"/>
  <c r="G2363" i="2" s="1"/>
  <c r="T2363" i="2" s="1"/>
  <c r="U2362" i="2"/>
  <c r="U2362" i="2" a="1"/>
  <c r="S2362" i="2"/>
  <c r="R2362" i="2" a="1"/>
  <c r="R2362" i="2" s="1"/>
  <c r="Q2362" i="2"/>
  <c r="D2362" i="2"/>
  <c r="U2361" i="2" a="1"/>
  <c r="U2361" i="2" s="1"/>
  <c r="S2361" i="2"/>
  <c r="R2361" i="2"/>
  <c r="R2361" i="2" a="1"/>
  <c r="Q2361" i="2"/>
  <c r="D2361" i="2"/>
  <c r="U2360" i="2" a="1"/>
  <c r="U2360" i="2" s="1"/>
  <c r="S2360" i="2"/>
  <c r="R2360" i="2" a="1"/>
  <c r="R2360" i="2" s="1"/>
  <c r="Q2360" i="2"/>
  <c r="E2360" i="2"/>
  <c r="D2360" i="2"/>
  <c r="G2360" i="2" s="1"/>
  <c r="T2360" i="2" s="1"/>
  <c r="U2359" i="2"/>
  <c r="U2359" i="2" a="1"/>
  <c r="S2359" i="2"/>
  <c r="R2359" i="2" a="1"/>
  <c r="R2359" i="2" s="1"/>
  <c r="Q2359" i="2"/>
  <c r="D2359" i="2"/>
  <c r="U2358" i="2" a="1"/>
  <c r="U2358" i="2" s="1"/>
  <c r="S2358" i="2"/>
  <c r="R2358" i="2"/>
  <c r="R2358" i="2" a="1"/>
  <c r="Q2358" i="2"/>
  <c r="G2358" i="2"/>
  <c r="T2358" i="2" s="1"/>
  <c r="E2358" i="2"/>
  <c r="D2358" i="2"/>
  <c r="U2357" i="2" a="1"/>
  <c r="U2357" i="2" s="1"/>
  <c r="S2357" i="2"/>
  <c r="R2357" i="2" a="1"/>
  <c r="R2357" i="2" s="1"/>
  <c r="Q2357" i="2"/>
  <c r="E2357" i="2"/>
  <c r="D2357" i="2"/>
  <c r="G2357" i="2" s="1"/>
  <c r="T2357" i="2" s="1"/>
  <c r="U2356" i="2"/>
  <c r="U2356" i="2" a="1"/>
  <c r="S2356" i="2"/>
  <c r="R2356" i="2" a="1"/>
  <c r="R2356" i="2" s="1"/>
  <c r="Q2356" i="2"/>
  <c r="G2356" i="2"/>
  <c r="T2356" i="2" s="1"/>
  <c r="D2356" i="2"/>
  <c r="E2356" i="2" s="1"/>
  <c r="U2355" i="2" a="1"/>
  <c r="U2355" i="2" s="1"/>
  <c r="S2355" i="2"/>
  <c r="R2355" i="2" a="1"/>
  <c r="R2355" i="2" s="1"/>
  <c r="Q2355" i="2"/>
  <c r="G2355" i="2"/>
  <c r="T2355" i="2" s="1"/>
  <c r="E2355" i="2"/>
  <c r="D2355" i="2"/>
  <c r="U2354" i="2" a="1"/>
  <c r="U2354" i="2" s="1"/>
  <c r="S2354" i="2"/>
  <c r="R2354" i="2" a="1"/>
  <c r="R2354" i="2" s="1"/>
  <c r="Q2354" i="2"/>
  <c r="G2354" i="2"/>
  <c r="T2354" i="2" s="1"/>
  <c r="D2354" i="2"/>
  <c r="E2354" i="2" s="1"/>
  <c r="S2353" i="2"/>
  <c r="R2353" i="2"/>
  <c r="R2353" i="2" a="1"/>
  <c r="Q2353" i="2"/>
  <c r="U2353" i="2" s="1" a="1"/>
  <c r="U2353" i="2" s="1"/>
  <c r="D2353" i="2"/>
  <c r="E2353" i="2" s="1"/>
  <c r="S2352" i="2"/>
  <c r="R2352" i="2"/>
  <c r="R2352" i="2" a="1"/>
  <c r="Q2352" i="2"/>
  <c r="U2352" i="2" s="1" a="1"/>
  <c r="U2352" i="2" s="1"/>
  <c r="E2352" i="2"/>
  <c r="D2352" i="2"/>
  <c r="G2352" i="2" s="1"/>
  <c r="T2352" i="2" s="1"/>
  <c r="U2351" i="2" a="1"/>
  <c r="U2351" i="2" s="1"/>
  <c r="S2351" i="2"/>
  <c r="R2351" i="2" a="1"/>
  <c r="R2351" i="2" s="1"/>
  <c r="Q2351" i="2"/>
  <c r="D2351" i="2"/>
  <c r="E2351" i="2" s="1"/>
  <c r="U2350" i="2" a="1"/>
  <c r="U2350" i="2" s="1"/>
  <c r="S2350" i="2"/>
  <c r="R2350" i="2" a="1"/>
  <c r="R2350" i="2" s="1"/>
  <c r="Q2350" i="2"/>
  <c r="D2350" i="2"/>
  <c r="G2350" i="2" s="1"/>
  <c r="T2350" i="2" s="1"/>
  <c r="U2349" i="2"/>
  <c r="U2349" i="2" a="1"/>
  <c r="S2349" i="2"/>
  <c r="R2349" i="2" a="1"/>
  <c r="R2349" i="2" s="1"/>
  <c r="Q2349" i="2"/>
  <c r="D2349" i="2"/>
  <c r="U2348" i="2" a="1"/>
  <c r="U2348" i="2" s="1"/>
  <c r="S2348" i="2"/>
  <c r="R2348" i="2"/>
  <c r="R2348" i="2" a="1"/>
  <c r="Q2348" i="2"/>
  <c r="D2348" i="2"/>
  <c r="U2347" i="2" a="1"/>
  <c r="U2347" i="2" s="1"/>
  <c r="S2347" i="2"/>
  <c r="R2347" i="2" a="1"/>
  <c r="R2347" i="2" s="1"/>
  <c r="Q2347" i="2"/>
  <c r="D2347" i="2"/>
  <c r="E2347" i="2" s="1"/>
  <c r="U2346" i="2" a="1"/>
  <c r="U2346" i="2" s="1"/>
  <c r="S2346" i="2"/>
  <c r="R2346" i="2" a="1"/>
  <c r="R2346" i="2" s="1"/>
  <c r="Q2346" i="2"/>
  <c r="D2346" i="2"/>
  <c r="S2345" i="2"/>
  <c r="R2345" i="2"/>
  <c r="R2345" i="2" a="1"/>
  <c r="Q2345" i="2"/>
  <c r="U2345" i="2" s="1" a="1"/>
  <c r="U2345" i="2" s="1"/>
  <c r="E2345" i="2"/>
  <c r="D2345" i="2"/>
  <c r="G2345" i="2" s="1"/>
  <c r="T2345" i="2" s="1"/>
  <c r="S2344" i="2"/>
  <c r="R2344" i="2" a="1"/>
  <c r="R2344" i="2" s="1"/>
  <c r="Q2344" i="2"/>
  <c r="U2344" i="2" s="1" a="1"/>
  <c r="U2344" i="2" s="1"/>
  <c r="G2344" i="2"/>
  <c r="T2344" i="2" s="1"/>
  <c r="D2344" i="2"/>
  <c r="E2344" i="2" s="1"/>
  <c r="U2343" i="2"/>
  <c r="U2343" i="2" a="1"/>
  <c r="T2343" i="2"/>
  <c r="S2343" i="2"/>
  <c r="R2343" i="2"/>
  <c r="R2343" i="2" a="1"/>
  <c r="Q2343" i="2"/>
  <c r="G2343" i="2"/>
  <c r="D2343" i="2"/>
  <c r="E2343" i="2" s="1"/>
  <c r="U2342" i="2" a="1"/>
  <c r="U2342" i="2" s="1"/>
  <c r="S2342" i="2"/>
  <c r="R2342" i="2"/>
  <c r="R2342" i="2" a="1"/>
  <c r="Q2342" i="2"/>
  <c r="D2342" i="2"/>
  <c r="U2341" i="2" a="1"/>
  <c r="U2341" i="2" s="1"/>
  <c r="S2341" i="2"/>
  <c r="R2341" i="2" a="1"/>
  <c r="R2341" i="2" s="1"/>
  <c r="Q2341" i="2"/>
  <c r="D2341" i="2"/>
  <c r="G2341" i="2" s="1"/>
  <c r="T2341" i="2" s="1"/>
  <c r="U2340" i="2" a="1"/>
  <c r="U2340" i="2" s="1"/>
  <c r="S2340" i="2"/>
  <c r="R2340" i="2" a="1"/>
  <c r="R2340" i="2" s="1"/>
  <c r="Q2340" i="2"/>
  <c r="G2340" i="2"/>
  <c r="T2340" i="2" s="1"/>
  <c r="D2340" i="2"/>
  <c r="E2340" i="2" s="1"/>
  <c r="U2339" i="2" a="1"/>
  <c r="U2339" i="2" s="1"/>
  <c r="S2339" i="2"/>
  <c r="R2339" i="2"/>
  <c r="R2339" i="2" a="1"/>
  <c r="Q2339" i="2"/>
  <c r="E2339" i="2"/>
  <c r="D2339" i="2"/>
  <c r="G2339" i="2" s="1"/>
  <c r="T2339" i="2" s="1"/>
  <c r="U2338" i="2"/>
  <c r="U2338" i="2" a="1"/>
  <c r="S2338" i="2"/>
  <c r="R2338" i="2" a="1"/>
  <c r="R2338" i="2" s="1"/>
  <c r="Q2338" i="2"/>
  <c r="G2338" i="2"/>
  <c r="T2338" i="2" s="1"/>
  <c r="E2338" i="2"/>
  <c r="D2338" i="2"/>
  <c r="S2337" i="2"/>
  <c r="R2337" i="2" a="1"/>
  <c r="R2337" i="2" s="1"/>
  <c r="Q2337" i="2"/>
  <c r="U2337" i="2" s="1" a="1"/>
  <c r="U2337" i="2" s="1"/>
  <c r="G2337" i="2"/>
  <c r="T2337" i="2" s="1"/>
  <c r="D2337" i="2"/>
  <c r="E2337" i="2" s="1"/>
  <c r="S2336" i="2"/>
  <c r="R2336" i="2"/>
  <c r="R2336" i="2" a="1"/>
  <c r="Q2336" i="2"/>
  <c r="U2336" i="2" s="1" a="1"/>
  <c r="U2336" i="2" s="1"/>
  <c r="E2336" i="2"/>
  <c r="D2336" i="2"/>
  <c r="G2336" i="2" s="1"/>
  <c r="T2336" i="2" s="1"/>
  <c r="U2335" i="2" a="1"/>
  <c r="U2335" i="2" s="1"/>
  <c r="S2335" i="2"/>
  <c r="R2335" i="2"/>
  <c r="R2335" i="2" a="1"/>
  <c r="Q2335" i="2"/>
  <c r="D2335" i="2"/>
  <c r="E2335" i="2" s="1"/>
  <c r="U2334" i="2" a="1"/>
  <c r="U2334" i="2" s="1"/>
  <c r="S2334" i="2"/>
  <c r="R2334" i="2" a="1"/>
  <c r="R2334" i="2" s="1"/>
  <c r="Q2334" i="2"/>
  <c r="D2334" i="2"/>
  <c r="G2334" i="2" s="1"/>
  <c r="T2334" i="2" s="1"/>
  <c r="U2333" i="2" a="1"/>
  <c r="U2333" i="2" s="1"/>
  <c r="S2333" i="2"/>
  <c r="R2333" i="2" a="1"/>
  <c r="R2333" i="2" s="1"/>
  <c r="Q2333" i="2"/>
  <c r="D2333" i="2"/>
  <c r="U2332" i="2" a="1"/>
  <c r="U2332" i="2" s="1"/>
  <c r="S2332" i="2"/>
  <c r="R2332" i="2"/>
  <c r="R2332" i="2" a="1"/>
  <c r="Q2332" i="2"/>
  <c r="D2332" i="2"/>
  <c r="U2331" i="2" a="1"/>
  <c r="U2331" i="2" s="1"/>
  <c r="S2331" i="2"/>
  <c r="R2331" i="2" a="1"/>
  <c r="R2331" i="2" s="1"/>
  <c r="Q2331" i="2"/>
  <c r="G2331" i="2"/>
  <c r="T2331" i="2" s="1"/>
  <c r="D2331" i="2"/>
  <c r="E2331" i="2" s="1"/>
  <c r="U2330" i="2" a="1"/>
  <c r="U2330" i="2" s="1"/>
  <c r="S2330" i="2"/>
  <c r="R2330" i="2" a="1"/>
  <c r="R2330" i="2" s="1"/>
  <c r="Q2330" i="2"/>
  <c r="G2330" i="2"/>
  <c r="T2330" i="2" s="1"/>
  <c r="E2330" i="2"/>
  <c r="D2330" i="2"/>
  <c r="S2329" i="2"/>
  <c r="R2329" i="2"/>
  <c r="R2329" i="2" a="1"/>
  <c r="Q2329" i="2"/>
  <c r="U2329" i="2" s="1" a="1"/>
  <c r="U2329" i="2" s="1"/>
  <c r="E2329" i="2"/>
  <c r="D2329" i="2"/>
  <c r="G2329" i="2" s="1"/>
  <c r="T2329" i="2" s="1"/>
  <c r="S2328" i="2"/>
  <c r="R2328" i="2" a="1"/>
  <c r="R2328" i="2" s="1"/>
  <c r="Q2328" i="2"/>
  <c r="U2328" i="2" s="1" a="1"/>
  <c r="U2328" i="2" s="1"/>
  <c r="G2328" i="2"/>
  <c r="T2328" i="2" s="1"/>
  <c r="D2328" i="2"/>
  <c r="E2328" i="2" s="1"/>
  <c r="U2327" i="2"/>
  <c r="U2327" i="2" a="1"/>
  <c r="T2327" i="2"/>
  <c r="S2327" i="2"/>
  <c r="R2327" i="2"/>
  <c r="R2327" i="2" a="1"/>
  <c r="Q2327" i="2"/>
  <c r="G2327" i="2"/>
  <c r="D2327" i="2"/>
  <c r="E2327" i="2" s="1"/>
  <c r="U2326" i="2" a="1"/>
  <c r="U2326" i="2" s="1"/>
  <c r="S2326" i="2"/>
  <c r="R2326" i="2"/>
  <c r="R2326" i="2" a="1"/>
  <c r="Q2326" i="2"/>
  <c r="D2326" i="2"/>
  <c r="U2325" i="2" a="1"/>
  <c r="U2325" i="2" s="1"/>
  <c r="S2325" i="2"/>
  <c r="R2325" i="2" a="1"/>
  <c r="R2325" i="2" s="1"/>
  <c r="Q2325" i="2"/>
  <c r="D2325" i="2"/>
  <c r="G2325" i="2" s="1"/>
  <c r="T2325" i="2" s="1"/>
  <c r="U2324" i="2" a="1"/>
  <c r="U2324" i="2" s="1"/>
  <c r="S2324" i="2"/>
  <c r="R2324" i="2" a="1"/>
  <c r="R2324" i="2" s="1"/>
  <c r="Q2324" i="2"/>
  <c r="G2324" i="2"/>
  <c r="T2324" i="2" s="1"/>
  <c r="D2324" i="2"/>
  <c r="E2324" i="2" s="1"/>
  <c r="U2323" i="2" a="1"/>
  <c r="U2323" i="2" s="1"/>
  <c r="S2323" i="2"/>
  <c r="R2323" i="2" a="1"/>
  <c r="R2323" i="2" s="1"/>
  <c r="Q2323" i="2"/>
  <c r="E2323" i="2"/>
  <c r="D2323" i="2"/>
  <c r="G2323" i="2" s="1"/>
  <c r="T2323" i="2" s="1"/>
  <c r="U2322" i="2"/>
  <c r="U2322" i="2" a="1"/>
  <c r="S2322" i="2"/>
  <c r="R2322" i="2" a="1"/>
  <c r="R2322" i="2" s="1"/>
  <c r="Q2322" i="2"/>
  <c r="G2322" i="2"/>
  <c r="T2322" i="2" s="1"/>
  <c r="E2322" i="2"/>
  <c r="D2322" i="2"/>
  <c r="U2321" i="2"/>
  <c r="S2321" i="2"/>
  <c r="R2321" i="2" a="1"/>
  <c r="R2321" i="2" s="1"/>
  <c r="Q2321" i="2"/>
  <c r="U2321" i="2" s="1" a="1"/>
  <c r="G2321" i="2"/>
  <c r="T2321" i="2" s="1"/>
  <c r="D2321" i="2"/>
  <c r="E2321" i="2" s="1"/>
  <c r="S2320" i="2"/>
  <c r="R2320" i="2"/>
  <c r="R2320" i="2" a="1"/>
  <c r="Q2320" i="2"/>
  <c r="U2320" i="2" s="1" a="1"/>
  <c r="U2320" i="2" s="1"/>
  <c r="E2320" i="2"/>
  <c r="D2320" i="2"/>
  <c r="G2320" i="2" s="1"/>
  <c r="T2320" i="2" s="1"/>
  <c r="U2319" i="2" a="1"/>
  <c r="U2319" i="2" s="1"/>
  <c r="S2319" i="2"/>
  <c r="R2319" i="2"/>
  <c r="R2319" i="2" a="1"/>
  <c r="Q2319" i="2"/>
  <c r="D2319" i="2"/>
  <c r="E2319" i="2" s="1"/>
  <c r="U2318" i="2" a="1"/>
  <c r="U2318" i="2" s="1"/>
  <c r="S2318" i="2"/>
  <c r="R2318" i="2" a="1"/>
  <c r="R2318" i="2" s="1"/>
  <c r="Q2318" i="2"/>
  <c r="D2318" i="2"/>
  <c r="G2318" i="2" s="1"/>
  <c r="T2318" i="2" s="1"/>
  <c r="U2317" i="2" a="1"/>
  <c r="U2317" i="2" s="1"/>
  <c r="S2317" i="2"/>
  <c r="R2317" i="2" a="1"/>
  <c r="R2317" i="2" s="1"/>
  <c r="Q2317" i="2"/>
  <c r="D2317" i="2"/>
  <c r="U2316" i="2"/>
  <c r="U2316" i="2" a="1"/>
  <c r="S2316" i="2"/>
  <c r="R2316" i="2" a="1"/>
  <c r="R2316" i="2" s="1"/>
  <c r="Q2316" i="2"/>
  <c r="D2316" i="2"/>
  <c r="U2315" i="2" a="1"/>
  <c r="U2315" i="2" s="1"/>
  <c r="S2315" i="2"/>
  <c r="R2315" i="2" a="1"/>
  <c r="R2315" i="2" s="1"/>
  <c r="Q2315" i="2"/>
  <c r="D2315" i="2"/>
  <c r="G2315" i="2" s="1"/>
  <c r="T2315" i="2" s="1"/>
  <c r="U2314" i="2" a="1"/>
  <c r="U2314" i="2" s="1"/>
  <c r="S2314" i="2"/>
  <c r="R2314" i="2" a="1"/>
  <c r="R2314" i="2" s="1"/>
  <c r="Q2314" i="2"/>
  <c r="G2314" i="2"/>
  <c r="T2314" i="2" s="1"/>
  <c r="D2314" i="2"/>
  <c r="E2314" i="2" s="1"/>
  <c r="S2313" i="2"/>
  <c r="R2313" i="2" a="1"/>
  <c r="R2313" i="2" s="1"/>
  <c r="Q2313" i="2"/>
  <c r="U2313" i="2" s="1" a="1"/>
  <c r="U2313" i="2" s="1"/>
  <c r="E2313" i="2"/>
  <c r="D2313" i="2"/>
  <c r="G2313" i="2" s="1"/>
  <c r="T2313" i="2" s="1"/>
  <c r="S2312" i="2"/>
  <c r="R2312" i="2" a="1"/>
  <c r="R2312" i="2" s="1"/>
  <c r="Q2312" i="2"/>
  <c r="U2312" i="2" s="1" a="1"/>
  <c r="U2312" i="2" s="1"/>
  <c r="G2312" i="2"/>
  <c r="T2312" i="2" s="1"/>
  <c r="D2312" i="2"/>
  <c r="E2312" i="2" s="1"/>
  <c r="U2311" i="2"/>
  <c r="U2311" i="2" a="1"/>
  <c r="S2311" i="2"/>
  <c r="R2311" i="2"/>
  <c r="R2311" i="2" a="1"/>
  <c r="Q2311" i="2"/>
  <c r="D2311" i="2"/>
  <c r="E2311" i="2" s="1"/>
  <c r="U2310" i="2" a="1"/>
  <c r="U2310" i="2" s="1"/>
  <c r="S2310" i="2"/>
  <c r="R2310" i="2"/>
  <c r="R2310" i="2" a="1"/>
  <c r="Q2310" i="2"/>
  <c r="D2310" i="2"/>
  <c r="U2309" i="2" a="1"/>
  <c r="U2309" i="2" s="1"/>
  <c r="S2309" i="2"/>
  <c r="R2309" i="2" a="1"/>
  <c r="R2309" i="2" s="1"/>
  <c r="Q2309" i="2"/>
  <c r="D2309" i="2"/>
  <c r="G2309" i="2" s="1"/>
  <c r="T2309" i="2" s="1"/>
  <c r="U2308" i="2" a="1"/>
  <c r="U2308" i="2" s="1"/>
  <c r="S2308" i="2"/>
  <c r="R2308" i="2" a="1"/>
  <c r="R2308" i="2" s="1"/>
  <c r="Q2308" i="2"/>
  <c r="D2308" i="2"/>
  <c r="E2308" i="2" s="1"/>
  <c r="U2307" i="2" a="1"/>
  <c r="U2307" i="2" s="1"/>
  <c r="S2307" i="2"/>
  <c r="R2307" i="2" a="1"/>
  <c r="R2307" i="2" s="1"/>
  <c r="Q2307" i="2"/>
  <c r="D2307" i="2"/>
  <c r="U2306" i="2"/>
  <c r="U2306" i="2" a="1"/>
  <c r="S2306" i="2"/>
  <c r="R2306" i="2" a="1"/>
  <c r="R2306" i="2" s="1"/>
  <c r="Q2306" i="2"/>
  <c r="G2306" i="2"/>
  <c r="T2306" i="2" s="1"/>
  <c r="E2306" i="2"/>
  <c r="D2306" i="2"/>
  <c r="S2305" i="2"/>
  <c r="R2305" i="2" a="1"/>
  <c r="R2305" i="2" s="1"/>
  <c r="Q2305" i="2"/>
  <c r="U2305" i="2" s="1" a="1"/>
  <c r="U2305" i="2" s="1"/>
  <c r="G2305" i="2"/>
  <c r="T2305" i="2" s="1"/>
  <c r="D2305" i="2"/>
  <c r="E2305" i="2" s="1"/>
  <c r="S2304" i="2"/>
  <c r="R2304" i="2"/>
  <c r="R2304" i="2" a="1"/>
  <c r="Q2304" i="2"/>
  <c r="U2304" i="2" s="1" a="1"/>
  <c r="U2304" i="2" s="1"/>
  <c r="E2304" i="2"/>
  <c r="D2304" i="2"/>
  <c r="G2304" i="2" s="1"/>
  <c r="T2304" i="2" s="1"/>
  <c r="U2303" i="2"/>
  <c r="U2303" i="2" a="1"/>
  <c r="S2303" i="2"/>
  <c r="R2303" i="2" a="1"/>
  <c r="R2303" i="2" s="1"/>
  <c r="Q2303" i="2"/>
  <c r="D2303" i="2"/>
  <c r="E2303" i="2" s="1"/>
  <c r="U2302" i="2" a="1"/>
  <c r="U2302" i="2" s="1"/>
  <c r="T2302" i="2"/>
  <c r="S2302" i="2"/>
  <c r="R2302" i="2" a="1"/>
  <c r="R2302" i="2" s="1"/>
  <c r="Q2302" i="2"/>
  <c r="G2302" i="2"/>
  <c r="D2302" i="2"/>
  <c r="E2302" i="2" s="1"/>
  <c r="U2301" i="2" a="1"/>
  <c r="U2301" i="2" s="1"/>
  <c r="S2301" i="2"/>
  <c r="R2301" i="2" a="1"/>
  <c r="R2301" i="2" s="1"/>
  <c r="Q2301" i="2"/>
  <c r="D2301" i="2"/>
  <c r="E2301" i="2" s="1"/>
  <c r="U2300" i="2" a="1"/>
  <c r="U2300" i="2" s="1"/>
  <c r="S2300" i="2"/>
  <c r="R2300" i="2" a="1"/>
  <c r="R2300" i="2" s="1"/>
  <c r="Q2300" i="2"/>
  <c r="D2300" i="2"/>
  <c r="U2299" i="2" a="1"/>
  <c r="U2299" i="2" s="1"/>
  <c r="S2299" i="2"/>
  <c r="R2299" i="2" a="1"/>
  <c r="R2299" i="2" s="1"/>
  <c r="Q2299" i="2"/>
  <c r="E2299" i="2"/>
  <c r="D2299" i="2"/>
  <c r="G2299" i="2" s="1"/>
  <c r="T2299" i="2" s="1"/>
  <c r="U2298" i="2" a="1"/>
  <c r="U2298" i="2" s="1"/>
  <c r="S2298" i="2"/>
  <c r="R2298" i="2" a="1"/>
  <c r="R2298" i="2" s="1"/>
  <c r="Q2298" i="2"/>
  <c r="G2298" i="2"/>
  <c r="T2298" i="2" s="1"/>
  <c r="D2298" i="2"/>
  <c r="E2298" i="2" s="1"/>
  <c r="S2297" i="2"/>
  <c r="R2297" i="2" a="1"/>
  <c r="R2297" i="2" s="1"/>
  <c r="Q2297" i="2"/>
  <c r="U2297" i="2" s="1" a="1"/>
  <c r="U2297" i="2" s="1"/>
  <c r="E2297" i="2"/>
  <c r="D2297" i="2"/>
  <c r="G2297" i="2" s="1"/>
  <c r="T2297" i="2" s="1"/>
  <c r="U2296" i="2" a="1"/>
  <c r="U2296" i="2" s="1"/>
  <c r="S2296" i="2"/>
  <c r="R2296" i="2" a="1"/>
  <c r="R2296" i="2" s="1"/>
  <c r="Q2296" i="2"/>
  <c r="G2296" i="2"/>
  <c r="T2296" i="2" s="1"/>
  <c r="D2296" i="2"/>
  <c r="E2296" i="2" s="1"/>
  <c r="U2295" i="2"/>
  <c r="U2295" i="2" a="1"/>
  <c r="S2295" i="2"/>
  <c r="R2295" i="2"/>
  <c r="R2295" i="2" a="1"/>
  <c r="Q2295" i="2"/>
  <c r="D2295" i="2"/>
  <c r="U2294" i="2" a="1"/>
  <c r="U2294" i="2" s="1"/>
  <c r="S2294" i="2"/>
  <c r="R2294" i="2"/>
  <c r="R2294" i="2" a="1"/>
  <c r="Q2294" i="2"/>
  <c r="D2294" i="2"/>
  <c r="E2294" i="2" s="1"/>
  <c r="U2293" i="2"/>
  <c r="U2293" i="2" a="1"/>
  <c r="S2293" i="2"/>
  <c r="R2293" i="2" a="1"/>
  <c r="R2293" i="2" s="1"/>
  <c r="Q2293" i="2"/>
  <c r="G2293" i="2"/>
  <c r="T2293" i="2" s="1"/>
  <c r="D2293" i="2"/>
  <c r="E2293" i="2" s="1"/>
  <c r="U2292" i="2" a="1"/>
  <c r="U2292" i="2" s="1"/>
  <c r="S2292" i="2"/>
  <c r="R2292" i="2" a="1"/>
  <c r="R2292" i="2" s="1"/>
  <c r="Q2292" i="2"/>
  <c r="D2292" i="2"/>
  <c r="E2292" i="2" s="1"/>
  <c r="U2291" i="2" a="1"/>
  <c r="U2291" i="2" s="1"/>
  <c r="S2291" i="2"/>
  <c r="R2291" i="2" a="1"/>
  <c r="R2291" i="2" s="1"/>
  <c r="Q2291" i="2"/>
  <c r="D2291" i="2"/>
  <c r="S2290" i="2"/>
  <c r="R2290" i="2" a="1"/>
  <c r="R2290" i="2" s="1"/>
  <c r="Q2290" i="2"/>
  <c r="U2290" i="2" s="1" a="1"/>
  <c r="U2290" i="2" s="1"/>
  <c r="G2290" i="2"/>
  <c r="T2290" i="2" s="1"/>
  <c r="E2290" i="2"/>
  <c r="D2290" i="2"/>
  <c r="S2289" i="2"/>
  <c r="R2289" i="2" a="1"/>
  <c r="R2289" i="2" s="1"/>
  <c r="Q2289" i="2"/>
  <c r="U2289" i="2" s="1" a="1"/>
  <c r="U2289" i="2" s="1"/>
  <c r="G2289" i="2"/>
  <c r="T2289" i="2" s="1"/>
  <c r="D2289" i="2"/>
  <c r="E2289" i="2" s="1"/>
  <c r="T2288" i="2"/>
  <c r="S2288" i="2"/>
  <c r="R2288" i="2"/>
  <c r="R2288" i="2" a="1"/>
  <c r="Q2288" i="2"/>
  <c r="U2288" i="2" s="1" a="1"/>
  <c r="U2288" i="2" s="1"/>
  <c r="E2288" i="2"/>
  <c r="D2288" i="2"/>
  <c r="G2288" i="2" s="1"/>
  <c r="S2287" i="2"/>
  <c r="R2287" i="2" a="1"/>
  <c r="R2287" i="2" s="1"/>
  <c r="Q2287" i="2"/>
  <c r="U2287" i="2" s="1" a="1"/>
  <c r="U2287" i="2" s="1"/>
  <c r="E2287" i="2"/>
  <c r="D2287" i="2"/>
  <c r="G2287" i="2" s="1"/>
  <c r="T2287" i="2" s="1"/>
  <c r="U2286" i="2"/>
  <c r="S2286" i="2"/>
  <c r="R2286" i="2"/>
  <c r="R2286" i="2" a="1"/>
  <c r="Q2286" i="2"/>
  <c r="U2286" i="2" s="1" a="1"/>
  <c r="D2286" i="2"/>
  <c r="G2286" i="2" s="1"/>
  <c r="T2286" i="2" s="1"/>
  <c r="T2285" i="2"/>
  <c r="S2285" i="2"/>
  <c r="R2285" i="2" a="1"/>
  <c r="R2285" i="2" s="1"/>
  <c r="Q2285" i="2"/>
  <c r="U2285" i="2" s="1" a="1"/>
  <c r="U2285" i="2" s="1"/>
  <c r="E2285" i="2"/>
  <c r="D2285" i="2"/>
  <c r="G2285" i="2" s="1"/>
  <c r="U2284" i="2"/>
  <c r="U2284" i="2" a="1"/>
  <c r="S2284" i="2"/>
  <c r="R2284" i="2" a="1"/>
  <c r="R2284" i="2" s="1"/>
  <c r="Q2284" i="2"/>
  <c r="E2284" i="2"/>
  <c r="D2284" i="2"/>
  <c r="G2284" i="2" s="1"/>
  <c r="T2284" i="2" s="1"/>
  <c r="S2283" i="2"/>
  <c r="R2283" i="2"/>
  <c r="R2283" i="2" a="1"/>
  <c r="Q2283" i="2"/>
  <c r="U2283" i="2" s="1" a="1"/>
  <c r="U2283" i="2" s="1"/>
  <c r="D2283" i="2"/>
  <c r="U2282" i="2"/>
  <c r="U2282" i="2" a="1"/>
  <c r="S2282" i="2"/>
  <c r="R2282" i="2"/>
  <c r="R2282" i="2" a="1"/>
  <c r="Q2282" i="2"/>
  <c r="G2282" i="2"/>
  <c r="T2282" i="2" s="1"/>
  <c r="E2282" i="2"/>
  <c r="D2282" i="2"/>
  <c r="S2281" i="2"/>
  <c r="R2281" i="2" a="1"/>
  <c r="R2281" i="2" s="1"/>
  <c r="Q2281" i="2"/>
  <c r="U2281" i="2" s="1" a="1"/>
  <c r="U2281" i="2" s="1"/>
  <c r="G2281" i="2"/>
  <c r="T2281" i="2" s="1"/>
  <c r="D2281" i="2"/>
  <c r="E2281" i="2" s="1"/>
  <c r="U2280" i="2"/>
  <c r="S2280" i="2"/>
  <c r="R2280" i="2"/>
  <c r="R2280" i="2" a="1"/>
  <c r="Q2280" i="2"/>
  <c r="U2280" i="2" s="1" a="1"/>
  <c r="E2280" i="2"/>
  <c r="D2280" i="2"/>
  <c r="G2280" i="2" s="1"/>
  <c r="T2280" i="2" s="1"/>
  <c r="U2279" i="2" a="1"/>
  <c r="U2279" i="2" s="1"/>
  <c r="S2279" i="2"/>
  <c r="R2279" i="2" a="1"/>
  <c r="R2279" i="2" s="1"/>
  <c r="Q2279" i="2"/>
  <c r="D2279" i="2"/>
  <c r="G2279" i="2" s="1"/>
  <c r="T2279" i="2" s="1"/>
  <c r="U2278" i="2"/>
  <c r="S2278" i="2"/>
  <c r="R2278" i="2"/>
  <c r="R2278" i="2" a="1"/>
  <c r="Q2278" i="2"/>
  <c r="U2278" i="2" s="1" a="1"/>
  <c r="D2278" i="2"/>
  <c r="G2278" i="2" s="1"/>
  <c r="T2278" i="2" s="1"/>
  <c r="S2277" i="2"/>
  <c r="R2277" i="2" a="1"/>
  <c r="R2277" i="2" s="1"/>
  <c r="Q2277" i="2"/>
  <c r="U2277" i="2" s="1" a="1"/>
  <c r="U2277" i="2" s="1"/>
  <c r="E2277" i="2"/>
  <c r="D2277" i="2"/>
  <c r="G2277" i="2" s="1"/>
  <c r="T2277" i="2" s="1"/>
  <c r="U2276" i="2"/>
  <c r="U2276" i="2" a="1"/>
  <c r="S2276" i="2"/>
  <c r="R2276" i="2"/>
  <c r="R2276" i="2" a="1"/>
  <c r="Q2276" i="2"/>
  <c r="E2276" i="2"/>
  <c r="D2276" i="2"/>
  <c r="G2276" i="2" s="1"/>
  <c r="T2276" i="2" s="1"/>
  <c r="U2275" i="2" a="1"/>
  <c r="U2275" i="2" s="1"/>
  <c r="S2275" i="2"/>
  <c r="R2275" i="2"/>
  <c r="R2275" i="2" a="1"/>
  <c r="Q2275" i="2"/>
  <c r="D2275" i="2"/>
  <c r="U2274" i="2" a="1"/>
  <c r="U2274" i="2" s="1"/>
  <c r="S2274" i="2"/>
  <c r="R2274" i="2"/>
  <c r="R2274" i="2" a="1"/>
  <c r="Q2274" i="2"/>
  <c r="G2274" i="2"/>
  <c r="T2274" i="2" s="1"/>
  <c r="E2274" i="2"/>
  <c r="D2274" i="2"/>
  <c r="U2273" i="2"/>
  <c r="S2273" i="2"/>
  <c r="R2273" i="2" a="1"/>
  <c r="R2273" i="2" s="1"/>
  <c r="Q2273" i="2"/>
  <c r="U2273" i="2" s="1" a="1"/>
  <c r="G2273" i="2"/>
  <c r="T2273" i="2" s="1"/>
  <c r="D2273" i="2"/>
  <c r="E2273" i="2" s="1"/>
  <c r="U2272" i="2"/>
  <c r="T2272" i="2"/>
  <c r="S2272" i="2"/>
  <c r="R2272" i="2"/>
  <c r="R2272" i="2" a="1"/>
  <c r="Q2272" i="2"/>
  <c r="U2272" i="2" s="1" a="1"/>
  <c r="E2272" i="2"/>
  <c r="D2272" i="2"/>
  <c r="G2272" i="2" s="1"/>
  <c r="U2271" i="2" a="1"/>
  <c r="U2271" i="2" s="1"/>
  <c r="S2271" i="2"/>
  <c r="R2271" i="2" a="1"/>
  <c r="R2271" i="2" s="1"/>
  <c r="Q2271" i="2"/>
  <c r="D2271" i="2"/>
  <c r="G2271" i="2" s="1"/>
  <c r="T2271" i="2" s="1"/>
  <c r="U2270" i="2"/>
  <c r="S2270" i="2"/>
  <c r="R2270" i="2"/>
  <c r="R2270" i="2" a="1"/>
  <c r="Q2270" i="2"/>
  <c r="U2270" i="2" s="1" a="1"/>
  <c r="G2270" i="2"/>
  <c r="T2270" i="2" s="1"/>
  <c r="D2270" i="2"/>
  <c r="E2270" i="2" s="1"/>
  <c r="S2269" i="2"/>
  <c r="R2269" i="2"/>
  <c r="R2269" i="2" a="1"/>
  <c r="Q2269" i="2"/>
  <c r="U2269" i="2" s="1" a="1"/>
  <c r="U2269" i="2" s="1"/>
  <c r="E2269" i="2"/>
  <c r="D2269" i="2"/>
  <c r="G2269" i="2" s="1"/>
  <c r="T2269" i="2" s="1"/>
  <c r="U2268" i="2"/>
  <c r="U2268" i="2" a="1"/>
  <c r="S2268" i="2"/>
  <c r="R2268" i="2" a="1"/>
  <c r="R2268" i="2" s="1"/>
  <c r="Q2268" i="2"/>
  <c r="E2268" i="2"/>
  <c r="D2268" i="2"/>
  <c r="G2268" i="2" s="1"/>
  <c r="T2268" i="2" s="1"/>
  <c r="U2267" i="2" a="1"/>
  <c r="U2267" i="2" s="1"/>
  <c r="S2267" i="2"/>
  <c r="R2267" i="2"/>
  <c r="R2267" i="2" a="1"/>
  <c r="Q2267" i="2"/>
  <c r="D2267" i="2"/>
  <c r="E2267" i="2" s="1"/>
  <c r="U2266" i="2" a="1"/>
  <c r="U2266" i="2" s="1"/>
  <c r="S2266" i="2"/>
  <c r="R2266" i="2"/>
  <c r="R2266" i="2" a="1"/>
  <c r="Q2266" i="2"/>
  <c r="G2266" i="2"/>
  <c r="T2266" i="2" s="1"/>
  <c r="E2266" i="2"/>
  <c r="D2266" i="2"/>
  <c r="U2265" i="2"/>
  <c r="S2265" i="2"/>
  <c r="R2265" i="2" a="1"/>
  <c r="R2265" i="2" s="1"/>
  <c r="Q2265" i="2"/>
  <c r="U2265" i="2" s="1" a="1"/>
  <c r="G2265" i="2"/>
  <c r="T2265" i="2" s="1"/>
  <c r="D2265" i="2"/>
  <c r="E2265" i="2" s="1"/>
  <c r="T2264" i="2"/>
  <c r="S2264" i="2"/>
  <c r="R2264" i="2"/>
  <c r="R2264" i="2" a="1"/>
  <c r="Q2264" i="2"/>
  <c r="U2264" i="2" s="1" a="1"/>
  <c r="U2264" i="2" s="1"/>
  <c r="D2264" i="2"/>
  <c r="G2264" i="2" s="1"/>
  <c r="U2263" i="2" a="1"/>
  <c r="U2263" i="2" s="1"/>
  <c r="S2263" i="2"/>
  <c r="R2263" i="2" a="1"/>
  <c r="R2263" i="2" s="1"/>
  <c r="Q2263" i="2"/>
  <c r="D2263" i="2"/>
  <c r="G2263" i="2" s="1"/>
  <c r="T2263" i="2" s="1"/>
  <c r="U2262" i="2"/>
  <c r="S2262" i="2"/>
  <c r="R2262" i="2" a="1"/>
  <c r="R2262" i="2" s="1"/>
  <c r="Q2262" i="2"/>
  <c r="U2262" i="2" s="1" a="1"/>
  <c r="G2262" i="2"/>
  <c r="T2262" i="2" s="1"/>
  <c r="D2262" i="2"/>
  <c r="E2262" i="2" s="1"/>
  <c r="S2261" i="2"/>
  <c r="R2261" i="2"/>
  <c r="R2261" i="2" a="1"/>
  <c r="Q2261" i="2"/>
  <c r="U2261" i="2" s="1" a="1"/>
  <c r="U2261" i="2" s="1"/>
  <c r="E2261" i="2"/>
  <c r="D2261" i="2"/>
  <c r="G2261" i="2" s="1"/>
  <c r="T2261" i="2" s="1"/>
  <c r="U2260" i="2"/>
  <c r="U2260" i="2" a="1"/>
  <c r="S2260" i="2"/>
  <c r="R2260" i="2" a="1"/>
  <c r="R2260" i="2" s="1"/>
  <c r="Q2260" i="2"/>
  <c r="E2260" i="2"/>
  <c r="D2260" i="2"/>
  <c r="G2260" i="2" s="1"/>
  <c r="T2260" i="2" s="1"/>
  <c r="S2259" i="2"/>
  <c r="R2259" i="2"/>
  <c r="R2259" i="2" a="1"/>
  <c r="Q2259" i="2"/>
  <c r="U2259" i="2" s="1" a="1"/>
  <c r="U2259" i="2" s="1"/>
  <c r="D2259" i="2"/>
  <c r="U2258" i="2" a="1"/>
  <c r="U2258" i="2" s="1"/>
  <c r="S2258" i="2"/>
  <c r="R2258" i="2"/>
  <c r="R2258" i="2" a="1"/>
  <c r="Q2258" i="2"/>
  <c r="G2258" i="2"/>
  <c r="T2258" i="2" s="1"/>
  <c r="E2258" i="2"/>
  <c r="D2258" i="2"/>
  <c r="U2257" i="2"/>
  <c r="S2257" i="2"/>
  <c r="R2257" i="2" a="1"/>
  <c r="R2257" i="2" s="1"/>
  <c r="Q2257" i="2"/>
  <c r="U2257" i="2" s="1" a="1"/>
  <c r="G2257" i="2"/>
  <c r="T2257" i="2" s="1"/>
  <c r="D2257" i="2"/>
  <c r="E2257" i="2" s="1"/>
  <c r="T2256" i="2"/>
  <c r="S2256" i="2"/>
  <c r="R2256" i="2"/>
  <c r="R2256" i="2" a="1"/>
  <c r="Q2256" i="2"/>
  <c r="U2256" i="2" s="1" a="1"/>
  <c r="U2256" i="2" s="1"/>
  <c r="D2256" i="2"/>
  <c r="G2256" i="2" s="1"/>
  <c r="U2255" i="2" a="1"/>
  <c r="U2255" i="2" s="1"/>
  <c r="S2255" i="2"/>
  <c r="R2255" i="2" a="1"/>
  <c r="R2255" i="2" s="1"/>
  <c r="Q2255" i="2"/>
  <c r="D2255" i="2"/>
  <c r="G2255" i="2" s="1"/>
  <c r="T2255" i="2" s="1"/>
  <c r="U2254" i="2"/>
  <c r="S2254" i="2"/>
  <c r="R2254" i="2" a="1"/>
  <c r="R2254" i="2" s="1"/>
  <c r="Q2254" i="2"/>
  <c r="U2254" i="2" s="1" a="1"/>
  <c r="G2254" i="2"/>
  <c r="T2254" i="2" s="1"/>
  <c r="D2254" i="2"/>
  <c r="E2254" i="2" s="1"/>
  <c r="S2253" i="2"/>
  <c r="R2253" i="2"/>
  <c r="R2253" i="2" a="1"/>
  <c r="Q2253" i="2"/>
  <c r="U2253" i="2" s="1" a="1"/>
  <c r="U2253" i="2" s="1"/>
  <c r="E2253" i="2"/>
  <c r="D2253" i="2"/>
  <c r="G2253" i="2" s="1"/>
  <c r="T2253" i="2" s="1"/>
  <c r="U2252" i="2"/>
  <c r="U2252" i="2" a="1"/>
  <c r="S2252" i="2"/>
  <c r="R2252" i="2" a="1"/>
  <c r="R2252" i="2" s="1"/>
  <c r="Q2252" i="2"/>
  <c r="E2252" i="2"/>
  <c r="D2252" i="2"/>
  <c r="G2252" i="2" s="1"/>
  <c r="T2252" i="2" s="1"/>
  <c r="S2251" i="2"/>
  <c r="R2251" i="2"/>
  <c r="R2251" i="2" a="1"/>
  <c r="Q2251" i="2"/>
  <c r="U2251" i="2" s="1" a="1"/>
  <c r="U2251" i="2" s="1"/>
  <c r="D2251" i="2"/>
  <c r="U2250" i="2" a="1"/>
  <c r="U2250" i="2" s="1"/>
  <c r="S2250" i="2"/>
  <c r="R2250" i="2"/>
  <c r="R2250" i="2" a="1"/>
  <c r="Q2250" i="2"/>
  <c r="G2250" i="2"/>
  <c r="T2250" i="2" s="1"/>
  <c r="E2250" i="2"/>
  <c r="D2250" i="2"/>
  <c r="U2249" i="2"/>
  <c r="S2249" i="2"/>
  <c r="R2249" i="2" a="1"/>
  <c r="R2249" i="2" s="1"/>
  <c r="Q2249" i="2"/>
  <c r="U2249" i="2" s="1" a="1"/>
  <c r="G2249" i="2"/>
  <c r="T2249" i="2" s="1"/>
  <c r="D2249" i="2"/>
  <c r="E2249" i="2" s="1"/>
  <c r="U2248" i="2" a="1"/>
  <c r="U2248" i="2" s="1"/>
  <c r="S2248" i="2"/>
  <c r="R2248" i="2"/>
  <c r="R2248" i="2" a="1"/>
  <c r="Q2248" i="2"/>
  <c r="E2248" i="2"/>
  <c r="D2248" i="2"/>
  <c r="G2248" i="2" s="1"/>
  <c r="T2248" i="2" s="1"/>
  <c r="U2247" i="2" a="1"/>
  <c r="U2247" i="2" s="1"/>
  <c r="S2247" i="2"/>
  <c r="R2247" i="2" a="1"/>
  <c r="R2247" i="2" s="1"/>
  <c r="Q2247" i="2"/>
  <c r="G2247" i="2"/>
  <c r="T2247" i="2" s="1"/>
  <c r="E2247" i="2"/>
  <c r="D2247" i="2"/>
  <c r="U2246" i="2"/>
  <c r="S2246" i="2"/>
  <c r="R2246" i="2" a="1"/>
  <c r="R2246" i="2" s="1"/>
  <c r="Q2246" i="2"/>
  <c r="U2246" i="2" s="1" a="1"/>
  <c r="D2246" i="2"/>
  <c r="G2246" i="2" s="1"/>
  <c r="T2246" i="2" s="1"/>
  <c r="T2245" i="2"/>
  <c r="S2245" i="2"/>
  <c r="R2245" i="2" a="1"/>
  <c r="R2245" i="2" s="1"/>
  <c r="Q2245" i="2"/>
  <c r="U2245" i="2" s="1" a="1"/>
  <c r="U2245" i="2" s="1"/>
  <c r="E2245" i="2"/>
  <c r="D2245" i="2"/>
  <c r="G2245" i="2" s="1"/>
  <c r="U2244" i="2"/>
  <c r="U2244" i="2" a="1"/>
  <c r="S2244" i="2"/>
  <c r="R2244" i="2" a="1"/>
  <c r="R2244" i="2" s="1"/>
  <c r="Q2244" i="2"/>
  <c r="E2244" i="2"/>
  <c r="D2244" i="2"/>
  <c r="G2244" i="2" s="1"/>
  <c r="T2244" i="2" s="1"/>
  <c r="S2243" i="2"/>
  <c r="R2243" i="2" a="1"/>
  <c r="R2243" i="2" s="1"/>
  <c r="Q2243" i="2"/>
  <c r="U2243" i="2" s="1" a="1"/>
  <c r="U2243" i="2" s="1"/>
  <c r="D2243" i="2"/>
  <c r="E2243" i="2" s="1"/>
  <c r="U2242" i="2" a="1"/>
  <c r="U2242" i="2" s="1"/>
  <c r="S2242" i="2"/>
  <c r="R2242" i="2"/>
  <c r="R2242" i="2" a="1"/>
  <c r="Q2242" i="2"/>
  <c r="G2242" i="2"/>
  <c r="T2242" i="2" s="1"/>
  <c r="E2242" i="2"/>
  <c r="D2242" i="2"/>
  <c r="S2241" i="2"/>
  <c r="R2241" i="2" a="1"/>
  <c r="R2241" i="2" s="1"/>
  <c r="Q2241" i="2"/>
  <c r="U2241" i="2" s="1" a="1"/>
  <c r="U2241" i="2" s="1"/>
  <c r="G2241" i="2"/>
  <c r="T2241" i="2" s="1"/>
  <c r="D2241" i="2"/>
  <c r="E2241" i="2" s="1"/>
  <c r="U2240" i="2"/>
  <c r="T2240" i="2"/>
  <c r="S2240" i="2"/>
  <c r="R2240" i="2"/>
  <c r="R2240" i="2" a="1"/>
  <c r="Q2240" i="2"/>
  <c r="U2240" i="2" s="1" a="1"/>
  <c r="G2240" i="2"/>
  <c r="D2240" i="2"/>
  <c r="E2240" i="2" s="1"/>
  <c r="T2239" i="2"/>
  <c r="S2239" i="2"/>
  <c r="R2239" i="2" a="1"/>
  <c r="R2239" i="2" s="1"/>
  <c r="Q2239" i="2"/>
  <c r="U2239" i="2" s="1" a="1"/>
  <c r="U2239" i="2" s="1"/>
  <c r="G2239" i="2"/>
  <c r="E2239" i="2"/>
  <c r="D2239" i="2"/>
  <c r="U2238" i="2"/>
  <c r="S2238" i="2"/>
  <c r="R2238" i="2" a="1"/>
  <c r="R2238" i="2" s="1"/>
  <c r="Q2238" i="2"/>
  <c r="U2238" i="2" s="1" a="1"/>
  <c r="D2238" i="2"/>
  <c r="G2238" i="2" s="1"/>
  <c r="T2238" i="2" s="1"/>
  <c r="T2237" i="2"/>
  <c r="S2237" i="2"/>
  <c r="R2237" i="2"/>
  <c r="R2237" i="2" a="1"/>
  <c r="Q2237" i="2"/>
  <c r="U2237" i="2" s="1" a="1"/>
  <c r="U2237" i="2" s="1"/>
  <c r="D2237" i="2"/>
  <c r="G2237" i="2" s="1"/>
  <c r="U2236" i="2" a="1"/>
  <c r="U2236" i="2" s="1"/>
  <c r="S2236" i="2"/>
  <c r="R2236" i="2"/>
  <c r="R2236" i="2" a="1"/>
  <c r="Q2236" i="2"/>
  <c r="D2236" i="2"/>
  <c r="G2236" i="2" s="1"/>
  <c r="T2236" i="2" s="1"/>
  <c r="U2235" i="2"/>
  <c r="S2235" i="2"/>
  <c r="R2235" i="2"/>
  <c r="R2235" i="2" a="1"/>
  <c r="Q2235" i="2"/>
  <c r="U2235" i="2" s="1" a="1"/>
  <c r="E2235" i="2"/>
  <c r="D2235" i="2"/>
  <c r="G2235" i="2" s="1"/>
  <c r="T2235" i="2" s="1"/>
  <c r="S2234" i="2"/>
  <c r="R2234" i="2" a="1"/>
  <c r="R2234" i="2" s="1"/>
  <c r="Q2234" i="2"/>
  <c r="U2234" i="2" s="1" a="1"/>
  <c r="U2234" i="2" s="1"/>
  <c r="G2234" i="2"/>
  <c r="T2234" i="2" s="1"/>
  <c r="E2234" i="2"/>
  <c r="D2234" i="2"/>
  <c r="U2233" i="2" a="1"/>
  <c r="U2233" i="2" s="1"/>
  <c r="S2233" i="2"/>
  <c r="R2233" i="2" a="1"/>
  <c r="R2233" i="2" s="1"/>
  <c r="Q2233" i="2"/>
  <c r="G2233" i="2"/>
  <c r="T2233" i="2" s="1"/>
  <c r="D2233" i="2"/>
  <c r="E2233" i="2" s="1"/>
  <c r="T2232" i="2"/>
  <c r="S2232" i="2"/>
  <c r="R2232" i="2"/>
  <c r="R2232" i="2" a="1"/>
  <c r="Q2232" i="2"/>
  <c r="U2232" i="2" s="1" a="1"/>
  <c r="U2232" i="2" s="1"/>
  <c r="G2232" i="2"/>
  <c r="E2232" i="2"/>
  <c r="D2232" i="2"/>
  <c r="S2231" i="2"/>
  <c r="R2231" i="2" a="1"/>
  <c r="R2231" i="2" s="1"/>
  <c r="Q2231" i="2"/>
  <c r="U2231" i="2" s="1" a="1"/>
  <c r="U2231" i="2" s="1"/>
  <c r="D2231" i="2"/>
  <c r="G2231" i="2" s="1"/>
  <c r="T2231" i="2" s="1"/>
  <c r="U2230" i="2" a="1"/>
  <c r="U2230" i="2" s="1"/>
  <c r="S2230" i="2"/>
  <c r="R2230" i="2" a="1"/>
  <c r="R2230" i="2" s="1"/>
  <c r="Q2230" i="2"/>
  <c r="D2230" i="2"/>
  <c r="G2230" i="2" s="1"/>
  <c r="T2230" i="2" s="1"/>
  <c r="S2229" i="2"/>
  <c r="R2229" i="2" a="1"/>
  <c r="R2229" i="2" s="1"/>
  <c r="Q2229" i="2"/>
  <c r="U2229" i="2" s="1" a="1"/>
  <c r="U2229" i="2" s="1"/>
  <c r="G2229" i="2"/>
  <c r="T2229" i="2" s="1"/>
  <c r="E2229" i="2"/>
  <c r="D2229" i="2"/>
  <c r="U2228" i="2"/>
  <c r="U2228" i="2" a="1"/>
  <c r="T2228" i="2"/>
  <c r="S2228" i="2"/>
  <c r="R2228" i="2"/>
  <c r="R2228" i="2" a="1"/>
  <c r="Q2228" i="2"/>
  <c r="E2228" i="2"/>
  <c r="D2228" i="2"/>
  <c r="G2228" i="2" s="1"/>
  <c r="T2227" i="2"/>
  <c r="S2227" i="2"/>
  <c r="R2227" i="2"/>
  <c r="R2227" i="2" a="1"/>
  <c r="Q2227" i="2"/>
  <c r="U2227" i="2" s="1" a="1"/>
  <c r="U2227" i="2" s="1"/>
  <c r="G2227" i="2"/>
  <c r="E2227" i="2"/>
  <c r="D2227" i="2"/>
  <c r="S2226" i="2"/>
  <c r="R2226" i="2" a="1"/>
  <c r="R2226" i="2" s="1"/>
  <c r="Q2226" i="2"/>
  <c r="U2226" i="2" s="1" a="1"/>
  <c r="U2226" i="2" s="1"/>
  <c r="D2226" i="2"/>
  <c r="G2226" i="2" s="1"/>
  <c r="T2226" i="2" s="1"/>
  <c r="U2225" i="2" a="1"/>
  <c r="U2225" i="2" s="1"/>
  <c r="S2225" i="2"/>
  <c r="R2225" i="2" a="1"/>
  <c r="R2225" i="2" s="1"/>
  <c r="Q2225" i="2"/>
  <c r="G2225" i="2"/>
  <c r="T2225" i="2" s="1"/>
  <c r="D2225" i="2"/>
  <c r="E2225" i="2" s="1"/>
  <c r="S2224" i="2"/>
  <c r="R2224" i="2" a="1"/>
  <c r="R2224" i="2" s="1"/>
  <c r="Q2224" i="2"/>
  <c r="U2224" i="2" s="1" a="1"/>
  <c r="U2224" i="2" s="1"/>
  <c r="G2224" i="2"/>
  <c r="T2224" i="2" s="1"/>
  <c r="E2224" i="2"/>
  <c r="D2224" i="2"/>
  <c r="T2223" i="2"/>
  <c r="S2223" i="2"/>
  <c r="R2223" i="2" a="1"/>
  <c r="R2223" i="2" s="1"/>
  <c r="Q2223" i="2"/>
  <c r="U2223" i="2" s="1" a="1"/>
  <c r="U2223" i="2" s="1"/>
  <c r="D2223" i="2"/>
  <c r="G2223" i="2" s="1"/>
  <c r="S2222" i="2"/>
  <c r="R2222" i="2" a="1"/>
  <c r="R2222" i="2" s="1"/>
  <c r="Q2222" i="2"/>
  <c r="U2222" i="2" s="1" a="1"/>
  <c r="U2222" i="2" s="1"/>
  <c r="D2222" i="2"/>
  <c r="S2221" i="2"/>
  <c r="R2221" i="2"/>
  <c r="R2221" i="2" a="1"/>
  <c r="Q2221" i="2"/>
  <c r="U2221" i="2" s="1" a="1"/>
  <c r="U2221" i="2" s="1"/>
  <c r="G2221" i="2"/>
  <c r="T2221" i="2" s="1"/>
  <c r="D2221" i="2"/>
  <c r="E2221" i="2" s="1"/>
  <c r="U2220" i="2" a="1"/>
  <c r="U2220" i="2" s="1"/>
  <c r="T2220" i="2"/>
  <c r="S2220" i="2"/>
  <c r="R2220" i="2"/>
  <c r="R2220" i="2" a="1"/>
  <c r="Q2220" i="2"/>
  <c r="E2220" i="2"/>
  <c r="D2220" i="2"/>
  <c r="G2220" i="2" s="1"/>
  <c r="S2219" i="2"/>
  <c r="R2219" i="2" a="1"/>
  <c r="R2219" i="2" s="1"/>
  <c r="Q2219" i="2"/>
  <c r="U2219" i="2" s="1" a="1"/>
  <c r="U2219" i="2" s="1"/>
  <c r="G2219" i="2"/>
  <c r="T2219" i="2" s="1"/>
  <c r="E2219" i="2"/>
  <c r="D2219" i="2"/>
  <c r="S2218" i="2"/>
  <c r="R2218" i="2" a="1"/>
  <c r="R2218" i="2" s="1"/>
  <c r="Q2218" i="2"/>
  <c r="U2218" i="2" s="1" a="1"/>
  <c r="U2218" i="2" s="1"/>
  <c r="D2218" i="2"/>
  <c r="G2218" i="2" s="1"/>
  <c r="T2218" i="2" s="1"/>
  <c r="S2217" i="2"/>
  <c r="R2217" i="2" a="1"/>
  <c r="R2217" i="2" s="1"/>
  <c r="Q2217" i="2"/>
  <c r="U2217" i="2" s="1" a="1"/>
  <c r="U2217" i="2" s="1"/>
  <c r="G2217" i="2"/>
  <c r="T2217" i="2" s="1"/>
  <c r="D2217" i="2"/>
  <c r="E2217" i="2" s="1"/>
  <c r="S2216" i="2"/>
  <c r="R2216" i="2"/>
  <c r="R2216" i="2" a="1"/>
  <c r="Q2216" i="2"/>
  <c r="U2216" i="2" s="1" a="1"/>
  <c r="U2216" i="2" s="1"/>
  <c r="G2216" i="2"/>
  <c r="T2216" i="2" s="1"/>
  <c r="D2216" i="2"/>
  <c r="E2216" i="2" s="1"/>
  <c r="U2215" i="2" a="1"/>
  <c r="U2215" i="2" s="1"/>
  <c r="S2215" i="2"/>
  <c r="R2215" i="2" a="1"/>
  <c r="R2215" i="2" s="1"/>
  <c r="Q2215" i="2"/>
  <c r="G2215" i="2"/>
  <c r="T2215" i="2" s="1"/>
  <c r="D2215" i="2"/>
  <c r="E2215" i="2" s="1"/>
  <c r="U2214" i="2" a="1"/>
  <c r="U2214" i="2" s="1"/>
  <c r="S2214" i="2"/>
  <c r="R2214" i="2"/>
  <c r="R2214" i="2" a="1"/>
  <c r="Q2214" i="2"/>
  <c r="D2214" i="2"/>
  <c r="G2214" i="2" s="1"/>
  <c r="T2214" i="2" s="1"/>
  <c r="S2213" i="2"/>
  <c r="R2213" i="2"/>
  <c r="R2213" i="2" a="1"/>
  <c r="Q2213" i="2"/>
  <c r="U2213" i="2" s="1" a="1"/>
  <c r="U2213" i="2" s="1"/>
  <c r="E2213" i="2"/>
  <c r="D2213" i="2"/>
  <c r="G2213" i="2" s="1"/>
  <c r="T2213" i="2" s="1"/>
  <c r="U2212" i="2" a="1"/>
  <c r="U2212" i="2" s="1"/>
  <c r="S2212" i="2"/>
  <c r="R2212" i="2" a="1"/>
  <c r="R2212" i="2" s="1"/>
  <c r="Q2212" i="2"/>
  <c r="G2212" i="2"/>
  <c r="T2212" i="2" s="1"/>
  <c r="E2212" i="2"/>
  <c r="D2212" i="2"/>
  <c r="S2211" i="2"/>
  <c r="R2211" i="2"/>
  <c r="R2211" i="2" a="1"/>
  <c r="Q2211" i="2"/>
  <c r="U2211" i="2" s="1" a="1"/>
  <c r="U2211" i="2" s="1"/>
  <c r="G2211" i="2"/>
  <c r="T2211" i="2" s="1"/>
  <c r="D2211" i="2"/>
  <c r="E2211" i="2" s="1"/>
  <c r="U2210" i="2" a="1"/>
  <c r="U2210" i="2" s="1"/>
  <c r="S2210" i="2"/>
  <c r="R2210" i="2" a="1"/>
  <c r="R2210" i="2" s="1"/>
  <c r="Q2210" i="2"/>
  <c r="G2210" i="2"/>
  <c r="T2210" i="2" s="1"/>
  <c r="D2210" i="2"/>
  <c r="E2210" i="2" s="1"/>
  <c r="U2209" i="2" a="1"/>
  <c r="U2209" i="2" s="1"/>
  <c r="S2209" i="2"/>
  <c r="R2209" i="2"/>
  <c r="R2209" i="2" a="1"/>
  <c r="Q2209" i="2"/>
  <c r="D2209" i="2"/>
  <c r="U2208" i="2"/>
  <c r="S2208" i="2"/>
  <c r="R2208" i="2"/>
  <c r="R2208" i="2" a="1"/>
  <c r="Q2208" i="2"/>
  <c r="U2208" i="2" s="1" a="1"/>
  <c r="E2208" i="2"/>
  <c r="D2208" i="2"/>
  <c r="G2208" i="2" s="1"/>
  <c r="T2208" i="2" s="1"/>
  <c r="S2207" i="2"/>
  <c r="R2207" i="2" a="1"/>
  <c r="R2207" i="2" s="1"/>
  <c r="Q2207" i="2"/>
  <c r="U2207" i="2" s="1" a="1"/>
  <c r="U2207" i="2" s="1"/>
  <c r="G2207" i="2"/>
  <c r="T2207" i="2" s="1"/>
  <c r="D2207" i="2"/>
  <c r="E2207" i="2" s="1"/>
  <c r="U2206" i="2" a="1"/>
  <c r="U2206" i="2" s="1"/>
  <c r="S2206" i="2"/>
  <c r="R2206" i="2" a="1"/>
  <c r="R2206" i="2" s="1"/>
  <c r="Q2206" i="2"/>
  <c r="G2206" i="2"/>
  <c r="T2206" i="2" s="1"/>
  <c r="E2206" i="2"/>
  <c r="D2206" i="2"/>
  <c r="T2205" i="2"/>
  <c r="S2205" i="2"/>
  <c r="R2205" i="2"/>
  <c r="R2205" i="2" a="1"/>
  <c r="Q2205" i="2"/>
  <c r="U2205" i="2" s="1" a="1"/>
  <c r="U2205" i="2" s="1"/>
  <c r="G2205" i="2"/>
  <c r="E2205" i="2"/>
  <c r="D2205" i="2"/>
  <c r="U2204" i="2"/>
  <c r="U2204" i="2" a="1"/>
  <c r="S2204" i="2"/>
  <c r="R2204" i="2" a="1"/>
  <c r="R2204" i="2" s="1"/>
  <c r="Q2204" i="2"/>
  <c r="D2204" i="2"/>
  <c r="U2203" i="2"/>
  <c r="S2203" i="2"/>
  <c r="R2203" i="2"/>
  <c r="R2203" i="2" a="1"/>
  <c r="Q2203" i="2"/>
  <c r="U2203" i="2" s="1" a="1"/>
  <c r="E2203" i="2"/>
  <c r="D2203" i="2"/>
  <c r="G2203" i="2" s="1"/>
  <c r="T2203" i="2" s="1"/>
  <c r="S2202" i="2"/>
  <c r="R2202" i="2" a="1"/>
  <c r="R2202" i="2" s="1"/>
  <c r="Q2202" i="2"/>
  <c r="U2202" i="2" s="1" a="1"/>
  <c r="U2202" i="2" s="1"/>
  <c r="G2202" i="2"/>
  <c r="T2202" i="2" s="1"/>
  <c r="D2202" i="2"/>
  <c r="E2202" i="2" s="1"/>
  <c r="U2201" i="2" a="1"/>
  <c r="U2201" i="2" s="1"/>
  <c r="S2201" i="2"/>
  <c r="R2201" i="2" a="1"/>
  <c r="R2201" i="2" s="1"/>
  <c r="Q2201" i="2"/>
  <c r="D2201" i="2"/>
  <c r="E2201" i="2" s="1"/>
  <c r="T2200" i="2"/>
  <c r="S2200" i="2"/>
  <c r="R2200" i="2"/>
  <c r="R2200" i="2" a="1"/>
  <c r="Q2200" i="2"/>
  <c r="U2200" i="2" s="1" a="1"/>
  <c r="U2200" i="2" s="1"/>
  <c r="G2200" i="2"/>
  <c r="E2200" i="2"/>
  <c r="D2200" i="2"/>
  <c r="S2199" i="2"/>
  <c r="R2199" i="2" a="1"/>
  <c r="R2199" i="2" s="1"/>
  <c r="Q2199" i="2"/>
  <c r="U2199" i="2" s="1" a="1"/>
  <c r="U2199" i="2" s="1"/>
  <c r="D2199" i="2"/>
  <c r="G2199" i="2" s="1"/>
  <c r="T2199" i="2" s="1"/>
  <c r="U2198" i="2" a="1"/>
  <c r="U2198" i="2" s="1"/>
  <c r="S2198" i="2"/>
  <c r="R2198" i="2" a="1"/>
  <c r="R2198" i="2" s="1"/>
  <c r="Q2198" i="2"/>
  <c r="D2198" i="2"/>
  <c r="G2198" i="2" s="1"/>
  <c r="T2198" i="2" s="1"/>
  <c r="S2197" i="2"/>
  <c r="R2197" i="2" a="1"/>
  <c r="R2197" i="2" s="1"/>
  <c r="Q2197" i="2"/>
  <c r="U2197" i="2" s="1" a="1"/>
  <c r="U2197" i="2" s="1"/>
  <c r="G2197" i="2"/>
  <c r="T2197" i="2" s="1"/>
  <c r="E2197" i="2"/>
  <c r="D2197" i="2"/>
  <c r="U2196" i="2"/>
  <c r="U2196" i="2" a="1"/>
  <c r="S2196" i="2"/>
  <c r="R2196" i="2"/>
  <c r="R2196" i="2" a="1"/>
  <c r="Q2196" i="2"/>
  <c r="D2196" i="2"/>
  <c r="G2196" i="2" s="1"/>
  <c r="T2196" i="2" s="1"/>
  <c r="T2195" i="2"/>
  <c r="S2195" i="2"/>
  <c r="R2195" i="2"/>
  <c r="R2195" i="2" a="1"/>
  <c r="Q2195" i="2"/>
  <c r="U2195" i="2" s="1" a="1"/>
  <c r="U2195" i="2" s="1"/>
  <c r="G2195" i="2"/>
  <c r="E2195" i="2"/>
  <c r="D2195" i="2"/>
  <c r="S2194" i="2"/>
  <c r="R2194" i="2" a="1"/>
  <c r="R2194" i="2" s="1"/>
  <c r="Q2194" i="2"/>
  <c r="U2194" i="2" s="1" a="1"/>
  <c r="U2194" i="2" s="1"/>
  <c r="D2194" i="2"/>
  <c r="G2194" i="2" s="1"/>
  <c r="T2194" i="2" s="1"/>
  <c r="U2193" i="2" a="1"/>
  <c r="U2193" i="2" s="1"/>
  <c r="S2193" i="2"/>
  <c r="R2193" i="2" a="1"/>
  <c r="R2193" i="2" s="1"/>
  <c r="Q2193" i="2"/>
  <c r="G2193" i="2"/>
  <c r="T2193" i="2" s="1"/>
  <c r="D2193" i="2"/>
  <c r="E2193" i="2" s="1"/>
  <c r="S2192" i="2"/>
  <c r="R2192" i="2" a="1"/>
  <c r="R2192" i="2" s="1"/>
  <c r="Q2192" i="2"/>
  <c r="U2192" i="2" s="1" a="1"/>
  <c r="U2192" i="2" s="1"/>
  <c r="G2192" i="2"/>
  <c r="T2192" i="2" s="1"/>
  <c r="E2192" i="2"/>
  <c r="D2192" i="2"/>
  <c r="U2191" i="2"/>
  <c r="U2191" i="2" a="1"/>
  <c r="T2191" i="2"/>
  <c r="S2191" i="2"/>
  <c r="R2191" i="2" a="1"/>
  <c r="R2191" i="2" s="1"/>
  <c r="Q2191" i="2"/>
  <c r="G2191" i="2"/>
  <c r="D2191" i="2"/>
  <c r="E2191" i="2" s="1"/>
  <c r="S2190" i="2"/>
  <c r="R2190" i="2" a="1"/>
  <c r="R2190" i="2" s="1"/>
  <c r="Q2190" i="2"/>
  <c r="U2190" i="2" s="1" a="1"/>
  <c r="U2190" i="2" s="1"/>
  <c r="D2190" i="2"/>
  <c r="S2189" i="2"/>
  <c r="R2189" i="2"/>
  <c r="R2189" i="2" a="1"/>
  <c r="Q2189" i="2"/>
  <c r="U2189" i="2" s="1" a="1"/>
  <c r="U2189" i="2" s="1"/>
  <c r="G2189" i="2"/>
  <c r="T2189" i="2" s="1"/>
  <c r="D2189" i="2"/>
  <c r="E2189" i="2" s="1"/>
  <c r="U2188" i="2" a="1"/>
  <c r="U2188" i="2" s="1"/>
  <c r="S2188" i="2"/>
  <c r="R2188" i="2"/>
  <c r="R2188" i="2" a="1"/>
  <c r="Q2188" i="2"/>
  <c r="E2188" i="2"/>
  <c r="D2188" i="2"/>
  <c r="G2188" i="2" s="1"/>
  <c r="T2188" i="2" s="1"/>
  <c r="S2187" i="2"/>
  <c r="R2187" i="2" a="1"/>
  <c r="R2187" i="2" s="1"/>
  <c r="Q2187" i="2"/>
  <c r="U2187" i="2" s="1" a="1"/>
  <c r="U2187" i="2" s="1"/>
  <c r="G2187" i="2"/>
  <c r="T2187" i="2" s="1"/>
  <c r="E2187" i="2"/>
  <c r="D2187" i="2"/>
  <c r="U2186" i="2"/>
  <c r="U2186" i="2" a="1"/>
  <c r="S2186" i="2"/>
  <c r="R2186" i="2" a="1"/>
  <c r="R2186" i="2" s="1"/>
  <c r="Q2186" i="2"/>
  <c r="G2186" i="2"/>
  <c r="T2186" i="2" s="1"/>
  <c r="D2186" i="2"/>
  <c r="E2186" i="2" s="1"/>
  <c r="S2185" i="2"/>
  <c r="R2185" i="2" a="1"/>
  <c r="R2185" i="2" s="1"/>
  <c r="Q2185" i="2"/>
  <c r="U2185" i="2" s="1" a="1"/>
  <c r="U2185" i="2" s="1"/>
  <c r="G2185" i="2"/>
  <c r="T2185" i="2" s="1"/>
  <c r="D2185" i="2"/>
  <c r="E2185" i="2" s="1"/>
  <c r="U2184" i="2"/>
  <c r="S2184" i="2"/>
  <c r="R2184" i="2"/>
  <c r="R2184" i="2" a="1"/>
  <c r="Q2184" i="2"/>
  <c r="U2184" i="2" s="1" a="1"/>
  <c r="G2184" i="2"/>
  <c r="T2184" i="2" s="1"/>
  <c r="D2184" i="2"/>
  <c r="E2184" i="2" s="1"/>
  <c r="U2183" i="2" a="1"/>
  <c r="U2183" i="2" s="1"/>
  <c r="S2183" i="2"/>
  <c r="R2183" i="2" a="1"/>
  <c r="R2183" i="2" s="1"/>
  <c r="Q2183" i="2"/>
  <c r="G2183" i="2"/>
  <c r="T2183" i="2" s="1"/>
  <c r="D2183" i="2"/>
  <c r="E2183" i="2" s="1"/>
  <c r="U2182" i="2" a="1"/>
  <c r="U2182" i="2" s="1"/>
  <c r="S2182" i="2"/>
  <c r="R2182" i="2"/>
  <c r="R2182" i="2" a="1"/>
  <c r="Q2182" i="2"/>
  <c r="E2182" i="2"/>
  <c r="D2182" i="2"/>
  <c r="G2182" i="2" s="1"/>
  <c r="T2182" i="2" s="1"/>
  <c r="S2181" i="2"/>
  <c r="R2181" i="2"/>
  <c r="R2181" i="2" a="1"/>
  <c r="Q2181" i="2"/>
  <c r="U2181" i="2" s="1" a="1"/>
  <c r="U2181" i="2" s="1"/>
  <c r="E2181" i="2"/>
  <c r="D2181" i="2"/>
  <c r="G2181" i="2" s="1"/>
  <c r="T2181" i="2" s="1"/>
  <c r="U2180" i="2" a="1"/>
  <c r="U2180" i="2" s="1"/>
  <c r="S2180" i="2"/>
  <c r="R2180" i="2" a="1"/>
  <c r="R2180" i="2" s="1"/>
  <c r="Q2180" i="2"/>
  <c r="G2180" i="2"/>
  <c r="T2180" i="2" s="1"/>
  <c r="E2180" i="2"/>
  <c r="D2180" i="2"/>
  <c r="S2179" i="2"/>
  <c r="R2179" i="2"/>
  <c r="R2179" i="2" a="1"/>
  <c r="Q2179" i="2"/>
  <c r="U2179" i="2" s="1" a="1"/>
  <c r="U2179" i="2" s="1"/>
  <c r="G2179" i="2"/>
  <c r="T2179" i="2" s="1"/>
  <c r="D2179" i="2"/>
  <c r="E2179" i="2" s="1"/>
  <c r="U2178" i="2" a="1"/>
  <c r="U2178" i="2" s="1"/>
  <c r="S2178" i="2"/>
  <c r="R2178" i="2" a="1"/>
  <c r="R2178" i="2" s="1"/>
  <c r="Q2178" i="2"/>
  <c r="G2178" i="2"/>
  <c r="T2178" i="2" s="1"/>
  <c r="D2178" i="2"/>
  <c r="E2178" i="2" s="1"/>
  <c r="U2177" i="2" a="1"/>
  <c r="U2177" i="2" s="1"/>
  <c r="S2177" i="2"/>
  <c r="R2177" i="2"/>
  <c r="R2177" i="2" a="1"/>
  <c r="Q2177" i="2"/>
  <c r="D2177" i="2"/>
  <c r="S2176" i="2"/>
  <c r="R2176" i="2"/>
  <c r="R2176" i="2" a="1"/>
  <c r="Q2176" i="2"/>
  <c r="U2176" i="2" s="1" a="1"/>
  <c r="U2176" i="2" s="1"/>
  <c r="E2176" i="2"/>
  <c r="D2176" i="2"/>
  <c r="G2176" i="2" s="1"/>
  <c r="T2176" i="2" s="1"/>
  <c r="U2175" i="2" a="1"/>
  <c r="U2175" i="2" s="1"/>
  <c r="S2175" i="2"/>
  <c r="R2175" i="2" a="1"/>
  <c r="R2175" i="2" s="1"/>
  <c r="Q2175" i="2"/>
  <c r="D2175" i="2"/>
  <c r="E2175" i="2" s="1"/>
  <c r="U2174" i="2" a="1"/>
  <c r="U2174" i="2" s="1"/>
  <c r="S2174" i="2"/>
  <c r="R2174" i="2" a="1"/>
  <c r="R2174" i="2" s="1"/>
  <c r="Q2174" i="2"/>
  <c r="G2174" i="2"/>
  <c r="T2174" i="2" s="1"/>
  <c r="E2174" i="2"/>
  <c r="D2174" i="2"/>
  <c r="T2173" i="2"/>
  <c r="S2173" i="2"/>
  <c r="R2173" i="2"/>
  <c r="R2173" i="2" a="1"/>
  <c r="Q2173" i="2"/>
  <c r="U2173" i="2" s="1" a="1"/>
  <c r="U2173" i="2" s="1"/>
  <c r="G2173" i="2"/>
  <c r="E2173" i="2"/>
  <c r="D2173" i="2"/>
  <c r="U2172" i="2"/>
  <c r="U2172" i="2" a="1"/>
  <c r="S2172" i="2"/>
  <c r="R2172" i="2" a="1"/>
  <c r="R2172" i="2" s="1"/>
  <c r="Q2172" i="2"/>
  <c r="D2172" i="2"/>
  <c r="T2171" i="2"/>
  <c r="S2171" i="2"/>
  <c r="R2171" i="2"/>
  <c r="R2171" i="2" a="1"/>
  <c r="Q2171" i="2"/>
  <c r="U2171" i="2" s="1" a="1"/>
  <c r="U2171" i="2" s="1"/>
  <c r="E2171" i="2"/>
  <c r="D2171" i="2"/>
  <c r="G2171" i="2" s="1"/>
  <c r="S2170" i="2"/>
  <c r="R2170" i="2" a="1"/>
  <c r="R2170" i="2" s="1"/>
  <c r="Q2170" i="2"/>
  <c r="U2170" i="2" s="1" a="1"/>
  <c r="U2170" i="2" s="1"/>
  <c r="D2170" i="2"/>
  <c r="E2170" i="2" s="1"/>
  <c r="U2169" i="2" a="1"/>
  <c r="U2169" i="2" s="1"/>
  <c r="S2169" i="2"/>
  <c r="R2169" i="2" a="1"/>
  <c r="R2169" i="2" s="1"/>
  <c r="Q2169" i="2"/>
  <c r="D2169" i="2"/>
  <c r="T2168" i="2"/>
  <c r="S2168" i="2"/>
  <c r="R2168" i="2"/>
  <c r="R2168" i="2" a="1"/>
  <c r="Q2168" i="2"/>
  <c r="U2168" i="2" s="1" a="1"/>
  <c r="U2168" i="2" s="1"/>
  <c r="G2168" i="2"/>
  <c r="E2168" i="2"/>
  <c r="D2168" i="2"/>
  <c r="S2167" i="2"/>
  <c r="R2167" i="2" a="1"/>
  <c r="R2167" i="2" s="1"/>
  <c r="Q2167" i="2"/>
  <c r="U2167" i="2" s="1" a="1"/>
  <c r="U2167" i="2" s="1"/>
  <c r="D2167" i="2"/>
  <c r="G2167" i="2" s="1"/>
  <c r="T2167" i="2" s="1"/>
  <c r="U2166" i="2" a="1"/>
  <c r="U2166" i="2" s="1"/>
  <c r="S2166" i="2"/>
  <c r="R2166" i="2" a="1"/>
  <c r="R2166" i="2" s="1"/>
  <c r="Q2166" i="2"/>
  <c r="D2166" i="2"/>
  <c r="S2165" i="2"/>
  <c r="R2165" i="2" a="1"/>
  <c r="R2165" i="2" s="1"/>
  <c r="Q2165" i="2"/>
  <c r="U2165" i="2" s="1" a="1"/>
  <c r="U2165" i="2" s="1"/>
  <c r="D2165" i="2"/>
  <c r="E2165" i="2" s="1"/>
  <c r="U2164" i="2" a="1"/>
  <c r="U2164" i="2" s="1"/>
  <c r="S2164" i="2"/>
  <c r="R2164" i="2" a="1"/>
  <c r="R2164" i="2" s="1"/>
  <c r="Q2164" i="2"/>
  <c r="G2164" i="2"/>
  <c r="T2164" i="2" s="1"/>
  <c r="E2164" i="2"/>
  <c r="D2164" i="2"/>
  <c r="U2163" i="2" a="1"/>
  <c r="U2163" i="2" s="1"/>
  <c r="T2163" i="2"/>
  <c r="S2163" i="2"/>
  <c r="R2163" i="2" a="1"/>
  <c r="R2163" i="2" s="1"/>
  <c r="Q2163" i="2"/>
  <c r="G2163" i="2"/>
  <c r="D2163" i="2"/>
  <c r="E2163" i="2" s="1"/>
  <c r="U2162" i="2" a="1"/>
  <c r="U2162" i="2" s="1"/>
  <c r="S2162" i="2"/>
  <c r="R2162" i="2"/>
  <c r="R2162" i="2" a="1"/>
  <c r="Q2162" i="2"/>
  <c r="E2162" i="2"/>
  <c r="D2162" i="2"/>
  <c r="G2162" i="2" s="1"/>
  <c r="T2162" i="2" s="1"/>
  <c r="U2161" i="2" a="1"/>
  <c r="U2161" i="2" s="1"/>
  <c r="S2161" i="2"/>
  <c r="R2161" i="2" a="1"/>
  <c r="R2161" i="2" s="1"/>
  <c r="Q2161" i="2"/>
  <c r="D2161" i="2"/>
  <c r="S2160" i="2"/>
  <c r="R2160" i="2"/>
  <c r="R2160" i="2" a="1"/>
  <c r="Q2160" i="2"/>
  <c r="U2160" i="2" s="1" a="1"/>
  <c r="U2160" i="2" s="1"/>
  <c r="D2160" i="2"/>
  <c r="E2160" i="2" s="1"/>
  <c r="S2159" i="2"/>
  <c r="R2159" i="2" a="1"/>
  <c r="R2159" i="2" s="1"/>
  <c r="Q2159" i="2"/>
  <c r="U2159" i="2" s="1" a="1"/>
  <c r="U2159" i="2" s="1"/>
  <c r="D2159" i="2"/>
  <c r="G2159" i="2" s="1"/>
  <c r="T2159" i="2" s="1"/>
  <c r="U2158" i="2" a="1"/>
  <c r="U2158" i="2" s="1"/>
  <c r="S2158" i="2"/>
  <c r="R2158" i="2" a="1"/>
  <c r="R2158" i="2" s="1"/>
  <c r="Q2158" i="2"/>
  <c r="D2158" i="2"/>
  <c r="S2157" i="2"/>
  <c r="R2157" i="2" a="1"/>
  <c r="R2157" i="2" s="1"/>
  <c r="Q2157" i="2"/>
  <c r="U2157" i="2" s="1" a="1"/>
  <c r="U2157" i="2" s="1"/>
  <c r="G2157" i="2"/>
  <c r="T2157" i="2" s="1"/>
  <c r="D2157" i="2"/>
  <c r="E2157" i="2" s="1"/>
  <c r="U2156" i="2" a="1"/>
  <c r="U2156" i="2" s="1"/>
  <c r="S2156" i="2"/>
  <c r="R2156" i="2" a="1"/>
  <c r="R2156" i="2" s="1"/>
  <c r="Q2156" i="2"/>
  <c r="G2156" i="2"/>
  <c r="T2156" i="2" s="1"/>
  <c r="E2156" i="2"/>
  <c r="D2156" i="2"/>
  <c r="U2155" i="2" a="1"/>
  <c r="U2155" i="2" s="1"/>
  <c r="S2155" i="2"/>
  <c r="R2155" i="2" a="1"/>
  <c r="R2155" i="2" s="1"/>
  <c r="Q2155" i="2"/>
  <c r="G2155" i="2"/>
  <c r="T2155" i="2" s="1"/>
  <c r="D2155" i="2"/>
  <c r="E2155" i="2" s="1"/>
  <c r="U2154" i="2" a="1"/>
  <c r="U2154" i="2" s="1"/>
  <c r="S2154" i="2"/>
  <c r="R2154" i="2"/>
  <c r="R2154" i="2" a="1"/>
  <c r="Q2154" i="2"/>
  <c r="D2154" i="2"/>
  <c r="G2154" i="2" s="1"/>
  <c r="T2154" i="2" s="1"/>
  <c r="U2153" i="2" a="1"/>
  <c r="U2153" i="2" s="1"/>
  <c r="S2153" i="2"/>
  <c r="R2153" i="2" a="1"/>
  <c r="R2153" i="2" s="1"/>
  <c r="Q2153" i="2"/>
  <c r="D2153" i="2"/>
  <c r="E2153" i="2" s="1"/>
  <c r="S2152" i="2"/>
  <c r="R2152" i="2" a="1"/>
  <c r="R2152" i="2" s="1"/>
  <c r="Q2152" i="2"/>
  <c r="U2152" i="2" s="1" a="1"/>
  <c r="U2152" i="2" s="1"/>
  <c r="G2152" i="2"/>
  <c r="T2152" i="2" s="1"/>
  <c r="D2152" i="2"/>
  <c r="E2152" i="2" s="1"/>
  <c r="S2151" i="2"/>
  <c r="R2151" i="2" a="1"/>
  <c r="R2151" i="2" s="1"/>
  <c r="Q2151" i="2"/>
  <c r="U2151" i="2" s="1" a="1"/>
  <c r="U2151" i="2" s="1"/>
  <c r="D2151" i="2"/>
  <c r="G2151" i="2" s="1"/>
  <c r="T2151" i="2" s="1"/>
  <c r="U2150" i="2" a="1"/>
  <c r="U2150" i="2" s="1"/>
  <c r="S2150" i="2"/>
  <c r="R2150" i="2" a="1"/>
  <c r="R2150" i="2" s="1"/>
  <c r="Q2150" i="2"/>
  <c r="D2150" i="2"/>
  <c r="E2150" i="2" s="1"/>
  <c r="U2149" i="2" a="1"/>
  <c r="U2149" i="2" s="1"/>
  <c r="S2149" i="2"/>
  <c r="R2149" i="2" a="1"/>
  <c r="R2149" i="2" s="1"/>
  <c r="Q2149" i="2"/>
  <c r="D2149" i="2"/>
  <c r="E2149" i="2" s="1"/>
  <c r="U2148" i="2" a="1"/>
  <c r="U2148" i="2" s="1"/>
  <c r="S2148" i="2"/>
  <c r="R2148" i="2" a="1"/>
  <c r="R2148" i="2" s="1"/>
  <c r="Q2148" i="2"/>
  <c r="G2148" i="2"/>
  <c r="T2148" i="2" s="1"/>
  <c r="E2148" i="2"/>
  <c r="D2148" i="2"/>
  <c r="U2147" i="2" a="1"/>
  <c r="U2147" i="2" s="1"/>
  <c r="S2147" i="2"/>
  <c r="R2147" i="2" a="1"/>
  <c r="R2147" i="2" s="1"/>
  <c r="Q2147" i="2"/>
  <c r="G2147" i="2"/>
  <c r="T2147" i="2" s="1"/>
  <c r="D2147" i="2"/>
  <c r="E2147" i="2" s="1"/>
  <c r="U2146" i="2" a="1"/>
  <c r="U2146" i="2" s="1"/>
  <c r="S2146" i="2"/>
  <c r="R2146" i="2"/>
  <c r="R2146" i="2" a="1"/>
  <c r="Q2146" i="2"/>
  <c r="E2146" i="2"/>
  <c r="D2146" i="2"/>
  <c r="G2146" i="2" s="1"/>
  <c r="T2146" i="2" s="1"/>
  <c r="U2145" i="2" a="1"/>
  <c r="U2145" i="2" s="1"/>
  <c r="S2145" i="2"/>
  <c r="R2145" i="2" a="1"/>
  <c r="R2145" i="2" s="1"/>
  <c r="Q2145" i="2"/>
  <c r="D2145" i="2"/>
  <c r="E2145" i="2" s="1"/>
  <c r="S2144" i="2"/>
  <c r="R2144" i="2" a="1"/>
  <c r="R2144" i="2" s="1"/>
  <c r="Q2144" i="2"/>
  <c r="U2144" i="2" s="1" a="1"/>
  <c r="U2144" i="2" s="1"/>
  <c r="G2144" i="2"/>
  <c r="T2144" i="2" s="1"/>
  <c r="D2144" i="2"/>
  <c r="E2144" i="2" s="1"/>
  <c r="U2143" i="2" a="1"/>
  <c r="U2143" i="2" s="1"/>
  <c r="S2143" i="2"/>
  <c r="R2143" i="2" a="1"/>
  <c r="R2143" i="2" s="1"/>
  <c r="Q2143" i="2"/>
  <c r="D2143" i="2"/>
  <c r="U2142" i="2" a="1"/>
  <c r="U2142" i="2" s="1"/>
  <c r="S2142" i="2"/>
  <c r="R2142" i="2" a="1"/>
  <c r="R2142" i="2" s="1"/>
  <c r="Q2142" i="2"/>
  <c r="G2142" i="2"/>
  <c r="T2142" i="2" s="1"/>
  <c r="D2142" i="2"/>
  <c r="E2142" i="2" s="1"/>
  <c r="U2141" i="2" a="1"/>
  <c r="U2141" i="2" s="1"/>
  <c r="S2141" i="2"/>
  <c r="R2141" i="2" a="1"/>
  <c r="R2141" i="2" s="1"/>
  <c r="Q2141" i="2"/>
  <c r="G2141" i="2"/>
  <c r="T2141" i="2" s="1"/>
  <c r="D2141" i="2"/>
  <c r="E2141" i="2" s="1"/>
  <c r="U2140" i="2" a="1"/>
  <c r="U2140" i="2" s="1"/>
  <c r="S2140" i="2"/>
  <c r="R2140" i="2" a="1"/>
  <c r="R2140" i="2" s="1"/>
  <c r="Q2140" i="2"/>
  <c r="G2140" i="2"/>
  <c r="T2140" i="2" s="1"/>
  <c r="E2140" i="2"/>
  <c r="D2140" i="2"/>
  <c r="U2139" i="2" a="1"/>
  <c r="U2139" i="2" s="1"/>
  <c r="S2139" i="2"/>
  <c r="R2139" i="2" a="1"/>
  <c r="R2139" i="2" s="1"/>
  <c r="Q2139" i="2"/>
  <c r="G2139" i="2"/>
  <c r="T2139" i="2" s="1"/>
  <c r="D2139" i="2"/>
  <c r="E2139" i="2" s="1"/>
  <c r="U2138" i="2" a="1"/>
  <c r="U2138" i="2" s="1"/>
  <c r="S2138" i="2"/>
  <c r="R2138" i="2"/>
  <c r="R2138" i="2" a="1"/>
  <c r="Q2138" i="2"/>
  <c r="D2138" i="2"/>
  <c r="G2138" i="2" s="1"/>
  <c r="T2138" i="2" s="1"/>
  <c r="U2137" i="2" a="1"/>
  <c r="U2137" i="2" s="1"/>
  <c r="S2137" i="2"/>
  <c r="R2137" i="2" a="1"/>
  <c r="R2137" i="2" s="1"/>
  <c r="Q2137" i="2"/>
  <c r="D2137" i="2"/>
  <c r="E2137" i="2" s="1"/>
  <c r="U2136" i="2"/>
  <c r="S2136" i="2"/>
  <c r="R2136" i="2"/>
  <c r="R2136" i="2" a="1"/>
  <c r="Q2136" i="2"/>
  <c r="U2136" i="2" s="1" a="1"/>
  <c r="G2136" i="2"/>
  <c r="T2136" i="2" s="1"/>
  <c r="D2136" i="2"/>
  <c r="E2136" i="2" s="1"/>
  <c r="U2135" i="2" a="1"/>
  <c r="U2135" i="2" s="1"/>
  <c r="S2135" i="2"/>
  <c r="R2135" i="2" a="1"/>
  <c r="R2135" i="2" s="1"/>
  <c r="Q2135" i="2"/>
  <c r="D2135" i="2"/>
  <c r="U2134" i="2" a="1"/>
  <c r="U2134" i="2" s="1"/>
  <c r="S2134" i="2"/>
  <c r="R2134" i="2" a="1"/>
  <c r="R2134" i="2" s="1"/>
  <c r="Q2134" i="2"/>
  <c r="D2134" i="2"/>
  <c r="S2133" i="2"/>
  <c r="R2133" i="2" a="1"/>
  <c r="R2133" i="2" s="1"/>
  <c r="Q2133" i="2"/>
  <c r="U2133" i="2" s="1" a="1"/>
  <c r="U2133" i="2" s="1"/>
  <c r="D2133" i="2"/>
  <c r="E2133" i="2" s="1"/>
  <c r="U2132" i="2" a="1"/>
  <c r="U2132" i="2" s="1"/>
  <c r="S2132" i="2"/>
  <c r="R2132" i="2" a="1"/>
  <c r="R2132" i="2" s="1"/>
  <c r="Q2132" i="2"/>
  <c r="G2132" i="2"/>
  <c r="T2132" i="2" s="1"/>
  <c r="E2132" i="2"/>
  <c r="D2132" i="2"/>
  <c r="U2131" i="2" a="1"/>
  <c r="U2131" i="2" s="1"/>
  <c r="S2131" i="2"/>
  <c r="R2131" i="2" a="1"/>
  <c r="R2131" i="2" s="1"/>
  <c r="Q2131" i="2"/>
  <c r="D2131" i="2"/>
  <c r="E2131" i="2" s="1"/>
  <c r="U2130" i="2" a="1"/>
  <c r="U2130" i="2" s="1"/>
  <c r="S2130" i="2"/>
  <c r="R2130" i="2"/>
  <c r="R2130" i="2" a="1"/>
  <c r="Q2130" i="2"/>
  <c r="D2130" i="2"/>
  <c r="G2130" i="2" s="1"/>
  <c r="T2130" i="2" s="1"/>
  <c r="U2129" i="2" a="1"/>
  <c r="U2129" i="2" s="1"/>
  <c r="S2129" i="2"/>
  <c r="R2129" i="2" a="1"/>
  <c r="R2129" i="2" s="1"/>
  <c r="Q2129" i="2"/>
  <c r="D2129" i="2"/>
  <c r="E2129" i="2" s="1"/>
  <c r="S2128" i="2"/>
  <c r="R2128" i="2" a="1"/>
  <c r="R2128" i="2" s="1"/>
  <c r="Q2128" i="2"/>
  <c r="U2128" i="2" s="1" a="1"/>
  <c r="U2128" i="2" s="1"/>
  <c r="G2128" i="2"/>
  <c r="T2128" i="2" s="1"/>
  <c r="D2128" i="2"/>
  <c r="E2128" i="2" s="1"/>
  <c r="S2127" i="2"/>
  <c r="R2127" i="2" a="1"/>
  <c r="R2127" i="2" s="1"/>
  <c r="Q2127" i="2"/>
  <c r="U2127" i="2" s="1" a="1"/>
  <c r="U2127" i="2" s="1"/>
  <c r="D2127" i="2"/>
  <c r="U2126" i="2"/>
  <c r="U2126" i="2" a="1"/>
  <c r="S2126" i="2"/>
  <c r="R2126" i="2" a="1"/>
  <c r="R2126" i="2" s="1"/>
  <c r="Q2126" i="2"/>
  <c r="D2126" i="2"/>
  <c r="E2126" i="2" s="1"/>
  <c r="U2125" i="2" a="1"/>
  <c r="U2125" i="2" s="1"/>
  <c r="S2125" i="2"/>
  <c r="R2125" i="2" a="1"/>
  <c r="R2125" i="2" s="1"/>
  <c r="Q2125" i="2"/>
  <c r="D2125" i="2"/>
  <c r="E2125" i="2" s="1"/>
  <c r="U2124" i="2" a="1"/>
  <c r="U2124" i="2" s="1"/>
  <c r="S2124" i="2"/>
  <c r="R2124" i="2" a="1"/>
  <c r="R2124" i="2" s="1"/>
  <c r="Q2124" i="2"/>
  <c r="G2124" i="2"/>
  <c r="T2124" i="2" s="1"/>
  <c r="E2124" i="2"/>
  <c r="D2124" i="2"/>
  <c r="U2123" i="2" a="1"/>
  <c r="U2123" i="2" s="1"/>
  <c r="S2123" i="2"/>
  <c r="R2123" i="2" a="1"/>
  <c r="R2123" i="2" s="1"/>
  <c r="Q2123" i="2"/>
  <c r="D2123" i="2"/>
  <c r="E2123" i="2" s="1"/>
  <c r="U2122" i="2" a="1"/>
  <c r="U2122" i="2" s="1"/>
  <c r="S2122" i="2"/>
  <c r="R2122" i="2"/>
  <c r="R2122" i="2" a="1"/>
  <c r="Q2122" i="2"/>
  <c r="D2122" i="2"/>
  <c r="G2122" i="2" s="1"/>
  <c r="T2122" i="2" s="1"/>
  <c r="U2121" i="2" a="1"/>
  <c r="U2121" i="2" s="1"/>
  <c r="S2121" i="2"/>
  <c r="R2121" i="2" a="1"/>
  <c r="R2121" i="2" s="1"/>
  <c r="Q2121" i="2"/>
  <c r="D2121" i="2"/>
  <c r="E2121" i="2" s="1"/>
  <c r="S2120" i="2"/>
  <c r="R2120" i="2" a="1"/>
  <c r="R2120" i="2" s="1"/>
  <c r="Q2120" i="2"/>
  <c r="U2120" i="2" s="1" a="1"/>
  <c r="U2120" i="2" s="1"/>
  <c r="D2120" i="2"/>
  <c r="U2119" i="2" a="1"/>
  <c r="U2119" i="2" s="1"/>
  <c r="S2119" i="2"/>
  <c r="R2119" i="2" a="1"/>
  <c r="R2119" i="2" s="1"/>
  <c r="Q2119" i="2"/>
  <c r="D2119" i="2"/>
  <c r="U2118" i="2" a="1"/>
  <c r="U2118" i="2" s="1"/>
  <c r="S2118" i="2"/>
  <c r="R2118" i="2" a="1"/>
  <c r="R2118" i="2" s="1"/>
  <c r="Q2118" i="2"/>
  <c r="D2118" i="2"/>
  <c r="E2118" i="2" s="1"/>
  <c r="U2117" i="2" a="1"/>
  <c r="U2117" i="2" s="1"/>
  <c r="S2117" i="2"/>
  <c r="R2117" i="2" a="1"/>
  <c r="R2117" i="2" s="1"/>
  <c r="Q2117" i="2"/>
  <c r="D2117" i="2"/>
  <c r="E2117" i="2" s="1"/>
  <c r="U2116" i="2" a="1"/>
  <c r="U2116" i="2" s="1"/>
  <c r="S2116" i="2"/>
  <c r="R2116" i="2" a="1"/>
  <c r="R2116" i="2" s="1"/>
  <c r="Q2116" i="2"/>
  <c r="G2116" i="2"/>
  <c r="T2116" i="2" s="1"/>
  <c r="E2116" i="2"/>
  <c r="D2116" i="2"/>
  <c r="U2115" i="2" a="1"/>
  <c r="U2115" i="2" s="1"/>
  <c r="S2115" i="2"/>
  <c r="R2115" i="2" a="1"/>
  <c r="R2115" i="2" s="1"/>
  <c r="Q2115" i="2"/>
  <c r="G2115" i="2"/>
  <c r="T2115" i="2" s="1"/>
  <c r="D2115" i="2"/>
  <c r="E2115" i="2" s="1"/>
  <c r="U2114" i="2" a="1"/>
  <c r="U2114" i="2" s="1"/>
  <c r="S2114" i="2"/>
  <c r="R2114" i="2"/>
  <c r="R2114" i="2" a="1"/>
  <c r="Q2114" i="2"/>
  <c r="G2114" i="2"/>
  <c r="T2114" i="2" s="1"/>
  <c r="D2114" i="2"/>
  <c r="E2114" i="2" s="1"/>
  <c r="U2113" i="2" a="1"/>
  <c r="U2113" i="2" s="1"/>
  <c r="S2113" i="2"/>
  <c r="R2113" i="2" a="1"/>
  <c r="R2113" i="2" s="1"/>
  <c r="Q2113" i="2"/>
  <c r="G2113" i="2"/>
  <c r="T2113" i="2" s="1"/>
  <c r="D2113" i="2"/>
  <c r="E2113" i="2" s="1"/>
  <c r="U2112" i="2"/>
  <c r="S2112" i="2"/>
  <c r="R2112" i="2" a="1"/>
  <c r="R2112" i="2" s="1"/>
  <c r="Q2112" i="2"/>
  <c r="U2112" i="2" s="1" a="1"/>
  <c r="D2112" i="2"/>
  <c r="E2112" i="2" s="1"/>
  <c r="U2111" i="2" a="1"/>
  <c r="U2111" i="2" s="1"/>
  <c r="S2111" i="2"/>
  <c r="R2111" i="2" a="1"/>
  <c r="R2111" i="2" s="1"/>
  <c r="Q2111" i="2"/>
  <c r="D2111" i="2"/>
  <c r="U2110" i="2" a="1"/>
  <c r="U2110" i="2" s="1"/>
  <c r="S2110" i="2"/>
  <c r="R2110" i="2" a="1"/>
  <c r="R2110" i="2" s="1"/>
  <c r="Q2110" i="2"/>
  <c r="G2110" i="2"/>
  <c r="T2110" i="2" s="1"/>
  <c r="D2110" i="2"/>
  <c r="E2110" i="2" s="1"/>
  <c r="S2109" i="2"/>
  <c r="R2109" i="2" a="1"/>
  <c r="R2109" i="2" s="1"/>
  <c r="Q2109" i="2"/>
  <c r="U2109" i="2" s="1" a="1"/>
  <c r="U2109" i="2" s="1"/>
  <c r="D2109" i="2"/>
  <c r="E2109" i="2" s="1"/>
  <c r="U2108" i="2" a="1"/>
  <c r="U2108" i="2" s="1"/>
  <c r="S2108" i="2"/>
  <c r="R2108" i="2" a="1"/>
  <c r="R2108" i="2" s="1"/>
  <c r="Q2108" i="2"/>
  <c r="G2108" i="2"/>
  <c r="T2108" i="2" s="1"/>
  <c r="E2108" i="2"/>
  <c r="D2108" i="2"/>
  <c r="U2107" i="2" a="1"/>
  <c r="U2107" i="2" s="1"/>
  <c r="S2107" i="2"/>
  <c r="R2107" i="2" a="1"/>
  <c r="R2107" i="2" s="1"/>
  <c r="Q2107" i="2"/>
  <c r="D2107" i="2"/>
  <c r="E2107" i="2" s="1"/>
  <c r="U2106" i="2" a="1"/>
  <c r="U2106" i="2" s="1"/>
  <c r="S2106" i="2"/>
  <c r="R2106" i="2"/>
  <c r="R2106" i="2" a="1"/>
  <c r="Q2106" i="2"/>
  <c r="G2106" i="2"/>
  <c r="T2106" i="2" s="1"/>
  <c r="E2106" i="2"/>
  <c r="D2106" i="2"/>
  <c r="U2105" i="2" a="1"/>
  <c r="U2105" i="2" s="1"/>
  <c r="S2105" i="2"/>
  <c r="R2105" i="2" a="1"/>
  <c r="R2105" i="2" s="1"/>
  <c r="Q2105" i="2"/>
  <c r="D2105" i="2"/>
  <c r="E2105" i="2" s="1"/>
  <c r="U2104" i="2"/>
  <c r="S2104" i="2"/>
  <c r="R2104" i="2" a="1"/>
  <c r="R2104" i="2" s="1"/>
  <c r="Q2104" i="2"/>
  <c r="U2104" i="2" s="1" a="1"/>
  <c r="D2104" i="2"/>
  <c r="E2104" i="2" s="1"/>
  <c r="S2103" i="2"/>
  <c r="R2103" i="2" a="1"/>
  <c r="R2103" i="2" s="1"/>
  <c r="Q2103" i="2"/>
  <c r="U2103" i="2" s="1" a="1"/>
  <c r="U2103" i="2" s="1"/>
  <c r="D2103" i="2"/>
  <c r="U2102" i="2" a="1"/>
  <c r="U2102" i="2" s="1"/>
  <c r="S2102" i="2"/>
  <c r="R2102" i="2" a="1"/>
  <c r="R2102" i="2" s="1"/>
  <c r="Q2102" i="2"/>
  <c r="G2102" i="2"/>
  <c r="T2102" i="2" s="1"/>
  <c r="D2102" i="2"/>
  <c r="E2102" i="2" s="1"/>
  <c r="S2101" i="2"/>
  <c r="R2101" i="2" a="1"/>
  <c r="R2101" i="2" s="1"/>
  <c r="Q2101" i="2"/>
  <c r="U2101" i="2" s="1" a="1"/>
  <c r="U2101" i="2" s="1"/>
  <c r="G2101" i="2"/>
  <c r="T2101" i="2" s="1"/>
  <c r="D2101" i="2"/>
  <c r="E2101" i="2" s="1"/>
  <c r="U2100" i="2" a="1"/>
  <c r="U2100" i="2" s="1"/>
  <c r="S2100" i="2"/>
  <c r="R2100" i="2" a="1"/>
  <c r="R2100" i="2" s="1"/>
  <c r="Q2100" i="2"/>
  <c r="G2100" i="2"/>
  <c r="T2100" i="2" s="1"/>
  <c r="E2100" i="2"/>
  <c r="D2100" i="2"/>
  <c r="U2099" i="2" a="1"/>
  <c r="U2099" i="2" s="1"/>
  <c r="S2099" i="2"/>
  <c r="R2099" i="2" a="1"/>
  <c r="R2099" i="2" s="1"/>
  <c r="Q2099" i="2"/>
  <c r="D2099" i="2"/>
  <c r="E2099" i="2" s="1"/>
  <c r="U2098" i="2" a="1"/>
  <c r="U2098" i="2" s="1"/>
  <c r="S2098" i="2"/>
  <c r="R2098" i="2"/>
  <c r="R2098" i="2" a="1"/>
  <c r="Q2098" i="2"/>
  <c r="G2098" i="2"/>
  <c r="T2098" i="2" s="1"/>
  <c r="D2098" i="2"/>
  <c r="E2098" i="2" s="1"/>
  <c r="U2097" i="2" a="1"/>
  <c r="U2097" i="2" s="1"/>
  <c r="S2097" i="2"/>
  <c r="R2097" i="2" a="1"/>
  <c r="R2097" i="2" s="1"/>
  <c r="Q2097" i="2"/>
  <c r="D2097" i="2"/>
  <c r="E2097" i="2" s="1"/>
  <c r="S2096" i="2"/>
  <c r="R2096" i="2"/>
  <c r="R2096" i="2" a="1"/>
  <c r="Q2096" i="2"/>
  <c r="U2096" i="2" s="1" a="1"/>
  <c r="U2096" i="2" s="1"/>
  <c r="G2096" i="2"/>
  <c r="T2096" i="2" s="1"/>
  <c r="D2096" i="2"/>
  <c r="E2096" i="2" s="1"/>
  <c r="U2095" i="2" a="1"/>
  <c r="U2095" i="2" s="1"/>
  <c r="S2095" i="2"/>
  <c r="R2095" i="2" a="1"/>
  <c r="R2095" i="2" s="1"/>
  <c r="Q2095" i="2"/>
  <c r="D2095" i="2"/>
  <c r="U2094" i="2" a="1"/>
  <c r="U2094" i="2" s="1"/>
  <c r="S2094" i="2"/>
  <c r="R2094" i="2" a="1"/>
  <c r="R2094" i="2" s="1"/>
  <c r="Q2094" i="2"/>
  <c r="G2094" i="2"/>
  <c r="T2094" i="2" s="1"/>
  <c r="D2094" i="2"/>
  <c r="E2094" i="2" s="1"/>
  <c r="S2093" i="2"/>
  <c r="R2093" i="2" a="1"/>
  <c r="R2093" i="2" s="1"/>
  <c r="Q2093" i="2"/>
  <c r="U2093" i="2" s="1" a="1"/>
  <c r="U2093" i="2" s="1"/>
  <c r="D2093" i="2"/>
  <c r="E2093" i="2" s="1"/>
  <c r="U2092" i="2" a="1"/>
  <c r="U2092" i="2" s="1"/>
  <c r="S2092" i="2"/>
  <c r="R2092" i="2" a="1"/>
  <c r="R2092" i="2" s="1"/>
  <c r="Q2092" i="2"/>
  <c r="G2092" i="2"/>
  <c r="T2092" i="2" s="1"/>
  <c r="E2092" i="2"/>
  <c r="D2092" i="2"/>
  <c r="U2091" i="2" a="1"/>
  <c r="U2091" i="2" s="1"/>
  <c r="S2091" i="2"/>
  <c r="R2091" i="2" a="1"/>
  <c r="R2091" i="2" s="1"/>
  <c r="Q2091" i="2"/>
  <c r="D2091" i="2"/>
  <c r="E2091" i="2" s="1"/>
  <c r="U2090" i="2" a="1"/>
  <c r="U2090" i="2" s="1"/>
  <c r="S2090" i="2"/>
  <c r="R2090" i="2"/>
  <c r="R2090" i="2" a="1"/>
  <c r="Q2090" i="2"/>
  <c r="G2090" i="2"/>
  <c r="T2090" i="2" s="1"/>
  <c r="D2090" i="2"/>
  <c r="E2090" i="2" s="1"/>
  <c r="U2089" i="2" a="1"/>
  <c r="U2089" i="2" s="1"/>
  <c r="S2089" i="2"/>
  <c r="R2089" i="2" a="1"/>
  <c r="R2089" i="2" s="1"/>
  <c r="Q2089" i="2"/>
  <c r="G2089" i="2"/>
  <c r="T2089" i="2" s="1"/>
  <c r="D2089" i="2"/>
  <c r="E2089" i="2" s="1"/>
  <c r="S2088" i="2"/>
  <c r="R2088" i="2" a="1"/>
  <c r="R2088" i="2" s="1"/>
  <c r="Q2088" i="2"/>
  <c r="U2088" i="2" s="1" a="1"/>
  <c r="U2088" i="2" s="1"/>
  <c r="G2088" i="2"/>
  <c r="T2088" i="2" s="1"/>
  <c r="D2088" i="2"/>
  <c r="E2088" i="2" s="1"/>
  <c r="U2087" i="2" a="1"/>
  <c r="U2087" i="2" s="1"/>
  <c r="S2087" i="2"/>
  <c r="R2087" i="2" a="1"/>
  <c r="R2087" i="2" s="1"/>
  <c r="Q2087" i="2"/>
  <c r="D2087" i="2"/>
  <c r="U2086" i="2"/>
  <c r="U2086" i="2" a="1"/>
  <c r="S2086" i="2"/>
  <c r="R2086" i="2" a="1"/>
  <c r="R2086" i="2" s="1"/>
  <c r="Q2086" i="2"/>
  <c r="G2086" i="2"/>
  <c r="T2086" i="2" s="1"/>
  <c r="D2086" i="2"/>
  <c r="E2086" i="2" s="1"/>
  <c r="S2085" i="2"/>
  <c r="R2085" i="2" a="1"/>
  <c r="R2085" i="2" s="1"/>
  <c r="Q2085" i="2"/>
  <c r="U2085" i="2" s="1" a="1"/>
  <c r="U2085" i="2" s="1"/>
  <c r="D2085" i="2"/>
  <c r="E2085" i="2" s="1"/>
  <c r="U2084" i="2" a="1"/>
  <c r="U2084" i="2" s="1"/>
  <c r="S2084" i="2"/>
  <c r="R2084" i="2" a="1"/>
  <c r="R2084" i="2" s="1"/>
  <c r="Q2084" i="2"/>
  <c r="G2084" i="2"/>
  <c r="T2084" i="2" s="1"/>
  <c r="E2084" i="2"/>
  <c r="D2084" i="2"/>
  <c r="U2083" i="2" a="1"/>
  <c r="U2083" i="2" s="1"/>
  <c r="S2083" i="2"/>
  <c r="R2083" i="2" a="1"/>
  <c r="R2083" i="2" s="1"/>
  <c r="Q2083" i="2"/>
  <c r="D2083" i="2"/>
  <c r="E2083" i="2" s="1"/>
  <c r="U2082" i="2" a="1"/>
  <c r="U2082" i="2" s="1"/>
  <c r="S2082" i="2"/>
  <c r="R2082" i="2"/>
  <c r="R2082" i="2" a="1"/>
  <c r="Q2082" i="2"/>
  <c r="G2082" i="2"/>
  <c r="T2082" i="2" s="1"/>
  <c r="E2082" i="2"/>
  <c r="D2082" i="2"/>
  <c r="U2081" i="2" a="1"/>
  <c r="U2081" i="2" s="1"/>
  <c r="S2081" i="2"/>
  <c r="R2081" i="2" a="1"/>
  <c r="R2081" i="2" s="1"/>
  <c r="Q2081" i="2"/>
  <c r="D2081" i="2"/>
  <c r="E2081" i="2" s="1"/>
  <c r="S2080" i="2"/>
  <c r="R2080" i="2" a="1"/>
  <c r="R2080" i="2" s="1"/>
  <c r="Q2080" i="2"/>
  <c r="U2080" i="2" s="1" a="1"/>
  <c r="U2080" i="2" s="1"/>
  <c r="G2080" i="2"/>
  <c r="T2080" i="2" s="1"/>
  <c r="D2080" i="2"/>
  <c r="E2080" i="2" s="1"/>
  <c r="U2079" i="2" a="1"/>
  <c r="U2079" i="2" s="1"/>
  <c r="S2079" i="2"/>
  <c r="R2079" i="2" a="1"/>
  <c r="R2079" i="2" s="1"/>
  <c r="Q2079" i="2"/>
  <c r="D2079" i="2"/>
  <c r="U2078" i="2" a="1"/>
  <c r="U2078" i="2" s="1"/>
  <c r="S2078" i="2"/>
  <c r="R2078" i="2" a="1"/>
  <c r="R2078" i="2" s="1"/>
  <c r="Q2078" i="2"/>
  <c r="G2078" i="2"/>
  <c r="T2078" i="2" s="1"/>
  <c r="D2078" i="2"/>
  <c r="E2078" i="2" s="1"/>
  <c r="U2077" i="2" a="1"/>
  <c r="U2077" i="2" s="1"/>
  <c r="S2077" i="2"/>
  <c r="R2077" i="2" a="1"/>
  <c r="R2077" i="2" s="1"/>
  <c r="Q2077" i="2"/>
  <c r="G2077" i="2"/>
  <c r="T2077" i="2" s="1"/>
  <c r="D2077" i="2"/>
  <c r="E2077" i="2" s="1"/>
  <c r="U2076" i="2" a="1"/>
  <c r="U2076" i="2" s="1"/>
  <c r="S2076" i="2"/>
  <c r="R2076" i="2" a="1"/>
  <c r="R2076" i="2" s="1"/>
  <c r="Q2076" i="2"/>
  <c r="G2076" i="2"/>
  <c r="T2076" i="2" s="1"/>
  <c r="E2076" i="2"/>
  <c r="D2076" i="2"/>
  <c r="U2075" i="2" a="1"/>
  <c r="U2075" i="2" s="1"/>
  <c r="S2075" i="2"/>
  <c r="R2075" i="2" a="1"/>
  <c r="R2075" i="2" s="1"/>
  <c r="Q2075" i="2"/>
  <c r="G2075" i="2"/>
  <c r="T2075" i="2" s="1"/>
  <c r="D2075" i="2"/>
  <c r="E2075" i="2" s="1"/>
  <c r="U2074" i="2" a="1"/>
  <c r="U2074" i="2" s="1"/>
  <c r="S2074" i="2"/>
  <c r="R2074" i="2"/>
  <c r="R2074" i="2" a="1"/>
  <c r="Q2074" i="2"/>
  <c r="D2074" i="2"/>
  <c r="G2074" i="2" s="1"/>
  <c r="T2074" i="2" s="1"/>
  <c r="U2073" i="2" a="1"/>
  <c r="U2073" i="2" s="1"/>
  <c r="S2073" i="2"/>
  <c r="R2073" i="2" a="1"/>
  <c r="R2073" i="2" s="1"/>
  <c r="Q2073" i="2"/>
  <c r="D2073" i="2"/>
  <c r="U2072" i="2"/>
  <c r="S2072" i="2"/>
  <c r="R2072" i="2"/>
  <c r="R2072" i="2" a="1"/>
  <c r="Q2072" i="2"/>
  <c r="U2072" i="2" s="1" a="1"/>
  <c r="G2072" i="2"/>
  <c r="T2072" i="2" s="1"/>
  <c r="D2072" i="2"/>
  <c r="E2072" i="2" s="1"/>
  <c r="U2071" i="2" a="1"/>
  <c r="U2071" i="2" s="1"/>
  <c r="S2071" i="2"/>
  <c r="R2071" i="2" a="1"/>
  <c r="R2071" i="2" s="1"/>
  <c r="Q2071" i="2"/>
  <c r="D2071" i="2"/>
  <c r="U2070" i="2" a="1"/>
  <c r="U2070" i="2" s="1"/>
  <c r="S2070" i="2"/>
  <c r="R2070" i="2" a="1"/>
  <c r="R2070" i="2" s="1"/>
  <c r="Q2070" i="2"/>
  <c r="D2070" i="2"/>
  <c r="S2069" i="2"/>
  <c r="R2069" i="2" a="1"/>
  <c r="R2069" i="2" s="1"/>
  <c r="Q2069" i="2"/>
  <c r="U2069" i="2" s="1" a="1"/>
  <c r="U2069" i="2" s="1"/>
  <c r="D2069" i="2"/>
  <c r="E2069" i="2" s="1"/>
  <c r="U2068" i="2" a="1"/>
  <c r="U2068" i="2" s="1"/>
  <c r="S2068" i="2"/>
  <c r="R2068" i="2" a="1"/>
  <c r="R2068" i="2" s="1"/>
  <c r="Q2068" i="2"/>
  <c r="G2068" i="2"/>
  <c r="T2068" i="2" s="1"/>
  <c r="E2068" i="2"/>
  <c r="D2068" i="2"/>
  <c r="U2067" i="2" a="1"/>
  <c r="U2067" i="2" s="1"/>
  <c r="S2067" i="2"/>
  <c r="R2067" i="2" a="1"/>
  <c r="R2067" i="2" s="1"/>
  <c r="Q2067" i="2"/>
  <c r="D2067" i="2"/>
  <c r="E2067" i="2" s="1"/>
  <c r="U2066" i="2" a="1"/>
  <c r="U2066" i="2" s="1"/>
  <c r="S2066" i="2"/>
  <c r="R2066" i="2"/>
  <c r="R2066" i="2" a="1"/>
  <c r="Q2066" i="2"/>
  <c r="D2066" i="2"/>
  <c r="U2065" i="2" a="1"/>
  <c r="U2065" i="2" s="1"/>
  <c r="S2065" i="2"/>
  <c r="R2065" i="2" a="1"/>
  <c r="R2065" i="2" s="1"/>
  <c r="Q2065" i="2"/>
  <c r="D2065" i="2"/>
  <c r="E2065" i="2" s="1"/>
  <c r="U2064" i="2"/>
  <c r="U2064" i="2" a="1"/>
  <c r="S2064" i="2"/>
  <c r="R2064" i="2"/>
  <c r="R2064" i="2" a="1"/>
  <c r="Q2064" i="2"/>
  <c r="D2064" i="2"/>
  <c r="E2064" i="2" s="1"/>
  <c r="U2063" i="2" a="1"/>
  <c r="U2063" i="2" s="1"/>
  <c r="S2063" i="2"/>
  <c r="R2063" i="2" a="1"/>
  <c r="R2063" i="2" s="1"/>
  <c r="Q2063" i="2"/>
  <c r="D2063" i="2"/>
  <c r="U2062" i="2"/>
  <c r="U2062" i="2" a="1"/>
  <c r="S2062" i="2"/>
  <c r="R2062" i="2" a="1"/>
  <c r="R2062" i="2" s="1"/>
  <c r="Q2062" i="2"/>
  <c r="D2062" i="2"/>
  <c r="E2062" i="2" s="1"/>
  <c r="S2061" i="2"/>
  <c r="R2061" i="2" a="1"/>
  <c r="R2061" i="2" s="1"/>
  <c r="Q2061" i="2"/>
  <c r="U2061" i="2" s="1" a="1"/>
  <c r="U2061" i="2" s="1"/>
  <c r="G2061" i="2"/>
  <c r="T2061" i="2" s="1"/>
  <c r="D2061" i="2"/>
  <c r="E2061" i="2" s="1"/>
  <c r="U2060" i="2" a="1"/>
  <c r="U2060" i="2" s="1"/>
  <c r="S2060" i="2"/>
  <c r="R2060" i="2" a="1"/>
  <c r="R2060" i="2" s="1"/>
  <c r="Q2060" i="2"/>
  <c r="G2060" i="2"/>
  <c r="T2060" i="2" s="1"/>
  <c r="D2060" i="2"/>
  <c r="E2060" i="2" s="1"/>
  <c r="U2059" i="2" a="1"/>
  <c r="U2059" i="2" s="1"/>
  <c r="S2059" i="2"/>
  <c r="R2059" i="2" a="1"/>
  <c r="R2059" i="2" s="1"/>
  <c r="Q2059" i="2"/>
  <c r="D2059" i="2"/>
  <c r="E2059" i="2" s="1"/>
  <c r="U2058" i="2" a="1"/>
  <c r="U2058" i="2" s="1"/>
  <c r="S2058" i="2"/>
  <c r="R2058" i="2" a="1"/>
  <c r="R2058" i="2" s="1"/>
  <c r="Q2058" i="2"/>
  <c r="E2058" i="2"/>
  <c r="D2058" i="2"/>
  <c r="G2058" i="2" s="1"/>
  <c r="T2058" i="2" s="1"/>
  <c r="U2057" i="2" a="1"/>
  <c r="U2057" i="2" s="1"/>
  <c r="S2057" i="2"/>
  <c r="R2057" i="2" a="1"/>
  <c r="R2057" i="2" s="1"/>
  <c r="Q2057" i="2"/>
  <c r="G2057" i="2"/>
  <c r="T2057" i="2" s="1"/>
  <c r="D2057" i="2"/>
  <c r="E2057" i="2" s="1"/>
  <c r="U2056" i="2" a="1"/>
  <c r="U2056" i="2" s="1"/>
  <c r="S2056" i="2"/>
  <c r="R2056" i="2"/>
  <c r="R2056" i="2" a="1"/>
  <c r="Q2056" i="2"/>
  <c r="G2056" i="2"/>
  <c r="T2056" i="2" s="1"/>
  <c r="D2056" i="2"/>
  <c r="E2056" i="2" s="1"/>
  <c r="U2055" i="2" a="1"/>
  <c r="U2055" i="2" s="1"/>
  <c r="S2055" i="2"/>
  <c r="R2055" i="2" a="1"/>
  <c r="R2055" i="2" s="1"/>
  <c r="Q2055" i="2"/>
  <c r="G2055" i="2"/>
  <c r="T2055" i="2" s="1"/>
  <c r="D2055" i="2"/>
  <c r="E2055" i="2" s="1"/>
  <c r="U2054" i="2"/>
  <c r="U2054" i="2" a="1"/>
  <c r="S2054" i="2"/>
  <c r="R2054" i="2" a="1"/>
  <c r="R2054" i="2" s="1"/>
  <c r="Q2054" i="2"/>
  <c r="G2054" i="2"/>
  <c r="T2054" i="2" s="1"/>
  <c r="D2054" i="2"/>
  <c r="E2054" i="2" s="1"/>
  <c r="U2053" i="2" a="1"/>
  <c r="U2053" i="2" s="1"/>
  <c r="S2053" i="2"/>
  <c r="R2053" i="2" a="1"/>
  <c r="R2053" i="2" s="1"/>
  <c r="Q2053" i="2"/>
  <c r="D2053" i="2"/>
  <c r="E2053" i="2" s="1"/>
  <c r="U2052" i="2" a="1"/>
  <c r="U2052" i="2" s="1"/>
  <c r="S2052" i="2"/>
  <c r="R2052" i="2" a="1"/>
  <c r="R2052" i="2" s="1"/>
  <c r="Q2052" i="2"/>
  <c r="D2052" i="2"/>
  <c r="U2051" i="2" a="1"/>
  <c r="U2051" i="2" s="1"/>
  <c r="S2051" i="2"/>
  <c r="R2051" i="2" a="1"/>
  <c r="R2051" i="2" s="1"/>
  <c r="Q2051" i="2"/>
  <c r="G2051" i="2"/>
  <c r="T2051" i="2" s="1"/>
  <c r="D2051" i="2"/>
  <c r="E2051" i="2" s="1"/>
  <c r="U2050" i="2" a="1"/>
  <c r="U2050" i="2" s="1"/>
  <c r="S2050" i="2"/>
  <c r="R2050" i="2"/>
  <c r="R2050" i="2" a="1"/>
  <c r="Q2050" i="2"/>
  <c r="D2050" i="2"/>
  <c r="G2050" i="2" s="1"/>
  <c r="T2050" i="2" s="1"/>
  <c r="U2049" i="2" a="1"/>
  <c r="U2049" i="2" s="1"/>
  <c r="S2049" i="2"/>
  <c r="R2049" i="2" a="1"/>
  <c r="R2049" i="2" s="1"/>
  <c r="Q2049" i="2"/>
  <c r="G2049" i="2"/>
  <c r="T2049" i="2" s="1"/>
  <c r="D2049" i="2"/>
  <c r="E2049" i="2" s="1"/>
  <c r="U2048" i="2"/>
  <c r="U2048" i="2" a="1"/>
  <c r="S2048" i="2"/>
  <c r="R2048" i="2" a="1"/>
  <c r="R2048" i="2" s="1"/>
  <c r="Q2048" i="2"/>
  <c r="G2048" i="2"/>
  <c r="T2048" i="2" s="1"/>
  <c r="D2048" i="2"/>
  <c r="E2048" i="2" s="1"/>
  <c r="S2047" i="2"/>
  <c r="R2047" i="2" a="1"/>
  <c r="R2047" i="2" s="1"/>
  <c r="Q2047" i="2"/>
  <c r="U2047" i="2" s="1" a="1"/>
  <c r="U2047" i="2" s="1"/>
  <c r="D2047" i="2"/>
  <c r="U2046" i="2"/>
  <c r="U2046" i="2" a="1"/>
  <c r="S2046" i="2"/>
  <c r="R2046" i="2" a="1"/>
  <c r="R2046" i="2" s="1"/>
  <c r="Q2046" i="2"/>
  <c r="D2046" i="2"/>
  <c r="E2046" i="2" s="1"/>
  <c r="S2045" i="2"/>
  <c r="R2045" i="2" a="1"/>
  <c r="R2045" i="2" s="1"/>
  <c r="Q2045" i="2"/>
  <c r="U2045" i="2" s="1" a="1"/>
  <c r="U2045" i="2" s="1"/>
  <c r="D2045" i="2"/>
  <c r="E2045" i="2" s="1"/>
  <c r="U2044" i="2" a="1"/>
  <c r="U2044" i="2" s="1"/>
  <c r="S2044" i="2"/>
  <c r="R2044" i="2" a="1"/>
  <c r="R2044" i="2" s="1"/>
  <c r="Q2044" i="2"/>
  <c r="G2044" i="2"/>
  <c r="T2044" i="2" s="1"/>
  <c r="D2044" i="2"/>
  <c r="E2044" i="2" s="1"/>
  <c r="U2043" i="2" a="1"/>
  <c r="U2043" i="2" s="1"/>
  <c r="S2043" i="2"/>
  <c r="R2043" i="2" a="1"/>
  <c r="R2043" i="2" s="1"/>
  <c r="Q2043" i="2"/>
  <c r="D2043" i="2"/>
  <c r="E2043" i="2" s="1"/>
  <c r="U2042" i="2" a="1"/>
  <c r="U2042" i="2" s="1"/>
  <c r="S2042" i="2"/>
  <c r="R2042" i="2" a="1"/>
  <c r="R2042" i="2" s="1"/>
  <c r="Q2042" i="2"/>
  <c r="E2042" i="2"/>
  <c r="D2042" i="2"/>
  <c r="G2042" i="2" s="1"/>
  <c r="T2042" i="2" s="1"/>
  <c r="U2041" i="2" a="1"/>
  <c r="U2041" i="2" s="1"/>
  <c r="S2041" i="2"/>
  <c r="R2041" i="2" a="1"/>
  <c r="R2041" i="2" s="1"/>
  <c r="Q2041" i="2"/>
  <c r="G2041" i="2"/>
  <c r="T2041" i="2" s="1"/>
  <c r="D2041" i="2"/>
  <c r="E2041" i="2" s="1"/>
  <c r="U2040" i="2" a="1"/>
  <c r="U2040" i="2" s="1"/>
  <c r="S2040" i="2"/>
  <c r="R2040" i="2"/>
  <c r="R2040" i="2" a="1"/>
  <c r="Q2040" i="2"/>
  <c r="G2040" i="2"/>
  <c r="T2040" i="2" s="1"/>
  <c r="D2040" i="2"/>
  <c r="E2040" i="2" s="1"/>
  <c r="U2039" i="2" a="1"/>
  <c r="U2039" i="2" s="1"/>
  <c r="S2039" i="2"/>
  <c r="R2039" i="2" a="1"/>
  <c r="R2039" i="2" s="1"/>
  <c r="Q2039" i="2"/>
  <c r="G2039" i="2"/>
  <c r="T2039" i="2" s="1"/>
  <c r="D2039" i="2"/>
  <c r="E2039" i="2" s="1"/>
  <c r="U2038" i="2"/>
  <c r="U2038" i="2" a="1"/>
  <c r="S2038" i="2"/>
  <c r="R2038" i="2" a="1"/>
  <c r="R2038" i="2" s="1"/>
  <c r="Q2038" i="2"/>
  <c r="D2038" i="2"/>
  <c r="S2037" i="2"/>
  <c r="R2037" i="2" a="1"/>
  <c r="R2037" i="2" s="1"/>
  <c r="Q2037" i="2"/>
  <c r="U2037" i="2" s="1" a="1"/>
  <c r="U2037" i="2" s="1"/>
  <c r="G2037" i="2"/>
  <c r="T2037" i="2" s="1"/>
  <c r="D2037" i="2"/>
  <c r="E2037" i="2" s="1"/>
  <c r="S2036" i="2"/>
  <c r="R2036" i="2" a="1"/>
  <c r="R2036" i="2" s="1"/>
  <c r="Q2036" i="2"/>
  <c r="U2036" i="2" s="1" a="1"/>
  <c r="U2036" i="2" s="1"/>
  <c r="G2036" i="2"/>
  <c r="T2036" i="2" s="1"/>
  <c r="D2036" i="2"/>
  <c r="E2036" i="2" s="1"/>
  <c r="U2035" i="2" a="1"/>
  <c r="U2035" i="2" s="1"/>
  <c r="S2035" i="2"/>
  <c r="R2035" i="2" a="1"/>
  <c r="R2035" i="2" s="1"/>
  <c r="Q2035" i="2"/>
  <c r="G2035" i="2"/>
  <c r="T2035" i="2" s="1"/>
  <c r="D2035" i="2"/>
  <c r="E2035" i="2" s="1"/>
  <c r="U2034" i="2" a="1"/>
  <c r="U2034" i="2" s="1"/>
  <c r="S2034" i="2"/>
  <c r="R2034" i="2" a="1"/>
  <c r="R2034" i="2" s="1"/>
  <c r="Q2034" i="2"/>
  <c r="G2034" i="2"/>
  <c r="T2034" i="2" s="1"/>
  <c r="E2034" i="2"/>
  <c r="D2034" i="2"/>
  <c r="U2033" i="2" a="1"/>
  <c r="U2033" i="2" s="1"/>
  <c r="S2033" i="2"/>
  <c r="R2033" i="2" a="1"/>
  <c r="R2033" i="2" s="1"/>
  <c r="Q2033" i="2"/>
  <c r="G2033" i="2"/>
  <c r="T2033" i="2" s="1"/>
  <c r="D2033" i="2"/>
  <c r="E2033" i="2" s="1"/>
  <c r="S2032" i="2"/>
  <c r="R2032" i="2"/>
  <c r="R2032" i="2" a="1"/>
  <c r="Q2032" i="2"/>
  <c r="U2032" i="2" s="1" a="1"/>
  <c r="U2032" i="2" s="1"/>
  <c r="G2032" i="2"/>
  <c r="T2032" i="2" s="1"/>
  <c r="D2032" i="2"/>
  <c r="E2032" i="2" s="1"/>
  <c r="S2031" i="2"/>
  <c r="R2031" i="2" a="1"/>
  <c r="R2031" i="2" s="1"/>
  <c r="Q2031" i="2"/>
  <c r="U2031" i="2" s="1" a="1"/>
  <c r="U2031" i="2" s="1"/>
  <c r="G2031" i="2"/>
  <c r="T2031" i="2" s="1"/>
  <c r="D2031" i="2"/>
  <c r="E2031" i="2" s="1"/>
  <c r="U2030" i="2"/>
  <c r="U2030" i="2" a="1"/>
  <c r="S2030" i="2"/>
  <c r="R2030" i="2" a="1"/>
  <c r="R2030" i="2" s="1"/>
  <c r="Q2030" i="2"/>
  <c r="D2030" i="2"/>
  <c r="S2029" i="2"/>
  <c r="R2029" i="2" a="1"/>
  <c r="R2029" i="2" s="1"/>
  <c r="Q2029" i="2"/>
  <c r="U2029" i="2" s="1" a="1"/>
  <c r="U2029" i="2" s="1"/>
  <c r="G2029" i="2"/>
  <c r="T2029" i="2" s="1"/>
  <c r="D2029" i="2"/>
  <c r="E2029" i="2" s="1"/>
  <c r="S2028" i="2"/>
  <c r="R2028" i="2" a="1"/>
  <c r="R2028" i="2" s="1"/>
  <c r="Q2028" i="2"/>
  <c r="U2028" i="2" s="1" a="1"/>
  <c r="U2028" i="2" s="1"/>
  <c r="G2028" i="2"/>
  <c r="T2028" i="2" s="1"/>
  <c r="D2028" i="2"/>
  <c r="E2028" i="2" s="1"/>
  <c r="U2027" i="2" a="1"/>
  <c r="U2027" i="2" s="1"/>
  <c r="S2027" i="2"/>
  <c r="R2027" i="2" a="1"/>
  <c r="R2027" i="2" s="1"/>
  <c r="Q2027" i="2"/>
  <c r="G2027" i="2"/>
  <c r="T2027" i="2" s="1"/>
  <c r="D2027" i="2"/>
  <c r="E2027" i="2" s="1"/>
  <c r="U2026" i="2" a="1"/>
  <c r="U2026" i="2" s="1"/>
  <c r="S2026" i="2"/>
  <c r="R2026" i="2" a="1"/>
  <c r="R2026" i="2" s="1"/>
  <c r="Q2026" i="2"/>
  <c r="E2026" i="2"/>
  <c r="D2026" i="2"/>
  <c r="G2026" i="2" s="1"/>
  <c r="T2026" i="2" s="1"/>
  <c r="U2025" i="2" a="1"/>
  <c r="U2025" i="2" s="1"/>
  <c r="S2025" i="2"/>
  <c r="R2025" i="2" a="1"/>
  <c r="R2025" i="2" s="1"/>
  <c r="Q2025" i="2"/>
  <c r="G2025" i="2"/>
  <c r="T2025" i="2" s="1"/>
  <c r="D2025" i="2"/>
  <c r="E2025" i="2" s="1"/>
  <c r="S2024" i="2"/>
  <c r="R2024" i="2" a="1"/>
  <c r="R2024" i="2" s="1"/>
  <c r="Q2024" i="2"/>
  <c r="U2024" i="2" s="1" a="1"/>
  <c r="U2024" i="2" s="1"/>
  <c r="G2024" i="2"/>
  <c r="T2024" i="2" s="1"/>
  <c r="D2024" i="2"/>
  <c r="E2024" i="2" s="1"/>
  <c r="S2023" i="2"/>
  <c r="R2023" i="2" a="1"/>
  <c r="R2023" i="2" s="1"/>
  <c r="Q2023" i="2"/>
  <c r="U2023" i="2" s="1" a="1"/>
  <c r="U2023" i="2" s="1"/>
  <c r="G2023" i="2"/>
  <c r="T2023" i="2" s="1"/>
  <c r="D2023" i="2"/>
  <c r="E2023" i="2" s="1"/>
  <c r="U2022" i="2"/>
  <c r="U2022" i="2" a="1"/>
  <c r="S2022" i="2"/>
  <c r="R2022" i="2" a="1"/>
  <c r="R2022" i="2" s="1"/>
  <c r="Q2022" i="2"/>
  <c r="D2022" i="2"/>
  <c r="S2021" i="2"/>
  <c r="R2021" i="2" a="1"/>
  <c r="R2021" i="2" s="1"/>
  <c r="Q2021" i="2"/>
  <c r="U2021" i="2" s="1" a="1"/>
  <c r="U2021" i="2" s="1"/>
  <c r="G2021" i="2"/>
  <c r="T2021" i="2" s="1"/>
  <c r="D2021" i="2"/>
  <c r="E2021" i="2" s="1"/>
  <c r="S2020" i="2"/>
  <c r="R2020" i="2" a="1"/>
  <c r="R2020" i="2" s="1"/>
  <c r="Q2020" i="2"/>
  <c r="U2020" i="2" s="1" a="1"/>
  <c r="U2020" i="2" s="1"/>
  <c r="G2020" i="2"/>
  <c r="T2020" i="2" s="1"/>
  <c r="D2020" i="2"/>
  <c r="E2020" i="2" s="1"/>
  <c r="U2019" i="2" a="1"/>
  <c r="U2019" i="2" s="1"/>
  <c r="S2019" i="2"/>
  <c r="R2019" i="2" a="1"/>
  <c r="R2019" i="2" s="1"/>
  <c r="Q2019" i="2"/>
  <c r="G2019" i="2"/>
  <c r="T2019" i="2" s="1"/>
  <c r="D2019" i="2"/>
  <c r="E2019" i="2" s="1"/>
  <c r="U2018" i="2" a="1"/>
  <c r="U2018" i="2" s="1"/>
  <c r="S2018" i="2"/>
  <c r="R2018" i="2" a="1"/>
  <c r="R2018" i="2" s="1"/>
  <c r="Q2018" i="2"/>
  <c r="E2018" i="2"/>
  <c r="D2018" i="2"/>
  <c r="G2018" i="2" s="1"/>
  <c r="T2018" i="2" s="1"/>
  <c r="U2017" i="2" a="1"/>
  <c r="U2017" i="2" s="1"/>
  <c r="S2017" i="2"/>
  <c r="R2017" i="2" a="1"/>
  <c r="R2017" i="2" s="1"/>
  <c r="Q2017" i="2"/>
  <c r="G2017" i="2"/>
  <c r="T2017" i="2" s="1"/>
  <c r="D2017" i="2"/>
  <c r="E2017" i="2" s="1"/>
  <c r="U2016" i="2" a="1"/>
  <c r="U2016" i="2" s="1"/>
  <c r="S2016" i="2"/>
  <c r="R2016" i="2" a="1"/>
  <c r="R2016" i="2" s="1"/>
  <c r="Q2016" i="2"/>
  <c r="G2016" i="2"/>
  <c r="T2016" i="2" s="1"/>
  <c r="D2016" i="2"/>
  <c r="E2016" i="2" s="1"/>
  <c r="S2015" i="2"/>
  <c r="R2015" i="2" a="1"/>
  <c r="R2015" i="2" s="1"/>
  <c r="Q2015" i="2"/>
  <c r="U2015" i="2" s="1" a="1"/>
  <c r="U2015" i="2" s="1"/>
  <c r="G2015" i="2"/>
  <c r="T2015" i="2" s="1"/>
  <c r="D2015" i="2"/>
  <c r="E2015" i="2" s="1"/>
  <c r="U2014" i="2"/>
  <c r="U2014" i="2" a="1"/>
  <c r="S2014" i="2"/>
  <c r="R2014" i="2" a="1"/>
  <c r="R2014" i="2" s="1"/>
  <c r="Q2014" i="2"/>
  <c r="D2014" i="2"/>
  <c r="S2013" i="2"/>
  <c r="R2013" i="2" a="1"/>
  <c r="R2013" i="2" s="1"/>
  <c r="Q2013" i="2"/>
  <c r="U2013" i="2" s="1" a="1"/>
  <c r="U2013" i="2" s="1"/>
  <c r="G2013" i="2"/>
  <c r="T2013" i="2" s="1"/>
  <c r="D2013" i="2"/>
  <c r="E2013" i="2" s="1"/>
  <c r="S2012" i="2"/>
  <c r="R2012" i="2" a="1"/>
  <c r="R2012" i="2" s="1"/>
  <c r="Q2012" i="2"/>
  <c r="U2012" i="2" s="1" a="1"/>
  <c r="U2012" i="2" s="1"/>
  <c r="D2012" i="2"/>
  <c r="E2012" i="2" s="1"/>
  <c r="U2011" i="2" a="1"/>
  <c r="U2011" i="2" s="1"/>
  <c r="S2011" i="2"/>
  <c r="R2011" i="2" a="1"/>
  <c r="R2011" i="2" s="1"/>
  <c r="Q2011" i="2"/>
  <c r="G2011" i="2"/>
  <c r="T2011" i="2" s="1"/>
  <c r="D2011" i="2"/>
  <c r="E2011" i="2" s="1"/>
  <c r="U2010" i="2" a="1"/>
  <c r="U2010" i="2" s="1"/>
  <c r="S2010" i="2"/>
  <c r="R2010" i="2" a="1"/>
  <c r="R2010" i="2" s="1"/>
  <c r="Q2010" i="2"/>
  <c r="E2010" i="2"/>
  <c r="D2010" i="2"/>
  <c r="G2010" i="2" s="1"/>
  <c r="T2010" i="2" s="1"/>
  <c r="U2009" i="2" a="1"/>
  <c r="U2009" i="2" s="1"/>
  <c r="S2009" i="2"/>
  <c r="R2009" i="2" a="1"/>
  <c r="R2009" i="2" s="1"/>
  <c r="Q2009" i="2"/>
  <c r="G2009" i="2"/>
  <c r="T2009" i="2" s="1"/>
  <c r="D2009" i="2"/>
  <c r="E2009" i="2" s="1"/>
  <c r="U2008" i="2" a="1"/>
  <c r="U2008" i="2" s="1"/>
  <c r="S2008" i="2"/>
  <c r="R2008" i="2" a="1"/>
  <c r="R2008" i="2" s="1"/>
  <c r="Q2008" i="2"/>
  <c r="G2008" i="2"/>
  <c r="T2008" i="2" s="1"/>
  <c r="D2008" i="2"/>
  <c r="E2008" i="2" s="1"/>
  <c r="S2007" i="2"/>
  <c r="R2007" i="2" a="1"/>
  <c r="R2007" i="2" s="1"/>
  <c r="Q2007" i="2"/>
  <c r="U2007" i="2" s="1" a="1"/>
  <c r="U2007" i="2" s="1"/>
  <c r="G2007" i="2"/>
  <c r="T2007" i="2" s="1"/>
  <c r="D2007" i="2"/>
  <c r="E2007" i="2" s="1"/>
  <c r="U2006" i="2"/>
  <c r="U2006" i="2" a="1"/>
  <c r="S2006" i="2"/>
  <c r="R2006" i="2" a="1"/>
  <c r="R2006" i="2" s="1"/>
  <c r="Q2006" i="2"/>
  <c r="D2006" i="2"/>
  <c r="S2005" i="2"/>
  <c r="R2005" i="2" a="1"/>
  <c r="R2005" i="2" s="1"/>
  <c r="Q2005" i="2"/>
  <c r="U2005" i="2" s="1" a="1"/>
  <c r="U2005" i="2" s="1"/>
  <c r="G2005" i="2"/>
  <c r="T2005" i="2" s="1"/>
  <c r="D2005" i="2"/>
  <c r="E2005" i="2" s="1"/>
  <c r="S2004" i="2"/>
  <c r="R2004" i="2" a="1"/>
  <c r="R2004" i="2" s="1"/>
  <c r="Q2004" i="2"/>
  <c r="U2004" i="2" s="1" a="1"/>
  <c r="U2004" i="2" s="1"/>
  <c r="D2004" i="2"/>
  <c r="E2004" i="2" s="1"/>
  <c r="U2003" i="2" a="1"/>
  <c r="U2003" i="2" s="1"/>
  <c r="S2003" i="2"/>
  <c r="R2003" i="2" a="1"/>
  <c r="R2003" i="2" s="1"/>
  <c r="Q2003" i="2"/>
  <c r="G2003" i="2"/>
  <c r="T2003" i="2" s="1"/>
  <c r="D2003" i="2"/>
  <c r="E2003" i="2" s="1"/>
  <c r="U2002" i="2" a="1"/>
  <c r="U2002" i="2" s="1"/>
  <c r="S2002" i="2"/>
  <c r="R2002" i="2" a="1"/>
  <c r="R2002" i="2" s="1"/>
  <c r="Q2002" i="2"/>
  <c r="E2002" i="2"/>
  <c r="D2002" i="2"/>
  <c r="G2002" i="2" s="1"/>
  <c r="T2002" i="2" s="1"/>
  <c r="U2001" i="2" a="1"/>
  <c r="U2001" i="2" s="1"/>
  <c r="S2001" i="2"/>
  <c r="R2001" i="2" a="1"/>
  <c r="R2001" i="2" s="1"/>
  <c r="Q2001" i="2"/>
  <c r="G2001" i="2"/>
  <c r="T2001" i="2" s="1"/>
  <c r="D2001" i="2"/>
  <c r="E2001" i="2" s="1"/>
  <c r="U2000" i="2" a="1"/>
  <c r="U2000" i="2" s="1"/>
  <c r="S2000" i="2"/>
  <c r="R2000" i="2"/>
  <c r="R2000" i="2" a="1"/>
  <c r="Q2000" i="2"/>
  <c r="G2000" i="2"/>
  <c r="T2000" i="2" s="1"/>
  <c r="D2000" i="2"/>
  <c r="E2000" i="2" s="1"/>
  <c r="S1999" i="2"/>
  <c r="R1999" i="2" a="1"/>
  <c r="R1999" i="2" s="1"/>
  <c r="Q1999" i="2"/>
  <c r="U1999" i="2" s="1" a="1"/>
  <c r="U1999" i="2" s="1"/>
  <c r="G1999" i="2"/>
  <c r="T1999" i="2" s="1"/>
  <c r="D1999" i="2"/>
  <c r="E1999" i="2" s="1"/>
  <c r="U1998" i="2"/>
  <c r="U1998" i="2" a="1"/>
  <c r="S1998" i="2"/>
  <c r="R1998" i="2" a="1"/>
  <c r="R1998" i="2" s="1"/>
  <c r="Q1998" i="2"/>
  <c r="D1998" i="2"/>
  <c r="S1997" i="2"/>
  <c r="R1997" i="2" a="1"/>
  <c r="R1997" i="2" s="1"/>
  <c r="Q1997" i="2"/>
  <c r="U1997" i="2" s="1" a="1"/>
  <c r="U1997" i="2" s="1"/>
  <c r="G1997" i="2"/>
  <c r="T1997" i="2" s="1"/>
  <c r="D1997" i="2"/>
  <c r="E1997" i="2" s="1"/>
  <c r="S1996" i="2"/>
  <c r="R1996" i="2" a="1"/>
  <c r="R1996" i="2" s="1"/>
  <c r="Q1996" i="2"/>
  <c r="U1996" i="2" s="1" a="1"/>
  <c r="U1996" i="2" s="1"/>
  <c r="D1996" i="2"/>
  <c r="E1996" i="2" s="1"/>
  <c r="U1995" i="2" a="1"/>
  <c r="U1995" i="2" s="1"/>
  <c r="S1995" i="2"/>
  <c r="R1995" i="2" a="1"/>
  <c r="R1995" i="2" s="1"/>
  <c r="Q1995" i="2"/>
  <c r="G1995" i="2"/>
  <c r="T1995" i="2" s="1"/>
  <c r="D1995" i="2"/>
  <c r="E1995" i="2" s="1"/>
  <c r="U1994" i="2" a="1"/>
  <c r="U1994" i="2" s="1"/>
  <c r="S1994" i="2"/>
  <c r="R1994" i="2" a="1"/>
  <c r="R1994" i="2" s="1"/>
  <c r="Q1994" i="2"/>
  <c r="E1994" i="2"/>
  <c r="D1994" i="2"/>
  <c r="G1994" i="2" s="1"/>
  <c r="T1994" i="2" s="1"/>
  <c r="U1993" i="2" a="1"/>
  <c r="U1993" i="2" s="1"/>
  <c r="S1993" i="2"/>
  <c r="R1993" i="2" a="1"/>
  <c r="R1993" i="2" s="1"/>
  <c r="Q1993" i="2"/>
  <c r="G1993" i="2"/>
  <c r="T1993" i="2" s="1"/>
  <c r="E1993" i="2"/>
  <c r="D1993" i="2"/>
  <c r="S1992" i="2"/>
  <c r="R1992" i="2"/>
  <c r="R1992" i="2" a="1"/>
  <c r="Q1992" i="2"/>
  <c r="U1992" i="2" s="1" a="1"/>
  <c r="U1992" i="2" s="1"/>
  <c r="D1992" i="2"/>
  <c r="S1991" i="2"/>
  <c r="R1991" i="2" a="1"/>
  <c r="R1991" i="2" s="1"/>
  <c r="Q1991" i="2"/>
  <c r="U1991" i="2" s="1" a="1"/>
  <c r="U1991" i="2" s="1"/>
  <c r="G1991" i="2"/>
  <c r="T1991" i="2" s="1"/>
  <c r="D1991" i="2"/>
  <c r="E1991" i="2" s="1"/>
  <c r="U1990" i="2" a="1"/>
  <c r="U1990" i="2" s="1"/>
  <c r="S1990" i="2"/>
  <c r="R1990" i="2" a="1"/>
  <c r="R1990" i="2" s="1"/>
  <c r="Q1990" i="2"/>
  <c r="D1990" i="2"/>
  <c r="S1989" i="2"/>
  <c r="R1989" i="2" a="1"/>
  <c r="R1989" i="2" s="1"/>
  <c r="Q1989" i="2"/>
  <c r="U1989" i="2" s="1" a="1"/>
  <c r="U1989" i="2" s="1"/>
  <c r="D1989" i="2"/>
  <c r="U1988" i="2"/>
  <c r="U1988" i="2" a="1"/>
  <c r="S1988" i="2"/>
  <c r="R1988" i="2" a="1"/>
  <c r="R1988" i="2" s="1"/>
  <c r="Q1988" i="2"/>
  <c r="E1988" i="2"/>
  <c r="D1988" i="2"/>
  <c r="G1988" i="2" s="1"/>
  <c r="T1988" i="2" s="1"/>
  <c r="U1987" i="2" a="1"/>
  <c r="U1987" i="2" s="1"/>
  <c r="S1987" i="2"/>
  <c r="R1987" i="2" a="1"/>
  <c r="R1987" i="2" s="1"/>
  <c r="Q1987" i="2"/>
  <c r="D1987" i="2"/>
  <c r="U1986" i="2" a="1"/>
  <c r="U1986" i="2" s="1"/>
  <c r="S1986" i="2"/>
  <c r="R1986" i="2"/>
  <c r="R1986" i="2" a="1"/>
  <c r="Q1986" i="2"/>
  <c r="G1986" i="2"/>
  <c r="T1986" i="2" s="1"/>
  <c r="D1986" i="2"/>
  <c r="E1986" i="2" s="1"/>
  <c r="U1985" i="2" a="1"/>
  <c r="U1985" i="2" s="1"/>
  <c r="S1985" i="2"/>
  <c r="R1985" i="2" a="1"/>
  <c r="R1985" i="2" s="1"/>
  <c r="Q1985" i="2"/>
  <c r="G1985" i="2"/>
  <c r="T1985" i="2" s="1"/>
  <c r="E1985" i="2"/>
  <c r="D1985" i="2"/>
  <c r="U1984" i="2" a="1"/>
  <c r="U1984" i="2" s="1"/>
  <c r="S1984" i="2"/>
  <c r="R1984" i="2" a="1"/>
  <c r="R1984" i="2" s="1"/>
  <c r="Q1984" i="2"/>
  <c r="D1984" i="2"/>
  <c r="S1983" i="2"/>
  <c r="R1983" i="2" a="1"/>
  <c r="R1983" i="2" s="1"/>
  <c r="Q1983" i="2"/>
  <c r="U1983" i="2" s="1" a="1"/>
  <c r="U1983" i="2" s="1"/>
  <c r="D1983" i="2"/>
  <c r="E1983" i="2" s="1"/>
  <c r="U1982" i="2" a="1"/>
  <c r="U1982" i="2" s="1"/>
  <c r="S1982" i="2"/>
  <c r="R1982" i="2"/>
  <c r="R1982" i="2" a="1"/>
  <c r="Q1982" i="2"/>
  <c r="D1982" i="2"/>
  <c r="S1981" i="2"/>
  <c r="R1981" i="2" a="1"/>
  <c r="R1981" i="2" s="1"/>
  <c r="Q1981" i="2"/>
  <c r="U1981" i="2" s="1" a="1"/>
  <c r="U1981" i="2" s="1"/>
  <c r="D1981" i="2"/>
  <c r="E1981" i="2" s="1"/>
  <c r="S1980" i="2"/>
  <c r="R1980" i="2" a="1"/>
  <c r="R1980" i="2" s="1"/>
  <c r="Q1980" i="2"/>
  <c r="U1980" i="2" s="1" a="1"/>
  <c r="U1980" i="2" s="1"/>
  <c r="E1980" i="2"/>
  <c r="D1980" i="2"/>
  <c r="G1980" i="2" s="1"/>
  <c r="T1980" i="2" s="1"/>
  <c r="S1979" i="2"/>
  <c r="R1979" i="2"/>
  <c r="R1979" i="2" a="1"/>
  <c r="Q1979" i="2"/>
  <c r="U1979" i="2" s="1" a="1"/>
  <c r="U1979" i="2" s="1"/>
  <c r="D1979" i="2"/>
  <c r="U1978" i="2" a="1"/>
  <c r="U1978" i="2" s="1"/>
  <c r="S1978" i="2"/>
  <c r="R1978" i="2" a="1"/>
  <c r="R1978" i="2" s="1"/>
  <c r="Q1978" i="2"/>
  <c r="G1978" i="2"/>
  <c r="T1978" i="2" s="1"/>
  <c r="D1978" i="2"/>
  <c r="E1978" i="2" s="1"/>
  <c r="U1977" i="2" a="1"/>
  <c r="U1977" i="2" s="1"/>
  <c r="S1977" i="2"/>
  <c r="R1977" i="2" a="1"/>
  <c r="R1977" i="2" s="1"/>
  <c r="Q1977" i="2"/>
  <c r="G1977" i="2"/>
  <c r="T1977" i="2" s="1"/>
  <c r="E1977" i="2"/>
  <c r="D1977" i="2"/>
  <c r="U1976" i="2"/>
  <c r="S1976" i="2"/>
  <c r="R1976" i="2" a="1"/>
  <c r="R1976" i="2" s="1"/>
  <c r="Q1976" i="2"/>
  <c r="U1976" i="2" s="1" a="1"/>
  <c r="G1976" i="2"/>
  <c r="T1976" i="2" s="1"/>
  <c r="D1976" i="2"/>
  <c r="E1976" i="2" s="1"/>
  <c r="S1975" i="2"/>
  <c r="R1975" i="2"/>
  <c r="R1975" i="2" a="1"/>
  <c r="Q1975" i="2"/>
  <c r="U1975" i="2" s="1" a="1"/>
  <c r="U1975" i="2" s="1"/>
  <c r="G1975" i="2"/>
  <c r="T1975" i="2" s="1"/>
  <c r="D1975" i="2"/>
  <c r="E1975" i="2" s="1"/>
  <c r="U1974" i="2"/>
  <c r="U1974" i="2" a="1"/>
  <c r="S1974" i="2"/>
  <c r="R1974" i="2"/>
  <c r="R1974" i="2" a="1"/>
  <c r="Q1974" i="2"/>
  <c r="D1974" i="2"/>
  <c r="E1974" i="2" s="1"/>
  <c r="U1973" i="2" a="1"/>
  <c r="U1973" i="2" s="1"/>
  <c r="S1973" i="2"/>
  <c r="R1973" i="2" a="1"/>
  <c r="R1973" i="2" s="1"/>
  <c r="Q1973" i="2"/>
  <c r="E1973" i="2"/>
  <c r="D1973" i="2"/>
  <c r="G1973" i="2" s="1"/>
  <c r="T1973" i="2" s="1"/>
  <c r="U1972" i="2"/>
  <c r="S1972" i="2"/>
  <c r="R1972" i="2" a="1"/>
  <c r="R1972" i="2" s="1"/>
  <c r="Q1972" i="2"/>
  <c r="U1972" i="2" s="1" a="1"/>
  <c r="D1972" i="2"/>
  <c r="U1971" i="2" a="1"/>
  <c r="U1971" i="2" s="1"/>
  <c r="S1971" i="2"/>
  <c r="R1971" i="2"/>
  <c r="R1971" i="2" a="1"/>
  <c r="Q1971" i="2"/>
  <c r="G1971" i="2"/>
  <c r="T1971" i="2" s="1"/>
  <c r="D1971" i="2"/>
  <c r="E1971" i="2" s="1"/>
  <c r="U1970" i="2" a="1"/>
  <c r="U1970" i="2" s="1"/>
  <c r="S1970" i="2"/>
  <c r="R1970" i="2" a="1"/>
  <c r="R1970" i="2" s="1"/>
  <c r="Q1970" i="2"/>
  <c r="E1970" i="2"/>
  <c r="D1970" i="2"/>
  <c r="G1970" i="2" s="1"/>
  <c r="T1970" i="2" s="1"/>
  <c r="U1969" i="2"/>
  <c r="U1969" i="2" a="1"/>
  <c r="S1969" i="2"/>
  <c r="R1969" i="2" a="1"/>
  <c r="R1969" i="2" s="1"/>
  <c r="Q1969" i="2"/>
  <c r="E1969" i="2"/>
  <c r="D1969" i="2"/>
  <c r="G1969" i="2" s="1"/>
  <c r="T1969" i="2" s="1"/>
  <c r="S1968" i="2"/>
  <c r="R1968" i="2" a="1"/>
  <c r="R1968" i="2" s="1"/>
  <c r="Q1968" i="2"/>
  <c r="U1968" i="2" s="1" a="1"/>
  <c r="U1968" i="2" s="1"/>
  <c r="G1968" i="2"/>
  <c r="T1968" i="2" s="1"/>
  <c r="E1968" i="2"/>
  <c r="D1968" i="2"/>
  <c r="U1967" i="2" a="1"/>
  <c r="U1967" i="2" s="1"/>
  <c r="S1967" i="2"/>
  <c r="R1967" i="2" a="1"/>
  <c r="R1967" i="2" s="1"/>
  <c r="Q1967" i="2"/>
  <c r="G1967" i="2"/>
  <c r="T1967" i="2" s="1"/>
  <c r="D1967" i="2"/>
  <c r="E1967" i="2" s="1"/>
  <c r="U1966" i="2"/>
  <c r="U1966" i="2" a="1"/>
  <c r="S1966" i="2"/>
  <c r="R1966" i="2" a="1"/>
  <c r="R1966" i="2" s="1"/>
  <c r="Q1966" i="2"/>
  <c r="G1966" i="2"/>
  <c r="T1966" i="2" s="1"/>
  <c r="D1966" i="2"/>
  <c r="E1966" i="2" s="1"/>
  <c r="U1965" i="2"/>
  <c r="S1965" i="2"/>
  <c r="R1965" i="2" a="1"/>
  <c r="R1965" i="2" s="1"/>
  <c r="Q1965" i="2"/>
  <c r="U1965" i="2" s="1" a="1"/>
  <c r="E1965" i="2"/>
  <c r="D1965" i="2"/>
  <c r="G1965" i="2" s="1"/>
  <c r="T1965" i="2" s="1"/>
  <c r="U1964" i="2"/>
  <c r="S1964" i="2"/>
  <c r="R1964" i="2" a="1"/>
  <c r="R1964" i="2" s="1"/>
  <c r="Q1964" i="2"/>
  <c r="U1964" i="2" s="1" a="1"/>
  <c r="D1964" i="2"/>
  <c r="E1964" i="2" s="1"/>
  <c r="U1963" i="2" a="1"/>
  <c r="U1963" i="2" s="1"/>
  <c r="S1963" i="2"/>
  <c r="R1963" i="2" a="1"/>
  <c r="R1963" i="2" s="1"/>
  <c r="Q1963" i="2"/>
  <c r="G1963" i="2"/>
  <c r="T1963" i="2" s="1"/>
  <c r="D1963" i="2"/>
  <c r="E1963" i="2" s="1"/>
  <c r="U1962" i="2" a="1"/>
  <c r="U1962" i="2" s="1"/>
  <c r="S1962" i="2"/>
  <c r="R1962" i="2"/>
  <c r="R1962" i="2" a="1"/>
  <c r="Q1962" i="2"/>
  <c r="E1962" i="2"/>
  <c r="D1962" i="2"/>
  <c r="G1962" i="2" s="1"/>
  <c r="T1962" i="2" s="1"/>
  <c r="U1961" i="2" a="1"/>
  <c r="U1961" i="2" s="1"/>
  <c r="S1961" i="2"/>
  <c r="R1961" i="2" a="1"/>
  <c r="R1961" i="2" s="1"/>
  <c r="Q1961" i="2"/>
  <c r="G1961" i="2"/>
  <c r="T1961" i="2" s="1"/>
  <c r="E1961" i="2"/>
  <c r="D1961" i="2"/>
  <c r="U1960" i="2" a="1"/>
  <c r="U1960" i="2" s="1"/>
  <c r="S1960" i="2"/>
  <c r="R1960" i="2"/>
  <c r="R1960" i="2" a="1"/>
  <c r="Q1960" i="2"/>
  <c r="D1960" i="2"/>
  <c r="E1960" i="2" s="1"/>
  <c r="S1959" i="2"/>
  <c r="R1959" i="2" a="1"/>
  <c r="R1959" i="2" s="1"/>
  <c r="Q1959" i="2"/>
  <c r="U1959" i="2" s="1" a="1"/>
  <c r="U1959" i="2" s="1"/>
  <c r="G1959" i="2"/>
  <c r="T1959" i="2" s="1"/>
  <c r="D1959" i="2"/>
  <c r="E1959" i="2" s="1"/>
  <c r="U1958" i="2" a="1"/>
  <c r="U1958" i="2" s="1"/>
  <c r="S1958" i="2"/>
  <c r="R1958" i="2" a="1"/>
  <c r="R1958" i="2" s="1"/>
  <c r="Q1958" i="2"/>
  <c r="D1958" i="2"/>
  <c r="S1957" i="2"/>
  <c r="R1957" i="2" a="1"/>
  <c r="R1957" i="2" s="1"/>
  <c r="Q1957" i="2"/>
  <c r="U1957" i="2" s="1" a="1"/>
  <c r="U1957" i="2" s="1"/>
  <c r="D1957" i="2"/>
  <c r="S1956" i="2"/>
  <c r="R1956" i="2" a="1"/>
  <c r="R1956" i="2" s="1"/>
  <c r="Q1956" i="2"/>
  <c r="U1956" i="2" s="1" a="1"/>
  <c r="U1956" i="2" s="1"/>
  <c r="E1956" i="2"/>
  <c r="D1956" i="2"/>
  <c r="G1956" i="2" s="1"/>
  <c r="T1956" i="2" s="1"/>
  <c r="U1955" i="2" a="1"/>
  <c r="U1955" i="2" s="1"/>
  <c r="S1955" i="2"/>
  <c r="R1955" i="2" a="1"/>
  <c r="R1955" i="2" s="1"/>
  <c r="Q1955" i="2"/>
  <c r="D1955" i="2"/>
  <c r="U1954" i="2" a="1"/>
  <c r="U1954" i="2" s="1"/>
  <c r="S1954" i="2"/>
  <c r="R1954" i="2"/>
  <c r="R1954" i="2" a="1"/>
  <c r="Q1954" i="2"/>
  <c r="D1954" i="2"/>
  <c r="E1954" i="2" s="1"/>
  <c r="U1953" i="2" a="1"/>
  <c r="U1953" i="2" s="1"/>
  <c r="S1953" i="2"/>
  <c r="R1953" i="2" a="1"/>
  <c r="R1953" i="2" s="1"/>
  <c r="Q1953" i="2"/>
  <c r="G1953" i="2"/>
  <c r="T1953" i="2" s="1"/>
  <c r="D1953" i="2"/>
  <c r="E1953" i="2" s="1"/>
  <c r="U1952" i="2" a="1"/>
  <c r="U1952" i="2" s="1"/>
  <c r="S1952" i="2"/>
  <c r="R1952" i="2" a="1"/>
  <c r="R1952" i="2" s="1"/>
  <c r="Q1952" i="2"/>
  <c r="G1952" i="2"/>
  <c r="T1952" i="2" s="1"/>
  <c r="D1952" i="2"/>
  <c r="E1952" i="2" s="1"/>
  <c r="S1951" i="2"/>
  <c r="R1951" i="2" a="1"/>
  <c r="R1951" i="2" s="1"/>
  <c r="Q1951" i="2"/>
  <c r="U1951" i="2" s="1" a="1"/>
  <c r="U1951" i="2" s="1"/>
  <c r="D1951" i="2"/>
  <c r="E1951" i="2" s="1"/>
  <c r="U1950" i="2" a="1"/>
  <c r="U1950" i="2" s="1"/>
  <c r="S1950" i="2"/>
  <c r="R1950" i="2"/>
  <c r="R1950" i="2" a="1"/>
  <c r="Q1950" i="2"/>
  <c r="D1950" i="2"/>
  <c r="S1949" i="2"/>
  <c r="R1949" i="2" a="1"/>
  <c r="R1949" i="2" s="1"/>
  <c r="Q1949" i="2"/>
  <c r="U1949" i="2" s="1" a="1"/>
  <c r="U1949" i="2" s="1"/>
  <c r="D1949" i="2"/>
  <c r="E1949" i="2" s="1"/>
  <c r="U1948" i="2"/>
  <c r="S1948" i="2"/>
  <c r="R1948" i="2" a="1"/>
  <c r="R1948" i="2" s="1"/>
  <c r="Q1948" i="2"/>
  <c r="U1948" i="2" s="1" a="1"/>
  <c r="E1948" i="2"/>
  <c r="D1948" i="2"/>
  <c r="G1948" i="2" s="1"/>
  <c r="T1948" i="2" s="1"/>
  <c r="S1947" i="2"/>
  <c r="R1947" i="2" a="1"/>
  <c r="R1947" i="2" s="1"/>
  <c r="Q1947" i="2"/>
  <c r="U1947" i="2" s="1" a="1"/>
  <c r="U1947" i="2" s="1"/>
  <c r="D1947" i="2"/>
  <c r="E1947" i="2" s="1"/>
  <c r="U1946" i="2" a="1"/>
  <c r="U1946" i="2" s="1"/>
  <c r="S1946" i="2"/>
  <c r="R1946" i="2" a="1"/>
  <c r="R1946" i="2" s="1"/>
  <c r="Q1946" i="2"/>
  <c r="G1946" i="2"/>
  <c r="T1946" i="2" s="1"/>
  <c r="D1946" i="2"/>
  <c r="E1946" i="2" s="1"/>
  <c r="T1945" i="2"/>
  <c r="S1945" i="2"/>
  <c r="R1945" i="2" a="1"/>
  <c r="R1945" i="2" s="1"/>
  <c r="Q1945" i="2"/>
  <c r="U1945" i="2" s="1" a="1"/>
  <c r="U1945" i="2" s="1"/>
  <c r="E1945" i="2"/>
  <c r="D1945" i="2"/>
  <c r="G1945" i="2" s="1"/>
  <c r="U1944" i="2"/>
  <c r="U1944" i="2" a="1"/>
  <c r="S1944" i="2"/>
  <c r="R1944" i="2" a="1"/>
  <c r="R1944" i="2" s="1"/>
  <c r="Q1944" i="2"/>
  <c r="E1944" i="2"/>
  <c r="D1944" i="2"/>
  <c r="G1944" i="2" s="1"/>
  <c r="T1944" i="2" s="1"/>
  <c r="U1943" i="2" a="1"/>
  <c r="U1943" i="2" s="1"/>
  <c r="S1943" i="2"/>
  <c r="R1943" i="2"/>
  <c r="R1943" i="2" a="1"/>
  <c r="Q1943" i="2"/>
  <c r="D1943" i="2"/>
  <c r="U1942" i="2" a="1"/>
  <c r="U1942" i="2" s="1"/>
  <c r="S1942" i="2"/>
  <c r="R1942" i="2" a="1"/>
  <c r="R1942" i="2" s="1"/>
  <c r="Q1942" i="2"/>
  <c r="G1942" i="2"/>
  <c r="T1942" i="2" s="1"/>
  <c r="E1942" i="2"/>
  <c r="D1942" i="2"/>
  <c r="U1941" i="2"/>
  <c r="U1941" i="2" a="1"/>
  <c r="S1941" i="2"/>
  <c r="R1941" i="2" a="1"/>
  <c r="R1941" i="2" s="1"/>
  <c r="Q1941" i="2"/>
  <c r="E1941" i="2"/>
  <c r="D1941" i="2"/>
  <c r="G1941" i="2" s="1"/>
  <c r="T1941" i="2" s="1"/>
  <c r="S1940" i="2"/>
  <c r="R1940" i="2"/>
  <c r="R1940" i="2" a="1"/>
  <c r="Q1940" i="2"/>
  <c r="U1940" i="2" s="1" a="1"/>
  <c r="U1940" i="2" s="1"/>
  <c r="E1940" i="2"/>
  <c r="D1940" i="2"/>
  <c r="G1940" i="2" s="1"/>
  <c r="T1940" i="2" s="1"/>
  <c r="S1939" i="2"/>
  <c r="R1939" i="2"/>
  <c r="R1939" i="2" a="1"/>
  <c r="Q1939" i="2"/>
  <c r="U1939" i="2" s="1" a="1"/>
  <c r="U1939" i="2" s="1"/>
  <c r="D1939" i="2"/>
  <c r="E1939" i="2" s="1"/>
  <c r="U1938" i="2" a="1"/>
  <c r="U1938" i="2" s="1"/>
  <c r="S1938" i="2"/>
  <c r="R1938" i="2"/>
  <c r="R1938" i="2" a="1"/>
  <c r="Q1938" i="2"/>
  <c r="D1938" i="2"/>
  <c r="E1938" i="2" s="1"/>
  <c r="S1937" i="2"/>
  <c r="R1937" i="2" a="1"/>
  <c r="R1937" i="2" s="1"/>
  <c r="Q1937" i="2"/>
  <c r="U1937" i="2" s="1" a="1"/>
  <c r="U1937" i="2" s="1"/>
  <c r="D1937" i="2"/>
  <c r="U1936" i="2" a="1"/>
  <c r="U1936" i="2" s="1"/>
  <c r="S1936" i="2"/>
  <c r="R1936" i="2" a="1"/>
  <c r="R1936" i="2" s="1"/>
  <c r="Q1936" i="2"/>
  <c r="G1936" i="2"/>
  <c r="T1936" i="2" s="1"/>
  <c r="D1936" i="2"/>
  <c r="E1936" i="2" s="1"/>
  <c r="U1935" i="2" a="1"/>
  <c r="U1935" i="2" s="1"/>
  <c r="S1935" i="2"/>
  <c r="R1935" i="2"/>
  <c r="R1935" i="2" a="1"/>
  <c r="Q1935" i="2"/>
  <c r="D1935" i="2"/>
  <c r="E1935" i="2" s="1"/>
  <c r="U1934" i="2"/>
  <c r="U1934" i="2" a="1"/>
  <c r="S1934" i="2"/>
  <c r="R1934" i="2" a="1"/>
  <c r="R1934" i="2" s="1"/>
  <c r="Q1934" i="2"/>
  <c r="D1934" i="2"/>
  <c r="G1934" i="2" s="1"/>
  <c r="T1934" i="2" s="1"/>
  <c r="S1933" i="2"/>
  <c r="R1933" i="2" a="1"/>
  <c r="R1933" i="2" s="1"/>
  <c r="Q1933" i="2"/>
  <c r="U1933" i="2" s="1" a="1"/>
  <c r="U1933" i="2" s="1"/>
  <c r="D1933" i="2"/>
  <c r="E1933" i="2" s="1"/>
  <c r="S1932" i="2"/>
  <c r="R1932" i="2" a="1"/>
  <c r="R1932" i="2" s="1"/>
  <c r="Q1932" i="2"/>
  <c r="U1932" i="2" s="1" a="1"/>
  <c r="U1932" i="2" s="1"/>
  <c r="E1932" i="2"/>
  <c r="D1932" i="2"/>
  <c r="G1932" i="2" s="1"/>
  <c r="T1932" i="2" s="1"/>
  <c r="S1931" i="2"/>
  <c r="R1931" i="2" a="1"/>
  <c r="R1931" i="2" s="1"/>
  <c r="Q1931" i="2"/>
  <c r="U1931" i="2" s="1" a="1"/>
  <c r="U1931" i="2" s="1"/>
  <c r="D1931" i="2"/>
  <c r="U1930" i="2" a="1"/>
  <c r="U1930" i="2" s="1"/>
  <c r="S1930" i="2"/>
  <c r="R1930" i="2"/>
  <c r="R1930" i="2" a="1"/>
  <c r="Q1930" i="2"/>
  <c r="G1930" i="2"/>
  <c r="T1930" i="2" s="1"/>
  <c r="D1930" i="2"/>
  <c r="E1930" i="2" s="1"/>
  <c r="S1929" i="2"/>
  <c r="R1929" i="2" a="1"/>
  <c r="R1929" i="2" s="1"/>
  <c r="Q1929" i="2"/>
  <c r="U1929" i="2" s="1" a="1"/>
  <c r="U1929" i="2" s="1"/>
  <c r="E1929" i="2"/>
  <c r="D1929" i="2"/>
  <c r="G1929" i="2" s="1"/>
  <c r="T1929" i="2" s="1"/>
  <c r="U1928" i="2" a="1"/>
  <c r="U1928" i="2" s="1"/>
  <c r="S1928" i="2"/>
  <c r="R1928" i="2"/>
  <c r="R1928" i="2" a="1"/>
  <c r="Q1928" i="2"/>
  <c r="E1928" i="2"/>
  <c r="D1928" i="2"/>
  <c r="G1928" i="2" s="1"/>
  <c r="T1928" i="2" s="1"/>
  <c r="S1927" i="2"/>
  <c r="R1927" i="2"/>
  <c r="R1927" i="2" a="1"/>
  <c r="Q1927" i="2"/>
  <c r="U1927" i="2" s="1" a="1"/>
  <c r="U1927" i="2" s="1"/>
  <c r="D1927" i="2"/>
  <c r="U1926" i="2" a="1"/>
  <c r="U1926" i="2" s="1"/>
  <c r="T1926" i="2"/>
  <c r="S1926" i="2"/>
  <c r="R1926" i="2" a="1"/>
  <c r="R1926" i="2" s="1"/>
  <c r="Q1926" i="2"/>
  <c r="G1926" i="2"/>
  <c r="E1926" i="2"/>
  <c r="D1926" i="2"/>
  <c r="U1925" i="2" a="1"/>
  <c r="U1925" i="2" s="1"/>
  <c r="S1925" i="2"/>
  <c r="R1925" i="2" a="1"/>
  <c r="R1925" i="2" s="1"/>
  <c r="Q1925" i="2"/>
  <c r="G1925" i="2"/>
  <c r="T1925" i="2" s="1"/>
  <c r="E1925" i="2"/>
  <c r="D1925" i="2"/>
  <c r="S1924" i="2"/>
  <c r="R1924" i="2"/>
  <c r="R1924" i="2" a="1"/>
  <c r="Q1924" i="2"/>
  <c r="U1924" i="2" s="1" a="1"/>
  <c r="U1924" i="2" s="1"/>
  <c r="D1924" i="2"/>
  <c r="G1924" i="2" s="1"/>
  <c r="T1924" i="2" s="1"/>
  <c r="S1923" i="2"/>
  <c r="R1923" i="2" a="1"/>
  <c r="R1923" i="2" s="1"/>
  <c r="Q1923" i="2"/>
  <c r="U1923" i="2" s="1" a="1"/>
  <c r="U1923" i="2" s="1"/>
  <c r="D1923" i="2"/>
  <c r="E1923" i="2" s="1"/>
  <c r="U1922" i="2" a="1"/>
  <c r="U1922" i="2" s="1"/>
  <c r="S1922" i="2"/>
  <c r="R1922" i="2"/>
  <c r="R1922" i="2" a="1"/>
  <c r="Q1922" i="2"/>
  <c r="G1922" i="2"/>
  <c r="T1922" i="2" s="1"/>
  <c r="D1922" i="2"/>
  <c r="E1922" i="2" s="1"/>
  <c r="S1921" i="2"/>
  <c r="R1921" i="2" a="1"/>
  <c r="R1921" i="2" s="1"/>
  <c r="Q1921" i="2"/>
  <c r="U1921" i="2" s="1" a="1"/>
  <c r="U1921" i="2" s="1"/>
  <c r="D1921" i="2"/>
  <c r="U1920" i="2" a="1"/>
  <c r="U1920" i="2" s="1"/>
  <c r="S1920" i="2"/>
  <c r="R1920" i="2" a="1"/>
  <c r="R1920" i="2" s="1"/>
  <c r="Q1920" i="2"/>
  <c r="G1920" i="2"/>
  <c r="T1920" i="2" s="1"/>
  <c r="D1920" i="2"/>
  <c r="E1920" i="2" s="1"/>
  <c r="U1919" i="2" a="1"/>
  <c r="U1919" i="2" s="1"/>
  <c r="S1919" i="2"/>
  <c r="R1919" i="2"/>
  <c r="R1919" i="2" a="1"/>
  <c r="Q1919" i="2"/>
  <c r="G1919" i="2"/>
  <c r="T1919" i="2" s="1"/>
  <c r="D1919" i="2"/>
  <c r="E1919" i="2" s="1"/>
  <c r="U1918" i="2"/>
  <c r="U1918" i="2" a="1"/>
  <c r="S1918" i="2"/>
  <c r="R1918" i="2" a="1"/>
  <c r="R1918" i="2" s="1"/>
  <c r="Q1918" i="2"/>
  <c r="G1918" i="2"/>
  <c r="T1918" i="2" s="1"/>
  <c r="D1918" i="2"/>
  <c r="E1918" i="2" s="1"/>
  <c r="U1917" i="2" a="1"/>
  <c r="U1917" i="2" s="1"/>
  <c r="S1917" i="2"/>
  <c r="R1917" i="2" a="1"/>
  <c r="R1917" i="2" s="1"/>
  <c r="Q1917" i="2"/>
  <c r="G1917" i="2"/>
  <c r="T1917" i="2" s="1"/>
  <c r="D1917" i="2"/>
  <c r="E1917" i="2" s="1"/>
  <c r="S1916" i="2"/>
  <c r="R1916" i="2" a="1"/>
  <c r="R1916" i="2" s="1"/>
  <c r="Q1916" i="2"/>
  <c r="U1916" i="2" s="1" a="1"/>
  <c r="U1916" i="2" s="1"/>
  <c r="E1916" i="2"/>
  <c r="D1916" i="2"/>
  <c r="G1916" i="2" s="1"/>
  <c r="T1916" i="2" s="1"/>
  <c r="S1915" i="2"/>
  <c r="R1915" i="2" a="1"/>
  <c r="R1915" i="2" s="1"/>
  <c r="Q1915" i="2"/>
  <c r="U1915" i="2" s="1" a="1"/>
  <c r="U1915" i="2" s="1"/>
  <c r="D1915" i="2"/>
  <c r="E1915" i="2" s="1"/>
  <c r="U1914" i="2" a="1"/>
  <c r="U1914" i="2" s="1"/>
  <c r="S1914" i="2"/>
  <c r="R1914" i="2" a="1"/>
  <c r="R1914" i="2" s="1"/>
  <c r="Q1914" i="2"/>
  <c r="D1914" i="2"/>
  <c r="E1914" i="2" s="1"/>
  <c r="U1913" i="2"/>
  <c r="U1913" i="2" a="1"/>
  <c r="T1913" i="2"/>
  <c r="S1913" i="2"/>
  <c r="R1913" i="2" a="1"/>
  <c r="R1913" i="2" s="1"/>
  <c r="Q1913" i="2"/>
  <c r="E1913" i="2"/>
  <c r="D1913" i="2"/>
  <c r="G1913" i="2" s="1"/>
  <c r="U1912" i="2" a="1"/>
  <c r="U1912" i="2" s="1"/>
  <c r="S1912" i="2"/>
  <c r="R1912" i="2" a="1"/>
  <c r="R1912" i="2" s="1"/>
  <c r="Q1912" i="2"/>
  <c r="D1912" i="2"/>
  <c r="U1911" i="2" a="1"/>
  <c r="U1911" i="2" s="1"/>
  <c r="S1911" i="2"/>
  <c r="R1911" i="2"/>
  <c r="R1911" i="2" a="1"/>
  <c r="Q1911" i="2"/>
  <c r="D1911" i="2"/>
  <c r="U1910" i="2" a="1"/>
  <c r="U1910" i="2" s="1"/>
  <c r="S1910" i="2"/>
  <c r="R1910" i="2" a="1"/>
  <c r="R1910" i="2" s="1"/>
  <c r="Q1910" i="2"/>
  <c r="G1910" i="2"/>
  <c r="T1910" i="2" s="1"/>
  <c r="E1910" i="2"/>
  <c r="D1910" i="2"/>
  <c r="U1909" i="2" a="1"/>
  <c r="U1909" i="2" s="1"/>
  <c r="S1909" i="2"/>
  <c r="R1909" i="2" a="1"/>
  <c r="R1909" i="2" s="1"/>
  <c r="Q1909" i="2"/>
  <c r="G1909" i="2"/>
  <c r="T1909" i="2" s="1"/>
  <c r="E1909" i="2"/>
  <c r="D1909" i="2"/>
  <c r="S1908" i="2"/>
  <c r="R1908" i="2"/>
  <c r="R1908" i="2" a="1"/>
  <c r="Q1908" i="2"/>
  <c r="U1908" i="2" s="1" a="1"/>
  <c r="U1908" i="2" s="1"/>
  <c r="E1908" i="2"/>
  <c r="D1908" i="2"/>
  <c r="G1908" i="2" s="1"/>
  <c r="T1908" i="2" s="1"/>
  <c r="S1907" i="2"/>
  <c r="R1907" i="2"/>
  <c r="R1907" i="2" a="1"/>
  <c r="Q1907" i="2"/>
  <c r="U1907" i="2" s="1" a="1"/>
  <c r="U1907" i="2" s="1"/>
  <c r="D1907" i="2"/>
  <c r="E1907" i="2" s="1"/>
  <c r="U1906" i="2" a="1"/>
  <c r="U1906" i="2" s="1"/>
  <c r="S1906" i="2"/>
  <c r="R1906" i="2"/>
  <c r="R1906" i="2" a="1"/>
  <c r="Q1906" i="2"/>
  <c r="D1906" i="2"/>
  <c r="E1906" i="2" s="1"/>
  <c r="T1905" i="2"/>
  <c r="S1905" i="2"/>
  <c r="R1905" i="2" a="1"/>
  <c r="R1905" i="2" s="1"/>
  <c r="Q1905" i="2"/>
  <c r="U1905" i="2" s="1" a="1"/>
  <c r="U1905" i="2" s="1"/>
  <c r="E1905" i="2"/>
  <c r="D1905" i="2"/>
  <c r="G1905" i="2" s="1"/>
  <c r="U1904" i="2"/>
  <c r="U1904" i="2" a="1"/>
  <c r="S1904" i="2"/>
  <c r="R1904" i="2" a="1"/>
  <c r="R1904" i="2" s="1"/>
  <c r="Q1904" i="2"/>
  <c r="D1904" i="2"/>
  <c r="E1904" i="2" s="1"/>
  <c r="U1903" i="2" a="1"/>
  <c r="U1903" i="2" s="1"/>
  <c r="S1903" i="2"/>
  <c r="R1903" i="2"/>
  <c r="R1903" i="2" a="1"/>
  <c r="Q1903" i="2"/>
  <c r="G1903" i="2"/>
  <c r="T1903" i="2" s="1"/>
  <c r="D1903" i="2"/>
  <c r="E1903" i="2" s="1"/>
  <c r="U1902" i="2"/>
  <c r="U1902" i="2" a="1"/>
  <c r="S1902" i="2"/>
  <c r="R1902" i="2" a="1"/>
  <c r="R1902" i="2" s="1"/>
  <c r="Q1902" i="2"/>
  <c r="D1902" i="2"/>
  <c r="G1902" i="2" s="1"/>
  <c r="T1902" i="2" s="1"/>
  <c r="U1901" i="2" a="1"/>
  <c r="U1901" i="2" s="1"/>
  <c r="S1901" i="2"/>
  <c r="R1901" i="2" a="1"/>
  <c r="R1901" i="2" s="1"/>
  <c r="Q1901" i="2"/>
  <c r="G1901" i="2"/>
  <c r="T1901" i="2" s="1"/>
  <c r="D1901" i="2"/>
  <c r="E1901" i="2" s="1"/>
  <c r="S1900" i="2"/>
  <c r="R1900" i="2" a="1"/>
  <c r="R1900" i="2" s="1"/>
  <c r="Q1900" i="2"/>
  <c r="U1900" i="2" s="1" a="1"/>
  <c r="U1900" i="2" s="1"/>
  <c r="D1900" i="2"/>
  <c r="G1900" i="2" s="1"/>
  <c r="T1900" i="2" s="1"/>
  <c r="S1899" i="2"/>
  <c r="R1899" i="2" a="1"/>
  <c r="R1899" i="2" s="1"/>
  <c r="Q1899" i="2"/>
  <c r="U1899" i="2" s="1" a="1"/>
  <c r="U1899" i="2" s="1"/>
  <c r="D1899" i="2"/>
  <c r="E1899" i="2" s="1"/>
  <c r="U1898" i="2" a="1"/>
  <c r="U1898" i="2" s="1"/>
  <c r="S1898" i="2"/>
  <c r="R1898" i="2"/>
  <c r="R1898" i="2" a="1"/>
  <c r="Q1898" i="2"/>
  <c r="G1898" i="2"/>
  <c r="T1898" i="2" s="1"/>
  <c r="D1898" i="2"/>
  <c r="E1898" i="2" s="1"/>
  <c r="T1897" i="2"/>
  <c r="S1897" i="2"/>
  <c r="R1897" i="2" a="1"/>
  <c r="R1897" i="2" s="1"/>
  <c r="Q1897" i="2"/>
  <c r="U1897" i="2" s="1" a="1"/>
  <c r="U1897" i="2" s="1"/>
  <c r="E1897" i="2"/>
  <c r="D1897" i="2"/>
  <c r="G1897" i="2" s="1"/>
  <c r="U1896" i="2"/>
  <c r="U1896" i="2" a="1"/>
  <c r="S1896" i="2"/>
  <c r="R1896" i="2"/>
  <c r="R1896" i="2" a="1"/>
  <c r="Q1896" i="2"/>
  <c r="G1896" i="2"/>
  <c r="T1896" i="2" s="1"/>
  <c r="E1896" i="2"/>
  <c r="D1896" i="2"/>
  <c r="S1895" i="2"/>
  <c r="R1895" i="2"/>
  <c r="R1895" i="2" a="1"/>
  <c r="Q1895" i="2"/>
  <c r="U1895" i="2" s="1" a="1"/>
  <c r="U1895" i="2" s="1"/>
  <c r="D1895" i="2"/>
  <c r="U1894" i="2"/>
  <c r="U1894" i="2" a="1"/>
  <c r="S1894" i="2"/>
  <c r="R1894" i="2" a="1"/>
  <c r="R1894" i="2" s="1"/>
  <c r="Q1894" i="2"/>
  <c r="G1894" i="2"/>
  <c r="T1894" i="2" s="1"/>
  <c r="E1894" i="2"/>
  <c r="D1894" i="2"/>
  <c r="S1893" i="2"/>
  <c r="R1893" i="2" a="1"/>
  <c r="R1893" i="2" s="1"/>
  <c r="Q1893" i="2"/>
  <c r="U1893" i="2" s="1" a="1"/>
  <c r="U1893" i="2" s="1"/>
  <c r="G1893" i="2"/>
  <c r="T1893" i="2" s="1"/>
  <c r="D1893" i="2"/>
  <c r="E1893" i="2" s="1"/>
  <c r="T1892" i="2"/>
  <c r="S1892" i="2"/>
  <c r="R1892" i="2" a="1"/>
  <c r="R1892" i="2" s="1"/>
  <c r="Q1892" i="2"/>
  <c r="U1892" i="2" s="1" a="1"/>
  <c r="U1892" i="2" s="1"/>
  <c r="G1892" i="2"/>
  <c r="D1892" i="2"/>
  <c r="E1892" i="2" s="1"/>
  <c r="U1891" i="2" a="1"/>
  <c r="U1891" i="2" s="1"/>
  <c r="T1891" i="2"/>
  <c r="S1891" i="2"/>
  <c r="R1891" i="2" a="1"/>
  <c r="R1891" i="2" s="1"/>
  <c r="Q1891" i="2"/>
  <c r="G1891" i="2"/>
  <c r="E1891" i="2"/>
  <c r="D1891" i="2"/>
  <c r="U1890" i="2"/>
  <c r="U1890" i="2" a="1"/>
  <c r="S1890" i="2"/>
  <c r="R1890" i="2" a="1"/>
  <c r="R1890" i="2" s="1"/>
  <c r="Q1890" i="2"/>
  <c r="D1890" i="2"/>
  <c r="G1890" i="2" s="1"/>
  <c r="T1890" i="2" s="1"/>
  <c r="S1889" i="2"/>
  <c r="R1889" i="2"/>
  <c r="R1889" i="2" a="1"/>
  <c r="Q1889" i="2"/>
  <c r="U1889" i="2" s="1" a="1"/>
  <c r="U1889" i="2" s="1"/>
  <c r="E1889" i="2"/>
  <c r="D1889" i="2"/>
  <c r="G1889" i="2" s="1"/>
  <c r="T1889" i="2" s="1"/>
  <c r="U1888" i="2" a="1"/>
  <c r="U1888" i="2" s="1"/>
  <c r="S1888" i="2"/>
  <c r="R1888" i="2"/>
  <c r="R1888" i="2" a="1"/>
  <c r="Q1888" i="2"/>
  <c r="D1888" i="2"/>
  <c r="E1888" i="2" s="1"/>
  <c r="U1887" i="2" a="1"/>
  <c r="U1887" i="2" s="1"/>
  <c r="T1887" i="2"/>
  <c r="S1887" i="2"/>
  <c r="R1887" i="2" a="1"/>
  <c r="R1887" i="2" s="1"/>
  <c r="Q1887" i="2"/>
  <c r="G1887" i="2"/>
  <c r="D1887" i="2"/>
  <c r="E1887" i="2" s="1"/>
  <c r="S1886" i="2"/>
  <c r="R1886" i="2" a="1"/>
  <c r="R1886" i="2" s="1"/>
  <c r="Q1886" i="2"/>
  <c r="U1886" i="2" s="1" a="1"/>
  <c r="U1886" i="2" s="1"/>
  <c r="G1886" i="2"/>
  <c r="T1886" i="2" s="1"/>
  <c r="D1886" i="2"/>
  <c r="E1886" i="2" s="1"/>
  <c r="U1885" i="2"/>
  <c r="U1885" i="2" a="1"/>
  <c r="S1885" i="2"/>
  <c r="R1885" i="2" a="1"/>
  <c r="R1885" i="2" s="1"/>
  <c r="Q1885" i="2"/>
  <c r="G1885" i="2"/>
  <c r="T1885" i="2" s="1"/>
  <c r="E1885" i="2"/>
  <c r="D1885" i="2"/>
  <c r="S1884" i="2"/>
  <c r="R1884" i="2" a="1"/>
  <c r="R1884" i="2" s="1"/>
  <c r="Q1884" i="2"/>
  <c r="U1884" i="2" s="1" a="1"/>
  <c r="U1884" i="2" s="1"/>
  <c r="D1884" i="2"/>
  <c r="E1884" i="2" s="1"/>
  <c r="U1883" i="2" a="1"/>
  <c r="U1883" i="2" s="1"/>
  <c r="T1883" i="2"/>
  <c r="S1883" i="2"/>
  <c r="R1883" i="2"/>
  <c r="R1883" i="2" a="1"/>
  <c r="Q1883" i="2"/>
  <c r="G1883" i="2"/>
  <c r="D1883" i="2"/>
  <c r="E1883" i="2" s="1"/>
  <c r="U1882" i="2"/>
  <c r="U1882" i="2" a="1"/>
  <c r="S1882" i="2"/>
  <c r="R1882" i="2" a="1"/>
  <c r="R1882" i="2" s="1"/>
  <c r="Q1882" i="2"/>
  <c r="D1882" i="2"/>
  <c r="G1882" i="2" s="1"/>
  <c r="T1882" i="2" s="1"/>
  <c r="U1881" i="2" a="1"/>
  <c r="U1881" i="2" s="1"/>
  <c r="S1881" i="2"/>
  <c r="R1881" i="2"/>
  <c r="R1881" i="2" a="1"/>
  <c r="Q1881" i="2"/>
  <c r="E1881" i="2"/>
  <c r="D1881" i="2"/>
  <c r="G1881" i="2" s="1"/>
  <c r="T1881" i="2" s="1"/>
  <c r="S1880" i="2"/>
  <c r="R1880" i="2"/>
  <c r="R1880" i="2" a="1"/>
  <c r="Q1880" i="2"/>
  <c r="U1880" i="2" s="1" a="1"/>
  <c r="U1880" i="2" s="1"/>
  <c r="D1880" i="2"/>
  <c r="U1879" i="2" a="1"/>
  <c r="U1879" i="2" s="1"/>
  <c r="S1879" i="2"/>
  <c r="R1879" i="2"/>
  <c r="R1879" i="2" a="1"/>
  <c r="Q1879" i="2"/>
  <c r="G1879" i="2"/>
  <c r="T1879" i="2" s="1"/>
  <c r="D1879" i="2"/>
  <c r="E1879" i="2" s="1"/>
  <c r="S1878" i="2"/>
  <c r="R1878" i="2" a="1"/>
  <c r="R1878" i="2" s="1"/>
  <c r="Q1878" i="2"/>
  <c r="U1878" i="2" s="1" a="1"/>
  <c r="U1878" i="2" s="1"/>
  <c r="G1878" i="2"/>
  <c r="T1878" i="2" s="1"/>
  <c r="D1878" i="2"/>
  <c r="E1878" i="2" s="1"/>
  <c r="U1877" i="2" a="1"/>
  <c r="U1877" i="2" s="1"/>
  <c r="S1877" i="2"/>
  <c r="R1877" i="2" a="1"/>
  <c r="R1877" i="2" s="1"/>
  <c r="Q1877" i="2"/>
  <c r="G1877" i="2"/>
  <c r="T1877" i="2" s="1"/>
  <c r="E1877" i="2"/>
  <c r="D1877" i="2"/>
  <c r="S1876" i="2"/>
  <c r="R1876" i="2" a="1"/>
  <c r="R1876" i="2" s="1"/>
  <c r="Q1876" i="2"/>
  <c r="U1876" i="2" s="1" a="1"/>
  <c r="U1876" i="2" s="1"/>
  <c r="D1876" i="2"/>
  <c r="E1876" i="2" s="1"/>
  <c r="U1875" i="2" a="1"/>
  <c r="U1875" i="2" s="1"/>
  <c r="S1875" i="2"/>
  <c r="R1875" i="2" a="1"/>
  <c r="R1875" i="2" s="1"/>
  <c r="Q1875" i="2"/>
  <c r="D1875" i="2"/>
  <c r="G1875" i="2" s="1"/>
  <c r="T1875" i="2" s="1"/>
  <c r="U1874" i="2"/>
  <c r="U1874" i="2" a="1"/>
  <c r="S1874" i="2"/>
  <c r="R1874" i="2" a="1"/>
  <c r="R1874" i="2" s="1"/>
  <c r="Q1874" i="2"/>
  <c r="G1874" i="2"/>
  <c r="T1874" i="2" s="1"/>
  <c r="D1874" i="2"/>
  <c r="E1874" i="2" s="1"/>
  <c r="U1873" i="2"/>
  <c r="U1873" i="2" a="1"/>
  <c r="S1873" i="2"/>
  <c r="R1873" i="2"/>
  <c r="R1873" i="2" a="1"/>
  <c r="Q1873" i="2"/>
  <c r="G1873" i="2"/>
  <c r="T1873" i="2" s="1"/>
  <c r="E1873" i="2"/>
  <c r="D1873" i="2"/>
  <c r="S1872" i="2"/>
  <c r="R1872" i="2"/>
  <c r="R1872" i="2" a="1"/>
  <c r="Q1872" i="2"/>
  <c r="U1872" i="2" s="1" a="1"/>
  <c r="U1872" i="2" s="1"/>
  <c r="D1872" i="2"/>
  <c r="E1872" i="2" s="1"/>
  <c r="U1871" i="2"/>
  <c r="U1871" i="2" a="1"/>
  <c r="S1871" i="2"/>
  <c r="R1871" i="2"/>
  <c r="R1871" i="2" a="1"/>
  <c r="Q1871" i="2"/>
  <c r="G1871" i="2"/>
  <c r="T1871" i="2" s="1"/>
  <c r="D1871" i="2"/>
  <c r="E1871" i="2" s="1"/>
  <c r="U1870" i="2" a="1"/>
  <c r="U1870" i="2" s="1"/>
  <c r="T1870" i="2"/>
  <c r="S1870" i="2"/>
  <c r="R1870" i="2" a="1"/>
  <c r="R1870" i="2" s="1"/>
  <c r="Q1870" i="2"/>
  <c r="G1870" i="2"/>
  <c r="E1870" i="2"/>
  <c r="D1870" i="2"/>
  <c r="U1869" i="2" a="1"/>
  <c r="U1869" i="2" s="1"/>
  <c r="S1869" i="2"/>
  <c r="R1869" i="2" a="1"/>
  <c r="R1869" i="2" s="1"/>
  <c r="Q1869" i="2"/>
  <c r="G1869" i="2"/>
  <c r="T1869" i="2" s="1"/>
  <c r="D1869" i="2"/>
  <c r="E1869" i="2" s="1"/>
  <c r="U1868" i="2" a="1"/>
  <c r="U1868" i="2" s="1"/>
  <c r="T1868" i="2"/>
  <c r="S1868" i="2"/>
  <c r="R1868" i="2"/>
  <c r="R1868" i="2" a="1"/>
  <c r="Q1868" i="2"/>
  <c r="G1868" i="2"/>
  <c r="D1868" i="2"/>
  <c r="E1868" i="2" s="1"/>
  <c r="S1867" i="2"/>
  <c r="R1867" i="2" a="1"/>
  <c r="R1867" i="2" s="1"/>
  <c r="Q1867" i="2"/>
  <c r="U1867" i="2" s="1" a="1"/>
  <c r="U1867" i="2" s="1"/>
  <c r="D1867" i="2"/>
  <c r="U1866" i="2"/>
  <c r="U1866" i="2" a="1"/>
  <c r="S1866" i="2"/>
  <c r="R1866" i="2" a="1"/>
  <c r="R1866" i="2" s="1"/>
  <c r="Q1866" i="2"/>
  <c r="D1866" i="2"/>
  <c r="G1866" i="2" s="1"/>
  <c r="T1866" i="2" s="1"/>
  <c r="S1865" i="2"/>
  <c r="R1865" i="2" a="1"/>
  <c r="R1865" i="2" s="1"/>
  <c r="Q1865" i="2"/>
  <c r="U1865" i="2" s="1" a="1"/>
  <c r="U1865" i="2" s="1"/>
  <c r="G1865" i="2"/>
  <c r="T1865" i="2" s="1"/>
  <c r="D1865" i="2"/>
  <c r="E1865" i="2" s="1"/>
  <c r="S1864" i="2"/>
  <c r="R1864" i="2"/>
  <c r="R1864" i="2" a="1"/>
  <c r="Q1864" i="2"/>
  <c r="U1864" i="2" s="1" a="1"/>
  <c r="U1864" i="2" s="1"/>
  <c r="G1864" i="2"/>
  <c r="T1864" i="2" s="1"/>
  <c r="E1864" i="2"/>
  <c r="D1864" i="2"/>
  <c r="U1863" i="2" a="1"/>
  <c r="U1863" i="2" s="1"/>
  <c r="S1863" i="2"/>
  <c r="R1863" i="2"/>
  <c r="R1863" i="2" a="1"/>
  <c r="Q1863" i="2"/>
  <c r="G1863" i="2"/>
  <c r="T1863" i="2" s="1"/>
  <c r="D1863" i="2"/>
  <c r="E1863" i="2" s="1"/>
  <c r="U1862" i="2"/>
  <c r="U1862" i="2" a="1"/>
  <c r="S1862" i="2"/>
  <c r="R1862" i="2"/>
  <c r="R1862" i="2" a="1"/>
  <c r="Q1862" i="2"/>
  <c r="G1862" i="2"/>
  <c r="T1862" i="2" s="1"/>
  <c r="E1862" i="2"/>
  <c r="D1862" i="2"/>
  <c r="U1861" i="2" a="1"/>
  <c r="U1861" i="2" s="1"/>
  <c r="S1861" i="2"/>
  <c r="R1861" i="2" a="1"/>
  <c r="R1861" i="2" s="1"/>
  <c r="Q1861" i="2"/>
  <c r="E1861" i="2"/>
  <c r="D1861" i="2"/>
  <c r="G1861" i="2" s="1"/>
  <c r="T1861" i="2" s="1"/>
  <c r="S1860" i="2"/>
  <c r="R1860" i="2" a="1"/>
  <c r="R1860" i="2" s="1"/>
  <c r="Q1860" i="2"/>
  <c r="U1860" i="2" s="1" a="1"/>
  <c r="U1860" i="2" s="1"/>
  <c r="D1860" i="2"/>
  <c r="E1860" i="2" s="1"/>
  <c r="U1859" i="2" a="1"/>
  <c r="U1859" i="2" s="1"/>
  <c r="T1859" i="2"/>
  <c r="S1859" i="2"/>
  <c r="R1859" i="2"/>
  <c r="R1859" i="2" a="1"/>
  <c r="Q1859" i="2"/>
  <c r="G1859" i="2"/>
  <c r="E1859" i="2"/>
  <c r="D1859" i="2"/>
  <c r="U1858" i="2"/>
  <c r="U1858" i="2" a="1"/>
  <c r="S1858" i="2"/>
  <c r="R1858" i="2" a="1"/>
  <c r="R1858" i="2" s="1"/>
  <c r="Q1858" i="2"/>
  <c r="E1858" i="2"/>
  <c r="D1858" i="2"/>
  <c r="G1858" i="2" s="1"/>
  <c r="T1858" i="2" s="1"/>
  <c r="U1857" i="2" a="1"/>
  <c r="U1857" i="2" s="1"/>
  <c r="S1857" i="2"/>
  <c r="R1857" i="2"/>
  <c r="R1857" i="2" a="1"/>
  <c r="Q1857" i="2"/>
  <c r="G1857" i="2"/>
  <c r="T1857" i="2" s="1"/>
  <c r="E1857" i="2"/>
  <c r="D1857" i="2"/>
  <c r="S1856" i="2"/>
  <c r="R1856" i="2" a="1"/>
  <c r="R1856" i="2" s="1"/>
  <c r="Q1856" i="2"/>
  <c r="U1856" i="2" s="1" a="1"/>
  <c r="U1856" i="2" s="1"/>
  <c r="G1856" i="2"/>
  <c r="T1856" i="2" s="1"/>
  <c r="D1856" i="2"/>
  <c r="E1856" i="2" s="1"/>
  <c r="U1855" i="2" a="1"/>
  <c r="U1855" i="2" s="1"/>
  <c r="S1855" i="2"/>
  <c r="R1855" i="2" a="1"/>
  <c r="R1855" i="2" s="1"/>
  <c r="Q1855" i="2"/>
  <c r="D1855" i="2"/>
  <c r="E1855" i="2" s="1"/>
  <c r="S1854" i="2"/>
  <c r="R1854" i="2"/>
  <c r="R1854" i="2" a="1"/>
  <c r="Q1854" i="2"/>
  <c r="U1854" i="2" s="1" a="1"/>
  <c r="U1854" i="2" s="1"/>
  <c r="E1854" i="2"/>
  <c r="D1854" i="2"/>
  <c r="G1854" i="2" s="1"/>
  <c r="T1854" i="2" s="1"/>
  <c r="U1853" i="2"/>
  <c r="U1853" i="2" a="1"/>
  <c r="S1853" i="2"/>
  <c r="R1853" i="2" a="1"/>
  <c r="R1853" i="2" s="1"/>
  <c r="Q1853" i="2"/>
  <c r="G1853" i="2"/>
  <c r="T1853" i="2" s="1"/>
  <c r="E1853" i="2"/>
  <c r="D1853" i="2"/>
  <c r="U1852" i="2" a="1"/>
  <c r="U1852" i="2" s="1"/>
  <c r="T1852" i="2"/>
  <c r="S1852" i="2"/>
  <c r="R1852" i="2"/>
  <c r="R1852" i="2" a="1"/>
  <c r="Q1852" i="2"/>
  <c r="G1852" i="2"/>
  <c r="D1852" i="2"/>
  <c r="E1852" i="2" s="1"/>
  <c r="S1851" i="2"/>
  <c r="R1851" i="2" a="1"/>
  <c r="R1851" i="2" s="1"/>
  <c r="Q1851" i="2"/>
  <c r="U1851" i="2" s="1" a="1"/>
  <c r="U1851" i="2" s="1"/>
  <c r="D1851" i="2"/>
  <c r="U1850" i="2"/>
  <c r="U1850" i="2" a="1"/>
  <c r="S1850" i="2"/>
  <c r="R1850" i="2" a="1"/>
  <c r="R1850" i="2" s="1"/>
  <c r="Q1850" i="2"/>
  <c r="D1850" i="2"/>
  <c r="G1850" i="2" s="1"/>
  <c r="T1850" i="2" s="1"/>
  <c r="S1849" i="2"/>
  <c r="R1849" i="2" a="1"/>
  <c r="R1849" i="2" s="1"/>
  <c r="Q1849" i="2"/>
  <c r="U1849" i="2" s="1" a="1"/>
  <c r="U1849" i="2" s="1"/>
  <c r="G1849" i="2"/>
  <c r="T1849" i="2" s="1"/>
  <c r="D1849" i="2"/>
  <c r="E1849" i="2" s="1"/>
  <c r="S1848" i="2"/>
  <c r="R1848" i="2"/>
  <c r="R1848" i="2" a="1"/>
  <c r="Q1848" i="2"/>
  <c r="U1848" i="2" s="1" a="1"/>
  <c r="U1848" i="2" s="1"/>
  <c r="G1848" i="2"/>
  <c r="T1848" i="2" s="1"/>
  <c r="E1848" i="2"/>
  <c r="D1848" i="2"/>
  <c r="U1847" i="2" a="1"/>
  <c r="U1847" i="2" s="1"/>
  <c r="S1847" i="2"/>
  <c r="R1847" i="2" a="1"/>
  <c r="R1847" i="2" s="1"/>
  <c r="Q1847" i="2"/>
  <c r="G1847" i="2"/>
  <c r="T1847" i="2" s="1"/>
  <c r="D1847" i="2"/>
  <c r="E1847" i="2" s="1"/>
  <c r="U1846" i="2"/>
  <c r="U1846" i="2" a="1"/>
  <c r="S1846" i="2"/>
  <c r="R1846" i="2"/>
  <c r="R1846" i="2" a="1"/>
  <c r="Q1846" i="2"/>
  <c r="G1846" i="2"/>
  <c r="T1846" i="2" s="1"/>
  <c r="E1846" i="2"/>
  <c r="D1846" i="2"/>
  <c r="U1845" i="2" a="1"/>
  <c r="U1845" i="2" s="1"/>
  <c r="S1845" i="2"/>
  <c r="R1845" i="2" a="1"/>
  <c r="R1845" i="2" s="1"/>
  <c r="Q1845" i="2"/>
  <c r="E1845" i="2"/>
  <c r="D1845" i="2"/>
  <c r="G1845" i="2" s="1"/>
  <c r="T1845" i="2" s="1"/>
  <c r="S1844" i="2"/>
  <c r="R1844" i="2" a="1"/>
  <c r="R1844" i="2" s="1"/>
  <c r="Q1844" i="2"/>
  <c r="U1844" i="2" s="1" a="1"/>
  <c r="U1844" i="2" s="1"/>
  <c r="D1844" i="2"/>
  <c r="E1844" i="2" s="1"/>
  <c r="U1843" i="2" a="1"/>
  <c r="U1843" i="2" s="1"/>
  <c r="T1843" i="2"/>
  <c r="S1843" i="2"/>
  <c r="R1843" i="2"/>
  <c r="R1843" i="2" a="1"/>
  <c r="Q1843" i="2"/>
  <c r="G1843" i="2"/>
  <c r="E1843" i="2"/>
  <c r="D1843" i="2"/>
  <c r="U1842" i="2"/>
  <c r="U1842" i="2" a="1"/>
  <c r="S1842" i="2"/>
  <c r="R1842" i="2" a="1"/>
  <c r="R1842" i="2" s="1"/>
  <c r="Q1842" i="2"/>
  <c r="E1842" i="2"/>
  <c r="D1842" i="2"/>
  <c r="G1842" i="2" s="1"/>
  <c r="T1842" i="2" s="1"/>
  <c r="U1841" i="2" a="1"/>
  <c r="U1841" i="2" s="1"/>
  <c r="S1841" i="2"/>
  <c r="R1841" i="2"/>
  <c r="R1841" i="2" a="1"/>
  <c r="Q1841" i="2"/>
  <c r="G1841" i="2"/>
  <c r="T1841" i="2" s="1"/>
  <c r="E1841" i="2"/>
  <c r="D1841" i="2"/>
  <c r="S1840" i="2"/>
  <c r="R1840" i="2" a="1"/>
  <c r="R1840" i="2" s="1"/>
  <c r="Q1840" i="2"/>
  <c r="U1840" i="2" s="1" a="1"/>
  <c r="U1840" i="2" s="1"/>
  <c r="G1840" i="2"/>
  <c r="T1840" i="2" s="1"/>
  <c r="D1840" i="2"/>
  <c r="E1840" i="2" s="1"/>
  <c r="U1839" i="2" a="1"/>
  <c r="U1839" i="2" s="1"/>
  <c r="S1839" i="2"/>
  <c r="R1839" i="2" a="1"/>
  <c r="R1839" i="2" s="1"/>
  <c r="Q1839" i="2"/>
  <c r="D1839" i="2"/>
  <c r="E1839" i="2" s="1"/>
  <c r="U1838" i="2"/>
  <c r="S1838" i="2"/>
  <c r="R1838" i="2"/>
  <c r="R1838" i="2" a="1"/>
  <c r="Q1838" i="2"/>
  <c r="U1838" i="2" s="1" a="1"/>
  <c r="E1838" i="2"/>
  <c r="D1838" i="2"/>
  <c r="G1838" i="2" s="1"/>
  <c r="T1838" i="2" s="1"/>
  <c r="U1837" i="2"/>
  <c r="U1837" i="2" a="1"/>
  <c r="S1837" i="2"/>
  <c r="R1837" i="2" a="1"/>
  <c r="R1837" i="2" s="1"/>
  <c r="Q1837" i="2"/>
  <c r="G1837" i="2"/>
  <c r="T1837" i="2" s="1"/>
  <c r="E1837" i="2"/>
  <c r="D1837" i="2"/>
  <c r="U1836" i="2" a="1"/>
  <c r="U1836" i="2" s="1"/>
  <c r="T1836" i="2"/>
  <c r="S1836" i="2"/>
  <c r="R1836" i="2"/>
  <c r="R1836" i="2" a="1"/>
  <c r="Q1836" i="2"/>
  <c r="G1836" i="2"/>
  <c r="D1836" i="2"/>
  <c r="E1836" i="2" s="1"/>
  <c r="S1835" i="2"/>
  <c r="R1835" i="2" a="1"/>
  <c r="R1835" i="2" s="1"/>
  <c r="Q1835" i="2"/>
  <c r="U1835" i="2" s="1" a="1"/>
  <c r="U1835" i="2" s="1"/>
  <c r="D1835" i="2"/>
  <c r="U1834" i="2"/>
  <c r="U1834" i="2" a="1"/>
  <c r="S1834" i="2"/>
  <c r="R1834" i="2" a="1"/>
  <c r="R1834" i="2" s="1"/>
  <c r="Q1834" i="2"/>
  <c r="D1834" i="2"/>
  <c r="G1834" i="2" s="1"/>
  <c r="T1834" i="2" s="1"/>
  <c r="S1833" i="2"/>
  <c r="R1833" i="2" a="1"/>
  <c r="R1833" i="2" s="1"/>
  <c r="Q1833" i="2"/>
  <c r="U1833" i="2" s="1" a="1"/>
  <c r="U1833" i="2" s="1"/>
  <c r="G1833" i="2"/>
  <c r="T1833" i="2" s="1"/>
  <c r="D1833" i="2"/>
  <c r="E1833" i="2" s="1"/>
  <c r="S1832" i="2"/>
  <c r="R1832" i="2"/>
  <c r="R1832" i="2" a="1"/>
  <c r="Q1832" i="2"/>
  <c r="U1832" i="2" s="1" a="1"/>
  <c r="U1832" i="2" s="1"/>
  <c r="D1832" i="2"/>
  <c r="G1832" i="2" s="1"/>
  <c r="T1832" i="2" s="1"/>
  <c r="U1831" i="2"/>
  <c r="U1831" i="2" a="1"/>
  <c r="S1831" i="2"/>
  <c r="R1831" i="2"/>
  <c r="R1831" i="2" a="1"/>
  <c r="Q1831" i="2"/>
  <c r="E1831" i="2"/>
  <c r="D1831" i="2"/>
  <c r="G1831" i="2" s="1"/>
  <c r="T1831" i="2" s="1"/>
  <c r="S1830" i="2"/>
  <c r="R1830" i="2" a="1"/>
  <c r="R1830" i="2" s="1"/>
  <c r="Q1830" i="2"/>
  <c r="U1830" i="2" s="1" a="1"/>
  <c r="U1830" i="2" s="1"/>
  <c r="D1830" i="2"/>
  <c r="U1829" i="2"/>
  <c r="U1829" i="2" a="1"/>
  <c r="S1829" i="2"/>
  <c r="R1829" i="2" a="1"/>
  <c r="R1829" i="2" s="1"/>
  <c r="Q1829" i="2"/>
  <c r="D1829" i="2"/>
  <c r="G1829" i="2" s="1"/>
  <c r="T1829" i="2" s="1"/>
  <c r="S1828" i="2"/>
  <c r="R1828" i="2" a="1"/>
  <c r="R1828" i="2" s="1"/>
  <c r="Q1828" i="2"/>
  <c r="U1828" i="2" s="1" a="1"/>
  <c r="U1828" i="2" s="1"/>
  <c r="G1828" i="2"/>
  <c r="T1828" i="2" s="1"/>
  <c r="D1828" i="2"/>
  <c r="E1828" i="2" s="1"/>
  <c r="S1827" i="2"/>
  <c r="R1827" i="2"/>
  <c r="R1827" i="2" a="1"/>
  <c r="Q1827" i="2"/>
  <c r="U1827" i="2" s="1" a="1"/>
  <c r="U1827" i="2" s="1"/>
  <c r="D1827" i="2"/>
  <c r="G1827" i="2" s="1"/>
  <c r="T1827" i="2" s="1"/>
  <c r="S1826" i="2"/>
  <c r="R1826" i="2" a="1"/>
  <c r="R1826" i="2" s="1"/>
  <c r="Q1826" i="2"/>
  <c r="U1826" i="2" s="1" a="1"/>
  <c r="U1826" i="2" s="1"/>
  <c r="G1826" i="2"/>
  <c r="T1826" i="2" s="1"/>
  <c r="D1826" i="2"/>
  <c r="E1826" i="2" s="1"/>
  <c r="S1825" i="2"/>
  <c r="R1825" i="2"/>
  <c r="R1825" i="2" a="1"/>
  <c r="Q1825" i="2"/>
  <c r="U1825" i="2" s="1" a="1"/>
  <c r="U1825" i="2" s="1"/>
  <c r="G1825" i="2"/>
  <c r="T1825" i="2" s="1"/>
  <c r="D1825" i="2"/>
  <c r="E1825" i="2" s="1"/>
  <c r="U1824" i="2" a="1"/>
  <c r="U1824" i="2" s="1"/>
  <c r="T1824" i="2"/>
  <c r="S1824" i="2"/>
  <c r="R1824" i="2"/>
  <c r="R1824" i="2" a="1"/>
  <c r="Q1824" i="2"/>
  <c r="G1824" i="2"/>
  <c r="E1824" i="2"/>
  <c r="D1824" i="2"/>
  <c r="U1823" i="2"/>
  <c r="U1823" i="2" a="1"/>
  <c r="S1823" i="2"/>
  <c r="R1823" i="2"/>
  <c r="R1823" i="2" a="1"/>
  <c r="Q1823" i="2"/>
  <c r="G1823" i="2"/>
  <c r="T1823" i="2" s="1"/>
  <c r="E1823" i="2"/>
  <c r="D1823" i="2"/>
  <c r="S1822" i="2"/>
  <c r="R1822" i="2"/>
  <c r="R1822" i="2" a="1"/>
  <c r="Q1822" i="2"/>
  <c r="U1822" i="2" s="1" a="1"/>
  <c r="U1822" i="2" s="1"/>
  <c r="D1822" i="2"/>
  <c r="G1822" i="2" s="1"/>
  <c r="T1822" i="2" s="1"/>
  <c r="U1821" i="2"/>
  <c r="S1821" i="2"/>
  <c r="R1821" i="2"/>
  <c r="R1821" i="2" a="1"/>
  <c r="Q1821" i="2"/>
  <c r="U1821" i="2" s="1" a="1"/>
  <c r="G1821" i="2"/>
  <c r="T1821" i="2" s="1"/>
  <c r="D1821" i="2"/>
  <c r="E1821" i="2" s="1"/>
  <c r="S1820" i="2"/>
  <c r="R1820" i="2"/>
  <c r="R1820" i="2" a="1"/>
  <c r="Q1820" i="2"/>
  <c r="U1820" i="2" s="1" a="1"/>
  <c r="U1820" i="2" s="1"/>
  <c r="G1820" i="2"/>
  <c r="T1820" i="2" s="1"/>
  <c r="D1820" i="2"/>
  <c r="E1820" i="2" s="1"/>
  <c r="U1819" i="2" a="1"/>
  <c r="U1819" i="2" s="1"/>
  <c r="T1819" i="2"/>
  <c r="S1819" i="2"/>
  <c r="R1819" i="2"/>
  <c r="R1819" i="2" a="1"/>
  <c r="Q1819" i="2"/>
  <c r="G1819" i="2"/>
  <c r="E1819" i="2"/>
  <c r="D1819" i="2"/>
  <c r="U1818" i="2"/>
  <c r="U1818" i="2" a="1"/>
  <c r="S1818" i="2"/>
  <c r="R1818" i="2" a="1"/>
  <c r="R1818" i="2" s="1"/>
  <c r="Q1818" i="2"/>
  <c r="E1818" i="2"/>
  <c r="D1818" i="2"/>
  <c r="G1818" i="2" s="1"/>
  <c r="T1818" i="2" s="1"/>
  <c r="U1817" i="2" a="1"/>
  <c r="U1817" i="2" s="1"/>
  <c r="S1817" i="2"/>
  <c r="R1817" i="2"/>
  <c r="R1817" i="2" a="1"/>
  <c r="Q1817" i="2"/>
  <c r="G1817" i="2"/>
  <c r="T1817" i="2" s="1"/>
  <c r="E1817" i="2"/>
  <c r="D1817" i="2"/>
  <c r="T1816" i="2"/>
  <c r="S1816" i="2"/>
  <c r="R1816" i="2" a="1"/>
  <c r="R1816" i="2" s="1"/>
  <c r="Q1816" i="2"/>
  <c r="U1816" i="2" s="1" a="1"/>
  <c r="U1816" i="2" s="1"/>
  <c r="G1816" i="2"/>
  <c r="E1816" i="2"/>
  <c r="D1816" i="2"/>
  <c r="U1815" i="2"/>
  <c r="U1815" i="2" a="1"/>
  <c r="S1815" i="2"/>
  <c r="R1815" i="2"/>
  <c r="R1815" i="2" a="1"/>
  <c r="Q1815" i="2"/>
  <c r="G1815" i="2"/>
  <c r="T1815" i="2" s="1"/>
  <c r="E1815" i="2"/>
  <c r="D1815" i="2"/>
  <c r="U1814" i="2" a="1"/>
  <c r="U1814" i="2" s="1"/>
  <c r="T1814" i="2"/>
  <c r="S1814" i="2"/>
  <c r="R1814" i="2"/>
  <c r="R1814" i="2" a="1"/>
  <c r="Q1814" i="2"/>
  <c r="G1814" i="2"/>
  <c r="E1814" i="2"/>
  <c r="D1814" i="2"/>
  <c r="U1813" i="2"/>
  <c r="U1813" i="2" a="1"/>
  <c r="S1813" i="2"/>
  <c r="R1813" i="2" a="1"/>
  <c r="R1813" i="2" s="1"/>
  <c r="Q1813" i="2"/>
  <c r="E1813" i="2"/>
  <c r="D1813" i="2"/>
  <c r="G1813" i="2" s="1"/>
  <c r="T1813" i="2" s="1"/>
  <c r="U1812" i="2" a="1"/>
  <c r="U1812" i="2" s="1"/>
  <c r="S1812" i="2"/>
  <c r="R1812" i="2"/>
  <c r="R1812" i="2" a="1"/>
  <c r="Q1812" i="2"/>
  <c r="G1812" i="2"/>
  <c r="T1812" i="2" s="1"/>
  <c r="D1812" i="2"/>
  <c r="E1812" i="2" s="1"/>
  <c r="T1811" i="2"/>
  <c r="S1811" i="2"/>
  <c r="R1811" i="2" a="1"/>
  <c r="R1811" i="2" s="1"/>
  <c r="Q1811" i="2"/>
  <c r="U1811" i="2" s="1" a="1"/>
  <c r="U1811" i="2" s="1"/>
  <c r="G1811" i="2"/>
  <c r="E1811" i="2"/>
  <c r="D1811" i="2"/>
  <c r="U1810" i="2"/>
  <c r="U1810" i="2" a="1"/>
  <c r="S1810" i="2"/>
  <c r="R1810" i="2" a="1"/>
  <c r="R1810" i="2" s="1"/>
  <c r="Q1810" i="2"/>
  <c r="D1810" i="2"/>
  <c r="U1809" i="2" a="1"/>
  <c r="U1809" i="2" s="1"/>
  <c r="T1809" i="2"/>
  <c r="S1809" i="2"/>
  <c r="R1809" i="2" a="1"/>
  <c r="R1809" i="2" s="1"/>
  <c r="Q1809" i="2"/>
  <c r="G1809" i="2"/>
  <c r="E1809" i="2"/>
  <c r="D1809" i="2"/>
  <c r="S1808" i="2"/>
  <c r="R1808" i="2" a="1"/>
  <c r="R1808" i="2" s="1"/>
  <c r="Q1808" i="2"/>
  <c r="U1808" i="2" s="1" a="1"/>
  <c r="U1808" i="2" s="1"/>
  <c r="D1808" i="2"/>
  <c r="U1807" i="2"/>
  <c r="U1807" i="2" a="1"/>
  <c r="T1807" i="2"/>
  <c r="S1807" i="2"/>
  <c r="R1807" i="2"/>
  <c r="R1807" i="2" a="1"/>
  <c r="Q1807" i="2"/>
  <c r="E1807" i="2"/>
  <c r="D1807" i="2"/>
  <c r="G1807" i="2" s="1"/>
  <c r="T1806" i="2"/>
  <c r="S1806" i="2"/>
  <c r="R1806" i="2" a="1"/>
  <c r="R1806" i="2" s="1"/>
  <c r="Q1806" i="2"/>
  <c r="U1806" i="2" s="1" a="1"/>
  <c r="U1806" i="2" s="1"/>
  <c r="G1806" i="2"/>
  <c r="E1806" i="2"/>
  <c r="D1806" i="2"/>
  <c r="U1805" i="2" a="1"/>
  <c r="U1805" i="2" s="1"/>
  <c r="S1805" i="2"/>
  <c r="R1805" i="2" a="1"/>
  <c r="R1805" i="2" s="1"/>
  <c r="Q1805" i="2"/>
  <c r="D1805" i="2"/>
  <c r="U1804" i="2" a="1"/>
  <c r="U1804" i="2" s="1"/>
  <c r="S1804" i="2"/>
  <c r="R1804" i="2" a="1"/>
  <c r="R1804" i="2" s="1"/>
  <c r="Q1804" i="2"/>
  <c r="D1804" i="2"/>
  <c r="E1804" i="2" s="1"/>
  <c r="S1803" i="2"/>
  <c r="R1803" i="2" a="1"/>
  <c r="R1803" i="2" s="1"/>
  <c r="Q1803" i="2"/>
  <c r="U1803" i="2" s="1" a="1"/>
  <c r="U1803" i="2" s="1"/>
  <c r="D1803" i="2"/>
  <c r="U1802" i="2"/>
  <c r="S1802" i="2"/>
  <c r="R1802" i="2" a="1"/>
  <c r="R1802" i="2" s="1"/>
  <c r="Q1802" i="2"/>
  <c r="U1802" i="2" s="1" a="1"/>
  <c r="D1802" i="2"/>
  <c r="S1801" i="2"/>
  <c r="R1801" i="2" a="1"/>
  <c r="R1801" i="2" s="1"/>
  <c r="Q1801" i="2"/>
  <c r="U1801" i="2" s="1" a="1"/>
  <c r="U1801" i="2" s="1"/>
  <c r="G1801" i="2"/>
  <c r="T1801" i="2" s="1"/>
  <c r="D1801" i="2"/>
  <c r="E1801" i="2" s="1"/>
  <c r="S1800" i="2"/>
  <c r="R1800" i="2"/>
  <c r="R1800" i="2" a="1"/>
  <c r="Q1800" i="2"/>
  <c r="U1800" i="2" s="1" a="1"/>
  <c r="U1800" i="2" s="1"/>
  <c r="D1800" i="2"/>
  <c r="G1800" i="2" s="1"/>
  <c r="T1800" i="2" s="1"/>
  <c r="U1799" i="2"/>
  <c r="U1799" i="2" a="1"/>
  <c r="S1799" i="2"/>
  <c r="R1799" i="2"/>
  <c r="R1799" i="2" a="1"/>
  <c r="Q1799" i="2"/>
  <c r="D1799" i="2"/>
  <c r="G1799" i="2" s="1"/>
  <c r="T1799" i="2" s="1"/>
  <c r="S1798" i="2"/>
  <c r="R1798" i="2" a="1"/>
  <c r="R1798" i="2" s="1"/>
  <c r="Q1798" i="2"/>
  <c r="U1798" i="2" s="1" a="1"/>
  <c r="U1798" i="2" s="1"/>
  <c r="D1798" i="2"/>
  <c r="U1797" i="2"/>
  <c r="S1797" i="2"/>
  <c r="R1797" i="2" a="1"/>
  <c r="R1797" i="2" s="1"/>
  <c r="Q1797" i="2"/>
  <c r="U1797" i="2" s="1" a="1"/>
  <c r="D1797" i="2"/>
  <c r="S1796" i="2"/>
  <c r="R1796" i="2" a="1"/>
  <c r="R1796" i="2" s="1"/>
  <c r="Q1796" i="2"/>
  <c r="U1796" i="2" s="1" a="1"/>
  <c r="U1796" i="2" s="1"/>
  <c r="G1796" i="2"/>
  <c r="T1796" i="2" s="1"/>
  <c r="D1796" i="2"/>
  <c r="E1796" i="2" s="1"/>
  <c r="S1795" i="2"/>
  <c r="R1795" i="2"/>
  <c r="R1795" i="2" a="1"/>
  <c r="Q1795" i="2"/>
  <c r="U1795" i="2" s="1" a="1"/>
  <c r="U1795" i="2" s="1"/>
  <c r="D1795" i="2"/>
  <c r="S1794" i="2"/>
  <c r="R1794" i="2" a="1"/>
  <c r="R1794" i="2" s="1"/>
  <c r="Q1794" i="2"/>
  <c r="U1794" i="2" s="1" a="1"/>
  <c r="U1794" i="2" s="1"/>
  <c r="G1794" i="2"/>
  <c r="T1794" i="2" s="1"/>
  <c r="D1794" i="2"/>
  <c r="E1794" i="2" s="1"/>
  <c r="S1793" i="2"/>
  <c r="R1793" i="2"/>
  <c r="R1793" i="2" a="1"/>
  <c r="Q1793" i="2"/>
  <c r="U1793" i="2" s="1" a="1"/>
  <c r="U1793" i="2" s="1"/>
  <c r="G1793" i="2"/>
  <c r="T1793" i="2" s="1"/>
  <c r="D1793" i="2"/>
  <c r="E1793" i="2" s="1"/>
  <c r="U1792" i="2" a="1"/>
  <c r="U1792" i="2" s="1"/>
  <c r="T1792" i="2"/>
  <c r="S1792" i="2"/>
  <c r="R1792" i="2"/>
  <c r="R1792" i="2" a="1"/>
  <c r="Q1792" i="2"/>
  <c r="G1792" i="2"/>
  <c r="E1792" i="2"/>
  <c r="D1792" i="2"/>
  <c r="U1791" i="2"/>
  <c r="U1791" i="2" a="1"/>
  <c r="S1791" i="2"/>
  <c r="R1791" i="2"/>
  <c r="R1791" i="2" a="1"/>
  <c r="Q1791" i="2"/>
  <c r="G1791" i="2"/>
  <c r="T1791" i="2" s="1"/>
  <c r="E1791" i="2"/>
  <c r="D1791" i="2"/>
  <c r="U1790" i="2"/>
  <c r="S1790" i="2"/>
  <c r="R1790" i="2"/>
  <c r="R1790" i="2" a="1"/>
  <c r="Q1790" i="2"/>
  <c r="U1790" i="2" s="1" a="1"/>
  <c r="D1790" i="2"/>
  <c r="S1789" i="2"/>
  <c r="R1789" i="2"/>
  <c r="R1789" i="2" a="1"/>
  <c r="Q1789" i="2"/>
  <c r="U1789" i="2" s="1" a="1"/>
  <c r="U1789" i="2" s="1"/>
  <c r="G1789" i="2"/>
  <c r="T1789" i="2" s="1"/>
  <c r="D1789" i="2"/>
  <c r="E1789" i="2" s="1"/>
  <c r="S1788" i="2"/>
  <c r="R1788" i="2"/>
  <c r="R1788" i="2" a="1"/>
  <c r="Q1788" i="2"/>
  <c r="U1788" i="2" s="1" a="1"/>
  <c r="U1788" i="2" s="1"/>
  <c r="G1788" i="2"/>
  <c r="T1788" i="2" s="1"/>
  <c r="D1788" i="2"/>
  <c r="E1788" i="2" s="1"/>
  <c r="U1787" i="2" a="1"/>
  <c r="U1787" i="2" s="1"/>
  <c r="T1787" i="2"/>
  <c r="S1787" i="2"/>
  <c r="R1787" i="2"/>
  <c r="R1787" i="2" a="1"/>
  <c r="Q1787" i="2"/>
  <c r="G1787" i="2"/>
  <c r="E1787" i="2"/>
  <c r="D1787" i="2"/>
  <c r="U1786" i="2"/>
  <c r="U1786" i="2" a="1"/>
  <c r="S1786" i="2"/>
  <c r="R1786" i="2" a="1"/>
  <c r="R1786" i="2" s="1"/>
  <c r="Q1786" i="2"/>
  <c r="E1786" i="2"/>
  <c r="D1786" i="2"/>
  <c r="G1786" i="2" s="1"/>
  <c r="T1786" i="2" s="1"/>
  <c r="U1785" i="2" a="1"/>
  <c r="U1785" i="2" s="1"/>
  <c r="S1785" i="2"/>
  <c r="R1785" i="2"/>
  <c r="R1785" i="2" a="1"/>
  <c r="Q1785" i="2"/>
  <c r="G1785" i="2"/>
  <c r="T1785" i="2" s="1"/>
  <c r="E1785" i="2"/>
  <c r="D1785" i="2"/>
  <c r="T1784" i="2"/>
  <c r="S1784" i="2"/>
  <c r="R1784" i="2" a="1"/>
  <c r="R1784" i="2" s="1"/>
  <c r="Q1784" i="2"/>
  <c r="U1784" i="2" s="1" a="1"/>
  <c r="U1784" i="2" s="1"/>
  <c r="G1784" i="2"/>
  <c r="E1784" i="2"/>
  <c r="D1784" i="2"/>
  <c r="U1783" i="2" a="1"/>
  <c r="U1783" i="2" s="1"/>
  <c r="S1783" i="2"/>
  <c r="R1783" i="2"/>
  <c r="R1783" i="2" a="1"/>
  <c r="Q1783" i="2"/>
  <c r="G1783" i="2"/>
  <c r="T1783" i="2" s="1"/>
  <c r="E1783" i="2"/>
  <c r="D1783" i="2"/>
  <c r="U1782" i="2" a="1"/>
  <c r="U1782" i="2" s="1"/>
  <c r="T1782" i="2"/>
  <c r="S1782" i="2"/>
  <c r="R1782" i="2"/>
  <c r="R1782" i="2" a="1"/>
  <c r="Q1782" i="2"/>
  <c r="G1782" i="2"/>
  <c r="E1782" i="2"/>
  <c r="D1782" i="2"/>
  <c r="U1781" i="2"/>
  <c r="U1781" i="2" a="1"/>
  <c r="S1781" i="2"/>
  <c r="R1781" i="2" a="1"/>
  <c r="R1781" i="2" s="1"/>
  <c r="Q1781" i="2"/>
  <c r="E1781" i="2"/>
  <c r="D1781" i="2"/>
  <c r="G1781" i="2" s="1"/>
  <c r="T1781" i="2" s="1"/>
  <c r="U1780" i="2" a="1"/>
  <c r="U1780" i="2" s="1"/>
  <c r="S1780" i="2"/>
  <c r="R1780" i="2"/>
  <c r="R1780" i="2" a="1"/>
  <c r="Q1780" i="2"/>
  <c r="G1780" i="2"/>
  <c r="T1780" i="2" s="1"/>
  <c r="D1780" i="2"/>
  <c r="E1780" i="2" s="1"/>
  <c r="T1779" i="2"/>
  <c r="S1779" i="2"/>
  <c r="R1779" i="2" a="1"/>
  <c r="R1779" i="2" s="1"/>
  <c r="Q1779" i="2"/>
  <c r="U1779" i="2" s="1" a="1"/>
  <c r="U1779" i="2" s="1"/>
  <c r="G1779" i="2"/>
  <c r="E1779" i="2"/>
  <c r="D1779" i="2"/>
  <c r="U1778" i="2" a="1"/>
  <c r="U1778" i="2" s="1"/>
  <c r="S1778" i="2"/>
  <c r="R1778" i="2" a="1"/>
  <c r="R1778" i="2" s="1"/>
  <c r="Q1778" i="2"/>
  <c r="D1778" i="2"/>
  <c r="G1778" i="2" s="1"/>
  <c r="T1778" i="2" s="1"/>
  <c r="U1777" i="2" a="1"/>
  <c r="U1777" i="2" s="1"/>
  <c r="T1777" i="2"/>
  <c r="S1777" i="2"/>
  <c r="R1777" i="2" a="1"/>
  <c r="R1777" i="2" s="1"/>
  <c r="Q1777" i="2"/>
  <c r="G1777" i="2"/>
  <c r="E1777" i="2"/>
  <c r="D1777" i="2"/>
  <c r="S1776" i="2"/>
  <c r="R1776" i="2" a="1"/>
  <c r="R1776" i="2" s="1"/>
  <c r="Q1776" i="2"/>
  <c r="U1776" i="2" s="1" a="1"/>
  <c r="U1776" i="2" s="1"/>
  <c r="D1776" i="2"/>
  <c r="U1775" i="2" a="1"/>
  <c r="U1775" i="2" s="1"/>
  <c r="T1775" i="2"/>
  <c r="S1775" i="2"/>
  <c r="R1775" i="2" a="1"/>
  <c r="R1775" i="2" s="1"/>
  <c r="Q1775" i="2"/>
  <c r="E1775" i="2"/>
  <c r="D1775" i="2"/>
  <c r="G1775" i="2" s="1"/>
  <c r="U1774" i="2" a="1"/>
  <c r="U1774" i="2" s="1"/>
  <c r="T1774" i="2"/>
  <c r="S1774" i="2"/>
  <c r="R1774" i="2" a="1"/>
  <c r="R1774" i="2" s="1"/>
  <c r="Q1774" i="2"/>
  <c r="G1774" i="2"/>
  <c r="E1774" i="2"/>
  <c r="D1774" i="2"/>
  <c r="U1773" i="2" a="1"/>
  <c r="U1773" i="2" s="1"/>
  <c r="S1773" i="2"/>
  <c r="R1773" i="2" a="1"/>
  <c r="R1773" i="2" s="1"/>
  <c r="Q1773" i="2"/>
  <c r="E1773" i="2"/>
  <c r="D1773" i="2"/>
  <c r="G1773" i="2" s="1"/>
  <c r="T1773" i="2" s="1"/>
  <c r="U1772" i="2" a="1"/>
  <c r="U1772" i="2" s="1"/>
  <c r="S1772" i="2"/>
  <c r="R1772" i="2"/>
  <c r="R1772" i="2" a="1"/>
  <c r="Q1772" i="2"/>
  <c r="D1772" i="2"/>
  <c r="S1771" i="2"/>
  <c r="R1771" i="2" a="1"/>
  <c r="R1771" i="2" s="1"/>
  <c r="Q1771" i="2"/>
  <c r="U1771" i="2" s="1" a="1"/>
  <c r="U1771" i="2" s="1"/>
  <c r="D1771" i="2"/>
  <c r="S1770" i="2"/>
  <c r="R1770" i="2" a="1"/>
  <c r="R1770" i="2" s="1"/>
  <c r="Q1770" i="2"/>
  <c r="U1770" i="2" s="1" a="1"/>
  <c r="U1770" i="2" s="1"/>
  <c r="D1770" i="2"/>
  <c r="S1769" i="2"/>
  <c r="R1769" i="2" a="1"/>
  <c r="R1769" i="2" s="1"/>
  <c r="Q1769" i="2"/>
  <c r="U1769" i="2" s="1" a="1"/>
  <c r="U1769" i="2" s="1"/>
  <c r="D1769" i="2"/>
  <c r="G1769" i="2" s="1"/>
  <c r="T1769" i="2" s="1"/>
  <c r="S1768" i="2"/>
  <c r="R1768" i="2"/>
  <c r="R1768" i="2" a="1"/>
  <c r="Q1768" i="2"/>
  <c r="U1768" i="2" s="1" a="1"/>
  <c r="U1768" i="2" s="1"/>
  <c r="D1768" i="2"/>
  <c r="U1767" i="2"/>
  <c r="U1767" i="2" a="1"/>
  <c r="S1767" i="2"/>
  <c r="R1767" i="2" a="1"/>
  <c r="R1767" i="2" s="1"/>
  <c r="Q1767" i="2"/>
  <c r="D1767" i="2"/>
  <c r="S1766" i="2"/>
  <c r="R1766" i="2" a="1"/>
  <c r="R1766" i="2" s="1"/>
  <c r="Q1766" i="2"/>
  <c r="U1766" i="2" s="1" a="1"/>
  <c r="U1766" i="2" s="1"/>
  <c r="D1766" i="2"/>
  <c r="U1765" i="2" a="1"/>
  <c r="U1765" i="2" s="1"/>
  <c r="S1765" i="2"/>
  <c r="R1765" i="2" a="1"/>
  <c r="R1765" i="2" s="1"/>
  <c r="Q1765" i="2"/>
  <c r="D1765" i="2"/>
  <c r="S1764" i="2"/>
  <c r="R1764" i="2" a="1"/>
  <c r="R1764" i="2" s="1"/>
  <c r="Q1764" i="2"/>
  <c r="U1764" i="2" s="1" a="1"/>
  <c r="U1764" i="2" s="1"/>
  <c r="G1764" i="2"/>
  <c r="T1764" i="2" s="1"/>
  <c r="D1764" i="2"/>
  <c r="E1764" i="2" s="1"/>
  <c r="S1763" i="2"/>
  <c r="R1763" i="2"/>
  <c r="R1763" i="2" a="1"/>
  <c r="Q1763" i="2"/>
  <c r="U1763" i="2" s="1" a="1"/>
  <c r="U1763" i="2" s="1"/>
  <c r="D1763" i="2"/>
  <c r="S1762" i="2"/>
  <c r="R1762" i="2" a="1"/>
  <c r="R1762" i="2" s="1"/>
  <c r="Q1762" i="2"/>
  <c r="U1762" i="2" s="1" a="1"/>
  <c r="U1762" i="2" s="1"/>
  <c r="G1762" i="2"/>
  <c r="T1762" i="2" s="1"/>
  <c r="D1762" i="2"/>
  <c r="E1762" i="2" s="1"/>
  <c r="U1761" i="2"/>
  <c r="S1761" i="2"/>
  <c r="R1761" i="2"/>
  <c r="R1761" i="2" a="1"/>
  <c r="Q1761" i="2"/>
  <c r="U1761" i="2" s="1" a="1"/>
  <c r="G1761" i="2"/>
  <c r="T1761" i="2" s="1"/>
  <c r="D1761" i="2"/>
  <c r="E1761" i="2" s="1"/>
  <c r="U1760" i="2" a="1"/>
  <c r="U1760" i="2" s="1"/>
  <c r="S1760" i="2"/>
  <c r="R1760" i="2"/>
  <c r="R1760" i="2" a="1"/>
  <c r="Q1760" i="2"/>
  <c r="G1760" i="2"/>
  <c r="T1760" i="2" s="1"/>
  <c r="E1760" i="2"/>
  <c r="D1760" i="2"/>
  <c r="U1759" i="2"/>
  <c r="U1759" i="2" a="1"/>
  <c r="S1759" i="2"/>
  <c r="R1759" i="2"/>
  <c r="R1759" i="2" a="1"/>
  <c r="Q1759" i="2"/>
  <c r="G1759" i="2"/>
  <c r="T1759" i="2" s="1"/>
  <c r="D1759" i="2"/>
  <c r="E1759" i="2" s="1"/>
  <c r="S1758" i="2"/>
  <c r="R1758" i="2"/>
  <c r="R1758" i="2" a="1"/>
  <c r="Q1758" i="2"/>
  <c r="U1758" i="2" s="1" a="1"/>
  <c r="U1758" i="2" s="1"/>
  <c r="D1758" i="2"/>
  <c r="U1757" i="2"/>
  <c r="S1757" i="2"/>
  <c r="R1757" i="2"/>
  <c r="R1757" i="2" a="1"/>
  <c r="Q1757" i="2"/>
  <c r="U1757" i="2" s="1" a="1"/>
  <c r="D1757" i="2"/>
  <c r="G1757" i="2" s="1"/>
  <c r="T1757" i="2" s="1"/>
  <c r="S1756" i="2"/>
  <c r="R1756" i="2" a="1"/>
  <c r="R1756" i="2" s="1"/>
  <c r="Q1756" i="2"/>
  <c r="U1756" i="2" s="1" a="1"/>
  <c r="U1756" i="2" s="1"/>
  <c r="D1756" i="2"/>
  <c r="U1755" i="2" a="1"/>
  <c r="U1755" i="2" s="1"/>
  <c r="T1755" i="2"/>
  <c r="S1755" i="2"/>
  <c r="R1755" i="2"/>
  <c r="R1755" i="2" a="1"/>
  <c r="Q1755" i="2"/>
  <c r="E1755" i="2"/>
  <c r="D1755" i="2"/>
  <c r="G1755" i="2" s="1"/>
  <c r="T1754" i="2"/>
  <c r="S1754" i="2"/>
  <c r="R1754" i="2" a="1"/>
  <c r="R1754" i="2" s="1"/>
  <c r="Q1754" i="2"/>
  <c r="U1754" i="2" s="1" a="1"/>
  <c r="U1754" i="2" s="1"/>
  <c r="G1754" i="2"/>
  <c r="E1754" i="2"/>
  <c r="D1754" i="2"/>
  <c r="U1753" i="2"/>
  <c r="U1753" i="2" a="1"/>
  <c r="S1753" i="2"/>
  <c r="R1753" i="2"/>
  <c r="R1753" i="2" a="1"/>
  <c r="Q1753" i="2"/>
  <c r="G1753" i="2"/>
  <c r="T1753" i="2" s="1"/>
  <c r="E1753" i="2"/>
  <c r="D1753" i="2"/>
  <c r="U1752" i="2" a="1"/>
  <c r="U1752" i="2" s="1"/>
  <c r="S1752" i="2"/>
  <c r="R1752" i="2"/>
  <c r="R1752" i="2" a="1"/>
  <c r="Q1752" i="2"/>
  <c r="G1752" i="2"/>
  <c r="T1752" i="2" s="1"/>
  <c r="E1752" i="2"/>
  <c r="D1752" i="2"/>
  <c r="U1751" i="2" a="1"/>
  <c r="U1751" i="2" s="1"/>
  <c r="S1751" i="2"/>
  <c r="R1751" i="2"/>
  <c r="R1751" i="2" a="1"/>
  <c r="Q1751" i="2"/>
  <c r="G1751" i="2"/>
  <c r="T1751" i="2" s="1"/>
  <c r="E1751" i="2"/>
  <c r="D1751" i="2"/>
  <c r="S1750" i="2"/>
  <c r="R1750" i="2"/>
  <c r="R1750" i="2" a="1"/>
  <c r="Q1750" i="2"/>
  <c r="U1750" i="2" s="1" a="1"/>
  <c r="U1750" i="2" s="1"/>
  <c r="G1750" i="2"/>
  <c r="T1750" i="2" s="1"/>
  <c r="D1750" i="2"/>
  <c r="E1750" i="2" s="1"/>
  <c r="U1749" i="2"/>
  <c r="S1749" i="2"/>
  <c r="R1749" i="2"/>
  <c r="R1749" i="2" a="1"/>
  <c r="Q1749" i="2"/>
  <c r="U1749" i="2" s="1" a="1"/>
  <c r="D1749" i="2"/>
  <c r="G1749" i="2" s="1"/>
  <c r="T1749" i="2" s="1"/>
  <c r="S1748" i="2"/>
  <c r="R1748" i="2" a="1"/>
  <c r="R1748" i="2" s="1"/>
  <c r="Q1748" i="2"/>
  <c r="U1748" i="2" s="1" a="1"/>
  <c r="U1748" i="2" s="1"/>
  <c r="D1748" i="2"/>
  <c r="U1747" i="2" a="1"/>
  <c r="U1747" i="2" s="1"/>
  <c r="T1747" i="2"/>
  <c r="S1747" i="2"/>
  <c r="R1747" i="2"/>
  <c r="R1747" i="2" a="1"/>
  <c r="Q1747" i="2"/>
  <c r="E1747" i="2"/>
  <c r="D1747" i="2"/>
  <c r="G1747" i="2" s="1"/>
  <c r="T1746" i="2"/>
  <c r="S1746" i="2"/>
  <c r="R1746" i="2" a="1"/>
  <c r="R1746" i="2" s="1"/>
  <c r="Q1746" i="2"/>
  <c r="U1746" i="2" s="1" a="1"/>
  <c r="U1746" i="2" s="1"/>
  <c r="G1746" i="2"/>
  <c r="E1746" i="2"/>
  <c r="D1746" i="2"/>
  <c r="U1745" i="2" a="1"/>
  <c r="U1745" i="2" s="1"/>
  <c r="S1745" i="2"/>
  <c r="R1745" i="2"/>
  <c r="R1745" i="2" a="1"/>
  <c r="Q1745" i="2"/>
  <c r="G1745" i="2"/>
  <c r="T1745" i="2" s="1"/>
  <c r="E1745" i="2"/>
  <c r="D1745" i="2"/>
  <c r="U1744" i="2" a="1"/>
  <c r="U1744" i="2" s="1"/>
  <c r="S1744" i="2"/>
  <c r="R1744" i="2"/>
  <c r="R1744" i="2" a="1"/>
  <c r="Q1744" i="2"/>
  <c r="G1744" i="2"/>
  <c r="T1744" i="2" s="1"/>
  <c r="E1744" i="2"/>
  <c r="D1744" i="2"/>
  <c r="U1743" i="2" a="1"/>
  <c r="U1743" i="2" s="1"/>
  <c r="S1743" i="2"/>
  <c r="R1743" i="2"/>
  <c r="R1743" i="2" a="1"/>
  <c r="Q1743" i="2"/>
  <c r="G1743" i="2"/>
  <c r="T1743" i="2" s="1"/>
  <c r="E1743" i="2"/>
  <c r="D1743" i="2"/>
  <c r="S1742" i="2"/>
  <c r="R1742" i="2"/>
  <c r="R1742" i="2" a="1"/>
  <c r="Q1742" i="2"/>
  <c r="U1742" i="2" s="1" a="1"/>
  <c r="U1742" i="2" s="1"/>
  <c r="G1742" i="2"/>
  <c r="T1742" i="2" s="1"/>
  <c r="D1742" i="2"/>
  <c r="E1742" i="2" s="1"/>
  <c r="U1741" i="2"/>
  <c r="S1741" i="2"/>
  <c r="R1741" i="2"/>
  <c r="R1741" i="2" a="1"/>
  <c r="Q1741" i="2"/>
  <c r="U1741" i="2" s="1" a="1"/>
  <c r="D1741" i="2"/>
  <c r="G1741" i="2" s="1"/>
  <c r="T1741" i="2" s="1"/>
  <c r="S1740" i="2"/>
  <c r="R1740" i="2" a="1"/>
  <c r="R1740" i="2" s="1"/>
  <c r="Q1740" i="2"/>
  <c r="U1740" i="2" s="1" a="1"/>
  <c r="U1740" i="2" s="1"/>
  <c r="D1740" i="2"/>
  <c r="U1739" i="2" a="1"/>
  <c r="U1739" i="2" s="1"/>
  <c r="T1739" i="2"/>
  <c r="S1739" i="2"/>
  <c r="R1739" i="2" a="1"/>
  <c r="R1739" i="2" s="1"/>
  <c r="Q1739" i="2"/>
  <c r="D1739" i="2"/>
  <c r="G1739" i="2" s="1"/>
  <c r="U1738" i="2" a="1"/>
  <c r="U1738" i="2" s="1"/>
  <c r="S1738" i="2"/>
  <c r="R1738" i="2" a="1"/>
  <c r="R1738" i="2" s="1"/>
  <c r="Q1738" i="2"/>
  <c r="G1738" i="2"/>
  <c r="T1738" i="2" s="1"/>
  <c r="E1738" i="2"/>
  <c r="D1738" i="2"/>
  <c r="U1737" i="2"/>
  <c r="U1737" i="2" a="1"/>
  <c r="T1737" i="2"/>
  <c r="S1737" i="2"/>
  <c r="R1737" i="2"/>
  <c r="R1737" i="2" a="1"/>
  <c r="Q1737" i="2"/>
  <c r="G1737" i="2"/>
  <c r="E1737" i="2"/>
  <c r="D1737" i="2"/>
  <c r="S1736" i="2"/>
  <c r="R1736" i="2"/>
  <c r="R1736" i="2" a="1"/>
  <c r="Q1736" i="2"/>
  <c r="U1736" i="2" s="1" a="1"/>
  <c r="U1736" i="2" s="1"/>
  <c r="G1736" i="2"/>
  <c r="T1736" i="2" s="1"/>
  <c r="E1736" i="2"/>
  <c r="D1736" i="2"/>
  <c r="U1735" i="2" a="1"/>
  <c r="U1735" i="2" s="1"/>
  <c r="S1735" i="2"/>
  <c r="R1735" i="2"/>
  <c r="R1735" i="2" a="1"/>
  <c r="Q1735" i="2"/>
  <c r="D1735" i="2"/>
  <c r="G1735" i="2" s="1"/>
  <c r="T1735" i="2" s="1"/>
  <c r="S1734" i="2"/>
  <c r="R1734" i="2"/>
  <c r="R1734" i="2" a="1"/>
  <c r="Q1734" i="2"/>
  <c r="U1734" i="2" s="1" a="1"/>
  <c r="U1734" i="2" s="1"/>
  <c r="G1734" i="2"/>
  <c r="T1734" i="2" s="1"/>
  <c r="D1734" i="2"/>
  <c r="E1734" i="2" s="1"/>
  <c r="U1733" i="2"/>
  <c r="S1733" i="2"/>
  <c r="R1733" i="2" a="1"/>
  <c r="R1733" i="2" s="1"/>
  <c r="Q1733" i="2"/>
  <c r="U1733" i="2" s="1" a="1"/>
  <c r="D1733" i="2"/>
  <c r="G1733" i="2" s="1"/>
  <c r="T1733" i="2" s="1"/>
  <c r="S1732" i="2"/>
  <c r="R1732" i="2" a="1"/>
  <c r="R1732" i="2" s="1"/>
  <c r="Q1732" i="2"/>
  <c r="U1732" i="2" s="1" a="1"/>
  <c r="U1732" i="2" s="1"/>
  <c r="D1732" i="2"/>
  <c r="U1731" i="2"/>
  <c r="U1731" i="2" a="1"/>
  <c r="T1731" i="2"/>
  <c r="S1731" i="2"/>
  <c r="R1731" i="2"/>
  <c r="R1731" i="2" a="1"/>
  <c r="Q1731" i="2"/>
  <c r="E1731" i="2"/>
  <c r="D1731" i="2"/>
  <c r="G1731" i="2" s="1"/>
  <c r="U1730" i="2" a="1"/>
  <c r="U1730" i="2" s="1"/>
  <c r="S1730" i="2"/>
  <c r="R1730" i="2" a="1"/>
  <c r="R1730" i="2" s="1"/>
  <c r="Q1730" i="2"/>
  <c r="G1730" i="2"/>
  <c r="T1730" i="2" s="1"/>
  <c r="E1730" i="2"/>
  <c r="D1730" i="2"/>
  <c r="U1729" i="2"/>
  <c r="U1729" i="2" a="1"/>
  <c r="T1729" i="2"/>
  <c r="S1729" i="2"/>
  <c r="R1729" i="2" a="1"/>
  <c r="R1729" i="2" s="1"/>
  <c r="Q1729" i="2"/>
  <c r="G1729" i="2"/>
  <c r="E1729" i="2"/>
  <c r="D1729" i="2"/>
  <c r="S1728" i="2"/>
  <c r="R1728" i="2"/>
  <c r="R1728" i="2" a="1"/>
  <c r="Q1728" i="2"/>
  <c r="U1728" i="2" s="1" a="1"/>
  <c r="U1728" i="2" s="1"/>
  <c r="G1728" i="2"/>
  <c r="T1728" i="2" s="1"/>
  <c r="E1728" i="2"/>
  <c r="D1728" i="2"/>
  <c r="U1727" i="2"/>
  <c r="U1727" i="2" a="1"/>
  <c r="S1727" i="2"/>
  <c r="R1727" i="2"/>
  <c r="R1727" i="2" a="1"/>
  <c r="Q1727" i="2"/>
  <c r="G1727" i="2"/>
  <c r="T1727" i="2" s="1"/>
  <c r="E1727" i="2"/>
  <c r="D1727" i="2"/>
  <c r="S1726" i="2"/>
  <c r="R1726" i="2"/>
  <c r="R1726" i="2" a="1"/>
  <c r="Q1726" i="2"/>
  <c r="U1726" i="2" s="1" a="1"/>
  <c r="U1726" i="2" s="1"/>
  <c r="G1726" i="2"/>
  <c r="T1726" i="2" s="1"/>
  <c r="D1726" i="2"/>
  <c r="E1726" i="2" s="1"/>
  <c r="S1725" i="2"/>
  <c r="R1725" i="2"/>
  <c r="R1725" i="2" a="1"/>
  <c r="Q1725" i="2"/>
  <c r="U1725" i="2" s="1" a="1"/>
  <c r="U1725" i="2" s="1"/>
  <c r="E1725" i="2"/>
  <c r="D1725" i="2"/>
  <c r="G1725" i="2" s="1"/>
  <c r="T1725" i="2" s="1"/>
  <c r="S1724" i="2"/>
  <c r="R1724" i="2" a="1"/>
  <c r="R1724" i="2" s="1"/>
  <c r="Q1724" i="2"/>
  <c r="U1724" i="2" s="1" a="1"/>
  <c r="U1724" i="2" s="1"/>
  <c r="D1724" i="2"/>
  <c r="U1723" i="2" a="1"/>
  <c r="U1723" i="2" s="1"/>
  <c r="S1723" i="2"/>
  <c r="R1723" i="2" a="1"/>
  <c r="R1723" i="2" s="1"/>
  <c r="Q1723" i="2"/>
  <c r="D1723" i="2"/>
  <c r="G1723" i="2" s="1"/>
  <c r="T1723" i="2" s="1"/>
  <c r="S1722" i="2"/>
  <c r="R1722" i="2" a="1"/>
  <c r="R1722" i="2" s="1"/>
  <c r="Q1722" i="2"/>
  <c r="U1722" i="2" s="1" a="1"/>
  <c r="U1722" i="2" s="1"/>
  <c r="G1722" i="2"/>
  <c r="T1722" i="2" s="1"/>
  <c r="E1722" i="2"/>
  <c r="D1722" i="2"/>
  <c r="U1721" i="2"/>
  <c r="U1721" i="2" a="1"/>
  <c r="S1721" i="2"/>
  <c r="R1721" i="2"/>
  <c r="R1721" i="2" a="1"/>
  <c r="Q1721" i="2"/>
  <c r="G1721" i="2"/>
  <c r="T1721" i="2" s="1"/>
  <c r="E1721" i="2"/>
  <c r="D1721" i="2"/>
  <c r="S1720" i="2"/>
  <c r="R1720" i="2"/>
  <c r="R1720" i="2" a="1"/>
  <c r="Q1720" i="2"/>
  <c r="U1720" i="2" s="1" a="1"/>
  <c r="U1720" i="2" s="1"/>
  <c r="G1720" i="2"/>
  <c r="T1720" i="2" s="1"/>
  <c r="E1720" i="2"/>
  <c r="D1720" i="2"/>
  <c r="U1719" i="2" a="1"/>
  <c r="U1719" i="2" s="1"/>
  <c r="S1719" i="2"/>
  <c r="R1719" i="2"/>
  <c r="R1719" i="2" a="1"/>
  <c r="Q1719" i="2"/>
  <c r="D1719" i="2"/>
  <c r="G1719" i="2" s="1"/>
  <c r="T1719" i="2" s="1"/>
  <c r="U1718" i="2"/>
  <c r="S1718" i="2"/>
  <c r="R1718" i="2"/>
  <c r="R1718" i="2" a="1"/>
  <c r="Q1718" i="2"/>
  <c r="U1718" i="2" s="1" a="1"/>
  <c r="D1718" i="2"/>
  <c r="E1718" i="2" s="1"/>
  <c r="U1717" i="2"/>
  <c r="U1717" i="2" a="1"/>
  <c r="S1717" i="2"/>
  <c r="R1717" i="2"/>
  <c r="R1717" i="2" a="1"/>
  <c r="Q1717" i="2"/>
  <c r="D1717" i="2"/>
  <c r="G1717" i="2" s="1"/>
  <c r="T1717" i="2" s="1"/>
  <c r="T1716" i="2"/>
  <c r="S1716" i="2"/>
  <c r="R1716" i="2" a="1"/>
  <c r="R1716" i="2" s="1"/>
  <c r="Q1716" i="2"/>
  <c r="U1716" i="2" s="1" a="1"/>
  <c r="U1716" i="2" s="1"/>
  <c r="G1716" i="2"/>
  <c r="D1716" i="2"/>
  <c r="E1716" i="2" s="1"/>
  <c r="U1715" i="2" a="1"/>
  <c r="U1715" i="2" s="1"/>
  <c r="S1715" i="2"/>
  <c r="R1715" i="2"/>
  <c r="R1715" i="2" a="1"/>
  <c r="Q1715" i="2"/>
  <c r="D1715" i="2"/>
  <c r="G1715" i="2" s="1"/>
  <c r="T1715" i="2" s="1"/>
  <c r="T1714" i="2"/>
  <c r="S1714" i="2"/>
  <c r="R1714" i="2" a="1"/>
  <c r="R1714" i="2" s="1"/>
  <c r="Q1714" i="2"/>
  <c r="U1714" i="2" s="1" a="1"/>
  <c r="U1714" i="2" s="1"/>
  <c r="G1714" i="2"/>
  <c r="E1714" i="2"/>
  <c r="D1714" i="2"/>
  <c r="U1713" i="2"/>
  <c r="U1713" i="2" a="1"/>
  <c r="S1713" i="2"/>
  <c r="R1713" i="2"/>
  <c r="R1713" i="2" a="1"/>
  <c r="Q1713" i="2"/>
  <c r="G1713" i="2"/>
  <c r="T1713" i="2" s="1"/>
  <c r="E1713" i="2"/>
  <c r="D1713" i="2"/>
  <c r="U1712" i="2" a="1"/>
  <c r="U1712" i="2" s="1"/>
  <c r="S1712" i="2"/>
  <c r="R1712" i="2"/>
  <c r="R1712" i="2" a="1"/>
  <c r="Q1712" i="2"/>
  <c r="G1712" i="2"/>
  <c r="T1712" i="2" s="1"/>
  <c r="E1712" i="2"/>
  <c r="D1712" i="2"/>
  <c r="U1711" i="2"/>
  <c r="U1711" i="2" a="1"/>
  <c r="S1711" i="2"/>
  <c r="R1711" i="2" a="1"/>
  <c r="R1711" i="2" s="1"/>
  <c r="Q1711" i="2"/>
  <c r="G1711" i="2"/>
  <c r="T1711" i="2" s="1"/>
  <c r="E1711" i="2"/>
  <c r="D1711" i="2"/>
  <c r="U1710" i="2"/>
  <c r="S1710" i="2"/>
  <c r="R1710" i="2"/>
  <c r="R1710" i="2" a="1"/>
  <c r="Q1710" i="2"/>
  <c r="U1710" i="2" s="1" a="1"/>
  <c r="D1710" i="2"/>
  <c r="E1710" i="2" s="1"/>
  <c r="S1709" i="2"/>
  <c r="R1709" i="2" a="1"/>
  <c r="R1709" i="2" s="1"/>
  <c r="Q1709" i="2"/>
  <c r="U1709" i="2" s="1" a="1"/>
  <c r="U1709" i="2" s="1"/>
  <c r="E1709" i="2"/>
  <c r="D1709" i="2"/>
  <c r="G1709" i="2" s="1"/>
  <c r="T1709" i="2" s="1"/>
  <c r="U1708" i="2"/>
  <c r="S1708" i="2"/>
  <c r="R1708" i="2" a="1"/>
  <c r="R1708" i="2" s="1"/>
  <c r="Q1708" i="2"/>
  <c r="U1708" i="2" s="1" a="1"/>
  <c r="D1708" i="2"/>
  <c r="E1708" i="2" s="1"/>
  <c r="S1707" i="2"/>
  <c r="R1707" i="2" a="1"/>
  <c r="R1707" i="2" s="1"/>
  <c r="Q1707" i="2"/>
  <c r="U1707" i="2" s="1" a="1"/>
  <c r="U1707" i="2" s="1"/>
  <c r="E1707" i="2"/>
  <c r="D1707" i="2"/>
  <c r="G1707" i="2" s="1"/>
  <c r="T1707" i="2" s="1"/>
  <c r="U1706" i="2" a="1"/>
  <c r="U1706" i="2" s="1"/>
  <c r="S1706" i="2"/>
  <c r="R1706" i="2" a="1"/>
  <c r="R1706" i="2" s="1"/>
  <c r="Q1706" i="2"/>
  <c r="G1706" i="2"/>
  <c r="T1706" i="2" s="1"/>
  <c r="E1706" i="2"/>
  <c r="D1706" i="2"/>
  <c r="U1705" i="2"/>
  <c r="U1705" i="2" a="1"/>
  <c r="S1705" i="2"/>
  <c r="R1705" i="2"/>
  <c r="R1705" i="2" a="1"/>
  <c r="Q1705" i="2"/>
  <c r="G1705" i="2"/>
  <c r="T1705" i="2" s="1"/>
  <c r="E1705" i="2"/>
  <c r="D1705" i="2"/>
  <c r="S1704" i="2"/>
  <c r="R1704" i="2"/>
  <c r="R1704" i="2" a="1"/>
  <c r="Q1704" i="2"/>
  <c r="U1704" i="2" s="1" a="1"/>
  <c r="U1704" i="2" s="1"/>
  <c r="G1704" i="2"/>
  <c r="T1704" i="2" s="1"/>
  <c r="E1704" i="2"/>
  <c r="D1704" i="2"/>
  <c r="U1703" i="2" a="1"/>
  <c r="U1703" i="2" s="1"/>
  <c r="S1703" i="2"/>
  <c r="R1703" i="2"/>
  <c r="R1703" i="2" a="1"/>
  <c r="Q1703" i="2"/>
  <c r="D1703" i="2"/>
  <c r="G1703" i="2" s="1"/>
  <c r="T1703" i="2" s="1"/>
  <c r="U1702" i="2"/>
  <c r="S1702" i="2"/>
  <c r="R1702" i="2"/>
  <c r="R1702" i="2" a="1"/>
  <c r="Q1702" i="2"/>
  <c r="U1702" i="2" s="1" a="1"/>
  <c r="D1702" i="2"/>
  <c r="E1702" i="2" s="1"/>
  <c r="U1701" i="2"/>
  <c r="U1701" i="2" a="1"/>
  <c r="S1701" i="2"/>
  <c r="R1701" i="2" a="1"/>
  <c r="R1701" i="2" s="1"/>
  <c r="Q1701" i="2"/>
  <c r="D1701" i="2"/>
  <c r="G1701" i="2" s="1"/>
  <c r="T1701" i="2" s="1"/>
  <c r="U1700" i="2"/>
  <c r="U1700" i="2" a="1"/>
  <c r="S1700" i="2"/>
  <c r="R1700" i="2" a="1"/>
  <c r="R1700" i="2" s="1"/>
  <c r="Q1700" i="2"/>
  <c r="D1700" i="2"/>
  <c r="G1700" i="2" s="1"/>
  <c r="T1700" i="2" s="1"/>
  <c r="U1699" i="2"/>
  <c r="U1699" i="2" a="1"/>
  <c r="S1699" i="2"/>
  <c r="R1699" i="2"/>
  <c r="R1699" i="2" a="1"/>
  <c r="Q1699" i="2"/>
  <c r="G1699" i="2"/>
  <c r="T1699" i="2" s="1"/>
  <c r="D1699" i="2"/>
  <c r="E1699" i="2" s="1"/>
  <c r="S1698" i="2"/>
  <c r="R1698" i="2" a="1"/>
  <c r="R1698" i="2" s="1"/>
  <c r="Q1698" i="2"/>
  <c r="U1698" i="2" s="1" a="1"/>
  <c r="U1698" i="2" s="1"/>
  <c r="G1698" i="2"/>
  <c r="T1698" i="2" s="1"/>
  <c r="E1698" i="2"/>
  <c r="D1698" i="2"/>
  <c r="U1697" i="2"/>
  <c r="U1697" i="2" a="1"/>
  <c r="S1697" i="2"/>
  <c r="R1697" i="2"/>
  <c r="R1697" i="2" a="1"/>
  <c r="Q1697" i="2"/>
  <c r="G1697" i="2"/>
  <c r="T1697" i="2" s="1"/>
  <c r="E1697" i="2"/>
  <c r="D1697" i="2"/>
  <c r="S1696" i="2"/>
  <c r="R1696" i="2"/>
  <c r="R1696" i="2" a="1"/>
  <c r="Q1696" i="2"/>
  <c r="U1696" i="2" s="1" a="1"/>
  <c r="U1696" i="2" s="1"/>
  <c r="D1696" i="2"/>
  <c r="G1696" i="2" s="1"/>
  <c r="T1696" i="2" s="1"/>
  <c r="U1695" i="2"/>
  <c r="U1695" i="2" a="1"/>
  <c r="S1695" i="2"/>
  <c r="R1695" i="2"/>
  <c r="R1695" i="2" a="1"/>
  <c r="Q1695" i="2"/>
  <c r="D1695" i="2"/>
  <c r="G1695" i="2" s="1"/>
  <c r="T1695" i="2" s="1"/>
  <c r="U1694" i="2"/>
  <c r="S1694" i="2"/>
  <c r="R1694" i="2"/>
  <c r="R1694" i="2" a="1"/>
  <c r="Q1694" i="2"/>
  <c r="U1694" i="2" s="1" a="1"/>
  <c r="D1694" i="2"/>
  <c r="E1694" i="2" s="1"/>
  <c r="T1693" i="2"/>
  <c r="S1693" i="2"/>
  <c r="R1693" i="2"/>
  <c r="R1693" i="2" a="1"/>
  <c r="Q1693" i="2"/>
  <c r="U1693" i="2" s="1" a="1"/>
  <c r="U1693" i="2" s="1"/>
  <c r="E1693" i="2"/>
  <c r="D1693" i="2"/>
  <c r="G1693" i="2" s="1"/>
  <c r="T1692" i="2"/>
  <c r="S1692" i="2"/>
  <c r="R1692" i="2" a="1"/>
  <c r="R1692" i="2" s="1"/>
  <c r="Q1692" i="2"/>
  <c r="U1692" i="2" s="1" a="1"/>
  <c r="U1692" i="2" s="1"/>
  <c r="G1692" i="2"/>
  <c r="D1692" i="2"/>
  <c r="E1692" i="2" s="1"/>
  <c r="S1691" i="2"/>
  <c r="R1691" i="2" a="1"/>
  <c r="R1691" i="2" s="1"/>
  <c r="Q1691" i="2"/>
  <c r="U1691" i="2" s="1" a="1"/>
  <c r="U1691" i="2" s="1"/>
  <c r="D1691" i="2"/>
  <c r="S1690" i="2"/>
  <c r="R1690" i="2"/>
  <c r="R1690" i="2" a="1"/>
  <c r="Q1690" i="2"/>
  <c r="U1690" i="2" s="1" a="1"/>
  <c r="U1690" i="2" s="1"/>
  <c r="G1690" i="2"/>
  <c r="T1690" i="2" s="1"/>
  <c r="E1690" i="2"/>
  <c r="D1690" i="2"/>
  <c r="U1689" i="2" a="1"/>
  <c r="U1689" i="2" s="1"/>
  <c r="S1689" i="2"/>
  <c r="R1689" i="2"/>
  <c r="R1689" i="2" a="1"/>
  <c r="Q1689" i="2"/>
  <c r="D1689" i="2"/>
  <c r="G1689" i="2" s="1"/>
  <c r="T1689" i="2" s="1"/>
  <c r="U1688" i="2"/>
  <c r="U1688" i="2" a="1"/>
  <c r="S1688" i="2"/>
  <c r="R1688" i="2"/>
  <c r="R1688" i="2" a="1"/>
  <c r="Q1688" i="2"/>
  <c r="G1688" i="2"/>
  <c r="T1688" i="2" s="1"/>
  <c r="E1688" i="2"/>
  <c r="D1688" i="2"/>
  <c r="S1687" i="2"/>
  <c r="R1687" i="2"/>
  <c r="R1687" i="2" a="1"/>
  <c r="Q1687" i="2"/>
  <c r="U1687" i="2" s="1" a="1"/>
  <c r="U1687" i="2" s="1"/>
  <c r="G1687" i="2"/>
  <c r="T1687" i="2" s="1"/>
  <c r="D1687" i="2"/>
  <c r="E1687" i="2" s="1"/>
  <c r="S1686" i="2"/>
  <c r="R1686" i="2" a="1"/>
  <c r="R1686" i="2" s="1"/>
  <c r="Q1686" i="2"/>
  <c r="U1686" i="2" s="1" a="1"/>
  <c r="U1686" i="2" s="1"/>
  <c r="G1686" i="2"/>
  <c r="T1686" i="2" s="1"/>
  <c r="D1686" i="2"/>
  <c r="E1686" i="2" s="1"/>
  <c r="S1685" i="2"/>
  <c r="R1685" i="2"/>
  <c r="R1685" i="2" a="1"/>
  <c r="Q1685" i="2"/>
  <c r="U1685" i="2" s="1" a="1"/>
  <c r="U1685" i="2" s="1"/>
  <c r="G1685" i="2"/>
  <c r="T1685" i="2" s="1"/>
  <c r="E1685" i="2"/>
  <c r="D1685" i="2"/>
  <c r="U1684" i="2" a="1"/>
  <c r="U1684" i="2" s="1"/>
  <c r="S1684" i="2"/>
  <c r="R1684" i="2" a="1"/>
  <c r="R1684" i="2" s="1"/>
  <c r="Q1684" i="2"/>
  <c r="G1684" i="2"/>
  <c r="T1684" i="2" s="1"/>
  <c r="E1684" i="2"/>
  <c r="D1684" i="2"/>
  <c r="U1683" i="2" a="1"/>
  <c r="U1683" i="2" s="1"/>
  <c r="S1683" i="2"/>
  <c r="R1683" i="2"/>
  <c r="R1683" i="2" a="1"/>
  <c r="Q1683" i="2"/>
  <c r="D1683" i="2"/>
  <c r="G1683" i="2" s="1"/>
  <c r="T1683" i="2" s="1"/>
  <c r="U1682" i="2" a="1"/>
  <c r="U1682" i="2" s="1"/>
  <c r="T1682" i="2"/>
  <c r="S1682" i="2"/>
  <c r="R1682" i="2"/>
  <c r="R1682" i="2" a="1"/>
  <c r="Q1682" i="2"/>
  <c r="G1682" i="2"/>
  <c r="E1682" i="2"/>
  <c r="D1682" i="2"/>
  <c r="U1681" i="2" a="1"/>
  <c r="U1681" i="2" s="1"/>
  <c r="S1681" i="2"/>
  <c r="R1681" i="2" a="1"/>
  <c r="R1681" i="2" s="1"/>
  <c r="Q1681" i="2"/>
  <c r="G1681" i="2"/>
  <c r="T1681" i="2" s="1"/>
  <c r="E1681" i="2"/>
  <c r="D1681" i="2"/>
  <c r="U1680" i="2"/>
  <c r="S1680" i="2"/>
  <c r="R1680" i="2"/>
  <c r="R1680" i="2" a="1"/>
  <c r="Q1680" i="2"/>
  <c r="U1680" i="2" s="1" a="1"/>
  <c r="G1680" i="2"/>
  <c r="T1680" i="2" s="1"/>
  <c r="E1680" i="2"/>
  <c r="D1680" i="2"/>
  <c r="U1679" i="2" a="1"/>
  <c r="U1679" i="2" s="1"/>
  <c r="S1679" i="2"/>
  <c r="R1679" i="2"/>
  <c r="R1679" i="2" a="1"/>
  <c r="Q1679" i="2"/>
  <c r="G1679" i="2"/>
  <c r="T1679" i="2" s="1"/>
  <c r="E1679" i="2"/>
  <c r="D1679" i="2"/>
  <c r="U1678" i="2" a="1"/>
  <c r="U1678" i="2" s="1"/>
  <c r="S1678" i="2"/>
  <c r="R1678" i="2"/>
  <c r="R1678" i="2" a="1"/>
  <c r="Q1678" i="2"/>
  <c r="D1678" i="2"/>
  <c r="E1678" i="2" s="1"/>
  <c r="U1677" i="2"/>
  <c r="U1677" i="2" a="1"/>
  <c r="T1677" i="2"/>
  <c r="S1677" i="2"/>
  <c r="R1677" i="2"/>
  <c r="R1677" i="2" a="1"/>
  <c r="Q1677" i="2"/>
  <c r="G1677" i="2"/>
  <c r="E1677" i="2"/>
  <c r="D1677" i="2"/>
  <c r="S1676" i="2"/>
  <c r="R1676" i="2" a="1"/>
  <c r="R1676" i="2" s="1"/>
  <c r="Q1676" i="2"/>
  <c r="U1676" i="2" s="1" a="1"/>
  <c r="U1676" i="2" s="1"/>
  <c r="G1676" i="2"/>
  <c r="T1676" i="2" s="1"/>
  <c r="E1676" i="2"/>
  <c r="D1676" i="2"/>
  <c r="U1675" i="2" a="1"/>
  <c r="U1675" i="2" s="1"/>
  <c r="S1675" i="2"/>
  <c r="R1675" i="2" a="1"/>
  <c r="R1675" i="2" s="1"/>
  <c r="Q1675" i="2"/>
  <c r="E1675" i="2"/>
  <c r="D1675" i="2"/>
  <c r="G1675" i="2" s="1"/>
  <c r="T1675" i="2" s="1"/>
  <c r="S1674" i="2"/>
  <c r="R1674" i="2"/>
  <c r="R1674" i="2" a="1"/>
  <c r="Q1674" i="2"/>
  <c r="U1674" i="2" s="1" a="1"/>
  <c r="U1674" i="2" s="1"/>
  <c r="G1674" i="2"/>
  <c r="T1674" i="2" s="1"/>
  <c r="E1674" i="2"/>
  <c r="D1674" i="2"/>
  <c r="U1673" i="2" a="1"/>
  <c r="U1673" i="2" s="1"/>
  <c r="S1673" i="2"/>
  <c r="R1673" i="2" a="1"/>
  <c r="R1673" i="2" s="1"/>
  <c r="Q1673" i="2"/>
  <c r="D1673" i="2"/>
  <c r="G1673" i="2" s="1"/>
  <c r="T1673" i="2" s="1"/>
  <c r="U1672" i="2"/>
  <c r="U1672" i="2" a="1"/>
  <c r="T1672" i="2"/>
  <c r="S1672" i="2"/>
  <c r="R1672" i="2"/>
  <c r="R1672" i="2" a="1"/>
  <c r="Q1672" i="2"/>
  <c r="G1672" i="2"/>
  <c r="E1672" i="2"/>
  <c r="D1672" i="2"/>
  <c r="U1671" i="2" a="1"/>
  <c r="U1671" i="2" s="1"/>
  <c r="S1671" i="2"/>
  <c r="R1671" i="2"/>
  <c r="R1671" i="2" a="1"/>
  <c r="Q1671" i="2"/>
  <c r="G1671" i="2"/>
  <c r="T1671" i="2" s="1"/>
  <c r="E1671" i="2"/>
  <c r="D1671" i="2"/>
  <c r="U1670" i="2" a="1"/>
  <c r="U1670" i="2" s="1"/>
  <c r="S1670" i="2"/>
  <c r="R1670" i="2" a="1"/>
  <c r="R1670" i="2" s="1"/>
  <c r="Q1670" i="2"/>
  <c r="D1670" i="2"/>
  <c r="E1670" i="2" s="1"/>
  <c r="S1669" i="2"/>
  <c r="R1669" i="2"/>
  <c r="R1669" i="2" a="1"/>
  <c r="Q1669" i="2"/>
  <c r="U1669" i="2" s="1" a="1"/>
  <c r="U1669" i="2" s="1"/>
  <c r="G1669" i="2"/>
  <c r="T1669" i="2" s="1"/>
  <c r="E1669" i="2"/>
  <c r="D1669" i="2"/>
  <c r="T1668" i="2"/>
  <c r="S1668" i="2"/>
  <c r="R1668" i="2" a="1"/>
  <c r="R1668" i="2" s="1"/>
  <c r="Q1668" i="2"/>
  <c r="U1668" i="2" s="1" a="1"/>
  <c r="U1668" i="2" s="1"/>
  <c r="G1668" i="2"/>
  <c r="E1668" i="2"/>
  <c r="D1668" i="2"/>
  <c r="U1667" i="2" a="1"/>
  <c r="U1667" i="2" s="1"/>
  <c r="S1667" i="2"/>
  <c r="R1667" i="2" a="1"/>
  <c r="R1667" i="2" s="1"/>
  <c r="Q1667" i="2"/>
  <c r="D1667" i="2"/>
  <c r="G1667" i="2" s="1"/>
  <c r="T1667" i="2" s="1"/>
  <c r="U1666" i="2" a="1"/>
  <c r="U1666" i="2" s="1"/>
  <c r="S1666" i="2"/>
  <c r="R1666" i="2"/>
  <c r="R1666" i="2" a="1"/>
  <c r="Q1666" i="2"/>
  <c r="G1666" i="2"/>
  <c r="T1666" i="2" s="1"/>
  <c r="E1666" i="2"/>
  <c r="D1666" i="2"/>
  <c r="U1665" i="2"/>
  <c r="U1665" i="2" a="1"/>
  <c r="S1665" i="2"/>
  <c r="R1665" i="2" a="1"/>
  <c r="R1665" i="2" s="1"/>
  <c r="Q1665" i="2"/>
  <c r="D1665" i="2"/>
  <c r="G1665" i="2" s="1"/>
  <c r="T1665" i="2" s="1"/>
  <c r="S1664" i="2"/>
  <c r="R1664" i="2"/>
  <c r="R1664" i="2" a="1"/>
  <c r="Q1664" i="2"/>
  <c r="U1664" i="2" s="1" a="1"/>
  <c r="U1664" i="2" s="1"/>
  <c r="G1664" i="2"/>
  <c r="T1664" i="2" s="1"/>
  <c r="E1664" i="2"/>
  <c r="D1664" i="2"/>
  <c r="S1663" i="2"/>
  <c r="R1663" i="2" a="1"/>
  <c r="R1663" i="2" s="1"/>
  <c r="Q1663" i="2"/>
  <c r="U1663" i="2" s="1" a="1"/>
  <c r="U1663" i="2" s="1"/>
  <c r="G1663" i="2"/>
  <c r="T1663" i="2" s="1"/>
  <c r="E1663" i="2"/>
  <c r="D1663" i="2"/>
  <c r="U1662" i="2" a="1"/>
  <c r="U1662" i="2" s="1"/>
  <c r="S1662" i="2"/>
  <c r="R1662" i="2" a="1"/>
  <c r="R1662" i="2" s="1"/>
  <c r="Q1662" i="2"/>
  <c r="D1662" i="2"/>
  <c r="E1662" i="2" s="1"/>
  <c r="U1661" i="2"/>
  <c r="U1661" i="2" a="1"/>
  <c r="S1661" i="2"/>
  <c r="R1661" i="2"/>
  <c r="R1661" i="2" a="1"/>
  <c r="Q1661" i="2"/>
  <c r="G1661" i="2"/>
  <c r="T1661" i="2" s="1"/>
  <c r="E1661" i="2"/>
  <c r="D1661" i="2"/>
  <c r="T1660" i="2"/>
  <c r="S1660" i="2"/>
  <c r="R1660" i="2" a="1"/>
  <c r="R1660" i="2" s="1"/>
  <c r="Q1660" i="2"/>
  <c r="U1660" i="2" s="1" a="1"/>
  <c r="U1660" i="2" s="1"/>
  <c r="G1660" i="2"/>
  <c r="D1660" i="2"/>
  <c r="E1660" i="2" s="1"/>
  <c r="S1659" i="2"/>
  <c r="R1659" i="2" a="1"/>
  <c r="R1659" i="2" s="1"/>
  <c r="Q1659" i="2"/>
  <c r="U1659" i="2" s="1" a="1"/>
  <c r="U1659" i="2" s="1"/>
  <c r="D1659" i="2"/>
  <c r="S1658" i="2"/>
  <c r="R1658" i="2"/>
  <c r="R1658" i="2" a="1"/>
  <c r="Q1658" i="2"/>
  <c r="U1658" i="2" s="1" a="1"/>
  <c r="U1658" i="2" s="1"/>
  <c r="G1658" i="2"/>
  <c r="T1658" i="2" s="1"/>
  <c r="E1658" i="2"/>
  <c r="D1658" i="2"/>
  <c r="U1657" i="2" a="1"/>
  <c r="U1657" i="2" s="1"/>
  <c r="S1657" i="2"/>
  <c r="R1657" i="2"/>
  <c r="R1657" i="2" a="1"/>
  <c r="Q1657" i="2"/>
  <c r="D1657" i="2"/>
  <c r="G1657" i="2" s="1"/>
  <c r="T1657" i="2" s="1"/>
  <c r="U1656" i="2"/>
  <c r="U1656" i="2" a="1"/>
  <c r="S1656" i="2"/>
  <c r="R1656" i="2"/>
  <c r="R1656" i="2" a="1"/>
  <c r="Q1656" i="2"/>
  <c r="G1656" i="2"/>
  <c r="T1656" i="2" s="1"/>
  <c r="E1656" i="2"/>
  <c r="D1656" i="2"/>
  <c r="S1655" i="2"/>
  <c r="R1655" i="2"/>
  <c r="R1655" i="2" a="1"/>
  <c r="Q1655" i="2"/>
  <c r="U1655" i="2" s="1" a="1"/>
  <c r="U1655" i="2" s="1"/>
  <c r="G1655" i="2"/>
  <c r="T1655" i="2" s="1"/>
  <c r="D1655" i="2"/>
  <c r="E1655" i="2" s="1"/>
  <c r="S1654" i="2"/>
  <c r="R1654" i="2" a="1"/>
  <c r="R1654" i="2" s="1"/>
  <c r="Q1654" i="2"/>
  <c r="U1654" i="2" s="1" a="1"/>
  <c r="U1654" i="2" s="1"/>
  <c r="G1654" i="2"/>
  <c r="T1654" i="2" s="1"/>
  <c r="D1654" i="2"/>
  <c r="E1654" i="2" s="1"/>
  <c r="U1653" i="2"/>
  <c r="S1653" i="2"/>
  <c r="R1653" i="2"/>
  <c r="R1653" i="2" a="1"/>
  <c r="Q1653" i="2"/>
  <c r="U1653" i="2" s="1" a="1"/>
  <c r="G1653" i="2"/>
  <c r="T1653" i="2" s="1"/>
  <c r="E1653" i="2"/>
  <c r="D1653" i="2"/>
  <c r="U1652" i="2" a="1"/>
  <c r="U1652" i="2" s="1"/>
  <c r="S1652" i="2"/>
  <c r="R1652" i="2" a="1"/>
  <c r="R1652" i="2" s="1"/>
  <c r="Q1652" i="2"/>
  <c r="G1652" i="2"/>
  <c r="T1652" i="2" s="1"/>
  <c r="E1652" i="2"/>
  <c r="D1652" i="2"/>
  <c r="U1651" i="2" a="1"/>
  <c r="U1651" i="2" s="1"/>
  <c r="S1651" i="2"/>
  <c r="R1651" i="2"/>
  <c r="R1651" i="2" a="1"/>
  <c r="Q1651" i="2"/>
  <c r="D1651" i="2"/>
  <c r="G1651" i="2" s="1"/>
  <c r="T1651" i="2" s="1"/>
  <c r="U1650" i="2" a="1"/>
  <c r="U1650" i="2" s="1"/>
  <c r="T1650" i="2"/>
  <c r="S1650" i="2"/>
  <c r="R1650" i="2"/>
  <c r="R1650" i="2" a="1"/>
  <c r="Q1650" i="2"/>
  <c r="G1650" i="2"/>
  <c r="E1650" i="2"/>
  <c r="D1650" i="2"/>
  <c r="U1649" i="2" a="1"/>
  <c r="U1649" i="2" s="1"/>
  <c r="S1649" i="2"/>
  <c r="R1649" i="2" a="1"/>
  <c r="R1649" i="2" s="1"/>
  <c r="Q1649" i="2"/>
  <c r="G1649" i="2"/>
  <c r="T1649" i="2" s="1"/>
  <c r="E1649" i="2"/>
  <c r="D1649" i="2"/>
  <c r="S1648" i="2"/>
  <c r="R1648" i="2"/>
  <c r="R1648" i="2" a="1"/>
  <c r="Q1648" i="2"/>
  <c r="U1648" i="2" s="1" a="1"/>
  <c r="U1648" i="2" s="1"/>
  <c r="G1648" i="2"/>
  <c r="T1648" i="2" s="1"/>
  <c r="E1648" i="2"/>
  <c r="D1648" i="2"/>
  <c r="U1647" i="2" a="1"/>
  <c r="U1647" i="2" s="1"/>
  <c r="S1647" i="2"/>
  <c r="R1647" i="2"/>
  <c r="R1647" i="2" a="1"/>
  <c r="Q1647" i="2"/>
  <c r="G1647" i="2"/>
  <c r="T1647" i="2" s="1"/>
  <c r="E1647" i="2"/>
  <c r="D1647" i="2"/>
  <c r="U1646" i="2" a="1"/>
  <c r="U1646" i="2" s="1"/>
  <c r="S1646" i="2"/>
  <c r="R1646" i="2"/>
  <c r="R1646" i="2" a="1"/>
  <c r="Q1646" i="2"/>
  <c r="D1646" i="2"/>
  <c r="E1646" i="2" s="1"/>
  <c r="U1645" i="2"/>
  <c r="U1645" i="2" a="1"/>
  <c r="T1645" i="2"/>
  <c r="S1645" i="2"/>
  <c r="R1645" i="2"/>
  <c r="R1645" i="2" a="1"/>
  <c r="Q1645" i="2"/>
  <c r="G1645" i="2"/>
  <c r="E1645" i="2"/>
  <c r="D1645" i="2"/>
  <c r="U1644" i="2" a="1"/>
  <c r="U1644" i="2" s="1"/>
  <c r="S1644" i="2"/>
  <c r="R1644" i="2" a="1"/>
  <c r="R1644" i="2" s="1"/>
  <c r="Q1644" i="2"/>
  <c r="G1644" i="2"/>
  <c r="T1644" i="2" s="1"/>
  <c r="E1644" i="2"/>
  <c r="D1644" i="2"/>
  <c r="U1643" i="2" a="1"/>
  <c r="U1643" i="2" s="1"/>
  <c r="S1643" i="2"/>
  <c r="R1643" i="2" a="1"/>
  <c r="R1643" i="2" s="1"/>
  <c r="Q1643" i="2"/>
  <c r="E1643" i="2"/>
  <c r="D1643" i="2"/>
  <c r="G1643" i="2" s="1"/>
  <c r="T1643" i="2" s="1"/>
  <c r="S1642" i="2"/>
  <c r="R1642" i="2"/>
  <c r="R1642" i="2" a="1"/>
  <c r="Q1642" i="2"/>
  <c r="U1642" i="2" s="1" a="1"/>
  <c r="U1642" i="2" s="1"/>
  <c r="G1642" i="2"/>
  <c r="T1642" i="2" s="1"/>
  <c r="E1642" i="2"/>
  <c r="D1642" i="2"/>
  <c r="U1641" i="2" a="1"/>
  <c r="U1641" i="2" s="1"/>
  <c r="S1641" i="2"/>
  <c r="R1641" i="2" a="1"/>
  <c r="R1641" i="2" s="1"/>
  <c r="Q1641" i="2"/>
  <c r="D1641" i="2"/>
  <c r="G1641" i="2" s="1"/>
  <c r="T1641" i="2" s="1"/>
  <c r="U1640" i="2"/>
  <c r="U1640" i="2" a="1"/>
  <c r="S1640" i="2"/>
  <c r="R1640" i="2"/>
  <c r="R1640" i="2" a="1"/>
  <c r="Q1640" i="2"/>
  <c r="G1640" i="2"/>
  <c r="T1640" i="2" s="1"/>
  <c r="E1640" i="2"/>
  <c r="D1640" i="2"/>
  <c r="U1639" i="2" a="1"/>
  <c r="U1639" i="2" s="1"/>
  <c r="S1639" i="2"/>
  <c r="R1639" i="2"/>
  <c r="R1639" i="2" a="1"/>
  <c r="Q1639" i="2"/>
  <c r="G1639" i="2"/>
  <c r="T1639" i="2" s="1"/>
  <c r="E1639" i="2"/>
  <c r="D1639" i="2"/>
  <c r="U1638" i="2" a="1"/>
  <c r="U1638" i="2" s="1"/>
  <c r="S1638" i="2"/>
  <c r="R1638" i="2" a="1"/>
  <c r="R1638" i="2" s="1"/>
  <c r="Q1638" i="2"/>
  <c r="D1638" i="2"/>
  <c r="E1638" i="2" s="1"/>
  <c r="S1637" i="2"/>
  <c r="R1637" i="2"/>
  <c r="R1637" i="2" a="1"/>
  <c r="Q1637" i="2"/>
  <c r="U1637" i="2" s="1" a="1"/>
  <c r="U1637" i="2" s="1"/>
  <c r="G1637" i="2"/>
  <c r="T1637" i="2" s="1"/>
  <c r="E1637" i="2"/>
  <c r="D1637" i="2"/>
  <c r="T1636" i="2"/>
  <c r="S1636" i="2"/>
  <c r="R1636" i="2" a="1"/>
  <c r="R1636" i="2" s="1"/>
  <c r="Q1636" i="2"/>
  <c r="U1636" i="2" s="1" a="1"/>
  <c r="U1636" i="2" s="1"/>
  <c r="G1636" i="2"/>
  <c r="E1636" i="2"/>
  <c r="D1636" i="2"/>
  <c r="U1635" i="2" a="1"/>
  <c r="U1635" i="2" s="1"/>
  <c r="S1635" i="2"/>
  <c r="R1635" i="2" a="1"/>
  <c r="R1635" i="2" s="1"/>
  <c r="Q1635" i="2"/>
  <c r="D1635" i="2"/>
  <c r="U1634" i="2" a="1"/>
  <c r="U1634" i="2" s="1"/>
  <c r="S1634" i="2"/>
  <c r="R1634" i="2"/>
  <c r="R1634" i="2" a="1"/>
  <c r="Q1634" i="2"/>
  <c r="G1634" i="2"/>
  <c r="T1634" i="2" s="1"/>
  <c r="E1634" i="2"/>
  <c r="D1634" i="2"/>
  <c r="U1633" i="2" a="1"/>
  <c r="U1633" i="2" s="1"/>
  <c r="S1633" i="2"/>
  <c r="R1633" i="2" a="1"/>
  <c r="R1633" i="2" s="1"/>
  <c r="Q1633" i="2"/>
  <c r="D1633" i="2"/>
  <c r="S1632" i="2"/>
  <c r="R1632" i="2"/>
  <c r="R1632" i="2" a="1"/>
  <c r="Q1632" i="2"/>
  <c r="U1632" i="2" s="1" a="1"/>
  <c r="U1632" i="2" s="1"/>
  <c r="G1632" i="2"/>
  <c r="T1632" i="2" s="1"/>
  <c r="E1632" i="2"/>
  <c r="D1632" i="2"/>
  <c r="S1631" i="2"/>
  <c r="R1631" i="2"/>
  <c r="R1631" i="2" a="1"/>
  <c r="Q1631" i="2"/>
  <c r="U1631" i="2" s="1" a="1"/>
  <c r="U1631" i="2" s="1"/>
  <c r="G1631" i="2"/>
  <c r="T1631" i="2" s="1"/>
  <c r="E1631" i="2"/>
  <c r="D1631" i="2"/>
  <c r="U1630" i="2"/>
  <c r="U1630" i="2" a="1"/>
  <c r="S1630" i="2"/>
  <c r="R1630" i="2" a="1"/>
  <c r="R1630" i="2" s="1"/>
  <c r="Q1630" i="2"/>
  <c r="D1630" i="2"/>
  <c r="E1630" i="2" s="1"/>
  <c r="U1629" i="2"/>
  <c r="U1629" i="2" a="1"/>
  <c r="S1629" i="2"/>
  <c r="R1629" i="2"/>
  <c r="R1629" i="2" a="1"/>
  <c r="Q1629" i="2"/>
  <c r="G1629" i="2"/>
  <c r="T1629" i="2" s="1"/>
  <c r="E1629" i="2"/>
  <c r="D1629" i="2"/>
  <c r="S1628" i="2"/>
  <c r="R1628" i="2" a="1"/>
  <c r="R1628" i="2" s="1"/>
  <c r="Q1628" i="2"/>
  <c r="U1628" i="2" s="1" a="1"/>
  <c r="U1628" i="2" s="1"/>
  <c r="G1628" i="2"/>
  <c r="T1628" i="2" s="1"/>
  <c r="E1628" i="2"/>
  <c r="D1628" i="2"/>
  <c r="S1627" i="2"/>
  <c r="R1627" i="2"/>
  <c r="R1627" i="2" a="1"/>
  <c r="Q1627" i="2"/>
  <c r="U1627" i="2" s="1" a="1"/>
  <c r="U1627" i="2" s="1"/>
  <c r="D1627" i="2"/>
  <c r="S1626" i="2"/>
  <c r="R1626" i="2"/>
  <c r="R1626" i="2" a="1"/>
  <c r="Q1626" i="2"/>
  <c r="U1626" i="2" s="1" a="1"/>
  <c r="U1626" i="2" s="1"/>
  <c r="G1626" i="2"/>
  <c r="T1626" i="2" s="1"/>
  <c r="E1626" i="2"/>
  <c r="D1626" i="2"/>
  <c r="U1625" i="2" a="1"/>
  <c r="U1625" i="2" s="1"/>
  <c r="T1625" i="2"/>
  <c r="S1625" i="2"/>
  <c r="R1625" i="2" a="1"/>
  <c r="R1625" i="2" s="1"/>
  <c r="Q1625" i="2"/>
  <c r="D1625" i="2"/>
  <c r="G1625" i="2" s="1"/>
  <c r="U1624" i="2"/>
  <c r="U1624" i="2" a="1"/>
  <c r="S1624" i="2"/>
  <c r="R1624" i="2"/>
  <c r="R1624" i="2" a="1"/>
  <c r="Q1624" i="2"/>
  <c r="G1624" i="2"/>
  <c r="T1624" i="2" s="1"/>
  <c r="E1624" i="2"/>
  <c r="D1624" i="2"/>
  <c r="S1623" i="2"/>
  <c r="R1623" i="2"/>
  <c r="R1623" i="2" a="1"/>
  <c r="Q1623" i="2"/>
  <c r="U1623" i="2" s="1" a="1"/>
  <c r="U1623" i="2" s="1"/>
  <c r="G1623" i="2"/>
  <c r="T1623" i="2" s="1"/>
  <c r="E1623" i="2"/>
  <c r="D1623" i="2"/>
  <c r="U1622" i="2"/>
  <c r="S1622" i="2"/>
  <c r="R1622" i="2"/>
  <c r="R1622" i="2" a="1"/>
  <c r="Q1622" i="2"/>
  <c r="U1622" i="2" s="1" a="1"/>
  <c r="D1622" i="2"/>
  <c r="E1622" i="2" s="1"/>
  <c r="S1621" i="2"/>
  <c r="R1621" i="2"/>
  <c r="R1621" i="2" a="1"/>
  <c r="Q1621" i="2"/>
  <c r="U1621" i="2" s="1" a="1"/>
  <c r="U1621" i="2" s="1"/>
  <c r="G1621" i="2"/>
  <c r="T1621" i="2" s="1"/>
  <c r="E1621" i="2"/>
  <c r="D1621" i="2"/>
  <c r="U1620" i="2" a="1"/>
  <c r="U1620" i="2" s="1"/>
  <c r="S1620" i="2"/>
  <c r="R1620" i="2" a="1"/>
  <c r="R1620" i="2" s="1"/>
  <c r="Q1620" i="2"/>
  <c r="G1620" i="2"/>
  <c r="T1620" i="2" s="1"/>
  <c r="E1620" i="2"/>
  <c r="D1620" i="2"/>
  <c r="U1619" i="2" a="1"/>
  <c r="U1619" i="2" s="1"/>
  <c r="S1619" i="2"/>
  <c r="R1619" i="2"/>
  <c r="R1619" i="2" a="1"/>
  <c r="Q1619" i="2"/>
  <c r="D1619" i="2"/>
  <c r="G1619" i="2" s="1"/>
  <c r="T1619" i="2" s="1"/>
  <c r="U1618" i="2" a="1"/>
  <c r="U1618" i="2" s="1"/>
  <c r="S1618" i="2"/>
  <c r="R1618" i="2"/>
  <c r="R1618" i="2" a="1"/>
  <c r="Q1618" i="2"/>
  <c r="G1618" i="2"/>
  <c r="T1618" i="2" s="1"/>
  <c r="E1618" i="2"/>
  <c r="D1618" i="2"/>
  <c r="U1617" i="2" a="1"/>
  <c r="U1617" i="2" s="1"/>
  <c r="S1617" i="2"/>
  <c r="R1617" i="2" a="1"/>
  <c r="R1617" i="2" s="1"/>
  <c r="Q1617" i="2"/>
  <c r="G1617" i="2"/>
  <c r="T1617" i="2" s="1"/>
  <c r="D1617" i="2"/>
  <c r="E1617" i="2" s="1"/>
  <c r="U1616" i="2"/>
  <c r="S1616" i="2"/>
  <c r="R1616" i="2"/>
  <c r="R1616" i="2" a="1"/>
  <c r="Q1616" i="2"/>
  <c r="U1616" i="2" s="1" a="1"/>
  <c r="G1616" i="2"/>
  <c r="T1616" i="2" s="1"/>
  <c r="E1616" i="2"/>
  <c r="D1616" i="2"/>
  <c r="U1615" i="2" a="1"/>
  <c r="U1615" i="2" s="1"/>
  <c r="S1615" i="2"/>
  <c r="R1615" i="2"/>
  <c r="R1615" i="2" a="1"/>
  <c r="Q1615" i="2"/>
  <c r="G1615" i="2"/>
  <c r="T1615" i="2" s="1"/>
  <c r="E1615" i="2"/>
  <c r="D1615" i="2"/>
  <c r="U1614" i="2" a="1"/>
  <c r="U1614" i="2" s="1"/>
  <c r="S1614" i="2"/>
  <c r="R1614" i="2"/>
  <c r="R1614" i="2" a="1"/>
  <c r="Q1614" i="2"/>
  <c r="D1614" i="2"/>
  <c r="U1613" i="2" a="1"/>
  <c r="U1613" i="2" s="1"/>
  <c r="T1613" i="2"/>
  <c r="S1613" i="2"/>
  <c r="R1613" i="2"/>
  <c r="R1613" i="2" a="1"/>
  <c r="Q1613" i="2"/>
  <c r="G1613" i="2"/>
  <c r="E1613" i="2"/>
  <c r="D1613" i="2"/>
  <c r="U1612" i="2" a="1"/>
  <c r="U1612" i="2" s="1"/>
  <c r="S1612" i="2"/>
  <c r="R1612" i="2" a="1"/>
  <c r="R1612" i="2" s="1"/>
  <c r="Q1612" i="2"/>
  <c r="G1612" i="2"/>
  <c r="T1612" i="2" s="1"/>
  <c r="E1612" i="2"/>
  <c r="D1612" i="2"/>
  <c r="U1611" i="2" a="1"/>
  <c r="U1611" i="2" s="1"/>
  <c r="S1611" i="2"/>
  <c r="R1611" i="2" a="1"/>
  <c r="R1611" i="2" s="1"/>
  <c r="Q1611" i="2"/>
  <c r="E1611" i="2"/>
  <c r="D1611" i="2"/>
  <c r="G1611" i="2" s="1"/>
  <c r="T1611" i="2" s="1"/>
  <c r="S1610" i="2"/>
  <c r="R1610" i="2"/>
  <c r="R1610" i="2" a="1"/>
  <c r="Q1610" i="2"/>
  <c r="U1610" i="2" s="1" a="1"/>
  <c r="U1610" i="2" s="1"/>
  <c r="G1610" i="2"/>
  <c r="T1610" i="2" s="1"/>
  <c r="E1610" i="2"/>
  <c r="D1610" i="2"/>
  <c r="U1609" i="2" a="1"/>
  <c r="U1609" i="2" s="1"/>
  <c r="S1609" i="2"/>
  <c r="R1609" i="2" a="1"/>
  <c r="R1609" i="2" s="1"/>
  <c r="Q1609" i="2"/>
  <c r="D1609" i="2"/>
  <c r="U1608" i="2"/>
  <c r="U1608" i="2" a="1"/>
  <c r="T1608" i="2"/>
  <c r="S1608" i="2"/>
  <c r="R1608" i="2"/>
  <c r="R1608" i="2" a="1"/>
  <c r="Q1608" i="2"/>
  <c r="G1608" i="2"/>
  <c r="E1608" i="2"/>
  <c r="D1608" i="2"/>
  <c r="S1607" i="2"/>
  <c r="R1607" i="2"/>
  <c r="R1607" i="2" a="1"/>
  <c r="Q1607" i="2"/>
  <c r="U1607" i="2" s="1" a="1"/>
  <c r="U1607" i="2" s="1"/>
  <c r="G1607" i="2"/>
  <c r="T1607" i="2" s="1"/>
  <c r="E1607" i="2"/>
  <c r="D1607" i="2"/>
  <c r="U1606" i="2" a="1"/>
  <c r="U1606" i="2" s="1"/>
  <c r="S1606" i="2"/>
  <c r="R1606" i="2" a="1"/>
  <c r="R1606" i="2" s="1"/>
  <c r="Q1606" i="2"/>
  <c r="D1606" i="2"/>
  <c r="S1605" i="2"/>
  <c r="R1605" i="2"/>
  <c r="R1605" i="2" a="1"/>
  <c r="Q1605" i="2"/>
  <c r="U1605" i="2" s="1" a="1"/>
  <c r="U1605" i="2" s="1"/>
  <c r="G1605" i="2"/>
  <c r="T1605" i="2" s="1"/>
  <c r="E1605" i="2"/>
  <c r="D1605" i="2"/>
  <c r="U1604" i="2" a="1"/>
  <c r="U1604" i="2" s="1"/>
  <c r="S1604" i="2"/>
  <c r="R1604" i="2" a="1"/>
  <c r="R1604" i="2" s="1"/>
  <c r="Q1604" i="2"/>
  <c r="D1604" i="2"/>
  <c r="U1603" i="2"/>
  <c r="U1603" i="2" a="1"/>
  <c r="T1603" i="2"/>
  <c r="S1603" i="2"/>
  <c r="R1603" i="2"/>
  <c r="R1603" i="2" a="1"/>
  <c r="Q1603" i="2"/>
  <c r="G1603" i="2"/>
  <c r="E1603" i="2"/>
  <c r="D1603" i="2"/>
  <c r="U1602" i="2" a="1"/>
  <c r="U1602" i="2" s="1"/>
  <c r="S1602" i="2"/>
  <c r="R1602" i="2" a="1"/>
  <c r="R1602" i="2" s="1"/>
  <c r="Q1602" i="2"/>
  <c r="G1602" i="2"/>
  <c r="T1602" i="2" s="1"/>
  <c r="E1602" i="2"/>
  <c r="D1602" i="2"/>
  <c r="U1601" i="2"/>
  <c r="U1601" i="2" a="1"/>
  <c r="S1601" i="2"/>
  <c r="R1601" i="2"/>
  <c r="R1601" i="2" a="1"/>
  <c r="Q1601" i="2"/>
  <c r="G1601" i="2"/>
  <c r="T1601" i="2" s="1"/>
  <c r="E1601" i="2"/>
  <c r="D1601" i="2"/>
  <c r="U1600" i="2" a="1"/>
  <c r="U1600" i="2" s="1"/>
  <c r="S1600" i="2"/>
  <c r="R1600" i="2"/>
  <c r="R1600" i="2" a="1"/>
  <c r="Q1600" i="2"/>
  <c r="D1600" i="2"/>
  <c r="G1600" i="2" s="1"/>
  <c r="T1600" i="2" s="1"/>
  <c r="U1599" i="2"/>
  <c r="U1599" i="2" a="1"/>
  <c r="S1599" i="2"/>
  <c r="R1599" i="2"/>
  <c r="R1599" i="2" a="1"/>
  <c r="Q1599" i="2"/>
  <c r="D1599" i="2"/>
  <c r="G1599" i="2" s="1"/>
  <c r="T1599" i="2" s="1"/>
  <c r="U1598" i="2"/>
  <c r="S1598" i="2"/>
  <c r="R1598" i="2" a="1"/>
  <c r="R1598" i="2" s="1"/>
  <c r="Q1598" i="2"/>
  <c r="U1598" i="2" s="1" a="1"/>
  <c r="D1598" i="2"/>
  <c r="S1597" i="2"/>
  <c r="R1597" i="2" a="1"/>
  <c r="R1597" i="2" s="1"/>
  <c r="Q1597" i="2"/>
  <c r="U1597" i="2" s="1" a="1"/>
  <c r="U1597" i="2" s="1"/>
  <c r="G1597" i="2"/>
  <c r="T1597" i="2" s="1"/>
  <c r="E1597" i="2"/>
  <c r="D1597" i="2"/>
  <c r="U1596" i="2" a="1"/>
  <c r="U1596" i="2" s="1"/>
  <c r="S1596" i="2"/>
  <c r="R1596" i="2" a="1"/>
  <c r="R1596" i="2" s="1"/>
  <c r="Q1596" i="2"/>
  <c r="D1596" i="2"/>
  <c r="U1595" i="2" a="1"/>
  <c r="U1595" i="2" s="1"/>
  <c r="S1595" i="2"/>
  <c r="R1595" i="2"/>
  <c r="R1595" i="2" a="1"/>
  <c r="Q1595" i="2"/>
  <c r="G1595" i="2"/>
  <c r="T1595" i="2" s="1"/>
  <c r="E1595" i="2"/>
  <c r="D1595" i="2"/>
  <c r="S1594" i="2"/>
  <c r="R1594" i="2" a="1"/>
  <c r="R1594" i="2" s="1"/>
  <c r="Q1594" i="2"/>
  <c r="U1594" i="2" s="1" a="1"/>
  <c r="U1594" i="2" s="1"/>
  <c r="G1594" i="2"/>
  <c r="T1594" i="2" s="1"/>
  <c r="E1594" i="2"/>
  <c r="D1594" i="2"/>
  <c r="U1593" i="2"/>
  <c r="U1593" i="2" a="1"/>
  <c r="S1593" i="2"/>
  <c r="R1593" i="2"/>
  <c r="R1593" i="2" a="1"/>
  <c r="Q1593" i="2"/>
  <c r="G1593" i="2"/>
  <c r="T1593" i="2" s="1"/>
  <c r="E1593" i="2"/>
  <c r="D1593" i="2"/>
  <c r="S1592" i="2"/>
  <c r="R1592" i="2"/>
  <c r="R1592" i="2" a="1"/>
  <c r="Q1592" i="2"/>
  <c r="U1592" i="2" s="1" a="1"/>
  <c r="U1592" i="2" s="1"/>
  <c r="D1592" i="2"/>
  <c r="U1591" i="2"/>
  <c r="U1591" i="2" a="1"/>
  <c r="S1591" i="2"/>
  <c r="R1591" i="2"/>
  <c r="R1591" i="2" a="1"/>
  <c r="Q1591" i="2"/>
  <c r="G1591" i="2"/>
  <c r="T1591" i="2" s="1"/>
  <c r="D1591" i="2"/>
  <c r="E1591" i="2" s="1"/>
  <c r="S1590" i="2"/>
  <c r="R1590" i="2" a="1"/>
  <c r="R1590" i="2" s="1"/>
  <c r="Q1590" i="2"/>
  <c r="U1590" i="2" s="1" a="1"/>
  <c r="U1590" i="2" s="1"/>
  <c r="D1590" i="2"/>
  <c r="S1589" i="2"/>
  <c r="R1589" i="2" a="1"/>
  <c r="R1589" i="2" s="1"/>
  <c r="Q1589" i="2"/>
  <c r="U1589" i="2" s="1" a="1"/>
  <c r="U1589" i="2" s="1"/>
  <c r="G1589" i="2"/>
  <c r="T1589" i="2" s="1"/>
  <c r="E1589" i="2"/>
  <c r="D1589" i="2"/>
  <c r="U1588" i="2" a="1"/>
  <c r="U1588" i="2" s="1"/>
  <c r="S1588" i="2"/>
  <c r="R1588" i="2" a="1"/>
  <c r="R1588" i="2" s="1"/>
  <c r="Q1588" i="2"/>
  <c r="D1588" i="2"/>
  <c r="U1587" i="2" a="1"/>
  <c r="U1587" i="2" s="1"/>
  <c r="S1587" i="2"/>
  <c r="R1587" i="2"/>
  <c r="R1587" i="2" a="1"/>
  <c r="Q1587" i="2"/>
  <c r="G1587" i="2"/>
  <c r="T1587" i="2" s="1"/>
  <c r="E1587" i="2"/>
  <c r="D1587" i="2"/>
  <c r="S1586" i="2"/>
  <c r="R1586" i="2" a="1"/>
  <c r="R1586" i="2" s="1"/>
  <c r="Q1586" i="2"/>
  <c r="U1586" i="2" s="1" a="1"/>
  <c r="U1586" i="2" s="1"/>
  <c r="G1586" i="2"/>
  <c r="T1586" i="2" s="1"/>
  <c r="E1586" i="2"/>
  <c r="D1586" i="2"/>
  <c r="U1585" i="2"/>
  <c r="U1585" i="2" a="1"/>
  <c r="S1585" i="2"/>
  <c r="R1585" i="2"/>
  <c r="R1585" i="2" a="1"/>
  <c r="Q1585" i="2"/>
  <c r="G1585" i="2"/>
  <c r="T1585" i="2" s="1"/>
  <c r="E1585" i="2"/>
  <c r="D1585" i="2"/>
  <c r="S1584" i="2"/>
  <c r="R1584" i="2" a="1"/>
  <c r="R1584" i="2" s="1"/>
  <c r="Q1584" i="2"/>
  <c r="U1584" i="2" s="1" a="1"/>
  <c r="U1584" i="2" s="1"/>
  <c r="D1584" i="2"/>
  <c r="U1583" i="2"/>
  <c r="U1583" i="2" a="1"/>
  <c r="S1583" i="2"/>
  <c r="R1583" i="2"/>
  <c r="R1583" i="2" a="1"/>
  <c r="Q1583" i="2"/>
  <c r="G1583" i="2"/>
  <c r="T1583" i="2" s="1"/>
  <c r="E1583" i="2"/>
  <c r="D1583" i="2"/>
  <c r="S1582" i="2"/>
  <c r="R1582" i="2" a="1"/>
  <c r="R1582" i="2" s="1"/>
  <c r="Q1582" i="2"/>
  <c r="U1582" i="2" s="1" a="1"/>
  <c r="U1582" i="2" s="1"/>
  <c r="D1582" i="2"/>
  <c r="S1581" i="2"/>
  <c r="R1581" i="2" a="1"/>
  <c r="R1581" i="2" s="1"/>
  <c r="Q1581" i="2"/>
  <c r="U1581" i="2" s="1" a="1"/>
  <c r="U1581" i="2" s="1"/>
  <c r="G1581" i="2"/>
  <c r="T1581" i="2" s="1"/>
  <c r="E1581" i="2"/>
  <c r="D1581" i="2"/>
  <c r="S1580" i="2"/>
  <c r="R1580" i="2" a="1"/>
  <c r="R1580" i="2" s="1"/>
  <c r="Q1580" i="2"/>
  <c r="U1580" i="2" s="1" a="1"/>
  <c r="U1580" i="2" s="1"/>
  <c r="D1580" i="2"/>
  <c r="U1579" i="2" a="1"/>
  <c r="U1579" i="2" s="1"/>
  <c r="S1579" i="2"/>
  <c r="R1579" i="2"/>
  <c r="R1579" i="2" a="1"/>
  <c r="Q1579" i="2"/>
  <c r="G1579" i="2"/>
  <c r="T1579" i="2" s="1"/>
  <c r="E1579" i="2"/>
  <c r="D1579" i="2"/>
  <c r="S1578" i="2"/>
  <c r="R1578" i="2" a="1"/>
  <c r="R1578" i="2" s="1"/>
  <c r="Q1578" i="2"/>
  <c r="U1578" i="2" s="1" a="1"/>
  <c r="U1578" i="2" s="1"/>
  <c r="D1578" i="2"/>
  <c r="U1577" i="2"/>
  <c r="U1577" i="2" a="1"/>
  <c r="S1577" i="2"/>
  <c r="R1577" i="2"/>
  <c r="R1577" i="2" a="1"/>
  <c r="Q1577" i="2"/>
  <c r="G1577" i="2"/>
  <c r="T1577" i="2" s="1"/>
  <c r="E1577" i="2"/>
  <c r="D1577" i="2"/>
  <c r="U1576" i="2" a="1"/>
  <c r="U1576" i="2" s="1"/>
  <c r="S1576" i="2"/>
  <c r="R1576" i="2"/>
  <c r="R1576" i="2" a="1"/>
  <c r="Q1576" i="2"/>
  <c r="D1576" i="2"/>
  <c r="U1575" i="2" a="1"/>
  <c r="U1575" i="2" s="1"/>
  <c r="S1575" i="2"/>
  <c r="R1575" i="2"/>
  <c r="R1575" i="2" a="1"/>
  <c r="Q1575" i="2"/>
  <c r="G1575" i="2"/>
  <c r="T1575" i="2" s="1"/>
  <c r="E1575" i="2"/>
  <c r="D1575" i="2"/>
  <c r="U1574" i="2"/>
  <c r="U1574" i="2" a="1"/>
  <c r="S1574" i="2"/>
  <c r="R1574" i="2" a="1"/>
  <c r="R1574" i="2" s="1"/>
  <c r="Q1574" i="2"/>
  <c r="G1574" i="2"/>
  <c r="T1574" i="2" s="1"/>
  <c r="D1574" i="2"/>
  <c r="E1574" i="2" s="1"/>
  <c r="S1573" i="2"/>
  <c r="R1573" i="2"/>
  <c r="R1573" i="2" a="1"/>
  <c r="Q1573" i="2"/>
  <c r="U1573" i="2" s="1" a="1"/>
  <c r="U1573" i="2" s="1"/>
  <c r="G1573" i="2"/>
  <c r="T1573" i="2" s="1"/>
  <c r="E1573" i="2"/>
  <c r="D1573" i="2"/>
  <c r="S1572" i="2"/>
  <c r="R1572" i="2" a="1"/>
  <c r="R1572" i="2" s="1"/>
  <c r="Q1572" i="2"/>
  <c r="U1572" i="2" s="1" a="1"/>
  <c r="U1572" i="2" s="1"/>
  <c r="D1572" i="2"/>
  <c r="U1571" i="2"/>
  <c r="U1571" i="2" a="1"/>
  <c r="S1571" i="2"/>
  <c r="R1571" i="2"/>
  <c r="R1571" i="2" a="1"/>
  <c r="Q1571" i="2"/>
  <c r="G1571" i="2"/>
  <c r="T1571" i="2" s="1"/>
  <c r="E1571" i="2"/>
  <c r="D1571" i="2"/>
  <c r="T1570" i="2"/>
  <c r="S1570" i="2"/>
  <c r="R1570" i="2" a="1"/>
  <c r="R1570" i="2" s="1"/>
  <c r="Q1570" i="2"/>
  <c r="U1570" i="2" s="1" a="1"/>
  <c r="U1570" i="2" s="1"/>
  <c r="G1570" i="2"/>
  <c r="E1570" i="2"/>
  <c r="D1570" i="2"/>
  <c r="U1569" i="2"/>
  <c r="U1569" i="2" a="1"/>
  <c r="S1569" i="2"/>
  <c r="R1569" i="2" a="1"/>
  <c r="R1569" i="2" s="1"/>
  <c r="Q1569" i="2"/>
  <c r="G1569" i="2"/>
  <c r="T1569" i="2" s="1"/>
  <c r="E1569" i="2"/>
  <c r="D1569" i="2"/>
  <c r="S1568" i="2"/>
  <c r="R1568" i="2"/>
  <c r="R1568" i="2" a="1"/>
  <c r="Q1568" i="2"/>
  <c r="U1568" i="2" s="1" a="1"/>
  <c r="U1568" i="2" s="1"/>
  <c r="D1568" i="2"/>
  <c r="U1567" i="2"/>
  <c r="U1567" i="2" a="1"/>
  <c r="S1567" i="2"/>
  <c r="R1567" i="2"/>
  <c r="R1567" i="2" a="1"/>
  <c r="Q1567" i="2"/>
  <c r="G1567" i="2"/>
  <c r="T1567" i="2" s="1"/>
  <c r="D1567" i="2"/>
  <c r="E1567" i="2" s="1"/>
  <c r="S1566" i="2"/>
  <c r="R1566" i="2" a="1"/>
  <c r="R1566" i="2" s="1"/>
  <c r="Q1566" i="2"/>
  <c r="U1566" i="2" s="1" a="1"/>
  <c r="U1566" i="2" s="1"/>
  <c r="D1566" i="2"/>
  <c r="E1566" i="2" s="1"/>
  <c r="S1565" i="2"/>
  <c r="R1565" i="2" a="1"/>
  <c r="R1565" i="2" s="1"/>
  <c r="Q1565" i="2"/>
  <c r="U1565" i="2" s="1" a="1"/>
  <c r="U1565" i="2" s="1"/>
  <c r="G1565" i="2"/>
  <c r="T1565" i="2" s="1"/>
  <c r="E1565" i="2"/>
  <c r="D1565" i="2"/>
  <c r="S1564" i="2"/>
  <c r="R1564" i="2" a="1"/>
  <c r="R1564" i="2" s="1"/>
  <c r="Q1564" i="2"/>
  <c r="U1564" i="2" s="1" a="1"/>
  <c r="U1564" i="2" s="1"/>
  <c r="D1564" i="2"/>
  <c r="U1563" i="2" a="1"/>
  <c r="U1563" i="2" s="1"/>
  <c r="S1563" i="2"/>
  <c r="R1563" i="2"/>
  <c r="R1563" i="2" a="1"/>
  <c r="Q1563" i="2"/>
  <c r="G1563" i="2"/>
  <c r="T1563" i="2" s="1"/>
  <c r="D1563" i="2"/>
  <c r="E1563" i="2" s="1"/>
  <c r="S1562" i="2"/>
  <c r="R1562" i="2" a="1"/>
  <c r="R1562" i="2" s="1"/>
  <c r="Q1562" i="2"/>
  <c r="U1562" i="2" s="1" a="1"/>
  <c r="U1562" i="2" s="1"/>
  <c r="G1562" i="2"/>
  <c r="T1562" i="2" s="1"/>
  <c r="D1562" i="2"/>
  <c r="E1562" i="2" s="1"/>
  <c r="U1561" i="2"/>
  <c r="U1561" i="2" a="1"/>
  <c r="S1561" i="2"/>
  <c r="R1561" i="2" a="1"/>
  <c r="R1561" i="2" s="1"/>
  <c r="Q1561" i="2"/>
  <c r="G1561" i="2"/>
  <c r="T1561" i="2" s="1"/>
  <c r="E1561" i="2"/>
  <c r="D1561" i="2"/>
  <c r="U1560" i="2" a="1"/>
  <c r="U1560" i="2" s="1"/>
  <c r="S1560" i="2"/>
  <c r="R1560" i="2" a="1"/>
  <c r="R1560" i="2" s="1"/>
  <c r="Q1560" i="2"/>
  <c r="D1560" i="2"/>
  <c r="U1559" i="2" a="1"/>
  <c r="U1559" i="2" s="1"/>
  <c r="S1559" i="2"/>
  <c r="R1559" i="2"/>
  <c r="R1559" i="2" a="1"/>
  <c r="Q1559" i="2"/>
  <c r="G1559" i="2"/>
  <c r="T1559" i="2" s="1"/>
  <c r="E1559" i="2"/>
  <c r="D1559" i="2"/>
  <c r="U1558" i="2" a="1"/>
  <c r="U1558" i="2" s="1"/>
  <c r="T1558" i="2"/>
  <c r="S1558" i="2"/>
  <c r="R1558" i="2" a="1"/>
  <c r="R1558" i="2" s="1"/>
  <c r="Q1558" i="2"/>
  <c r="G1558" i="2"/>
  <c r="D1558" i="2"/>
  <c r="E1558" i="2" s="1"/>
  <c r="S1557" i="2"/>
  <c r="R1557" i="2" a="1"/>
  <c r="R1557" i="2" s="1"/>
  <c r="Q1557" i="2"/>
  <c r="U1557" i="2" s="1" a="1"/>
  <c r="U1557" i="2" s="1"/>
  <c r="G1557" i="2"/>
  <c r="T1557" i="2" s="1"/>
  <c r="E1557" i="2"/>
  <c r="D1557" i="2"/>
  <c r="S1556" i="2"/>
  <c r="R1556" i="2" a="1"/>
  <c r="R1556" i="2" s="1"/>
  <c r="Q1556" i="2"/>
  <c r="U1556" i="2" s="1" a="1"/>
  <c r="U1556" i="2" s="1"/>
  <c r="D1556" i="2"/>
  <c r="U1555" i="2"/>
  <c r="U1555" i="2" a="1"/>
  <c r="S1555" i="2"/>
  <c r="R1555" i="2" a="1"/>
  <c r="R1555" i="2" s="1"/>
  <c r="Q1555" i="2"/>
  <c r="G1555" i="2"/>
  <c r="T1555" i="2" s="1"/>
  <c r="E1555" i="2"/>
  <c r="D1555" i="2"/>
  <c r="T1554" i="2"/>
  <c r="S1554" i="2"/>
  <c r="R1554" i="2" a="1"/>
  <c r="R1554" i="2" s="1"/>
  <c r="Q1554" i="2"/>
  <c r="U1554" i="2" s="1" a="1"/>
  <c r="U1554" i="2" s="1"/>
  <c r="G1554" i="2"/>
  <c r="E1554" i="2"/>
  <c r="D1554" i="2"/>
  <c r="U1553" i="2"/>
  <c r="U1553" i="2" a="1"/>
  <c r="S1553" i="2"/>
  <c r="R1553" i="2"/>
  <c r="R1553" i="2" a="1"/>
  <c r="Q1553" i="2"/>
  <c r="G1553" i="2"/>
  <c r="T1553" i="2" s="1"/>
  <c r="E1553" i="2"/>
  <c r="D1553" i="2"/>
  <c r="U1552" i="2" a="1"/>
  <c r="U1552" i="2" s="1"/>
  <c r="S1552" i="2"/>
  <c r="R1552" i="2"/>
  <c r="R1552" i="2" a="1"/>
  <c r="Q1552" i="2"/>
  <c r="D1552" i="2"/>
  <c r="E1552" i="2" s="1"/>
  <c r="U1551" i="2" a="1"/>
  <c r="U1551" i="2" s="1"/>
  <c r="S1551" i="2"/>
  <c r="R1551" i="2"/>
  <c r="R1551" i="2" a="1"/>
  <c r="Q1551" i="2"/>
  <c r="D1551" i="2"/>
  <c r="G1551" i="2" s="1"/>
  <c r="T1551" i="2" s="1"/>
  <c r="U1550" i="2"/>
  <c r="U1550" i="2" a="1"/>
  <c r="T1550" i="2"/>
  <c r="S1550" i="2"/>
  <c r="R1550" i="2" a="1"/>
  <c r="R1550" i="2" s="1"/>
  <c r="Q1550" i="2"/>
  <c r="G1550" i="2"/>
  <c r="D1550" i="2"/>
  <c r="E1550" i="2" s="1"/>
  <c r="U1549" i="2"/>
  <c r="S1549" i="2"/>
  <c r="R1549" i="2"/>
  <c r="R1549" i="2" a="1"/>
  <c r="Q1549" i="2"/>
  <c r="U1549" i="2" s="1" a="1"/>
  <c r="D1549" i="2"/>
  <c r="G1549" i="2" s="1"/>
  <c r="T1549" i="2" s="1"/>
  <c r="U1548" i="2" a="1"/>
  <c r="U1548" i="2" s="1"/>
  <c r="S1548" i="2"/>
  <c r="R1548" i="2" a="1"/>
  <c r="R1548" i="2" s="1"/>
  <c r="Q1548" i="2"/>
  <c r="D1548" i="2"/>
  <c r="U1547" i="2"/>
  <c r="U1547" i="2" a="1"/>
  <c r="S1547" i="2"/>
  <c r="R1547" i="2"/>
  <c r="R1547" i="2" a="1"/>
  <c r="Q1547" i="2"/>
  <c r="D1547" i="2"/>
  <c r="G1547" i="2" s="1"/>
  <c r="T1547" i="2" s="1"/>
  <c r="U1546" i="2" a="1"/>
  <c r="U1546" i="2" s="1"/>
  <c r="S1546" i="2"/>
  <c r="R1546" i="2" a="1"/>
  <c r="R1546" i="2" s="1"/>
  <c r="Q1546" i="2"/>
  <c r="E1546" i="2"/>
  <c r="D1546" i="2"/>
  <c r="G1546" i="2" s="1"/>
  <c r="T1546" i="2" s="1"/>
  <c r="U1545" i="2" a="1"/>
  <c r="U1545" i="2" s="1"/>
  <c r="S1545" i="2"/>
  <c r="R1545" i="2" a="1"/>
  <c r="R1545" i="2" s="1"/>
  <c r="Q1545" i="2"/>
  <c r="G1545" i="2"/>
  <c r="T1545" i="2" s="1"/>
  <c r="E1545" i="2"/>
  <c r="D1545" i="2"/>
  <c r="S1544" i="2"/>
  <c r="R1544" i="2"/>
  <c r="R1544" i="2" a="1"/>
  <c r="Q1544" i="2"/>
  <c r="U1544" i="2" s="1" a="1"/>
  <c r="U1544" i="2" s="1"/>
  <c r="D1544" i="2"/>
  <c r="E1544" i="2" s="1"/>
  <c r="U1543" i="2"/>
  <c r="U1543" i="2" a="1"/>
  <c r="S1543" i="2"/>
  <c r="R1543" i="2"/>
  <c r="R1543" i="2" a="1"/>
  <c r="Q1543" i="2"/>
  <c r="G1543" i="2"/>
  <c r="T1543" i="2" s="1"/>
  <c r="E1543" i="2"/>
  <c r="D1543" i="2"/>
  <c r="U1542" i="2"/>
  <c r="U1542" i="2" a="1"/>
  <c r="S1542" i="2"/>
  <c r="R1542" i="2" a="1"/>
  <c r="R1542" i="2" s="1"/>
  <c r="Q1542" i="2"/>
  <c r="D1542" i="2"/>
  <c r="E1542" i="2" s="1"/>
  <c r="S1541" i="2"/>
  <c r="R1541" i="2" a="1"/>
  <c r="R1541" i="2" s="1"/>
  <c r="Q1541" i="2"/>
  <c r="U1541" i="2" s="1" a="1"/>
  <c r="U1541" i="2" s="1"/>
  <c r="D1541" i="2"/>
  <c r="U1540" i="2" a="1"/>
  <c r="U1540" i="2" s="1"/>
  <c r="S1540" i="2"/>
  <c r="R1540" i="2" a="1"/>
  <c r="R1540" i="2" s="1"/>
  <c r="Q1540" i="2"/>
  <c r="D1540" i="2"/>
  <c r="E1540" i="2" s="1"/>
  <c r="U1539" i="2"/>
  <c r="U1539" i="2" a="1"/>
  <c r="T1539" i="2"/>
  <c r="S1539" i="2"/>
  <c r="R1539" i="2" a="1"/>
  <c r="R1539" i="2" s="1"/>
  <c r="Q1539" i="2"/>
  <c r="G1539" i="2"/>
  <c r="E1539" i="2"/>
  <c r="D1539" i="2"/>
  <c r="S1538" i="2"/>
  <c r="R1538" i="2" a="1"/>
  <c r="R1538" i="2" s="1"/>
  <c r="Q1538" i="2"/>
  <c r="U1538" i="2" s="1" a="1"/>
  <c r="U1538" i="2" s="1"/>
  <c r="G1538" i="2"/>
  <c r="T1538" i="2" s="1"/>
  <c r="E1538" i="2"/>
  <c r="D1538" i="2"/>
  <c r="U1537" i="2"/>
  <c r="U1537" i="2" a="1"/>
  <c r="S1537" i="2"/>
  <c r="R1537" i="2"/>
  <c r="R1537" i="2" a="1"/>
  <c r="Q1537" i="2"/>
  <c r="G1537" i="2"/>
  <c r="T1537" i="2" s="1"/>
  <c r="D1537" i="2"/>
  <c r="E1537" i="2" s="1"/>
  <c r="S1536" i="2"/>
  <c r="R1536" i="2" a="1"/>
  <c r="R1536" i="2" s="1"/>
  <c r="Q1536" i="2"/>
  <c r="U1536" i="2" s="1" a="1"/>
  <c r="U1536" i="2" s="1"/>
  <c r="D1536" i="2"/>
  <c r="E1536" i="2" s="1"/>
  <c r="U1535" i="2" a="1"/>
  <c r="U1535" i="2" s="1"/>
  <c r="S1535" i="2"/>
  <c r="R1535" i="2"/>
  <c r="R1535" i="2" a="1"/>
  <c r="Q1535" i="2"/>
  <c r="G1535" i="2"/>
  <c r="T1535" i="2" s="1"/>
  <c r="E1535" i="2"/>
  <c r="D1535" i="2"/>
  <c r="T1534" i="2"/>
  <c r="S1534" i="2"/>
  <c r="R1534" i="2" a="1"/>
  <c r="R1534" i="2" s="1"/>
  <c r="Q1534" i="2"/>
  <c r="U1534" i="2" s="1" a="1"/>
  <c r="U1534" i="2" s="1"/>
  <c r="G1534" i="2"/>
  <c r="D1534" i="2"/>
  <c r="E1534" i="2" s="1"/>
  <c r="U1533" i="2" a="1"/>
  <c r="U1533" i="2" s="1"/>
  <c r="S1533" i="2"/>
  <c r="R1533" i="2" a="1"/>
  <c r="R1533" i="2" s="1"/>
  <c r="Q1533" i="2"/>
  <c r="G1533" i="2"/>
  <c r="T1533" i="2" s="1"/>
  <c r="D1533" i="2"/>
  <c r="E1533" i="2" s="1"/>
  <c r="T1532" i="2"/>
  <c r="S1532" i="2"/>
  <c r="R1532" i="2" a="1"/>
  <c r="R1532" i="2" s="1"/>
  <c r="Q1532" i="2"/>
  <c r="U1532" i="2" s="1" a="1"/>
  <c r="U1532" i="2" s="1"/>
  <c r="G1532" i="2"/>
  <c r="D1532" i="2"/>
  <c r="E1532" i="2" s="1"/>
  <c r="U1531" i="2" a="1"/>
  <c r="U1531" i="2" s="1"/>
  <c r="S1531" i="2"/>
  <c r="R1531" i="2"/>
  <c r="R1531" i="2" a="1"/>
  <c r="Q1531" i="2"/>
  <c r="E1531" i="2"/>
  <c r="D1531" i="2"/>
  <c r="G1531" i="2" s="1"/>
  <c r="T1531" i="2" s="1"/>
  <c r="U1530" i="2" a="1"/>
  <c r="U1530" i="2" s="1"/>
  <c r="S1530" i="2"/>
  <c r="R1530" i="2" a="1"/>
  <c r="R1530" i="2" s="1"/>
  <c r="Q1530" i="2"/>
  <c r="D1530" i="2"/>
  <c r="G1530" i="2" s="1"/>
  <c r="T1530" i="2" s="1"/>
  <c r="U1529" i="2"/>
  <c r="U1529" i="2" a="1"/>
  <c r="S1529" i="2"/>
  <c r="R1529" i="2" a="1"/>
  <c r="R1529" i="2" s="1"/>
  <c r="Q1529" i="2"/>
  <c r="D1529" i="2"/>
  <c r="G1529" i="2" s="1"/>
  <c r="T1529" i="2" s="1"/>
  <c r="U1528" i="2" a="1"/>
  <c r="U1528" i="2" s="1"/>
  <c r="S1528" i="2"/>
  <c r="R1528" i="2"/>
  <c r="R1528" i="2" a="1"/>
  <c r="Q1528" i="2"/>
  <c r="G1528" i="2"/>
  <c r="T1528" i="2" s="1"/>
  <c r="D1528" i="2"/>
  <c r="E1528" i="2" s="1"/>
  <c r="U1527" i="2" a="1"/>
  <c r="U1527" i="2" s="1"/>
  <c r="S1527" i="2"/>
  <c r="R1527" i="2"/>
  <c r="R1527" i="2" a="1"/>
  <c r="Q1527" i="2"/>
  <c r="D1527" i="2"/>
  <c r="G1527" i="2" s="1"/>
  <c r="T1527" i="2" s="1"/>
  <c r="S1526" i="2"/>
  <c r="R1526" i="2" a="1"/>
  <c r="R1526" i="2" s="1"/>
  <c r="Q1526" i="2"/>
  <c r="U1526" i="2" s="1" a="1"/>
  <c r="U1526" i="2" s="1"/>
  <c r="G1526" i="2"/>
  <c r="T1526" i="2" s="1"/>
  <c r="D1526" i="2"/>
  <c r="E1526" i="2" s="1"/>
  <c r="U1525" i="2"/>
  <c r="U1525" i="2" a="1"/>
  <c r="S1525" i="2"/>
  <c r="R1525" i="2" a="1"/>
  <c r="R1525" i="2" s="1"/>
  <c r="Q1525" i="2"/>
  <c r="G1525" i="2"/>
  <c r="T1525" i="2" s="1"/>
  <c r="E1525" i="2"/>
  <c r="D1525" i="2"/>
  <c r="S1524" i="2"/>
  <c r="R1524" i="2" a="1"/>
  <c r="R1524" i="2" s="1"/>
  <c r="Q1524" i="2"/>
  <c r="U1524" i="2" s="1" a="1"/>
  <c r="U1524" i="2" s="1"/>
  <c r="G1524" i="2"/>
  <c r="T1524" i="2" s="1"/>
  <c r="D1524" i="2"/>
  <c r="E1524" i="2" s="1"/>
  <c r="U1523" i="2"/>
  <c r="U1523" i="2" a="1"/>
  <c r="S1523" i="2"/>
  <c r="R1523" i="2"/>
  <c r="R1523" i="2" a="1"/>
  <c r="Q1523" i="2"/>
  <c r="G1523" i="2"/>
  <c r="T1523" i="2" s="1"/>
  <c r="E1523" i="2"/>
  <c r="D1523" i="2"/>
  <c r="S1522" i="2"/>
  <c r="R1522" i="2" a="1"/>
  <c r="R1522" i="2" s="1"/>
  <c r="Q1522" i="2"/>
  <c r="U1522" i="2" s="1" a="1"/>
  <c r="U1522" i="2" s="1"/>
  <c r="G1522" i="2"/>
  <c r="T1522" i="2" s="1"/>
  <c r="E1522" i="2"/>
  <c r="D1522" i="2"/>
  <c r="U1521" i="2"/>
  <c r="U1521" i="2" a="1"/>
  <c r="S1521" i="2"/>
  <c r="R1521" i="2" a="1"/>
  <c r="R1521" i="2" s="1"/>
  <c r="Q1521" i="2"/>
  <c r="G1521" i="2"/>
  <c r="T1521" i="2" s="1"/>
  <c r="D1521" i="2"/>
  <c r="E1521" i="2" s="1"/>
  <c r="S1520" i="2"/>
  <c r="R1520" i="2"/>
  <c r="R1520" i="2" a="1"/>
  <c r="Q1520" i="2"/>
  <c r="U1520" i="2" s="1" a="1"/>
  <c r="U1520" i="2" s="1"/>
  <c r="D1520" i="2"/>
  <c r="E1520" i="2" s="1"/>
  <c r="U1519" i="2" a="1"/>
  <c r="U1519" i="2" s="1"/>
  <c r="S1519" i="2"/>
  <c r="R1519" i="2" a="1"/>
  <c r="R1519" i="2" s="1"/>
  <c r="Q1519" i="2"/>
  <c r="G1519" i="2"/>
  <c r="T1519" i="2" s="1"/>
  <c r="E1519" i="2"/>
  <c r="D1519" i="2"/>
  <c r="U1518" i="2" a="1"/>
  <c r="U1518" i="2" s="1"/>
  <c r="T1518" i="2"/>
  <c r="S1518" i="2"/>
  <c r="R1518" i="2" a="1"/>
  <c r="R1518" i="2" s="1"/>
  <c r="Q1518" i="2"/>
  <c r="G1518" i="2"/>
  <c r="D1518" i="2"/>
  <c r="E1518" i="2" s="1"/>
  <c r="S1517" i="2"/>
  <c r="R1517" i="2"/>
  <c r="R1517" i="2" a="1"/>
  <c r="Q1517" i="2"/>
  <c r="U1517" i="2" s="1" a="1"/>
  <c r="U1517" i="2" s="1"/>
  <c r="D1517" i="2"/>
  <c r="G1517" i="2" s="1"/>
  <c r="T1517" i="2" s="1"/>
  <c r="U1516" i="2" a="1"/>
  <c r="U1516" i="2" s="1"/>
  <c r="T1516" i="2"/>
  <c r="S1516" i="2"/>
  <c r="R1516" i="2" a="1"/>
  <c r="R1516" i="2" s="1"/>
  <c r="Q1516" i="2"/>
  <c r="G1516" i="2"/>
  <c r="D1516" i="2"/>
  <c r="E1516" i="2" s="1"/>
  <c r="U1515" i="2"/>
  <c r="U1515" i="2" a="1"/>
  <c r="S1515" i="2"/>
  <c r="R1515" i="2"/>
  <c r="R1515" i="2" a="1"/>
  <c r="Q1515" i="2"/>
  <c r="D1515" i="2"/>
  <c r="G1515" i="2" s="1"/>
  <c r="T1515" i="2" s="1"/>
  <c r="U1514" i="2" a="1"/>
  <c r="U1514" i="2" s="1"/>
  <c r="S1514" i="2"/>
  <c r="R1514" i="2" a="1"/>
  <c r="R1514" i="2" s="1"/>
  <c r="Q1514" i="2"/>
  <c r="E1514" i="2"/>
  <c r="D1514" i="2"/>
  <c r="G1514" i="2" s="1"/>
  <c r="T1514" i="2" s="1"/>
  <c r="U1513" i="2" a="1"/>
  <c r="U1513" i="2" s="1"/>
  <c r="S1513" i="2"/>
  <c r="R1513" i="2" a="1"/>
  <c r="R1513" i="2" s="1"/>
  <c r="Q1513" i="2"/>
  <c r="E1513" i="2"/>
  <c r="D1513" i="2"/>
  <c r="G1513" i="2" s="1"/>
  <c r="T1513" i="2" s="1"/>
  <c r="U1512" i="2" a="1"/>
  <c r="U1512" i="2" s="1"/>
  <c r="S1512" i="2"/>
  <c r="R1512" i="2"/>
  <c r="R1512" i="2" a="1"/>
  <c r="Q1512" i="2"/>
  <c r="D1512" i="2"/>
  <c r="E1512" i="2" s="1"/>
  <c r="U1511" i="2"/>
  <c r="U1511" i="2" a="1"/>
  <c r="S1511" i="2"/>
  <c r="R1511" i="2"/>
  <c r="R1511" i="2" a="1"/>
  <c r="Q1511" i="2"/>
  <c r="G1511" i="2"/>
  <c r="T1511" i="2" s="1"/>
  <c r="E1511" i="2"/>
  <c r="D1511" i="2"/>
  <c r="U1510" i="2"/>
  <c r="U1510" i="2" a="1"/>
  <c r="S1510" i="2"/>
  <c r="R1510" i="2" a="1"/>
  <c r="R1510" i="2" s="1"/>
  <c r="Q1510" i="2"/>
  <c r="D1510" i="2"/>
  <c r="E1510" i="2" s="1"/>
  <c r="S1509" i="2"/>
  <c r="R1509" i="2" a="1"/>
  <c r="R1509" i="2" s="1"/>
  <c r="Q1509" i="2"/>
  <c r="U1509" i="2" s="1" a="1"/>
  <c r="U1509" i="2" s="1"/>
  <c r="D1509" i="2"/>
  <c r="U1508" i="2" a="1"/>
  <c r="U1508" i="2" s="1"/>
  <c r="S1508" i="2"/>
  <c r="R1508" i="2" a="1"/>
  <c r="R1508" i="2" s="1"/>
  <c r="Q1508" i="2"/>
  <c r="D1508" i="2"/>
  <c r="E1508" i="2" s="1"/>
  <c r="U1507" i="2"/>
  <c r="U1507" i="2" a="1"/>
  <c r="T1507" i="2"/>
  <c r="S1507" i="2"/>
  <c r="R1507" i="2" a="1"/>
  <c r="R1507" i="2" s="1"/>
  <c r="Q1507" i="2"/>
  <c r="G1507" i="2"/>
  <c r="E1507" i="2"/>
  <c r="D1507" i="2"/>
  <c r="S1506" i="2"/>
  <c r="R1506" i="2" a="1"/>
  <c r="R1506" i="2" s="1"/>
  <c r="Q1506" i="2"/>
  <c r="U1506" i="2" s="1" a="1"/>
  <c r="U1506" i="2" s="1"/>
  <c r="G1506" i="2"/>
  <c r="T1506" i="2" s="1"/>
  <c r="E1506" i="2"/>
  <c r="D1506" i="2"/>
  <c r="U1505" i="2"/>
  <c r="U1505" i="2" a="1"/>
  <c r="S1505" i="2"/>
  <c r="R1505" i="2"/>
  <c r="R1505" i="2" a="1"/>
  <c r="Q1505" i="2"/>
  <c r="G1505" i="2"/>
  <c r="T1505" i="2" s="1"/>
  <c r="D1505" i="2"/>
  <c r="E1505" i="2" s="1"/>
  <c r="S1504" i="2"/>
  <c r="R1504" i="2" a="1"/>
  <c r="R1504" i="2" s="1"/>
  <c r="Q1504" i="2"/>
  <c r="U1504" i="2" s="1" a="1"/>
  <c r="U1504" i="2" s="1"/>
  <c r="D1504" i="2"/>
  <c r="E1504" i="2" s="1"/>
  <c r="U1503" i="2" a="1"/>
  <c r="U1503" i="2" s="1"/>
  <c r="S1503" i="2"/>
  <c r="R1503" i="2"/>
  <c r="R1503" i="2" a="1"/>
  <c r="Q1503" i="2"/>
  <c r="G1503" i="2"/>
  <c r="T1503" i="2" s="1"/>
  <c r="E1503" i="2"/>
  <c r="D1503" i="2"/>
  <c r="T1502" i="2"/>
  <c r="S1502" i="2"/>
  <c r="R1502" i="2" a="1"/>
  <c r="R1502" i="2" s="1"/>
  <c r="Q1502" i="2"/>
  <c r="U1502" i="2" s="1" a="1"/>
  <c r="U1502" i="2" s="1"/>
  <c r="G1502" i="2"/>
  <c r="D1502" i="2"/>
  <c r="E1502" i="2" s="1"/>
  <c r="U1501" i="2" a="1"/>
  <c r="U1501" i="2" s="1"/>
  <c r="S1501" i="2"/>
  <c r="R1501" i="2" a="1"/>
  <c r="R1501" i="2" s="1"/>
  <c r="Q1501" i="2"/>
  <c r="G1501" i="2"/>
  <c r="T1501" i="2" s="1"/>
  <c r="D1501" i="2"/>
  <c r="E1501" i="2" s="1"/>
  <c r="T1500" i="2"/>
  <c r="S1500" i="2"/>
  <c r="R1500" i="2" a="1"/>
  <c r="R1500" i="2" s="1"/>
  <c r="Q1500" i="2"/>
  <c r="U1500" i="2" s="1" a="1"/>
  <c r="U1500" i="2" s="1"/>
  <c r="G1500" i="2"/>
  <c r="D1500" i="2"/>
  <c r="E1500" i="2" s="1"/>
  <c r="U1499" i="2" a="1"/>
  <c r="U1499" i="2" s="1"/>
  <c r="S1499" i="2"/>
  <c r="R1499" i="2"/>
  <c r="R1499" i="2" a="1"/>
  <c r="Q1499" i="2"/>
  <c r="E1499" i="2"/>
  <c r="D1499" i="2"/>
  <c r="G1499" i="2" s="1"/>
  <c r="T1499" i="2" s="1"/>
  <c r="U1498" i="2" a="1"/>
  <c r="U1498" i="2" s="1"/>
  <c r="S1498" i="2"/>
  <c r="R1498" i="2" a="1"/>
  <c r="R1498" i="2" s="1"/>
  <c r="Q1498" i="2"/>
  <c r="D1498" i="2"/>
  <c r="G1498" i="2" s="1"/>
  <c r="T1498" i="2" s="1"/>
  <c r="U1497" i="2"/>
  <c r="U1497" i="2" a="1"/>
  <c r="S1497" i="2"/>
  <c r="R1497" i="2" a="1"/>
  <c r="R1497" i="2" s="1"/>
  <c r="Q1497" i="2"/>
  <c r="D1497" i="2"/>
  <c r="G1497" i="2" s="1"/>
  <c r="T1497" i="2" s="1"/>
  <c r="U1496" i="2" a="1"/>
  <c r="U1496" i="2" s="1"/>
  <c r="S1496" i="2"/>
  <c r="R1496" i="2"/>
  <c r="R1496" i="2" a="1"/>
  <c r="Q1496" i="2"/>
  <c r="G1496" i="2"/>
  <c r="T1496" i="2" s="1"/>
  <c r="D1496" i="2"/>
  <c r="E1496" i="2" s="1"/>
  <c r="U1495" i="2" a="1"/>
  <c r="U1495" i="2" s="1"/>
  <c r="S1495" i="2"/>
  <c r="R1495" i="2"/>
  <c r="R1495" i="2" a="1"/>
  <c r="Q1495" i="2"/>
  <c r="D1495" i="2"/>
  <c r="G1495" i="2" s="1"/>
  <c r="T1495" i="2" s="1"/>
  <c r="S1494" i="2"/>
  <c r="R1494" i="2" a="1"/>
  <c r="R1494" i="2" s="1"/>
  <c r="Q1494" i="2"/>
  <c r="U1494" i="2" s="1" a="1"/>
  <c r="U1494" i="2" s="1"/>
  <c r="G1494" i="2"/>
  <c r="T1494" i="2" s="1"/>
  <c r="D1494" i="2"/>
  <c r="E1494" i="2" s="1"/>
  <c r="U1493" i="2"/>
  <c r="U1493" i="2" a="1"/>
  <c r="S1493" i="2"/>
  <c r="R1493" i="2" a="1"/>
  <c r="R1493" i="2" s="1"/>
  <c r="Q1493" i="2"/>
  <c r="G1493" i="2"/>
  <c r="T1493" i="2" s="1"/>
  <c r="E1493" i="2"/>
  <c r="D1493" i="2"/>
  <c r="S1492" i="2"/>
  <c r="R1492" i="2" a="1"/>
  <c r="R1492" i="2" s="1"/>
  <c r="Q1492" i="2"/>
  <c r="U1492" i="2" s="1" a="1"/>
  <c r="U1492" i="2" s="1"/>
  <c r="G1492" i="2"/>
  <c r="T1492" i="2" s="1"/>
  <c r="D1492" i="2"/>
  <c r="E1492" i="2" s="1"/>
  <c r="U1491" i="2"/>
  <c r="U1491" i="2" a="1"/>
  <c r="S1491" i="2"/>
  <c r="R1491" i="2"/>
  <c r="R1491" i="2" a="1"/>
  <c r="Q1491" i="2"/>
  <c r="G1491" i="2"/>
  <c r="T1491" i="2" s="1"/>
  <c r="E1491" i="2"/>
  <c r="D1491" i="2"/>
  <c r="S1490" i="2"/>
  <c r="R1490" i="2" a="1"/>
  <c r="R1490" i="2" s="1"/>
  <c r="Q1490" i="2"/>
  <c r="U1490" i="2" s="1" a="1"/>
  <c r="U1490" i="2" s="1"/>
  <c r="G1490" i="2"/>
  <c r="T1490" i="2" s="1"/>
  <c r="E1490" i="2"/>
  <c r="D1490" i="2"/>
  <c r="U1489" i="2"/>
  <c r="U1489" i="2" a="1"/>
  <c r="S1489" i="2"/>
  <c r="R1489" i="2" a="1"/>
  <c r="R1489" i="2" s="1"/>
  <c r="Q1489" i="2"/>
  <c r="G1489" i="2"/>
  <c r="T1489" i="2" s="1"/>
  <c r="D1489" i="2"/>
  <c r="E1489" i="2" s="1"/>
  <c r="S1488" i="2"/>
  <c r="R1488" i="2"/>
  <c r="R1488" i="2" a="1"/>
  <c r="Q1488" i="2"/>
  <c r="U1488" i="2" s="1" a="1"/>
  <c r="U1488" i="2" s="1"/>
  <c r="D1488" i="2"/>
  <c r="E1488" i="2" s="1"/>
  <c r="U1487" i="2" a="1"/>
  <c r="U1487" i="2" s="1"/>
  <c r="S1487" i="2"/>
  <c r="R1487" i="2" a="1"/>
  <c r="R1487" i="2" s="1"/>
  <c r="Q1487" i="2"/>
  <c r="G1487" i="2"/>
  <c r="T1487" i="2" s="1"/>
  <c r="E1487" i="2"/>
  <c r="D1487" i="2"/>
  <c r="U1486" i="2" a="1"/>
  <c r="U1486" i="2" s="1"/>
  <c r="T1486" i="2"/>
  <c r="S1486" i="2"/>
  <c r="R1486" i="2" a="1"/>
  <c r="R1486" i="2" s="1"/>
  <c r="Q1486" i="2"/>
  <c r="G1486" i="2"/>
  <c r="D1486" i="2"/>
  <c r="E1486" i="2" s="1"/>
  <c r="S1485" i="2"/>
  <c r="R1485" i="2"/>
  <c r="R1485" i="2" a="1"/>
  <c r="Q1485" i="2"/>
  <c r="U1485" i="2" s="1" a="1"/>
  <c r="U1485" i="2" s="1"/>
  <c r="G1485" i="2"/>
  <c r="T1485" i="2" s="1"/>
  <c r="D1485" i="2"/>
  <c r="E1485" i="2" s="1"/>
  <c r="U1484" i="2" a="1"/>
  <c r="U1484" i="2" s="1"/>
  <c r="T1484" i="2"/>
  <c r="S1484" i="2"/>
  <c r="R1484" i="2" a="1"/>
  <c r="R1484" i="2" s="1"/>
  <c r="Q1484" i="2"/>
  <c r="G1484" i="2"/>
  <c r="D1484" i="2"/>
  <c r="E1484" i="2" s="1"/>
  <c r="U1483" i="2"/>
  <c r="U1483" i="2" a="1"/>
  <c r="S1483" i="2"/>
  <c r="R1483" i="2"/>
  <c r="R1483" i="2" a="1"/>
  <c r="Q1483" i="2"/>
  <c r="D1483" i="2"/>
  <c r="G1483" i="2" s="1"/>
  <c r="T1483" i="2" s="1"/>
  <c r="U1482" i="2" a="1"/>
  <c r="U1482" i="2" s="1"/>
  <c r="S1482" i="2"/>
  <c r="R1482" i="2" a="1"/>
  <c r="R1482" i="2" s="1"/>
  <c r="Q1482" i="2"/>
  <c r="E1482" i="2"/>
  <c r="D1482" i="2"/>
  <c r="G1482" i="2" s="1"/>
  <c r="T1482" i="2" s="1"/>
  <c r="U1481" i="2" a="1"/>
  <c r="U1481" i="2" s="1"/>
  <c r="S1481" i="2"/>
  <c r="R1481" i="2" a="1"/>
  <c r="R1481" i="2" s="1"/>
  <c r="Q1481" i="2"/>
  <c r="E1481" i="2"/>
  <c r="D1481" i="2"/>
  <c r="G1481" i="2" s="1"/>
  <c r="T1481" i="2" s="1"/>
  <c r="U1480" i="2" a="1"/>
  <c r="U1480" i="2" s="1"/>
  <c r="S1480" i="2"/>
  <c r="R1480" i="2"/>
  <c r="R1480" i="2" a="1"/>
  <c r="Q1480" i="2"/>
  <c r="D1480" i="2"/>
  <c r="E1480" i="2" s="1"/>
  <c r="U1479" i="2"/>
  <c r="U1479" i="2" a="1"/>
  <c r="S1479" i="2"/>
  <c r="R1479" i="2"/>
  <c r="R1479" i="2" a="1"/>
  <c r="Q1479" i="2"/>
  <c r="G1479" i="2"/>
  <c r="T1479" i="2" s="1"/>
  <c r="E1479" i="2"/>
  <c r="D1479" i="2"/>
  <c r="U1478" i="2"/>
  <c r="U1478" i="2" a="1"/>
  <c r="S1478" i="2"/>
  <c r="R1478" i="2" a="1"/>
  <c r="R1478" i="2" s="1"/>
  <c r="Q1478" i="2"/>
  <c r="D1478" i="2"/>
  <c r="E1478" i="2" s="1"/>
  <c r="S1477" i="2"/>
  <c r="R1477" i="2" a="1"/>
  <c r="R1477" i="2" s="1"/>
  <c r="Q1477" i="2"/>
  <c r="U1477" i="2" s="1" a="1"/>
  <c r="U1477" i="2" s="1"/>
  <c r="D1477" i="2"/>
  <c r="U1476" i="2" a="1"/>
  <c r="U1476" i="2" s="1"/>
  <c r="S1476" i="2"/>
  <c r="R1476" i="2" a="1"/>
  <c r="R1476" i="2" s="1"/>
  <c r="Q1476" i="2"/>
  <c r="D1476" i="2"/>
  <c r="E1476" i="2" s="1"/>
  <c r="U1475" i="2"/>
  <c r="U1475" i="2" a="1"/>
  <c r="T1475" i="2"/>
  <c r="S1475" i="2"/>
  <c r="R1475" i="2" a="1"/>
  <c r="R1475" i="2" s="1"/>
  <c r="Q1475" i="2"/>
  <c r="G1475" i="2"/>
  <c r="E1475" i="2"/>
  <c r="D1475" i="2"/>
  <c r="S1474" i="2"/>
  <c r="R1474" i="2" a="1"/>
  <c r="R1474" i="2" s="1"/>
  <c r="Q1474" i="2"/>
  <c r="U1474" i="2" s="1" a="1"/>
  <c r="U1474" i="2" s="1"/>
  <c r="G1474" i="2"/>
  <c r="T1474" i="2" s="1"/>
  <c r="E1474" i="2"/>
  <c r="D1474" i="2"/>
  <c r="U1473" i="2"/>
  <c r="U1473" i="2" a="1"/>
  <c r="S1473" i="2"/>
  <c r="R1473" i="2"/>
  <c r="R1473" i="2" a="1"/>
  <c r="Q1473" i="2"/>
  <c r="G1473" i="2"/>
  <c r="T1473" i="2" s="1"/>
  <c r="D1473" i="2"/>
  <c r="E1473" i="2" s="1"/>
  <c r="S1472" i="2"/>
  <c r="R1472" i="2" a="1"/>
  <c r="R1472" i="2" s="1"/>
  <c r="Q1472" i="2"/>
  <c r="U1472" i="2" s="1" a="1"/>
  <c r="U1472" i="2" s="1"/>
  <c r="D1472" i="2"/>
  <c r="E1472" i="2" s="1"/>
  <c r="U1471" i="2" a="1"/>
  <c r="U1471" i="2" s="1"/>
  <c r="S1471" i="2"/>
  <c r="R1471" i="2"/>
  <c r="R1471" i="2" a="1"/>
  <c r="Q1471" i="2"/>
  <c r="G1471" i="2"/>
  <c r="T1471" i="2" s="1"/>
  <c r="E1471" i="2"/>
  <c r="D1471" i="2"/>
  <c r="T1470" i="2"/>
  <c r="S1470" i="2"/>
  <c r="R1470" i="2" a="1"/>
  <c r="R1470" i="2" s="1"/>
  <c r="Q1470" i="2"/>
  <c r="U1470" i="2" s="1" a="1"/>
  <c r="U1470" i="2" s="1"/>
  <c r="G1470" i="2"/>
  <c r="D1470" i="2"/>
  <c r="E1470" i="2" s="1"/>
  <c r="U1469" i="2" a="1"/>
  <c r="U1469" i="2" s="1"/>
  <c r="S1469" i="2"/>
  <c r="R1469" i="2" a="1"/>
  <c r="R1469" i="2" s="1"/>
  <c r="Q1469" i="2"/>
  <c r="G1469" i="2"/>
  <c r="T1469" i="2" s="1"/>
  <c r="D1469" i="2"/>
  <c r="E1469" i="2" s="1"/>
  <c r="T1468" i="2"/>
  <c r="S1468" i="2"/>
  <c r="R1468" i="2" a="1"/>
  <c r="R1468" i="2" s="1"/>
  <c r="Q1468" i="2"/>
  <c r="U1468" i="2" s="1" a="1"/>
  <c r="U1468" i="2" s="1"/>
  <c r="G1468" i="2"/>
  <c r="D1468" i="2"/>
  <c r="E1468" i="2" s="1"/>
  <c r="U1467" i="2" a="1"/>
  <c r="U1467" i="2" s="1"/>
  <c r="S1467" i="2"/>
  <c r="R1467" i="2"/>
  <c r="R1467" i="2" a="1"/>
  <c r="Q1467" i="2"/>
  <c r="E1467" i="2"/>
  <c r="D1467" i="2"/>
  <c r="G1467" i="2" s="1"/>
  <c r="T1467" i="2" s="1"/>
  <c r="U1466" i="2" a="1"/>
  <c r="U1466" i="2" s="1"/>
  <c r="S1466" i="2"/>
  <c r="R1466" i="2" a="1"/>
  <c r="R1466" i="2" s="1"/>
  <c r="Q1466" i="2"/>
  <c r="D1466" i="2"/>
  <c r="G1466" i="2" s="1"/>
  <c r="T1466" i="2" s="1"/>
  <c r="U1465" i="2"/>
  <c r="U1465" i="2" a="1"/>
  <c r="S1465" i="2"/>
  <c r="R1465" i="2" a="1"/>
  <c r="R1465" i="2" s="1"/>
  <c r="Q1465" i="2"/>
  <c r="D1465" i="2"/>
  <c r="G1465" i="2" s="1"/>
  <c r="T1465" i="2" s="1"/>
  <c r="U1464" i="2" a="1"/>
  <c r="U1464" i="2" s="1"/>
  <c r="S1464" i="2"/>
  <c r="R1464" i="2"/>
  <c r="R1464" i="2" a="1"/>
  <c r="Q1464" i="2"/>
  <c r="G1464" i="2"/>
  <c r="T1464" i="2" s="1"/>
  <c r="D1464" i="2"/>
  <c r="E1464" i="2" s="1"/>
  <c r="U1463" i="2" a="1"/>
  <c r="U1463" i="2" s="1"/>
  <c r="S1463" i="2"/>
  <c r="R1463" i="2"/>
  <c r="R1463" i="2" a="1"/>
  <c r="Q1463" i="2"/>
  <c r="D1463" i="2"/>
  <c r="G1463" i="2" s="1"/>
  <c r="T1463" i="2" s="1"/>
  <c r="S1462" i="2"/>
  <c r="R1462" i="2" a="1"/>
  <c r="R1462" i="2" s="1"/>
  <c r="Q1462" i="2"/>
  <c r="U1462" i="2" s="1" a="1"/>
  <c r="U1462" i="2" s="1"/>
  <c r="G1462" i="2"/>
  <c r="T1462" i="2" s="1"/>
  <c r="D1462" i="2"/>
  <c r="E1462" i="2" s="1"/>
  <c r="U1461" i="2"/>
  <c r="U1461" i="2" a="1"/>
  <c r="S1461" i="2"/>
  <c r="R1461" i="2" a="1"/>
  <c r="R1461" i="2" s="1"/>
  <c r="Q1461" i="2"/>
  <c r="G1461" i="2"/>
  <c r="T1461" i="2" s="1"/>
  <c r="E1461" i="2"/>
  <c r="D1461" i="2"/>
  <c r="S1460" i="2"/>
  <c r="R1460" i="2" a="1"/>
  <c r="R1460" i="2" s="1"/>
  <c r="Q1460" i="2"/>
  <c r="U1460" i="2" s="1" a="1"/>
  <c r="U1460" i="2" s="1"/>
  <c r="G1460" i="2"/>
  <c r="T1460" i="2" s="1"/>
  <c r="D1460" i="2"/>
  <c r="E1460" i="2" s="1"/>
  <c r="U1459" i="2"/>
  <c r="U1459" i="2" a="1"/>
  <c r="S1459" i="2"/>
  <c r="R1459" i="2"/>
  <c r="R1459" i="2" a="1"/>
  <c r="Q1459" i="2"/>
  <c r="G1459" i="2"/>
  <c r="T1459" i="2" s="1"/>
  <c r="E1459" i="2"/>
  <c r="D1459" i="2"/>
  <c r="S1458" i="2"/>
  <c r="R1458" i="2" a="1"/>
  <c r="R1458" i="2" s="1"/>
  <c r="Q1458" i="2"/>
  <c r="U1458" i="2" s="1" a="1"/>
  <c r="U1458" i="2" s="1"/>
  <c r="G1458" i="2"/>
  <c r="T1458" i="2" s="1"/>
  <c r="E1458" i="2"/>
  <c r="D1458" i="2"/>
  <c r="U1457" i="2"/>
  <c r="U1457" i="2" a="1"/>
  <c r="S1457" i="2"/>
  <c r="R1457" i="2" a="1"/>
  <c r="R1457" i="2" s="1"/>
  <c r="Q1457" i="2"/>
  <c r="G1457" i="2"/>
  <c r="T1457" i="2" s="1"/>
  <c r="D1457" i="2"/>
  <c r="E1457" i="2" s="1"/>
  <c r="S1456" i="2"/>
  <c r="R1456" i="2"/>
  <c r="R1456" i="2" a="1"/>
  <c r="Q1456" i="2"/>
  <c r="U1456" i="2" s="1" a="1"/>
  <c r="U1456" i="2" s="1"/>
  <c r="D1456" i="2"/>
  <c r="E1456" i="2" s="1"/>
  <c r="U1455" i="2" a="1"/>
  <c r="U1455" i="2" s="1"/>
  <c r="S1455" i="2"/>
  <c r="R1455" i="2" a="1"/>
  <c r="R1455" i="2" s="1"/>
  <c r="Q1455" i="2"/>
  <c r="E1455" i="2"/>
  <c r="D1455" i="2"/>
  <c r="G1455" i="2" s="1"/>
  <c r="T1455" i="2" s="1"/>
  <c r="U1454" i="2" a="1"/>
  <c r="U1454" i="2" s="1"/>
  <c r="T1454" i="2"/>
  <c r="S1454" i="2"/>
  <c r="R1454" i="2" a="1"/>
  <c r="R1454" i="2" s="1"/>
  <c r="Q1454" i="2"/>
  <c r="G1454" i="2"/>
  <c r="D1454" i="2"/>
  <c r="E1454" i="2" s="1"/>
  <c r="S1453" i="2"/>
  <c r="R1453" i="2"/>
  <c r="R1453" i="2" a="1"/>
  <c r="Q1453" i="2"/>
  <c r="U1453" i="2" s="1" a="1"/>
  <c r="U1453" i="2" s="1"/>
  <c r="G1453" i="2"/>
  <c r="T1453" i="2" s="1"/>
  <c r="D1453" i="2"/>
  <c r="E1453" i="2" s="1"/>
  <c r="U1452" i="2" a="1"/>
  <c r="U1452" i="2" s="1"/>
  <c r="T1452" i="2"/>
  <c r="S1452" i="2"/>
  <c r="R1452" i="2" a="1"/>
  <c r="R1452" i="2" s="1"/>
  <c r="Q1452" i="2"/>
  <c r="G1452" i="2"/>
  <c r="D1452" i="2"/>
  <c r="E1452" i="2" s="1"/>
  <c r="U1451" i="2"/>
  <c r="U1451" i="2" a="1"/>
  <c r="S1451" i="2"/>
  <c r="R1451" i="2"/>
  <c r="R1451" i="2" a="1"/>
  <c r="Q1451" i="2"/>
  <c r="D1451" i="2"/>
  <c r="G1451" i="2" s="1"/>
  <c r="T1451" i="2" s="1"/>
  <c r="U1450" i="2" a="1"/>
  <c r="U1450" i="2" s="1"/>
  <c r="T1450" i="2"/>
  <c r="S1450" i="2"/>
  <c r="R1450" i="2" a="1"/>
  <c r="R1450" i="2" s="1"/>
  <c r="Q1450" i="2"/>
  <c r="G1450" i="2"/>
  <c r="E1450" i="2"/>
  <c r="D1450" i="2"/>
  <c r="U1449" i="2" a="1"/>
  <c r="U1449" i="2" s="1"/>
  <c r="S1449" i="2"/>
  <c r="R1449" i="2" a="1"/>
  <c r="R1449" i="2" s="1"/>
  <c r="Q1449" i="2"/>
  <c r="E1449" i="2"/>
  <c r="D1449" i="2"/>
  <c r="G1449" i="2" s="1"/>
  <c r="T1449" i="2" s="1"/>
  <c r="U1448" i="2" a="1"/>
  <c r="U1448" i="2" s="1"/>
  <c r="S1448" i="2"/>
  <c r="R1448" i="2"/>
  <c r="R1448" i="2" a="1"/>
  <c r="Q1448" i="2"/>
  <c r="D1448" i="2"/>
  <c r="E1448" i="2" s="1"/>
  <c r="U1447" i="2"/>
  <c r="U1447" i="2" a="1"/>
  <c r="S1447" i="2"/>
  <c r="R1447" i="2"/>
  <c r="R1447" i="2" a="1"/>
  <c r="Q1447" i="2"/>
  <c r="G1447" i="2"/>
  <c r="T1447" i="2" s="1"/>
  <c r="E1447" i="2"/>
  <c r="D1447" i="2"/>
  <c r="U1446" i="2"/>
  <c r="U1446" i="2" a="1"/>
  <c r="S1446" i="2"/>
  <c r="R1446" i="2" a="1"/>
  <c r="R1446" i="2" s="1"/>
  <c r="Q1446" i="2"/>
  <c r="D1446" i="2"/>
  <c r="E1446" i="2" s="1"/>
  <c r="S1445" i="2"/>
  <c r="R1445" i="2" a="1"/>
  <c r="R1445" i="2" s="1"/>
  <c r="Q1445" i="2"/>
  <c r="U1445" i="2" s="1" a="1"/>
  <c r="U1445" i="2" s="1"/>
  <c r="D1445" i="2"/>
  <c r="U1444" i="2" a="1"/>
  <c r="U1444" i="2" s="1"/>
  <c r="S1444" i="2"/>
  <c r="R1444" i="2" a="1"/>
  <c r="R1444" i="2" s="1"/>
  <c r="Q1444" i="2"/>
  <c r="D1444" i="2"/>
  <c r="E1444" i="2" s="1"/>
  <c r="U1443" i="2"/>
  <c r="U1443" i="2" a="1"/>
  <c r="T1443" i="2"/>
  <c r="S1443" i="2"/>
  <c r="R1443" i="2" a="1"/>
  <c r="R1443" i="2" s="1"/>
  <c r="Q1443" i="2"/>
  <c r="G1443" i="2"/>
  <c r="E1443" i="2"/>
  <c r="D1443" i="2"/>
  <c r="S1442" i="2"/>
  <c r="R1442" i="2" a="1"/>
  <c r="R1442" i="2" s="1"/>
  <c r="Q1442" i="2"/>
  <c r="U1442" i="2" s="1" a="1"/>
  <c r="U1442" i="2" s="1"/>
  <c r="G1442" i="2"/>
  <c r="T1442" i="2" s="1"/>
  <c r="E1442" i="2"/>
  <c r="D1442" i="2"/>
  <c r="U1441" i="2"/>
  <c r="U1441" i="2" a="1"/>
  <c r="S1441" i="2"/>
  <c r="R1441" i="2"/>
  <c r="R1441" i="2" a="1"/>
  <c r="Q1441" i="2"/>
  <c r="G1441" i="2"/>
  <c r="T1441" i="2" s="1"/>
  <c r="D1441" i="2"/>
  <c r="E1441" i="2" s="1"/>
  <c r="S1440" i="2"/>
  <c r="R1440" i="2" a="1"/>
  <c r="R1440" i="2" s="1"/>
  <c r="Q1440" i="2"/>
  <c r="U1440" i="2" s="1" a="1"/>
  <c r="U1440" i="2" s="1"/>
  <c r="D1440" i="2"/>
  <c r="E1440" i="2" s="1"/>
  <c r="U1439" i="2" a="1"/>
  <c r="U1439" i="2" s="1"/>
  <c r="S1439" i="2"/>
  <c r="R1439" i="2"/>
  <c r="R1439" i="2" a="1"/>
  <c r="Q1439" i="2"/>
  <c r="G1439" i="2"/>
  <c r="T1439" i="2" s="1"/>
  <c r="E1439" i="2"/>
  <c r="D1439" i="2"/>
  <c r="T1438" i="2"/>
  <c r="S1438" i="2"/>
  <c r="R1438" i="2" a="1"/>
  <c r="R1438" i="2" s="1"/>
  <c r="Q1438" i="2"/>
  <c r="U1438" i="2" s="1" a="1"/>
  <c r="U1438" i="2" s="1"/>
  <c r="G1438" i="2"/>
  <c r="D1438" i="2"/>
  <c r="E1438" i="2" s="1"/>
  <c r="U1437" i="2" a="1"/>
  <c r="U1437" i="2" s="1"/>
  <c r="S1437" i="2"/>
  <c r="R1437" i="2" a="1"/>
  <c r="R1437" i="2" s="1"/>
  <c r="Q1437" i="2"/>
  <c r="G1437" i="2"/>
  <c r="T1437" i="2" s="1"/>
  <c r="D1437" i="2"/>
  <c r="E1437" i="2" s="1"/>
  <c r="T1436" i="2"/>
  <c r="S1436" i="2"/>
  <c r="R1436" i="2" a="1"/>
  <c r="R1436" i="2" s="1"/>
  <c r="Q1436" i="2"/>
  <c r="U1436" i="2" s="1" a="1"/>
  <c r="U1436" i="2" s="1"/>
  <c r="G1436" i="2"/>
  <c r="D1436" i="2"/>
  <c r="E1436" i="2" s="1"/>
  <c r="U1435" i="2" a="1"/>
  <c r="U1435" i="2" s="1"/>
  <c r="T1435" i="2"/>
  <c r="S1435" i="2"/>
  <c r="R1435" i="2"/>
  <c r="R1435" i="2" a="1"/>
  <c r="Q1435" i="2"/>
  <c r="G1435" i="2"/>
  <c r="E1435" i="2"/>
  <c r="D1435" i="2"/>
  <c r="U1434" i="2" a="1"/>
  <c r="U1434" i="2" s="1"/>
  <c r="S1434" i="2"/>
  <c r="R1434" i="2" a="1"/>
  <c r="R1434" i="2" s="1"/>
  <c r="Q1434" i="2"/>
  <c r="D1434" i="2"/>
  <c r="G1434" i="2" s="1"/>
  <c r="T1434" i="2" s="1"/>
  <c r="U1433" i="2"/>
  <c r="U1433" i="2" a="1"/>
  <c r="S1433" i="2"/>
  <c r="R1433" i="2" a="1"/>
  <c r="R1433" i="2" s="1"/>
  <c r="Q1433" i="2"/>
  <c r="D1433" i="2"/>
  <c r="G1433" i="2" s="1"/>
  <c r="T1433" i="2" s="1"/>
  <c r="U1432" i="2" a="1"/>
  <c r="U1432" i="2" s="1"/>
  <c r="S1432" i="2"/>
  <c r="R1432" i="2"/>
  <c r="R1432" i="2" a="1"/>
  <c r="Q1432" i="2"/>
  <c r="G1432" i="2"/>
  <c r="T1432" i="2" s="1"/>
  <c r="D1432" i="2"/>
  <c r="E1432" i="2" s="1"/>
  <c r="U1431" i="2" a="1"/>
  <c r="U1431" i="2" s="1"/>
  <c r="S1431" i="2"/>
  <c r="R1431" i="2"/>
  <c r="R1431" i="2" a="1"/>
  <c r="Q1431" i="2"/>
  <c r="D1431" i="2"/>
  <c r="G1431" i="2" s="1"/>
  <c r="T1431" i="2" s="1"/>
  <c r="S1430" i="2"/>
  <c r="R1430" i="2" a="1"/>
  <c r="R1430" i="2" s="1"/>
  <c r="Q1430" i="2"/>
  <c r="U1430" i="2" s="1" a="1"/>
  <c r="U1430" i="2" s="1"/>
  <c r="G1430" i="2"/>
  <c r="T1430" i="2" s="1"/>
  <c r="D1430" i="2"/>
  <c r="E1430" i="2" s="1"/>
  <c r="U1429" i="2"/>
  <c r="U1429" i="2" a="1"/>
  <c r="S1429" i="2"/>
  <c r="R1429" i="2" a="1"/>
  <c r="R1429" i="2" s="1"/>
  <c r="Q1429" i="2"/>
  <c r="G1429" i="2"/>
  <c r="T1429" i="2" s="1"/>
  <c r="E1429" i="2"/>
  <c r="D1429" i="2"/>
  <c r="S1428" i="2"/>
  <c r="R1428" i="2" a="1"/>
  <c r="R1428" i="2" s="1"/>
  <c r="Q1428" i="2"/>
  <c r="U1428" i="2" s="1" a="1"/>
  <c r="U1428" i="2" s="1"/>
  <c r="G1428" i="2"/>
  <c r="T1428" i="2" s="1"/>
  <c r="D1428" i="2"/>
  <c r="E1428" i="2" s="1"/>
  <c r="U1427" i="2"/>
  <c r="U1427" i="2" a="1"/>
  <c r="S1427" i="2"/>
  <c r="R1427" i="2"/>
  <c r="R1427" i="2" a="1"/>
  <c r="Q1427" i="2"/>
  <c r="G1427" i="2"/>
  <c r="T1427" i="2" s="1"/>
  <c r="E1427" i="2"/>
  <c r="D1427" i="2"/>
  <c r="S1426" i="2"/>
  <c r="R1426" i="2" a="1"/>
  <c r="R1426" i="2" s="1"/>
  <c r="Q1426" i="2"/>
  <c r="U1426" i="2" s="1" a="1"/>
  <c r="U1426" i="2" s="1"/>
  <c r="G1426" i="2"/>
  <c r="T1426" i="2" s="1"/>
  <c r="E1426" i="2"/>
  <c r="D1426" i="2"/>
  <c r="U1425" i="2"/>
  <c r="U1425" i="2" a="1"/>
  <c r="S1425" i="2"/>
  <c r="R1425" i="2" a="1"/>
  <c r="R1425" i="2" s="1"/>
  <c r="Q1425" i="2"/>
  <c r="D1425" i="2"/>
  <c r="G1425" i="2" s="1"/>
  <c r="T1425" i="2" s="1"/>
  <c r="S1424" i="2"/>
  <c r="R1424" i="2"/>
  <c r="R1424" i="2" a="1"/>
  <c r="Q1424" i="2"/>
  <c r="U1424" i="2" s="1" a="1"/>
  <c r="U1424" i="2" s="1"/>
  <c r="D1424" i="2"/>
  <c r="E1424" i="2" s="1"/>
  <c r="U1423" i="2" a="1"/>
  <c r="U1423" i="2" s="1"/>
  <c r="S1423" i="2"/>
  <c r="R1423" i="2" a="1"/>
  <c r="R1423" i="2" s="1"/>
  <c r="Q1423" i="2"/>
  <c r="E1423" i="2"/>
  <c r="D1423" i="2"/>
  <c r="G1423" i="2" s="1"/>
  <c r="T1423" i="2" s="1"/>
  <c r="U1422" i="2" a="1"/>
  <c r="U1422" i="2" s="1"/>
  <c r="T1422" i="2"/>
  <c r="S1422" i="2"/>
  <c r="R1422" i="2" a="1"/>
  <c r="R1422" i="2" s="1"/>
  <c r="Q1422" i="2"/>
  <c r="G1422" i="2"/>
  <c r="D1422" i="2"/>
  <c r="E1422" i="2" s="1"/>
  <c r="S1421" i="2"/>
  <c r="R1421" i="2"/>
  <c r="R1421" i="2" a="1"/>
  <c r="Q1421" i="2"/>
  <c r="U1421" i="2" s="1" a="1"/>
  <c r="U1421" i="2" s="1"/>
  <c r="G1421" i="2"/>
  <c r="T1421" i="2" s="1"/>
  <c r="D1421" i="2"/>
  <c r="E1421" i="2" s="1"/>
  <c r="U1420" i="2" a="1"/>
  <c r="U1420" i="2" s="1"/>
  <c r="T1420" i="2"/>
  <c r="S1420" i="2"/>
  <c r="R1420" i="2" a="1"/>
  <c r="R1420" i="2" s="1"/>
  <c r="Q1420" i="2"/>
  <c r="G1420" i="2"/>
  <c r="D1420" i="2"/>
  <c r="E1420" i="2" s="1"/>
  <c r="U1419" i="2"/>
  <c r="U1419" i="2" a="1"/>
  <c r="S1419" i="2"/>
  <c r="R1419" i="2"/>
  <c r="R1419" i="2" a="1"/>
  <c r="Q1419" i="2"/>
  <c r="D1419" i="2"/>
  <c r="G1419" i="2" s="1"/>
  <c r="T1419" i="2" s="1"/>
  <c r="U1418" i="2" a="1"/>
  <c r="U1418" i="2" s="1"/>
  <c r="T1418" i="2"/>
  <c r="S1418" i="2"/>
  <c r="R1418" i="2" a="1"/>
  <c r="R1418" i="2" s="1"/>
  <c r="Q1418" i="2"/>
  <c r="G1418" i="2"/>
  <c r="E1418" i="2"/>
  <c r="D1418" i="2"/>
  <c r="U1417" i="2" a="1"/>
  <c r="U1417" i="2" s="1"/>
  <c r="S1417" i="2"/>
  <c r="R1417" i="2" a="1"/>
  <c r="R1417" i="2" s="1"/>
  <c r="Q1417" i="2"/>
  <c r="E1417" i="2"/>
  <c r="D1417" i="2"/>
  <c r="G1417" i="2" s="1"/>
  <c r="T1417" i="2" s="1"/>
  <c r="U1416" i="2" a="1"/>
  <c r="U1416" i="2" s="1"/>
  <c r="S1416" i="2"/>
  <c r="R1416" i="2"/>
  <c r="R1416" i="2" a="1"/>
  <c r="Q1416" i="2"/>
  <c r="D1416" i="2"/>
  <c r="E1416" i="2" s="1"/>
  <c r="U1415" i="2"/>
  <c r="U1415" i="2" a="1"/>
  <c r="S1415" i="2"/>
  <c r="R1415" i="2"/>
  <c r="R1415" i="2" a="1"/>
  <c r="Q1415" i="2"/>
  <c r="G1415" i="2"/>
  <c r="T1415" i="2" s="1"/>
  <c r="E1415" i="2"/>
  <c r="D1415" i="2"/>
  <c r="U1414" i="2"/>
  <c r="U1414" i="2" a="1"/>
  <c r="S1414" i="2"/>
  <c r="R1414" i="2" a="1"/>
  <c r="R1414" i="2" s="1"/>
  <c r="Q1414" i="2"/>
  <c r="D1414" i="2"/>
  <c r="E1414" i="2" s="1"/>
  <c r="S1413" i="2"/>
  <c r="R1413" i="2" a="1"/>
  <c r="R1413" i="2" s="1"/>
  <c r="Q1413" i="2"/>
  <c r="U1413" i="2" s="1" a="1"/>
  <c r="U1413" i="2" s="1"/>
  <c r="D1413" i="2"/>
  <c r="U1412" i="2" a="1"/>
  <c r="U1412" i="2" s="1"/>
  <c r="S1412" i="2"/>
  <c r="R1412" i="2" a="1"/>
  <c r="R1412" i="2" s="1"/>
  <c r="Q1412" i="2"/>
  <c r="D1412" i="2"/>
  <c r="E1412" i="2" s="1"/>
  <c r="U1411" i="2"/>
  <c r="U1411" i="2" a="1"/>
  <c r="T1411" i="2"/>
  <c r="S1411" i="2"/>
  <c r="R1411" i="2" a="1"/>
  <c r="R1411" i="2" s="1"/>
  <c r="Q1411" i="2"/>
  <c r="G1411" i="2"/>
  <c r="E1411" i="2"/>
  <c r="D1411" i="2"/>
  <c r="S1410" i="2"/>
  <c r="R1410" i="2" a="1"/>
  <c r="R1410" i="2" s="1"/>
  <c r="Q1410" i="2"/>
  <c r="U1410" i="2" s="1" a="1"/>
  <c r="U1410" i="2" s="1"/>
  <c r="G1410" i="2"/>
  <c r="T1410" i="2" s="1"/>
  <c r="E1410" i="2"/>
  <c r="D1410" i="2"/>
  <c r="U1409" i="2"/>
  <c r="U1409" i="2" a="1"/>
  <c r="S1409" i="2"/>
  <c r="R1409" i="2"/>
  <c r="R1409" i="2" a="1"/>
  <c r="Q1409" i="2"/>
  <c r="G1409" i="2"/>
  <c r="T1409" i="2" s="1"/>
  <c r="D1409" i="2"/>
  <c r="E1409" i="2" s="1"/>
  <c r="S1408" i="2"/>
  <c r="R1408" i="2" a="1"/>
  <c r="R1408" i="2" s="1"/>
  <c r="Q1408" i="2"/>
  <c r="U1408" i="2" s="1" a="1"/>
  <c r="U1408" i="2" s="1"/>
  <c r="D1408" i="2"/>
  <c r="E1408" i="2" s="1"/>
  <c r="U1407" i="2" a="1"/>
  <c r="U1407" i="2" s="1"/>
  <c r="S1407" i="2"/>
  <c r="R1407" i="2"/>
  <c r="R1407" i="2" a="1"/>
  <c r="Q1407" i="2"/>
  <c r="G1407" i="2"/>
  <c r="T1407" i="2" s="1"/>
  <c r="E1407" i="2"/>
  <c r="D1407" i="2"/>
  <c r="T1406" i="2"/>
  <c r="S1406" i="2"/>
  <c r="R1406" i="2" a="1"/>
  <c r="R1406" i="2" s="1"/>
  <c r="Q1406" i="2"/>
  <c r="U1406" i="2" s="1" a="1"/>
  <c r="U1406" i="2" s="1"/>
  <c r="G1406" i="2"/>
  <c r="D1406" i="2"/>
  <c r="E1406" i="2" s="1"/>
  <c r="U1405" i="2" a="1"/>
  <c r="U1405" i="2" s="1"/>
  <c r="S1405" i="2"/>
  <c r="R1405" i="2" a="1"/>
  <c r="R1405" i="2" s="1"/>
  <c r="Q1405" i="2"/>
  <c r="G1405" i="2"/>
  <c r="T1405" i="2" s="1"/>
  <c r="D1405" i="2"/>
  <c r="E1405" i="2" s="1"/>
  <c r="S1404" i="2"/>
  <c r="R1404" i="2" a="1"/>
  <c r="R1404" i="2" s="1"/>
  <c r="Q1404" i="2"/>
  <c r="U1404" i="2" s="1" a="1"/>
  <c r="U1404" i="2" s="1"/>
  <c r="G1404" i="2"/>
  <c r="T1404" i="2" s="1"/>
  <c r="D1404" i="2"/>
  <c r="E1404" i="2" s="1"/>
  <c r="U1403" i="2" a="1"/>
  <c r="U1403" i="2" s="1"/>
  <c r="T1403" i="2"/>
  <c r="S1403" i="2"/>
  <c r="R1403" i="2"/>
  <c r="R1403" i="2" a="1"/>
  <c r="Q1403" i="2"/>
  <c r="G1403" i="2"/>
  <c r="E1403" i="2"/>
  <c r="D1403" i="2"/>
  <c r="T1402" i="2"/>
  <c r="S1402" i="2"/>
  <c r="R1402" i="2" a="1"/>
  <c r="R1402" i="2" s="1"/>
  <c r="Q1402" i="2"/>
  <c r="U1402" i="2" s="1" a="1"/>
  <c r="U1402" i="2" s="1"/>
  <c r="D1402" i="2"/>
  <c r="G1402" i="2" s="1"/>
  <c r="U1401" i="2"/>
  <c r="U1401" i="2" a="1"/>
  <c r="S1401" i="2"/>
  <c r="R1401" i="2" a="1"/>
  <c r="R1401" i="2" s="1"/>
  <c r="Q1401" i="2"/>
  <c r="D1401" i="2"/>
  <c r="G1401" i="2" s="1"/>
  <c r="T1401" i="2" s="1"/>
  <c r="U1400" i="2" a="1"/>
  <c r="U1400" i="2" s="1"/>
  <c r="S1400" i="2"/>
  <c r="R1400" i="2"/>
  <c r="R1400" i="2" a="1"/>
  <c r="Q1400" i="2"/>
  <c r="G1400" i="2"/>
  <c r="T1400" i="2" s="1"/>
  <c r="D1400" i="2"/>
  <c r="E1400" i="2" s="1"/>
  <c r="U1399" i="2" a="1"/>
  <c r="U1399" i="2" s="1"/>
  <c r="S1399" i="2"/>
  <c r="R1399" i="2"/>
  <c r="R1399" i="2" a="1"/>
  <c r="Q1399" i="2"/>
  <c r="D1399" i="2"/>
  <c r="S1398" i="2"/>
  <c r="R1398" i="2" a="1"/>
  <c r="R1398" i="2" s="1"/>
  <c r="Q1398" i="2"/>
  <c r="U1398" i="2" s="1" a="1"/>
  <c r="U1398" i="2" s="1"/>
  <c r="G1398" i="2"/>
  <c r="T1398" i="2" s="1"/>
  <c r="D1398" i="2"/>
  <c r="E1398" i="2" s="1"/>
  <c r="U1397" i="2"/>
  <c r="U1397" i="2" a="1"/>
  <c r="S1397" i="2"/>
  <c r="R1397" i="2" a="1"/>
  <c r="R1397" i="2" s="1"/>
  <c r="Q1397" i="2"/>
  <c r="G1397" i="2"/>
  <c r="T1397" i="2" s="1"/>
  <c r="E1397" i="2"/>
  <c r="D1397" i="2"/>
  <c r="S1396" i="2"/>
  <c r="R1396" i="2" a="1"/>
  <c r="R1396" i="2" s="1"/>
  <c r="Q1396" i="2"/>
  <c r="U1396" i="2" s="1" a="1"/>
  <c r="U1396" i="2" s="1"/>
  <c r="G1396" i="2"/>
  <c r="T1396" i="2" s="1"/>
  <c r="D1396" i="2"/>
  <c r="E1396" i="2" s="1"/>
  <c r="U1395" i="2"/>
  <c r="U1395" i="2" a="1"/>
  <c r="S1395" i="2"/>
  <c r="R1395" i="2"/>
  <c r="R1395" i="2" a="1"/>
  <c r="Q1395" i="2"/>
  <c r="G1395" i="2"/>
  <c r="T1395" i="2" s="1"/>
  <c r="E1395" i="2"/>
  <c r="D1395" i="2"/>
  <c r="S1394" i="2"/>
  <c r="R1394" i="2" a="1"/>
  <c r="R1394" i="2" s="1"/>
  <c r="Q1394" i="2"/>
  <c r="U1394" i="2" s="1" a="1"/>
  <c r="U1394" i="2" s="1"/>
  <c r="G1394" i="2"/>
  <c r="T1394" i="2" s="1"/>
  <c r="E1394" i="2"/>
  <c r="D1394" i="2"/>
  <c r="U1393" i="2"/>
  <c r="U1393" i="2" a="1"/>
  <c r="S1393" i="2"/>
  <c r="R1393" i="2" a="1"/>
  <c r="R1393" i="2" s="1"/>
  <c r="Q1393" i="2"/>
  <c r="D1393" i="2"/>
  <c r="G1393" i="2" s="1"/>
  <c r="T1393" i="2" s="1"/>
  <c r="S1392" i="2"/>
  <c r="R1392" i="2"/>
  <c r="R1392" i="2" a="1"/>
  <c r="Q1392" i="2"/>
  <c r="U1392" i="2" s="1" a="1"/>
  <c r="U1392" i="2" s="1"/>
  <c r="D1392" i="2"/>
  <c r="E1392" i="2" s="1"/>
  <c r="U1391" i="2" a="1"/>
  <c r="U1391" i="2" s="1"/>
  <c r="S1391" i="2"/>
  <c r="R1391" i="2" a="1"/>
  <c r="R1391" i="2" s="1"/>
  <c r="Q1391" i="2"/>
  <c r="E1391" i="2"/>
  <c r="D1391" i="2"/>
  <c r="G1391" i="2" s="1"/>
  <c r="T1391" i="2" s="1"/>
  <c r="U1390" i="2" a="1"/>
  <c r="U1390" i="2" s="1"/>
  <c r="T1390" i="2"/>
  <c r="S1390" i="2"/>
  <c r="R1390" i="2" a="1"/>
  <c r="R1390" i="2" s="1"/>
  <c r="Q1390" i="2"/>
  <c r="G1390" i="2"/>
  <c r="D1390" i="2"/>
  <c r="E1390" i="2" s="1"/>
  <c r="S1389" i="2"/>
  <c r="R1389" i="2"/>
  <c r="R1389" i="2" a="1"/>
  <c r="Q1389" i="2"/>
  <c r="U1389" i="2" s="1" a="1"/>
  <c r="U1389" i="2" s="1"/>
  <c r="G1389" i="2"/>
  <c r="T1389" i="2" s="1"/>
  <c r="D1389" i="2"/>
  <c r="E1389" i="2" s="1"/>
  <c r="U1388" i="2" a="1"/>
  <c r="U1388" i="2" s="1"/>
  <c r="S1388" i="2"/>
  <c r="R1388" i="2" a="1"/>
  <c r="R1388" i="2" s="1"/>
  <c r="Q1388" i="2"/>
  <c r="G1388" i="2"/>
  <c r="T1388" i="2" s="1"/>
  <c r="D1388" i="2"/>
  <c r="E1388" i="2" s="1"/>
  <c r="U1387" i="2"/>
  <c r="U1387" i="2" a="1"/>
  <c r="S1387" i="2"/>
  <c r="R1387" i="2"/>
  <c r="R1387" i="2" a="1"/>
  <c r="Q1387" i="2"/>
  <c r="D1387" i="2"/>
  <c r="T1386" i="2"/>
  <c r="S1386" i="2"/>
  <c r="R1386" i="2" a="1"/>
  <c r="R1386" i="2" s="1"/>
  <c r="Q1386" i="2"/>
  <c r="U1386" i="2" s="1" a="1"/>
  <c r="U1386" i="2" s="1"/>
  <c r="G1386" i="2"/>
  <c r="E1386" i="2"/>
  <c r="D1386" i="2"/>
  <c r="U1385" i="2" a="1"/>
  <c r="U1385" i="2" s="1"/>
  <c r="S1385" i="2"/>
  <c r="R1385" i="2" a="1"/>
  <c r="R1385" i="2" s="1"/>
  <c r="Q1385" i="2"/>
  <c r="E1385" i="2"/>
  <c r="D1385" i="2"/>
  <c r="G1385" i="2" s="1"/>
  <c r="T1385" i="2" s="1"/>
  <c r="U1384" i="2" a="1"/>
  <c r="U1384" i="2" s="1"/>
  <c r="S1384" i="2"/>
  <c r="R1384" i="2"/>
  <c r="R1384" i="2" a="1"/>
  <c r="Q1384" i="2"/>
  <c r="D1384" i="2"/>
  <c r="E1384" i="2" s="1"/>
  <c r="U1383" i="2"/>
  <c r="U1383" i="2" a="1"/>
  <c r="S1383" i="2"/>
  <c r="R1383" i="2"/>
  <c r="R1383" i="2" a="1"/>
  <c r="Q1383" i="2"/>
  <c r="G1383" i="2"/>
  <c r="T1383" i="2" s="1"/>
  <c r="E1383" i="2"/>
  <c r="D1383" i="2"/>
  <c r="U1382" i="2"/>
  <c r="U1382" i="2" a="1"/>
  <c r="S1382" i="2"/>
  <c r="R1382" i="2" a="1"/>
  <c r="R1382" i="2" s="1"/>
  <c r="Q1382" i="2"/>
  <c r="D1382" i="2"/>
  <c r="S1381" i="2"/>
  <c r="R1381" i="2" a="1"/>
  <c r="R1381" i="2" s="1"/>
  <c r="Q1381" i="2"/>
  <c r="U1381" i="2" s="1" a="1"/>
  <c r="U1381" i="2" s="1"/>
  <c r="D1381" i="2"/>
  <c r="U1380" i="2" a="1"/>
  <c r="U1380" i="2" s="1"/>
  <c r="S1380" i="2"/>
  <c r="R1380" i="2" a="1"/>
  <c r="R1380" i="2" s="1"/>
  <c r="Q1380" i="2"/>
  <c r="D1380" i="2"/>
  <c r="U1379" i="2"/>
  <c r="U1379" i="2" a="1"/>
  <c r="T1379" i="2"/>
  <c r="S1379" i="2"/>
  <c r="R1379" i="2" a="1"/>
  <c r="R1379" i="2" s="1"/>
  <c r="Q1379" i="2"/>
  <c r="G1379" i="2"/>
  <c r="E1379" i="2"/>
  <c r="D1379" i="2"/>
  <c r="S1378" i="2"/>
  <c r="R1378" i="2" a="1"/>
  <c r="R1378" i="2" s="1"/>
  <c r="Q1378" i="2"/>
  <c r="U1378" i="2" s="1" a="1"/>
  <c r="U1378" i="2" s="1"/>
  <c r="G1378" i="2"/>
  <c r="T1378" i="2" s="1"/>
  <c r="E1378" i="2"/>
  <c r="D1378" i="2"/>
  <c r="U1377" i="2"/>
  <c r="U1377" i="2" a="1"/>
  <c r="S1377" i="2"/>
  <c r="R1377" i="2"/>
  <c r="R1377" i="2" a="1"/>
  <c r="Q1377" i="2"/>
  <c r="G1377" i="2"/>
  <c r="T1377" i="2" s="1"/>
  <c r="D1377" i="2"/>
  <c r="E1377" i="2" s="1"/>
  <c r="S1376" i="2"/>
  <c r="R1376" i="2" a="1"/>
  <c r="R1376" i="2" s="1"/>
  <c r="Q1376" i="2"/>
  <c r="U1376" i="2" s="1" a="1"/>
  <c r="U1376" i="2" s="1"/>
  <c r="D1376" i="2"/>
  <c r="E1376" i="2" s="1"/>
  <c r="U1375" i="2" a="1"/>
  <c r="U1375" i="2" s="1"/>
  <c r="S1375" i="2"/>
  <c r="R1375" i="2"/>
  <c r="R1375" i="2" a="1"/>
  <c r="Q1375" i="2"/>
  <c r="G1375" i="2"/>
  <c r="T1375" i="2" s="1"/>
  <c r="E1375" i="2"/>
  <c r="D1375" i="2"/>
  <c r="S1374" i="2"/>
  <c r="R1374" i="2" a="1"/>
  <c r="R1374" i="2" s="1"/>
  <c r="Q1374" i="2"/>
  <c r="U1374" i="2" s="1" a="1"/>
  <c r="U1374" i="2" s="1"/>
  <c r="G1374" i="2"/>
  <c r="T1374" i="2" s="1"/>
  <c r="D1374" i="2"/>
  <c r="E1374" i="2" s="1"/>
  <c r="U1373" i="2" a="1"/>
  <c r="U1373" i="2" s="1"/>
  <c r="S1373" i="2"/>
  <c r="R1373" i="2" a="1"/>
  <c r="R1373" i="2" s="1"/>
  <c r="Q1373" i="2"/>
  <c r="G1373" i="2"/>
  <c r="T1373" i="2" s="1"/>
  <c r="D1373" i="2"/>
  <c r="E1373" i="2" s="1"/>
  <c r="S1372" i="2"/>
  <c r="R1372" i="2"/>
  <c r="R1372" i="2" a="1"/>
  <c r="Q1372" i="2"/>
  <c r="U1372" i="2" s="1" a="1"/>
  <c r="U1372" i="2" s="1"/>
  <c r="D1372" i="2"/>
  <c r="E1372" i="2" s="1"/>
  <c r="U1371" i="2"/>
  <c r="U1371" i="2" a="1"/>
  <c r="S1371" i="2"/>
  <c r="R1371" i="2" a="1"/>
  <c r="R1371" i="2" s="1"/>
  <c r="Q1371" i="2"/>
  <c r="D1371" i="2"/>
  <c r="G1371" i="2" s="1"/>
  <c r="T1371" i="2" s="1"/>
  <c r="U1370" i="2"/>
  <c r="U1370" i="2" a="1"/>
  <c r="S1370" i="2"/>
  <c r="R1370" i="2" a="1"/>
  <c r="R1370" i="2" s="1"/>
  <c r="Q1370" i="2"/>
  <c r="G1370" i="2"/>
  <c r="T1370" i="2" s="1"/>
  <c r="E1370" i="2"/>
  <c r="D1370" i="2"/>
  <c r="U1369" i="2"/>
  <c r="U1369" i="2" a="1"/>
  <c r="S1369" i="2"/>
  <c r="R1369" i="2" a="1"/>
  <c r="R1369" i="2" s="1"/>
  <c r="Q1369" i="2"/>
  <c r="G1369" i="2"/>
  <c r="T1369" i="2" s="1"/>
  <c r="E1369" i="2"/>
  <c r="D1369" i="2"/>
  <c r="S1368" i="2"/>
  <c r="R1368" i="2" a="1"/>
  <c r="R1368" i="2" s="1"/>
  <c r="Q1368" i="2"/>
  <c r="U1368" i="2" s="1" a="1"/>
  <c r="U1368" i="2" s="1"/>
  <c r="D1368" i="2"/>
  <c r="U1367" i="2" a="1"/>
  <c r="U1367" i="2" s="1"/>
  <c r="S1367" i="2"/>
  <c r="R1367" i="2" a="1"/>
  <c r="R1367" i="2" s="1"/>
  <c r="Q1367" i="2"/>
  <c r="D1367" i="2"/>
  <c r="G1367" i="2" s="1"/>
  <c r="T1367" i="2" s="1"/>
  <c r="T1366" i="2"/>
  <c r="S1366" i="2"/>
  <c r="R1366" i="2" a="1"/>
  <c r="R1366" i="2" s="1"/>
  <c r="Q1366" i="2"/>
  <c r="U1366" i="2" s="1" a="1"/>
  <c r="U1366" i="2" s="1"/>
  <c r="G1366" i="2"/>
  <c r="E1366" i="2"/>
  <c r="D1366" i="2"/>
  <c r="S1365" i="2"/>
  <c r="R1365" i="2"/>
  <c r="R1365" i="2" a="1"/>
  <c r="Q1365" i="2"/>
  <c r="U1365" i="2" s="1" a="1"/>
  <c r="U1365" i="2" s="1"/>
  <c r="G1365" i="2"/>
  <c r="T1365" i="2" s="1"/>
  <c r="D1365" i="2"/>
  <c r="E1365" i="2" s="1"/>
  <c r="U1364" i="2" a="1"/>
  <c r="U1364" i="2" s="1"/>
  <c r="S1364" i="2"/>
  <c r="R1364" i="2"/>
  <c r="R1364" i="2" a="1"/>
  <c r="Q1364" i="2"/>
  <c r="D1364" i="2"/>
  <c r="E1364" i="2" s="1"/>
  <c r="U1363" i="2" a="1"/>
  <c r="U1363" i="2" s="1"/>
  <c r="S1363" i="2"/>
  <c r="R1363" i="2" a="1"/>
  <c r="R1363" i="2" s="1"/>
  <c r="Q1363" i="2"/>
  <c r="E1363" i="2"/>
  <c r="D1363" i="2"/>
  <c r="G1363" i="2" s="1"/>
  <c r="T1363" i="2" s="1"/>
  <c r="U1362" i="2" a="1"/>
  <c r="U1362" i="2" s="1"/>
  <c r="S1362" i="2"/>
  <c r="R1362" i="2" a="1"/>
  <c r="R1362" i="2" s="1"/>
  <c r="Q1362" i="2"/>
  <c r="D1362" i="2"/>
  <c r="S1361" i="2"/>
  <c r="R1361" i="2" a="1"/>
  <c r="R1361" i="2" s="1"/>
  <c r="Q1361" i="2"/>
  <c r="U1361" i="2" s="1" a="1"/>
  <c r="U1361" i="2" s="1"/>
  <c r="D1361" i="2"/>
  <c r="S1360" i="2"/>
  <c r="R1360" i="2"/>
  <c r="R1360" i="2" a="1"/>
  <c r="Q1360" i="2"/>
  <c r="U1360" i="2" s="1" a="1"/>
  <c r="U1360" i="2" s="1"/>
  <c r="G1360" i="2"/>
  <c r="T1360" i="2" s="1"/>
  <c r="D1360" i="2"/>
  <c r="E1360" i="2" s="1"/>
  <c r="U1359" i="2" a="1"/>
  <c r="U1359" i="2" s="1"/>
  <c r="S1359" i="2"/>
  <c r="R1359" i="2"/>
  <c r="R1359" i="2" a="1"/>
  <c r="Q1359" i="2"/>
  <c r="G1359" i="2"/>
  <c r="T1359" i="2" s="1"/>
  <c r="D1359" i="2"/>
  <c r="E1359" i="2" s="1"/>
  <c r="S1358" i="2"/>
  <c r="R1358" i="2" a="1"/>
  <c r="R1358" i="2" s="1"/>
  <c r="Q1358" i="2"/>
  <c r="U1358" i="2" s="1" a="1"/>
  <c r="U1358" i="2" s="1"/>
  <c r="E1358" i="2"/>
  <c r="D1358" i="2"/>
  <c r="G1358" i="2" s="1"/>
  <c r="T1358" i="2" s="1"/>
  <c r="U1357" i="2" a="1"/>
  <c r="U1357" i="2" s="1"/>
  <c r="S1357" i="2"/>
  <c r="R1357" i="2" a="1"/>
  <c r="R1357" i="2" s="1"/>
  <c r="Q1357" i="2"/>
  <c r="G1357" i="2"/>
  <c r="T1357" i="2" s="1"/>
  <c r="D1357" i="2"/>
  <c r="E1357" i="2" s="1"/>
  <c r="S1356" i="2"/>
  <c r="R1356" i="2"/>
  <c r="R1356" i="2" a="1"/>
  <c r="Q1356" i="2"/>
  <c r="U1356" i="2" s="1" a="1"/>
  <c r="U1356" i="2" s="1"/>
  <c r="D1356" i="2"/>
  <c r="U1355" i="2"/>
  <c r="U1355" i="2" a="1"/>
  <c r="S1355" i="2"/>
  <c r="R1355" i="2"/>
  <c r="R1355" i="2" a="1"/>
  <c r="Q1355" i="2"/>
  <c r="D1355" i="2"/>
  <c r="T1354" i="2"/>
  <c r="S1354" i="2"/>
  <c r="R1354" i="2" a="1"/>
  <c r="R1354" i="2" s="1"/>
  <c r="Q1354" i="2"/>
  <c r="U1354" i="2" s="1" a="1"/>
  <c r="U1354" i="2" s="1"/>
  <c r="G1354" i="2"/>
  <c r="E1354" i="2"/>
  <c r="D1354" i="2"/>
  <c r="S1353" i="2"/>
  <c r="R1353" i="2" a="1"/>
  <c r="R1353" i="2" s="1"/>
  <c r="Q1353" i="2"/>
  <c r="U1353" i="2" s="1" a="1"/>
  <c r="U1353" i="2" s="1"/>
  <c r="E1353" i="2"/>
  <c r="D1353" i="2"/>
  <c r="G1353" i="2" s="1"/>
  <c r="T1353" i="2" s="1"/>
  <c r="U1352" i="2" a="1"/>
  <c r="U1352" i="2" s="1"/>
  <c r="T1352" i="2"/>
  <c r="S1352" i="2"/>
  <c r="R1352" i="2"/>
  <c r="R1352" i="2" a="1"/>
  <c r="Q1352" i="2"/>
  <c r="G1352" i="2"/>
  <c r="E1352" i="2"/>
  <c r="D1352" i="2"/>
  <c r="U1351" i="2" a="1"/>
  <c r="U1351" i="2" s="1"/>
  <c r="S1351" i="2"/>
  <c r="R1351" i="2"/>
  <c r="R1351" i="2" a="1"/>
  <c r="Q1351" i="2"/>
  <c r="G1351" i="2"/>
  <c r="T1351" i="2" s="1"/>
  <c r="E1351" i="2"/>
  <c r="D1351" i="2"/>
  <c r="S1350" i="2"/>
  <c r="R1350" i="2"/>
  <c r="R1350" i="2" a="1"/>
  <c r="Q1350" i="2"/>
  <c r="U1350" i="2" s="1" a="1"/>
  <c r="U1350" i="2" s="1"/>
  <c r="G1350" i="2"/>
  <c r="T1350" i="2" s="1"/>
  <c r="E1350" i="2"/>
  <c r="D1350" i="2"/>
  <c r="T1349" i="2"/>
  <c r="S1349" i="2"/>
  <c r="R1349" i="2"/>
  <c r="R1349" i="2" a="1"/>
  <c r="Q1349" i="2"/>
  <c r="U1349" i="2" s="1" a="1"/>
  <c r="U1349" i="2" s="1"/>
  <c r="G1349" i="2"/>
  <c r="E1349" i="2"/>
  <c r="D1349" i="2"/>
  <c r="S1348" i="2"/>
  <c r="R1348" i="2"/>
  <c r="R1348" i="2" a="1"/>
  <c r="Q1348" i="2"/>
  <c r="U1348" i="2" s="1" a="1"/>
  <c r="U1348" i="2" s="1"/>
  <c r="D1348" i="2"/>
  <c r="U1347" i="2"/>
  <c r="U1347" i="2" a="1"/>
  <c r="S1347" i="2"/>
  <c r="R1347" i="2"/>
  <c r="R1347" i="2" a="1"/>
  <c r="Q1347" i="2"/>
  <c r="D1347" i="2"/>
  <c r="T1346" i="2"/>
  <c r="S1346" i="2"/>
  <c r="R1346" i="2" a="1"/>
  <c r="R1346" i="2" s="1"/>
  <c r="Q1346" i="2"/>
  <c r="U1346" i="2" s="1" a="1"/>
  <c r="U1346" i="2" s="1"/>
  <c r="G1346" i="2"/>
  <c r="E1346" i="2"/>
  <c r="D1346" i="2"/>
  <c r="S1345" i="2"/>
  <c r="R1345" i="2" a="1"/>
  <c r="R1345" i="2" s="1"/>
  <c r="Q1345" i="2"/>
  <c r="U1345" i="2" s="1" a="1"/>
  <c r="U1345" i="2" s="1"/>
  <c r="E1345" i="2"/>
  <c r="D1345" i="2"/>
  <c r="G1345" i="2" s="1"/>
  <c r="T1345" i="2" s="1"/>
  <c r="U1344" i="2" a="1"/>
  <c r="U1344" i="2" s="1"/>
  <c r="T1344" i="2"/>
  <c r="S1344" i="2"/>
  <c r="R1344" i="2"/>
  <c r="R1344" i="2" a="1"/>
  <c r="Q1344" i="2"/>
  <c r="G1344" i="2"/>
  <c r="E1344" i="2"/>
  <c r="D1344" i="2"/>
  <c r="U1343" i="2" a="1"/>
  <c r="U1343" i="2" s="1"/>
  <c r="S1343" i="2"/>
  <c r="R1343" i="2"/>
  <c r="R1343" i="2" a="1"/>
  <c r="Q1343" i="2"/>
  <c r="G1343" i="2"/>
  <c r="T1343" i="2" s="1"/>
  <c r="E1343" i="2"/>
  <c r="D1343" i="2"/>
  <c r="S1342" i="2"/>
  <c r="R1342" i="2"/>
  <c r="R1342" i="2" a="1"/>
  <c r="Q1342" i="2"/>
  <c r="U1342" i="2" s="1" a="1"/>
  <c r="U1342" i="2" s="1"/>
  <c r="G1342" i="2"/>
  <c r="T1342" i="2" s="1"/>
  <c r="E1342" i="2"/>
  <c r="D1342" i="2"/>
  <c r="T1341" i="2"/>
  <c r="S1341" i="2"/>
  <c r="R1341" i="2"/>
  <c r="R1341" i="2" a="1"/>
  <c r="Q1341" i="2"/>
  <c r="U1341" i="2" s="1" a="1"/>
  <c r="U1341" i="2" s="1"/>
  <c r="G1341" i="2"/>
  <c r="E1341" i="2"/>
  <c r="D1341" i="2"/>
  <c r="S1340" i="2"/>
  <c r="R1340" i="2"/>
  <c r="R1340" i="2" a="1"/>
  <c r="Q1340" i="2"/>
  <c r="U1340" i="2" s="1" a="1"/>
  <c r="U1340" i="2" s="1"/>
  <c r="D1340" i="2"/>
  <c r="U1339" i="2"/>
  <c r="U1339" i="2" a="1"/>
  <c r="S1339" i="2"/>
  <c r="R1339" i="2"/>
  <c r="R1339" i="2" a="1"/>
  <c r="Q1339" i="2"/>
  <c r="D1339" i="2"/>
  <c r="T1338" i="2"/>
  <c r="S1338" i="2"/>
  <c r="R1338" i="2" a="1"/>
  <c r="R1338" i="2" s="1"/>
  <c r="Q1338" i="2"/>
  <c r="U1338" i="2" s="1" a="1"/>
  <c r="U1338" i="2" s="1"/>
  <c r="G1338" i="2"/>
  <c r="E1338" i="2"/>
  <c r="D1338" i="2"/>
  <c r="S1337" i="2"/>
  <c r="R1337" i="2" a="1"/>
  <c r="R1337" i="2" s="1"/>
  <c r="Q1337" i="2"/>
  <c r="U1337" i="2" s="1" a="1"/>
  <c r="U1337" i="2" s="1"/>
  <c r="E1337" i="2"/>
  <c r="D1337" i="2"/>
  <c r="G1337" i="2" s="1"/>
  <c r="T1337" i="2" s="1"/>
  <c r="U1336" i="2" a="1"/>
  <c r="U1336" i="2" s="1"/>
  <c r="T1336" i="2"/>
  <c r="S1336" i="2"/>
  <c r="R1336" i="2"/>
  <c r="R1336" i="2" a="1"/>
  <c r="Q1336" i="2"/>
  <c r="G1336" i="2"/>
  <c r="E1336" i="2"/>
  <c r="D1336" i="2"/>
  <c r="U1335" i="2" a="1"/>
  <c r="U1335" i="2" s="1"/>
  <c r="S1335" i="2"/>
  <c r="R1335" i="2"/>
  <c r="R1335" i="2" a="1"/>
  <c r="Q1335" i="2"/>
  <c r="G1335" i="2"/>
  <c r="T1335" i="2" s="1"/>
  <c r="E1335" i="2"/>
  <c r="D1335" i="2"/>
  <c r="S1334" i="2"/>
  <c r="R1334" i="2"/>
  <c r="R1334" i="2" a="1"/>
  <c r="Q1334" i="2"/>
  <c r="U1334" i="2" s="1" a="1"/>
  <c r="U1334" i="2" s="1"/>
  <c r="G1334" i="2"/>
  <c r="T1334" i="2" s="1"/>
  <c r="E1334" i="2"/>
  <c r="D1334" i="2"/>
  <c r="U1333" i="2"/>
  <c r="S1333" i="2"/>
  <c r="R1333" i="2"/>
  <c r="R1333" i="2" a="1"/>
  <c r="Q1333" i="2"/>
  <c r="U1333" i="2" s="1" a="1"/>
  <c r="G1333" i="2"/>
  <c r="T1333" i="2" s="1"/>
  <c r="E1333" i="2"/>
  <c r="D1333" i="2"/>
  <c r="S1332" i="2"/>
  <c r="R1332" i="2"/>
  <c r="R1332" i="2" a="1"/>
  <c r="Q1332" i="2"/>
  <c r="U1332" i="2" s="1" a="1"/>
  <c r="U1332" i="2" s="1"/>
  <c r="D1332" i="2"/>
  <c r="U1331" i="2"/>
  <c r="U1331" i="2" a="1"/>
  <c r="S1331" i="2"/>
  <c r="R1331" i="2"/>
  <c r="R1331" i="2" a="1"/>
  <c r="Q1331" i="2"/>
  <c r="D1331" i="2"/>
  <c r="T1330" i="2"/>
  <c r="S1330" i="2"/>
  <c r="R1330" i="2" a="1"/>
  <c r="R1330" i="2" s="1"/>
  <c r="Q1330" i="2"/>
  <c r="U1330" i="2" s="1" a="1"/>
  <c r="U1330" i="2" s="1"/>
  <c r="G1330" i="2"/>
  <c r="E1330" i="2"/>
  <c r="D1330" i="2"/>
  <c r="U1329" i="2"/>
  <c r="S1329" i="2"/>
  <c r="R1329" i="2" a="1"/>
  <c r="R1329" i="2" s="1"/>
  <c r="Q1329" i="2"/>
  <c r="U1329" i="2" s="1" a="1"/>
  <c r="E1329" i="2"/>
  <c r="D1329" i="2"/>
  <c r="G1329" i="2" s="1"/>
  <c r="T1329" i="2" s="1"/>
  <c r="U1328" i="2" a="1"/>
  <c r="U1328" i="2" s="1"/>
  <c r="T1328" i="2"/>
  <c r="S1328" i="2"/>
  <c r="R1328" i="2"/>
  <c r="R1328" i="2" a="1"/>
  <c r="Q1328" i="2"/>
  <c r="G1328" i="2"/>
  <c r="E1328" i="2"/>
  <c r="D1328" i="2"/>
  <c r="U1327" i="2" a="1"/>
  <c r="U1327" i="2" s="1"/>
  <c r="S1327" i="2"/>
  <c r="R1327" i="2"/>
  <c r="R1327" i="2" a="1"/>
  <c r="Q1327" i="2"/>
  <c r="G1327" i="2"/>
  <c r="T1327" i="2" s="1"/>
  <c r="E1327" i="2"/>
  <c r="D1327" i="2"/>
  <c r="S1326" i="2"/>
  <c r="R1326" i="2"/>
  <c r="R1326" i="2" a="1"/>
  <c r="Q1326" i="2"/>
  <c r="U1326" i="2" s="1" a="1"/>
  <c r="U1326" i="2" s="1"/>
  <c r="G1326" i="2"/>
  <c r="T1326" i="2" s="1"/>
  <c r="E1326" i="2"/>
  <c r="D1326" i="2"/>
  <c r="S1325" i="2"/>
  <c r="R1325" i="2"/>
  <c r="R1325" i="2" a="1"/>
  <c r="Q1325" i="2"/>
  <c r="U1325" i="2" s="1" a="1"/>
  <c r="U1325" i="2" s="1"/>
  <c r="G1325" i="2"/>
  <c r="T1325" i="2" s="1"/>
  <c r="E1325" i="2"/>
  <c r="D1325" i="2"/>
  <c r="S1324" i="2"/>
  <c r="R1324" i="2"/>
  <c r="R1324" i="2" a="1"/>
  <c r="Q1324" i="2"/>
  <c r="U1324" i="2" s="1" a="1"/>
  <c r="U1324" i="2" s="1"/>
  <c r="D1324" i="2"/>
  <c r="U1323" i="2"/>
  <c r="U1323" i="2" a="1"/>
  <c r="S1323" i="2"/>
  <c r="R1323" i="2"/>
  <c r="R1323" i="2" a="1"/>
  <c r="Q1323" i="2"/>
  <c r="D1323" i="2"/>
  <c r="T1322" i="2"/>
  <c r="S1322" i="2"/>
  <c r="R1322" i="2" a="1"/>
  <c r="R1322" i="2" s="1"/>
  <c r="Q1322" i="2"/>
  <c r="U1322" i="2" s="1" a="1"/>
  <c r="U1322" i="2" s="1"/>
  <c r="G1322" i="2"/>
  <c r="E1322" i="2"/>
  <c r="D1322" i="2"/>
  <c r="S1321" i="2"/>
  <c r="R1321" i="2" a="1"/>
  <c r="R1321" i="2" s="1"/>
  <c r="Q1321" i="2"/>
  <c r="U1321" i="2" s="1" a="1"/>
  <c r="U1321" i="2" s="1"/>
  <c r="E1321" i="2"/>
  <c r="D1321" i="2"/>
  <c r="G1321" i="2" s="1"/>
  <c r="T1321" i="2" s="1"/>
  <c r="U1320" i="2" a="1"/>
  <c r="U1320" i="2" s="1"/>
  <c r="T1320" i="2"/>
  <c r="S1320" i="2"/>
  <c r="R1320" i="2"/>
  <c r="R1320" i="2" a="1"/>
  <c r="Q1320" i="2"/>
  <c r="G1320" i="2"/>
  <c r="E1320" i="2"/>
  <c r="D1320" i="2"/>
  <c r="U1319" i="2" a="1"/>
  <c r="U1319" i="2" s="1"/>
  <c r="S1319" i="2"/>
  <c r="R1319" i="2"/>
  <c r="R1319" i="2" a="1"/>
  <c r="Q1319" i="2"/>
  <c r="G1319" i="2"/>
  <c r="T1319" i="2" s="1"/>
  <c r="E1319" i="2"/>
  <c r="D1319" i="2"/>
  <c r="T1318" i="2"/>
  <c r="S1318" i="2"/>
  <c r="R1318" i="2"/>
  <c r="R1318" i="2" a="1"/>
  <c r="Q1318" i="2"/>
  <c r="U1318" i="2" s="1" a="1"/>
  <c r="U1318" i="2" s="1"/>
  <c r="G1318" i="2"/>
  <c r="E1318" i="2"/>
  <c r="D1318" i="2"/>
  <c r="S1317" i="2"/>
  <c r="R1317" i="2"/>
  <c r="R1317" i="2" a="1"/>
  <c r="Q1317" i="2"/>
  <c r="U1317" i="2" s="1" a="1"/>
  <c r="U1317" i="2" s="1"/>
  <c r="G1317" i="2"/>
  <c r="T1317" i="2" s="1"/>
  <c r="E1317" i="2"/>
  <c r="D1317" i="2"/>
  <c r="S1316" i="2"/>
  <c r="R1316" i="2"/>
  <c r="R1316" i="2" a="1"/>
  <c r="Q1316" i="2"/>
  <c r="U1316" i="2" s="1" a="1"/>
  <c r="U1316" i="2" s="1"/>
  <c r="D1316" i="2"/>
  <c r="U1315" i="2"/>
  <c r="U1315" i="2" a="1"/>
  <c r="S1315" i="2"/>
  <c r="R1315" i="2"/>
  <c r="R1315" i="2" a="1"/>
  <c r="Q1315" i="2"/>
  <c r="D1315" i="2"/>
  <c r="T1314" i="2"/>
  <c r="S1314" i="2"/>
  <c r="R1314" i="2" a="1"/>
  <c r="R1314" i="2" s="1"/>
  <c r="Q1314" i="2"/>
  <c r="U1314" i="2" s="1" a="1"/>
  <c r="U1314" i="2" s="1"/>
  <c r="G1314" i="2"/>
  <c r="E1314" i="2"/>
  <c r="D1314" i="2"/>
  <c r="S1313" i="2"/>
  <c r="R1313" i="2" a="1"/>
  <c r="R1313" i="2" s="1"/>
  <c r="Q1313" i="2"/>
  <c r="U1313" i="2" s="1" a="1"/>
  <c r="U1313" i="2" s="1"/>
  <c r="E1313" i="2"/>
  <c r="D1313" i="2"/>
  <c r="G1313" i="2" s="1"/>
  <c r="T1313" i="2" s="1"/>
  <c r="T1312" i="2"/>
  <c r="S1312" i="2"/>
  <c r="R1312" i="2"/>
  <c r="R1312" i="2" a="1"/>
  <c r="Q1312" i="2"/>
  <c r="U1312" i="2" s="1" a="1"/>
  <c r="U1312" i="2" s="1"/>
  <c r="G1312" i="2"/>
  <c r="E1312" i="2"/>
  <c r="D1312" i="2"/>
  <c r="U1311" i="2" a="1"/>
  <c r="U1311" i="2" s="1"/>
  <c r="S1311" i="2"/>
  <c r="R1311" i="2"/>
  <c r="R1311" i="2" a="1"/>
  <c r="Q1311" i="2"/>
  <c r="G1311" i="2"/>
  <c r="T1311" i="2" s="1"/>
  <c r="E1311" i="2"/>
  <c r="D1311" i="2"/>
  <c r="S1310" i="2"/>
  <c r="R1310" i="2"/>
  <c r="R1310" i="2" a="1"/>
  <c r="Q1310" i="2"/>
  <c r="U1310" i="2" s="1" a="1"/>
  <c r="U1310" i="2" s="1"/>
  <c r="G1310" i="2"/>
  <c r="T1310" i="2" s="1"/>
  <c r="E1310" i="2"/>
  <c r="D1310" i="2"/>
  <c r="S1309" i="2"/>
  <c r="R1309" i="2"/>
  <c r="R1309" i="2" a="1"/>
  <c r="Q1309" i="2"/>
  <c r="U1309" i="2" s="1" a="1"/>
  <c r="U1309" i="2" s="1"/>
  <c r="G1309" i="2"/>
  <c r="T1309" i="2" s="1"/>
  <c r="E1309" i="2"/>
  <c r="D1309" i="2"/>
  <c r="S1308" i="2"/>
  <c r="R1308" i="2"/>
  <c r="R1308" i="2" a="1"/>
  <c r="Q1308" i="2"/>
  <c r="U1308" i="2" s="1" a="1"/>
  <c r="U1308" i="2" s="1"/>
  <c r="D1308" i="2"/>
  <c r="U1307" i="2"/>
  <c r="U1307" i="2" a="1"/>
  <c r="S1307" i="2"/>
  <c r="R1307" i="2"/>
  <c r="R1307" i="2" a="1"/>
  <c r="Q1307" i="2"/>
  <c r="D1307" i="2"/>
  <c r="T1306" i="2"/>
  <c r="S1306" i="2"/>
  <c r="R1306" i="2" a="1"/>
  <c r="R1306" i="2" s="1"/>
  <c r="Q1306" i="2"/>
  <c r="U1306" i="2" s="1" a="1"/>
  <c r="U1306" i="2" s="1"/>
  <c r="G1306" i="2"/>
  <c r="E1306" i="2"/>
  <c r="D1306" i="2"/>
  <c r="U1305" i="2"/>
  <c r="S1305" i="2"/>
  <c r="R1305" i="2" a="1"/>
  <c r="R1305" i="2" s="1"/>
  <c r="Q1305" i="2"/>
  <c r="U1305" i="2" s="1" a="1"/>
  <c r="E1305" i="2"/>
  <c r="D1305" i="2"/>
  <c r="G1305" i="2" s="1"/>
  <c r="T1305" i="2" s="1"/>
  <c r="U1304" i="2" a="1"/>
  <c r="U1304" i="2" s="1"/>
  <c r="T1304" i="2"/>
  <c r="S1304" i="2"/>
  <c r="R1304" i="2"/>
  <c r="R1304" i="2" a="1"/>
  <c r="Q1304" i="2"/>
  <c r="G1304" i="2"/>
  <c r="E1304" i="2"/>
  <c r="D1304" i="2"/>
  <c r="U1303" i="2" a="1"/>
  <c r="U1303" i="2" s="1"/>
  <c r="S1303" i="2"/>
  <c r="R1303" i="2"/>
  <c r="R1303" i="2" a="1"/>
  <c r="Q1303" i="2"/>
  <c r="D1303" i="2"/>
  <c r="G1303" i="2" s="1"/>
  <c r="T1303" i="2" s="1"/>
  <c r="S1302" i="2"/>
  <c r="R1302" i="2"/>
  <c r="R1302" i="2" a="1"/>
  <c r="Q1302" i="2"/>
  <c r="U1302" i="2" s="1" a="1"/>
  <c r="U1302" i="2" s="1"/>
  <c r="G1302" i="2"/>
  <c r="T1302" i="2" s="1"/>
  <c r="E1302" i="2"/>
  <c r="D1302" i="2"/>
  <c r="U1301" i="2"/>
  <c r="S1301" i="2"/>
  <c r="R1301" i="2"/>
  <c r="R1301" i="2" a="1"/>
  <c r="Q1301" i="2"/>
  <c r="U1301" i="2" s="1" a="1"/>
  <c r="G1301" i="2"/>
  <c r="T1301" i="2" s="1"/>
  <c r="E1301" i="2"/>
  <c r="D1301" i="2"/>
  <c r="S1300" i="2"/>
  <c r="R1300" i="2"/>
  <c r="R1300" i="2" a="1"/>
  <c r="Q1300" i="2"/>
  <c r="U1300" i="2" s="1" a="1"/>
  <c r="U1300" i="2" s="1"/>
  <c r="D1300" i="2"/>
  <c r="U1299" i="2" a="1"/>
  <c r="U1299" i="2" s="1"/>
  <c r="S1299" i="2"/>
  <c r="R1299" i="2"/>
  <c r="R1299" i="2" a="1"/>
  <c r="Q1299" i="2"/>
  <c r="D1299" i="2"/>
  <c r="S1298" i="2"/>
  <c r="R1298" i="2" a="1"/>
  <c r="R1298" i="2" s="1"/>
  <c r="Q1298" i="2"/>
  <c r="U1298" i="2" s="1" a="1"/>
  <c r="U1298" i="2" s="1"/>
  <c r="G1298" i="2"/>
  <c r="T1298" i="2" s="1"/>
  <c r="E1298" i="2"/>
  <c r="D1298" i="2"/>
  <c r="U1297" i="2"/>
  <c r="S1297" i="2"/>
  <c r="R1297" i="2" a="1"/>
  <c r="R1297" i="2" s="1"/>
  <c r="Q1297" i="2"/>
  <c r="U1297" i="2" s="1" a="1"/>
  <c r="E1297" i="2"/>
  <c r="D1297" i="2"/>
  <c r="G1297" i="2" s="1"/>
  <c r="T1297" i="2" s="1"/>
  <c r="U1296" i="2" a="1"/>
  <c r="U1296" i="2" s="1"/>
  <c r="T1296" i="2"/>
  <c r="S1296" i="2"/>
  <c r="R1296" i="2"/>
  <c r="R1296" i="2" a="1"/>
  <c r="Q1296" i="2"/>
  <c r="G1296" i="2"/>
  <c r="E1296" i="2"/>
  <c r="D1296" i="2"/>
  <c r="U1295" i="2" a="1"/>
  <c r="U1295" i="2" s="1"/>
  <c r="S1295" i="2"/>
  <c r="R1295" i="2"/>
  <c r="R1295" i="2" a="1"/>
  <c r="Q1295" i="2"/>
  <c r="D1295" i="2"/>
  <c r="U1294" i="2"/>
  <c r="U1294" i="2" a="1"/>
  <c r="T1294" i="2"/>
  <c r="S1294" i="2"/>
  <c r="R1294" i="2"/>
  <c r="R1294" i="2" a="1"/>
  <c r="Q1294" i="2"/>
  <c r="G1294" i="2"/>
  <c r="E1294" i="2"/>
  <c r="D1294" i="2"/>
  <c r="U1293" i="2"/>
  <c r="S1293" i="2"/>
  <c r="R1293" i="2" a="1"/>
  <c r="R1293" i="2" s="1"/>
  <c r="Q1293" i="2"/>
  <c r="U1293" i="2" s="1" a="1"/>
  <c r="G1293" i="2"/>
  <c r="T1293" i="2" s="1"/>
  <c r="E1293" i="2"/>
  <c r="D1293" i="2"/>
  <c r="S1292" i="2"/>
  <c r="R1292" i="2"/>
  <c r="R1292" i="2" a="1"/>
  <c r="Q1292" i="2"/>
  <c r="U1292" i="2" s="1" a="1"/>
  <c r="U1292" i="2" s="1"/>
  <c r="D1292" i="2"/>
  <c r="U1291" i="2" a="1"/>
  <c r="U1291" i="2" s="1"/>
  <c r="S1291" i="2"/>
  <c r="R1291" i="2"/>
  <c r="R1291" i="2" a="1"/>
  <c r="Q1291" i="2"/>
  <c r="D1291" i="2"/>
  <c r="T1290" i="2"/>
  <c r="S1290" i="2"/>
  <c r="R1290" i="2" a="1"/>
  <c r="R1290" i="2" s="1"/>
  <c r="Q1290" i="2"/>
  <c r="U1290" i="2" s="1" a="1"/>
  <c r="U1290" i="2" s="1"/>
  <c r="G1290" i="2"/>
  <c r="E1290" i="2"/>
  <c r="D1290" i="2"/>
  <c r="U1289" i="2"/>
  <c r="S1289" i="2"/>
  <c r="R1289" i="2" a="1"/>
  <c r="R1289" i="2" s="1"/>
  <c r="Q1289" i="2"/>
  <c r="U1289" i="2" s="1" a="1"/>
  <c r="E1289" i="2"/>
  <c r="D1289" i="2"/>
  <c r="G1289" i="2" s="1"/>
  <c r="T1289" i="2" s="1"/>
  <c r="T1288" i="2"/>
  <c r="S1288" i="2"/>
  <c r="R1288" i="2"/>
  <c r="R1288" i="2" a="1"/>
  <c r="Q1288" i="2"/>
  <c r="U1288" i="2" s="1" a="1"/>
  <c r="U1288" i="2" s="1"/>
  <c r="G1288" i="2"/>
  <c r="E1288" i="2"/>
  <c r="D1288" i="2"/>
  <c r="U1287" i="2" a="1"/>
  <c r="U1287" i="2" s="1"/>
  <c r="S1287" i="2"/>
  <c r="R1287" i="2"/>
  <c r="R1287" i="2" a="1"/>
  <c r="Q1287" i="2"/>
  <c r="G1287" i="2"/>
  <c r="T1287" i="2" s="1"/>
  <c r="E1287" i="2"/>
  <c r="D1287" i="2"/>
  <c r="U1286" i="2"/>
  <c r="U1286" i="2" a="1"/>
  <c r="T1286" i="2"/>
  <c r="S1286" i="2"/>
  <c r="R1286" i="2"/>
  <c r="R1286" i="2" a="1"/>
  <c r="Q1286" i="2"/>
  <c r="G1286" i="2"/>
  <c r="E1286" i="2"/>
  <c r="D1286" i="2"/>
  <c r="S1285" i="2"/>
  <c r="R1285" i="2" a="1"/>
  <c r="R1285" i="2" s="1"/>
  <c r="Q1285" i="2"/>
  <c r="U1285" i="2" s="1" a="1"/>
  <c r="U1285" i="2" s="1"/>
  <c r="G1285" i="2"/>
  <c r="T1285" i="2" s="1"/>
  <c r="E1285" i="2"/>
  <c r="D1285" i="2"/>
  <c r="S1284" i="2"/>
  <c r="R1284" i="2"/>
  <c r="R1284" i="2" a="1"/>
  <c r="Q1284" i="2"/>
  <c r="U1284" i="2" s="1" a="1"/>
  <c r="U1284" i="2" s="1"/>
  <c r="D1284" i="2"/>
  <c r="U1283" i="2" a="1"/>
  <c r="U1283" i="2" s="1"/>
  <c r="S1283" i="2"/>
  <c r="R1283" i="2"/>
  <c r="R1283" i="2" a="1"/>
  <c r="Q1283" i="2"/>
  <c r="D1283" i="2"/>
  <c r="S1282" i="2"/>
  <c r="R1282" i="2" a="1"/>
  <c r="R1282" i="2" s="1"/>
  <c r="Q1282" i="2"/>
  <c r="U1282" i="2" s="1" a="1"/>
  <c r="U1282" i="2" s="1"/>
  <c r="D1282" i="2"/>
  <c r="G1282" i="2" s="1"/>
  <c r="T1282" i="2" s="1"/>
  <c r="U1281" i="2"/>
  <c r="U1281" i="2" a="1"/>
  <c r="S1281" i="2"/>
  <c r="R1281" i="2" a="1"/>
  <c r="R1281" i="2" s="1"/>
  <c r="Q1281" i="2"/>
  <c r="E1281" i="2"/>
  <c r="D1281" i="2"/>
  <c r="G1281" i="2" s="1"/>
  <c r="T1281" i="2" s="1"/>
  <c r="T1280" i="2"/>
  <c r="S1280" i="2"/>
  <c r="R1280" i="2"/>
  <c r="R1280" i="2" a="1"/>
  <c r="Q1280" i="2"/>
  <c r="U1280" i="2" s="1" a="1"/>
  <c r="U1280" i="2" s="1"/>
  <c r="G1280" i="2"/>
  <c r="E1280" i="2"/>
  <c r="D1280" i="2"/>
  <c r="U1279" i="2" a="1"/>
  <c r="U1279" i="2" s="1"/>
  <c r="S1279" i="2"/>
  <c r="R1279" i="2"/>
  <c r="R1279" i="2" a="1"/>
  <c r="Q1279" i="2"/>
  <c r="D1279" i="2"/>
  <c r="G1279" i="2" s="1"/>
  <c r="T1279" i="2" s="1"/>
  <c r="U1278" i="2"/>
  <c r="U1278" i="2" a="1"/>
  <c r="T1278" i="2"/>
  <c r="S1278" i="2"/>
  <c r="R1278" i="2"/>
  <c r="R1278" i="2" a="1"/>
  <c r="Q1278" i="2"/>
  <c r="G1278" i="2"/>
  <c r="E1278" i="2"/>
  <c r="D1278" i="2"/>
  <c r="S1277" i="2"/>
  <c r="R1277" i="2" a="1"/>
  <c r="R1277" i="2" s="1"/>
  <c r="Q1277" i="2"/>
  <c r="U1277" i="2" s="1" a="1"/>
  <c r="U1277" i="2" s="1"/>
  <c r="G1277" i="2"/>
  <c r="T1277" i="2" s="1"/>
  <c r="E1277" i="2"/>
  <c r="D1277" i="2"/>
  <c r="S1276" i="2"/>
  <c r="R1276" i="2"/>
  <c r="R1276" i="2" a="1"/>
  <c r="Q1276" i="2"/>
  <c r="U1276" i="2" s="1" a="1"/>
  <c r="U1276" i="2" s="1"/>
  <c r="D1276" i="2"/>
  <c r="U1275" i="2" a="1"/>
  <c r="U1275" i="2" s="1"/>
  <c r="S1275" i="2"/>
  <c r="R1275" i="2"/>
  <c r="R1275" i="2" a="1"/>
  <c r="Q1275" i="2"/>
  <c r="D1275" i="2"/>
  <c r="T1274" i="2"/>
  <c r="S1274" i="2"/>
  <c r="R1274" i="2" a="1"/>
  <c r="R1274" i="2" s="1"/>
  <c r="Q1274" i="2"/>
  <c r="U1274" i="2" s="1" a="1"/>
  <c r="U1274" i="2" s="1"/>
  <c r="G1274" i="2"/>
  <c r="E1274" i="2"/>
  <c r="D1274" i="2"/>
  <c r="U1273" i="2" a="1"/>
  <c r="U1273" i="2" s="1"/>
  <c r="S1273" i="2"/>
  <c r="R1273" i="2" a="1"/>
  <c r="R1273" i="2" s="1"/>
  <c r="Q1273" i="2"/>
  <c r="E1273" i="2"/>
  <c r="D1273" i="2"/>
  <c r="G1273" i="2" s="1"/>
  <c r="T1273" i="2" s="1"/>
  <c r="S1272" i="2"/>
  <c r="R1272" i="2"/>
  <c r="R1272" i="2" a="1"/>
  <c r="Q1272" i="2"/>
  <c r="U1272" i="2" s="1" a="1"/>
  <c r="U1272" i="2" s="1"/>
  <c r="G1272" i="2"/>
  <c r="T1272" i="2" s="1"/>
  <c r="E1272" i="2"/>
  <c r="D1272" i="2"/>
  <c r="U1271" i="2" a="1"/>
  <c r="U1271" i="2" s="1"/>
  <c r="S1271" i="2"/>
  <c r="R1271" i="2"/>
  <c r="R1271" i="2" a="1"/>
  <c r="Q1271" i="2"/>
  <c r="G1271" i="2"/>
  <c r="T1271" i="2" s="1"/>
  <c r="D1271" i="2"/>
  <c r="E1271" i="2" s="1"/>
  <c r="U1270" i="2" a="1"/>
  <c r="U1270" i="2" s="1"/>
  <c r="T1270" i="2"/>
  <c r="S1270" i="2"/>
  <c r="R1270" i="2"/>
  <c r="R1270" i="2" a="1"/>
  <c r="Q1270" i="2"/>
  <c r="G1270" i="2"/>
  <c r="E1270" i="2"/>
  <c r="D1270" i="2"/>
  <c r="U1269" i="2"/>
  <c r="S1269" i="2"/>
  <c r="R1269" i="2" a="1"/>
  <c r="R1269" i="2" s="1"/>
  <c r="Q1269" i="2"/>
  <c r="U1269" i="2" s="1" a="1"/>
  <c r="D1269" i="2"/>
  <c r="G1269" i="2" s="1"/>
  <c r="T1269" i="2" s="1"/>
  <c r="S1268" i="2"/>
  <c r="R1268" i="2"/>
  <c r="R1268" i="2" a="1"/>
  <c r="Q1268" i="2"/>
  <c r="U1268" i="2" s="1" a="1"/>
  <c r="U1268" i="2" s="1"/>
  <c r="D1268" i="2"/>
  <c r="U1267" i="2"/>
  <c r="U1267" i="2" a="1"/>
  <c r="S1267" i="2"/>
  <c r="R1267" i="2" a="1"/>
  <c r="R1267" i="2" s="1"/>
  <c r="Q1267" i="2"/>
  <c r="D1267" i="2"/>
  <c r="U1266" i="2"/>
  <c r="S1266" i="2"/>
  <c r="R1266" i="2" a="1"/>
  <c r="R1266" i="2" s="1"/>
  <c r="Q1266" i="2"/>
  <c r="U1266" i="2" s="1" a="1"/>
  <c r="D1266" i="2"/>
  <c r="S1265" i="2"/>
  <c r="R1265" i="2" a="1"/>
  <c r="R1265" i="2" s="1"/>
  <c r="Q1265" i="2"/>
  <c r="U1265" i="2" s="1" a="1"/>
  <c r="U1265" i="2" s="1"/>
  <c r="E1265" i="2"/>
  <c r="D1265" i="2"/>
  <c r="G1265" i="2" s="1"/>
  <c r="T1265" i="2" s="1"/>
  <c r="S1264" i="2"/>
  <c r="R1264" i="2" a="1"/>
  <c r="R1264" i="2" s="1"/>
  <c r="Q1264" i="2"/>
  <c r="U1264" i="2" s="1" a="1"/>
  <c r="U1264" i="2" s="1"/>
  <c r="G1264" i="2"/>
  <c r="T1264" i="2" s="1"/>
  <c r="E1264" i="2"/>
  <c r="D1264" i="2"/>
  <c r="U1263" i="2" a="1"/>
  <c r="U1263" i="2" s="1"/>
  <c r="S1263" i="2"/>
  <c r="R1263" i="2"/>
  <c r="R1263" i="2" a="1"/>
  <c r="Q1263" i="2"/>
  <c r="G1263" i="2"/>
  <c r="T1263" i="2" s="1"/>
  <c r="D1263" i="2"/>
  <c r="E1263" i="2" s="1"/>
  <c r="U1262" i="2" a="1"/>
  <c r="U1262" i="2" s="1"/>
  <c r="T1262" i="2"/>
  <c r="S1262" i="2"/>
  <c r="R1262" i="2"/>
  <c r="R1262" i="2" a="1"/>
  <c r="Q1262" i="2"/>
  <c r="G1262" i="2"/>
  <c r="E1262" i="2"/>
  <c r="D1262" i="2"/>
  <c r="U1261" i="2"/>
  <c r="S1261" i="2"/>
  <c r="R1261" i="2" a="1"/>
  <c r="R1261" i="2" s="1"/>
  <c r="Q1261" i="2"/>
  <c r="U1261" i="2" s="1" a="1"/>
  <c r="D1261" i="2"/>
  <c r="G1261" i="2" s="1"/>
  <c r="T1261" i="2" s="1"/>
  <c r="S1260" i="2"/>
  <c r="R1260" i="2"/>
  <c r="R1260" i="2" a="1"/>
  <c r="Q1260" i="2"/>
  <c r="U1260" i="2" s="1" a="1"/>
  <c r="U1260" i="2" s="1"/>
  <c r="D1260" i="2"/>
  <c r="U1259" i="2"/>
  <c r="U1259" i="2" a="1"/>
  <c r="S1259" i="2"/>
  <c r="R1259" i="2" a="1"/>
  <c r="R1259" i="2" s="1"/>
  <c r="Q1259" i="2"/>
  <c r="D1259" i="2"/>
  <c r="U1258" i="2"/>
  <c r="S1258" i="2"/>
  <c r="R1258" i="2" a="1"/>
  <c r="R1258" i="2" s="1"/>
  <c r="Q1258" i="2"/>
  <c r="U1258" i="2" s="1" a="1"/>
  <c r="D1258" i="2"/>
  <c r="S1257" i="2"/>
  <c r="R1257" i="2" a="1"/>
  <c r="R1257" i="2" s="1"/>
  <c r="Q1257" i="2"/>
  <c r="U1257" i="2" s="1" a="1"/>
  <c r="U1257" i="2" s="1"/>
  <c r="E1257" i="2"/>
  <c r="D1257" i="2"/>
  <c r="G1257" i="2" s="1"/>
  <c r="T1257" i="2" s="1"/>
  <c r="S1256" i="2"/>
  <c r="R1256" i="2" a="1"/>
  <c r="R1256" i="2" s="1"/>
  <c r="Q1256" i="2"/>
  <c r="U1256" i="2" s="1" a="1"/>
  <c r="U1256" i="2" s="1"/>
  <c r="G1256" i="2"/>
  <c r="T1256" i="2" s="1"/>
  <c r="E1256" i="2"/>
  <c r="D1256" i="2"/>
  <c r="U1255" i="2" a="1"/>
  <c r="U1255" i="2" s="1"/>
  <c r="S1255" i="2"/>
  <c r="R1255" i="2"/>
  <c r="R1255" i="2" a="1"/>
  <c r="Q1255" i="2"/>
  <c r="G1255" i="2"/>
  <c r="T1255" i="2" s="1"/>
  <c r="D1255" i="2"/>
  <c r="E1255" i="2" s="1"/>
  <c r="U1254" i="2" a="1"/>
  <c r="U1254" i="2" s="1"/>
  <c r="T1254" i="2"/>
  <c r="S1254" i="2"/>
  <c r="R1254" i="2"/>
  <c r="R1254" i="2" a="1"/>
  <c r="Q1254" i="2"/>
  <c r="G1254" i="2"/>
  <c r="E1254" i="2"/>
  <c r="D1254" i="2"/>
  <c r="U1253" i="2"/>
  <c r="S1253" i="2"/>
  <c r="R1253" i="2" a="1"/>
  <c r="R1253" i="2" s="1"/>
  <c r="Q1253" i="2"/>
  <c r="U1253" i="2" s="1" a="1"/>
  <c r="D1253" i="2"/>
  <c r="G1253" i="2" s="1"/>
  <c r="T1253" i="2" s="1"/>
  <c r="S1252" i="2"/>
  <c r="R1252" i="2"/>
  <c r="R1252" i="2" a="1"/>
  <c r="Q1252" i="2"/>
  <c r="U1252" i="2" s="1" a="1"/>
  <c r="U1252" i="2" s="1"/>
  <c r="D1252" i="2"/>
  <c r="U1251" i="2"/>
  <c r="U1251" i="2" a="1"/>
  <c r="S1251" i="2"/>
  <c r="R1251" i="2" a="1"/>
  <c r="R1251" i="2" s="1"/>
  <c r="Q1251" i="2"/>
  <c r="D1251" i="2"/>
  <c r="U1250" i="2"/>
  <c r="S1250" i="2"/>
  <c r="R1250" i="2" a="1"/>
  <c r="R1250" i="2" s="1"/>
  <c r="Q1250" i="2"/>
  <c r="U1250" i="2" s="1" a="1"/>
  <c r="D1250" i="2"/>
  <c r="U1249" i="2"/>
  <c r="U1249" i="2" a="1"/>
  <c r="S1249" i="2"/>
  <c r="R1249" i="2" a="1"/>
  <c r="R1249" i="2" s="1"/>
  <c r="Q1249" i="2"/>
  <c r="E1249" i="2"/>
  <c r="D1249" i="2"/>
  <c r="G1249" i="2" s="1"/>
  <c r="T1249" i="2" s="1"/>
  <c r="S1248" i="2"/>
  <c r="R1248" i="2" a="1"/>
  <c r="R1248" i="2" s="1"/>
  <c r="Q1248" i="2"/>
  <c r="U1248" i="2" s="1" a="1"/>
  <c r="U1248" i="2" s="1"/>
  <c r="G1248" i="2"/>
  <c r="T1248" i="2" s="1"/>
  <c r="E1248" i="2"/>
  <c r="D1248" i="2"/>
  <c r="U1247" i="2" a="1"/>
  <c r="U1247" i="2" s="1"/>
  <c r="S1247" i="2"/>
  <c r="R1247" i="2"/>
  <c r="R1247" i="2" a="1"/>
  <c r="Q1247" i="2"/>
  <c r="G1247" i="2"/>
  <c r="T1247" i="2" s="1"/>
  <c r="D1247" i="2"/>
  <c r="E1247" i="2" s="1"/>
  <c r="U1246" i="2" a="1"/>
  <c r="U1246" i="2" s="1"/>
  <c r="T1246" i="2"/>
  <c r="S1246" i="2"/>
  <c r="R1246" i="2"/>
  <c r="R1246" i="2" a="1"/>
  <c r="Q1246" i="2"/>
  <c r="G1246" i="2"/>
  <c r="E1246" i="2"/>
  <c r="D1246" i="2"/>
  <c r="U1245" i="2"/>
  <c r="S1245" i="2"/>
  <c r="R1245" i="2" a="1"/>
  <c r="R1245" i="2" s="1"/>
  <c r="Q1245" i="2"/>
  <c r="U1245" i="2" s="1" a="1"/>
  <c r="D1245" i="2"/>
  <c r="G1245" i="2" s="1"/>
  <c r="T1245" i="2" s="1"/>
  <c r="S1244" i="2"/>
  <c r="R1244" i="2"/>
  <c r="R1244" i="2" a="1"/>
  <c r="Q1244" i="2"/>
  <c r="U1244" i="2" s="1" a="1"/>
  <c r="U1244" i="2" s="1"/>
  <c r="D1244" i="2"/>
  <c r="U1243" i="2"/>
  <c r="U1243" i="2" a="1"/>
  <c r="S1243" i="2"/>
  <c r="R1243" i="2" a="1"/>
  <c r="R1243" i="2" s="1"/>
  <c r="Q1243" i="2"/>
  <c r="D1243" i="2"/>
  <c r="U1242" i="2"/>
  <c r="S1242" i="2"/>
  <c r="R1242" i="2" a="1"/>
  <c r="R1242" i="2" s="1"/>
  <c r="Q1242" i="2"/>
  <c r="U1242" i="2" s="1" a="1"/>
  <c r="D1242" i="2"/>
  <c r="U1241" i="2"/>
  <c r="U1241" i="2" a="1"/>
  <c r="S1241" i="2"/>
  <c r="R1241" i="2" a="1"/>
  <c r="R1241" i="2" s="1"/>
  <c r="Q1241" i="2"/>
  <c r="E1241" i="2"/>
  <c r="D1241" i="2"/>
  <c r="G1241" i="2" s="1"/>
  <c r="T1241" i="2" s="1"/>
  <c r="S1240" i="2"/>
  <c r="R1240" i="2" a="1"/>
  <c r="R1240" i="2" s="1"/>
  <c r="Q1240" i="2"/>
  <c r="U1240" i="2" s="1" a="1"/>
  <c r="U1240" i="2" s="1"/>
  <c r="G1240" i="2"/>
  <c r="T1240" i="2" s="1"/>
  <c r="E1240" i="2"/>
  <c r="D1240" i="2"/>
  <c r="U1239" i="2" a="1"/>
  <c r="U1239" i="2" s="1"/>
  <c r="S1239" i="2"/>
  <c r="R1239" i="2"/>
  <c r="R1239" i="2" a="1"/>
  <c r="Q1239" i="2"/>
  <c r="G1239" i="2"/>
  <c r="T1239" i="2" s="1"/>
  <c r="D1239" i="2"/>
  <c r="E1239" i="2" s="1"/>
  <c r="U1238" i="2" a="1"/>
  <c r="U1238" i="2" s="1"/>
  <c r="T1238" i="2"/>
  <c r="S1238" i="2"/>
  <c r="R1238" i="2"/>
  <c r="R1238" i="2" a="1"/>
  <c r="Q1238" i="2"/>
  <c r="G1238" i="2"/>
  <c r="E1238" i="2"/>
  <c r="D1238" i="2"/>
  <c r="U1237" i="2"/>
  <c r="S1237" i="2"/>
  <c r="R1237" i="2" a="1"/>
  <c r="R1237" i="2" s="1"/>
  <c r="Q1237" i="2"/>
  <c r="U1237" i="2" s="1" a="1"/>
  <c r="D1237" i="2"/>
  <c r="G1237" i="2" s="1"/>
  <c r="T1237" i="2" s="1"/>
  <c r="S1236" i="2"/>
  <c r="R1236" i="2"/>
  <c r="R1236" i="2" a="1"/>
  <c r="Q1236" i="2"/>
  <c r="U1236" i="2" s="1" a="1"/>
  <c r="U1236" i="2" s="1"/>
  <c r="D1236" i="2"/>
  <c r="U1235" i="2"/>
  <c r="U1235" i="2" a="1"/>
  <c r="S1235" i="2"/>
  <c r="R1235" i="2" a="1"/>
  <c r="R1235" i="2" s="1"/>
  <c r="Q1235" i="2"/>
  <c r="D1235" i="2"/>
  <c r="U1234" i="2"/>
  <c r="S1234" i="2"/>
  <c r="R1234" i="2" a="1"/>
  <c r="R1234" i="2" s="1"/>
  <c r="Q1234" i="2"/>
  <c r="U1234" i="2" s="1" a="1"/>
  <c r="D1234" i="2"/>
  <c r="U1233" i="2" a="1"/>
  <c r="U1233" i="2" s="1"/>
  <c r="S1233" i="2"/>
  <c r="R1233" i="2" a="1"/>
  <c r="R1233" i="2" s="1"/>
  <c r="Q1233" i="2"/>
  <c r="E1233" i="2"/>
  <c r="D1233" i="2"/>
  <c r="G1233" i="2" s="1"/>
  <c r="T1233" i="2" s="1"/>
  <c r="S1232" i="2"/>
  <c r="R1232" i="2" a="1"/>
  <c r="R1232" i="2" s="1"/>
  <c r="Q1232" i="2"/>
  <c r="U1232" i="2" s="1" a="1"/>
  <c r="U1232" i="2" s="1"/>
  <c r="G1232" i="2"/>
  <c r="T1232" i="2" s="1"/>
  <c r="E1232" i="2"/>
  <c r="D1232" i="2"/>
  <c r="U1231" i="2" a="1"/>
  <c r="U1231" i="2" s="1"/>
  <c r="S1231" i="2"/>
  <c r="R1231" i="2"/>
  <c r="R1231" i="2" a="1"/>
  <c r="Q1231" i="2"/>
  <c r="G1231" i="2"/>
  <c r="T1231" i="2" s="1"/>
  <c r="D1231" i="2"/>
  <c r="E1231" i="2" s="1"/>
  <c r="U1230" i="2" a="1"/>
  <c r="U1230" i="2" s="1"/>
  <c r="T1230" i="2"/>
  <c r="S1230" i="2"/>
  <c r="R1230" i="2"/>
  <c r="R1230" i="2" a="1"/>
  <c r="Q1230" i="2"/>
  <c r="G1230" i="2"/>
  <c r="E1230" i="2"/>
  <c r="D1230" i="2"/>
  <c r="U1229" i="2"/>
  <c r="S1229" i="2"/>
  <c r="R1229" i="2" a="1"/>
  <c r="R1229" i="2" s="1"/>
  <c r="Q1229" i="2"/>
  <c r="U1229" i="2" s="1" a="1"/>
  <c r="D1229" i="2"/>
  <c r="G1229" i="2" s="1"/>
  <c r="T1229" i="2" s="1"/>
  <c r="S1228" i="2"/>
  <c r="R1228" i="2"/>
  <c r="R1228" i="2" a="1"/>
  <c r="Q1228" i="2"/>
  <c r="U1228" i="2" s="1" a="1"/>
  <c r="U1228" i="2" s="1"/>
  <c r="D1228" i="2"/>
  <c r="U1227" i="2"/>
  <c r="U1227" i="2" a="1"/>
  <c r="T1227" i="2"/>
  <c r="S1227" i="2"/>
  <c r="R1227" i="2" a="1"/>
  <c r="R1227" i="2" s="1"/>
  <c r="Q1227" i="2"/>
  <c r="E1227" i="2"/>
  <c r="D1227" i="2"/>
  <c r="G1227" i="2" s="1"/>
  <c r="U1226" i="2"/>
  <c r="S1226" i="2"/>
  <c r="R1226" i="2" a="1"/>
  <c r="R1226" i="2" s="1"/>
  <c r="Q1226" i="2"/>
  <c r="U1226" i="2" s="1" a="1"/>
  <c r="G1226" i="2"/>
  <c r="T1226" i="2" s="1"/>
  <c r="E1226" i="2"/>
  <c r="D1226" i="2"/>
  <c r="U1225" i="2" a="1"/>
  <c r="U1225" i="2" s="1"/>
  <c r="S1225" i="2"/>
  <c r="R1225" i="2" a="1"/>
  <c r="R1225" i="2" s="1"/>
  <c r="Q1225" i="2"/>
  <c r="E1225" i="2"/>
  <c r="D1225" i="2"/>
  <c r="G1225" i="2" s="1"/>
  <c r="T1225" i="2" s="1"/>
  <c r="T1224" i="2"/>
  <c r="S1224" i="2"/>
  <c r="R1224" i="2"/>
  <c r="R1224" i="2" a="1"/>
  <c r="Q1224" i="2"/>
  <c r="U1224" i="2" s="1" a="1"/>
  <c r="U1224" i="2" s="1"/>
  <c r="G1224" i="2"/>
  <c r="E1224" i="2"/>
  <c r="D1224" i="2"/>
  <c r="U1223" i="2"/>
  <c r="U1223" i="2" a="1"/>
  <c r="S1223" i="2"/>
  <c r="R1223" i="2" a="1"/>
  <c r="R1223" i="2" s="1"/>
  <c r="Q1223" i="2"/>
  <c r="G1223" i="2"/>
  <c r="T1223" i="2" s="1"/>
  <c r="E1223" i="2"/>
  <c r="D1223" i="2"/>
  <c r="T1222" i="2"/>
  <c r="S1222" i="2"/>
  <c r="R1222" i="2"/>
  <c r="R1222" i="2" a="1"/>
  <c r="Q1222" i="2"/>
  <c r="U1222" i="2" s="1" a="1"/>
  <c r="U1222" i="2" s="1"/>
  <c r="G1222" i="2"/>
  <c r="E1222" i="2"/>
  <c r="D1222" i="2"/>
  <c r="U1221" i="2" a="1"/>
  <c r="U1221" i="2" s="1"/>
  <c r="S1221" i="2"/>
  <c r="R1221" i="2" a="1"/>
  <c r="R1221" i="2" s="1"/>
  <c r="Q1221" i="2"/>
  <c r="D1221" i="2"/>
  <c r="S1220" i="2"/>
  <c r="R1220" i="2"/>
  <c r="R1220" i="2" a="1"/>
  <c r="Q1220" i="2"/>
  <c r="U1220" i="2" s="1" a="1"/>
  <c r="U1220" i="2" s="1"/>
  <c r="D1220" i="2"/>
  <c r="E1220" i="2" s="1"/>
  <c r="U1219" i="2" a="1"/>
  <c r="U1219" i="2" s="1"/>
  <c r="S1219" i="2"/>
  <c r="R1219" i="2"/>
  <c r="R1219" i="2" a="1"/>
  <c r="Q1219" i="2"/>
  <c r="D1219" i="2"/>
  <c r="U1218" i="2"/>
  <c r="S1218" i="2"/>
  <c r="R1218" i="2" a="1"/>
  <c r="R1218" i="2" s="1"/>
  <c r="Q1218" i="2"/>
  <c r="U1218" i="2" s="1" a="1"/>
  <c r="G1218" i="2"/>
  <c r="T1218" i="2" s="1"/>
  <c r="E1218" i="2"/>
  <c r="D1218" i="2"/>
  <c r="S1217" i="2"/>
  <c r="R1217" i="2"/>
  <c r="R1217" i="2" a="1"/>
  <c r="Q1217" i="2"/>
  <c r="U1217" i="2" s="1" a="1"/>
  <c r="U1217" i="2" s="1"/>
  <c r="D1217" i="2"/>
  <c r="S1216" i="2"/>
  <c r="R1216" i="2"/>
  <c r="R1216" i="2" a="1"/>
  <c r="Q1216" i="2"/>
  <c r="U1216" i="2" s="1" a="1"/>
  <c r="U1216" i="2" s="1"/>
  <c r="G1216" i="2"/>
  <c r="T1216" i="2" s="1"/>
  <c r="E1216" i="2"/>
  <c r="D1216" i="2"/>
  <c r="U1215" i="2" a="1"/>
  <c r="U1215" i="2" s="1"/>
  <c r="T1215" i="2"/>
  <c r="S1215" i="2"/>
  <c r="R1215" i="2"/>
  <c r="R1215" i="2" a="1"/>
  <c r="Q1215" i="2"/>
  <c r="G1215" i="2"/>
  <c r="E1215" i="2"/>
  <c r="D1215" i="2"/>
  <c r="S1214" i="2"/>
  <c r="R1214" i="2"/>
  <c r="R1214" i="2" a="1"/>
  <c r="Q1214" i="2"/>
  <c r="U1214" i="2" s="1" a="1"/>
  <c r="U1214" i="2" s="1"/>
  <c r="G1214" i="2"/>
  <c r="T1214" i="2" s="1"/>
  <c r="E1214" i="2"/>
  <c r="D1214" i="2"/>
  <c r="U1213" i="2"/>
  <c r="U1213" i="2" a="1"/>
  <c r="S1213" i="2"/>
  <c r="R1213" i="2"/>
  <c r="R1213" i="2" a="1"/>
  <c r="Q1213" i="2"/>
  <c r="D1213" i="2"/>
  <c r="G1213" i="2" s="1"/>
  <c r="T1213" i="2" s="1"/>
  <c r="T1212" i="2"/>
  <c r="S1212" i="2"/>
  <c r="R1212" i="2"/>
  <c r="R1212" i="2" a="1"/>
  <c r="Q1212" i="2"/>
  <c r="U1212" i="2" s="1" a="1"/>
  <c r="U1212" i="2" s="1"/>
  <c r="G1212" i="2"/>
  <c r="D1212" i="2"/>
  <c r="E1212" i="2" s="1"/>
  <c r="U1211" i="2"/>
  <c r="U1211" i="2" a="1"/>
  <c r="T1211" i="2"/>
  <c r="S1211" i="2"/>
  <c r="R1211" i="2"/>
  <c r="R1211" i="2" a="1"/>
  <c r="Q1211" i="2"/>
  <c r="D1211" i="2"/>
  <c r="G1211" i="2" s="1"/>
  <c r="U1210" i="2"/>
  <c r="S1210" i="2"/>
  <c r="R1210" i="2" a="1"/>
  <c r="R1210" i="2" s="1"/>
  <c r="Q1210" i="2"/>
  <c r="U1210" i="2" s="1" a="1"/>
  <c r="G1210" i="2"/>
  <c r="T1210" i="2" s="1"/>
  <c r="D1210" i="2"/>
  <c r="E1210" i="2" s="1"/>
  <c r="U1209" i="2" a="1"/>
  <c r="U1209" i="2" s="1"/>
  <c r="S1209" i="2"/>
  <c r="R1209" i="2"/>
  <c r="R1209" i="2" a="1"/>
  <c r="Q1209" i="2"/>
  <c r="D1209" i="2"/>
  <c r="G1209" i="2" s="1"/>
  <c r="T1209" i="2" s="1"/>
  <c r="U1208" i="2" a="1"/>
  <c r="U1208" i="2" s="1"/>
  <c r="S1208" i="2"/>
  <c r="R1208" i="2" a="1"/>
  <c r="R1208" i="2" s="1"/>
  <c r="Q1208" i="2"/>
  <c r="G1208" i="2"/>
  <c r="T1208" i="2" s="1"/>
  <c r="E1208" i="2"/>
  <c r="D1208" i="2"/>
  <c r="U1207" i="2"/>
  <c r="U1207" i="2" a="1"/>
  <c r="S1207" i="2"/>
  <c r="R1207" i="2"/>
  <c r="R1207" i="2" a="1"/>
  <c r="Q1207" i="2"/>
  <c r="G1207" i="2"/>
  <c r="T1207" i="2" s="1"/>
  <c r="D1207" i="2"/>
  <c r="E1207" i="2" s="1"/>
  <c r="T1206" i="2"/>
  <c r="S1206" i="2"/>
  <c r="R1206" i="2"/>
  <c r="R1206" i="2" a="1"/>
  <c r="Q1206" i="2"/>
  <c r="U1206" i="2" s="1" a="1"/>
  <c r="U1206" i="2" s="1"/>
  <c r="G1206" i="2"/>
  <c r="E1206" i="2"/>
  <c r="D1206" i="2"/>
  <c r="S1205" i="2"/>
  <c r="R1205" i="2"/>
  <c r="R1205" i="2" a="1"/>
  <c r="Q1205" i="2"/>
  <c r="U1205" i="2" s="1" a="1"/>
  <c r="U1205" i="2" s="1"/>
  <c r="D1205" i="2"/>
  <c r="G1205" i="2" s="1"/>
  <c r="T1205" i="2" s="1"/>
  <c r="S1204" i="2"/>
  <c r="R1204" i="2"/>
  <c r="R1204" i="2" a="1"/>
  <c r="Q1204" i="2"/>
  <c r="U1204" i="2" s="1" a="1"/>
  <c r="U1204" i="2" s="1"/>
  <c r="D1204" i="2"/>
  <c r="E1204" i="2" s="1"/>
  <c r="T1203" i="2"/>
  <c r="S1203" i="2"/>
  <c r="R1203" i="2"/>
  <c r="R1203" i="2" a="1"/>
  <c r="Q1203" i="2"/>
  <c r="U1203" i="2" s="1" a="1"/>
  <c r="U1203" i="2" s="1"/>
  <c r="E1203" i="2"/>
  <c r="D1203" i="2"/>
  <c r="G1203" i="2" s="1"/>
  <c r="U1202" i="2"/>
  <c r="U1202" i="2" a="1"/>
  <c r="T1202" i="2"/>
  <c r="S1202" i="2"/>
  <c r="R1202" i="2" a="1"/>
  <c r="R1202" i="2" s="1"/>
  <c r="Q1202" i="2"/>
  <c r="D1202" i="2"/>
  <c r="G1202" i="2" s="1"/>
  <c r="S1201" i="2"/>
  <c r="R1201" i="2" a="1"/>
  <c r="R1201" i="2" s="1"/>
  <c r="Q1201" i="2"/>
  <c r="U1201" i="2" s="1" a="1"/>
  <c r="U1201" i="2" s="1"/>
  <c r="D1201" i="2"/>
  <c r="S1200" i="2"/>
  <c r="R1200" i="2"/>
  <c r="R1200" i="2" a="1"/>
  <c r="Q1200" i="2"/>
  <c r="U1200" i="2" s="1" a="1"/>
  <c r="U1200" i="2" s="1"/>
  <c r="G1200" i="2"/>
  <c r="T1200" i="2" s="1"/>
  <c r="E1200" i="2"/>
  <c r="D1200" i="2"/>
  <c r="U1199" i="2" a="1"/>
  <c r="U1199" i="2" s="1"/>
  <c r="T1199" i="2"/>
  <c r="S1199" i="2"/>
  <c r="R1199" i="2"/>
  <c r="R1199" i="2" a="1"/>
  <c r="Q1199" i="2"/>
  <c r="G1199" i="2"/>
  <c r="E1199" i="2"/>
  <c r="D1199" i="2"/>
  <c r="S1198" i="2"/>
  <c r="R1198" i="2"/>
  <c r="R1198" i="2" a="1"/>
  <c r="Q1198" i="2"/>
  <c r="U1198" i="2" s="1" a="1"/>
  <c r="U1198" i="2" s="1"/>
  <c r="G1198" i="2"/>
  <c r="T1198" i="2" s="1"/>
  <c r="E1198" i="2"/>
  <c r="D1198" i="2"/>
  <c r="U1197" i="2"/>
  <c r="U1197" i="2" a="1"/>
  <c r="S1197" i="2"/>
  <c r="R1197" i="2"/>
  <c r="R1197" i="2" a="1"/>
  <c r="Q1197" i="2"/>
  <c r="D1197" i="2"/>
  <c r="G1197" i="2" s="1"/>
  <c r="T1197" i="2" s="1"/>
  <c r="U1196" i="2"/>
  <c r="S1196" i="2"/>
  <c r="R1196" i="2" a="1"/>
  <c r="R1196" i="2" s="1"/>
  <c r="Q1196" i="2"/>
  <c r="U1196" i="2" s="1" a="1"/>
  <c r="D1196" i="2"/>
  <c r="E1196" i="2" s="1"/>
  <c r="U1195" i="2" a="1"/>
  <c r="U1195" i="2" s="1"/>
  <c r="S1195" i="2"/>
  <c r="R1195" i="2" a="1"/>
  <c r="R1195" i="2" s="1"/>
  <c r="Q1195" i="2"/>
  <c r="D1195" i="2"/>
  <c r="U1194" i="2" a="1"/>
  <c r="U1194" i="2" s="1"/>
  <c r="S1194" i="2"/>
  <c r="R1194" i="2" a="1"/>
  <c r="R1194" i="2" s="1"/>
  <c r="Q1194" i="2"/>
  <c r="D1194" i="2"/>
  <c r="S1193" i="2"/>
  <c r="R1193" i="2" a="1"/>
  <c r="R1193" i="2" s="1"/>
  <c r="Q1193" i="2"/>
  <c r="U1193" i="2" s="1" a="1"/>
  <c r="U1193" i="2" s="1"/>
  <c r="E1193" i="2"/>
  <c r="D1193" i="2"/>
  <c r="G1193" i="2" s="1"/>
  <c r="T1193" i="2" s="1"/>
  <c r="T1192" i="2"/>
  <c r="S1192" i="2"/>
  <c r="R1192" i="2"/>
  <c r="R1192" i="2" a="1"/>
  <c r="Q1192" i="2"/>
  <c r="U1192" i="2" s="1" a="1"/>
  <c r="U1192" i="2" s="1"/>
  <c r="G1192" i="2"/>
  <c r="E1192" i="2"/>
  <c r="D1192" i="2"/>
  <c r="U1191" i="2"/>
  <c r="U1191" i="2" a="1"/>
  <c r="S1191" i="2"/>
  <c r="R1191" i="2" a="1"/>
  <c r="R1191" i="2" s="1"/>
  <c r="Q1191" i="2"/>
  <c r="G1191" i="2"/>
  <c r="T1191" i="2" s="1"/>
  <c r="E1191" i="2"/>
  <c r="D1191" i="2"/>
  <c r="S1190" i="2"/>
  <c r="R1190" i="2"/>
  <c r="R1190" i="2" a="1"/>
  <c r="Q1190" i="2"/>
  <c r="U1190" i="2" s="1" a="1"/>
  <c r="U1190" i="2" s="1"/>
  <c r="D1190" i="2"/>
  <c r="U1189" i="2" a="1"/>
  <c r="U1189" i="2" s="1"/>
  <c r="S1189" i="2"/>
  <c r="R1189" i="2" a="1"/>
  <c r="R1189" i="2" s="1"/>
  <c r="Q1189" i="2"/>
  <c r="D1189" i="2"/>
  <c r="S1188" i="2"/>
  <c r="R1188" i="2"/>
  <c r="R1188" i="2" a="1"/>
  <c r="Q1188" i="2"/>
  <c r="U1188" i="2" s="1" a="1"/>
  <c r="U1188" i="2" s="1"/>
  <c r="G1188" i="2"/>
  <c r="T1188" i="2" s="1"/>
  <c r="D1188" i="2"/>
  <c r="E1188" i="2" s="1"/>
  <c r="T1187" i="2"/>
  <c r="S1187" i="2"/>
  <c r="R1187" i="2" a="1"/>
  <c r="R1187" i="2" s="1"/>
  <c r="Q1187" i="2"/>
  <c r="U1187" i="2" s="1" a="1"/>
  <c r="U1187" i="2" s="1"/>
  <c r="E1187" i="2"/>
  <c r="D1187" i="2"/>
  <c r="G1187" i="2" s="1"/>
  <c r="S1186" i="2"/>
  <c r="R1186" i="2" a="1"/>
  <c r="R1186" i="2" s="1"/>
  <c r="Q1186" i="2"/>
  <c r="U1186" i="2" s="1" a="1"/>
  <c r="U1186" i="2" s="1"/>
  <c r="E1186" i="2"/>
  <c r="D1186" i="2"/>
  <c r="G1186" i="2" s="1"/>
  <c r="T1186" i="2" s="1"/>
  <c r="U1185" i="2" a="1"/>
  <c r="U1185" i="2" s="1"/>
  <c r="S1185" i="2"/>
  <c r="R1185" i="2" a="1"/>
  <c r="R1185" i="2" s="1"/>
  <c r="Q1185" i="2"/>
  <c r="G1185" i="2"/>
  <c r="T1185" i="2" s="1"/>
  <c r="D1185" i="2"/>
  <c r="E1185" i="2" s="1"/>
  <c r="S1184" i="2"/>
  <c r="R1184" i="2" a="1"/>
  <c r="R1184" i="2" s="1"/>
  <c r="Q1184" i="2"/>
  <c r="U1184" i="2" s="1" a="1"/>
  <c r="U1184" i="2" s="1"/>
  <c r="G1184" i="2"/>
  <c r="T1184" i="2" s="1"/>
  <c r="E1184" i="2"/>
  <c r="D1184" i="2"/>
  <c r="U1183" i="2"/>
  <c r="U1183" i="2" a="1"/>
  <c r="S1183" i="2"/>
  <c r="R1183" i="2"/>
  <c r="R1183" i="2" a="1"/>
  <c r="Q1183" i="2"/>
  <c r="D1183" i="2"/>
  <c r="S1182" i="2"/>
  <c r="R1182" i="2"/>
  <c r="R1182" i="2" a="1"/>
  <c r="Q1182" i="2"/>
  <c r="U1182" i="2" s="1" a="1"/>
  <c r="U1182" i="2" s="1"/>
  <c r="E1182" i="2"/>
  <c r="D1182" i="2"/>
  <c r="G1182" i="2" s="1"/>
  <c r="T1182" i="2" s="1"/>
  <c r="S1181" i="2"/>
  <c r="R1181" i="2" a="1"/>
  <c r="R1181" i="2" s="1"/>
  <c r="Q1181" i="2"/>
  <c r="U1181" i="2" s="1" a="1"/>
  <c r="U1181" i="2" s="1"/>
  <c r="E1181" i="2"/>
  <c r="D1181" i="2"/>
  <c r="G1181" i="2" s="1"/>
  <c r="T1181" i="2" s="1"/>
  <c r="U1180" i="2" a="1"/>
  <c r="U1180" i="2" s="1"/>
  <c r="S1180" i="2"/>
  <c r="R1180" i="2" a="1"/>
  <c r="R1180" i="2" s="1"/>
  <c r="Q1180" i="2"/>
  <c r="G1180" i="2"/>
  <c r="T1180" i="2" s="1"/>
  <c r="D1180" i="2"/>
  <c r="E1180" i="2" s="1"/>
  <c r="S1179" i="2"/>
  <c r="R1179" i="2" a="1"/>
  <c r="R1179" i="2" s="1"/>
  <c r="Q1179" i="2"/>
  <c r="U1179" i="2" s="1" a="1"/>
  <c r="U1179" i="2" s="1"/>
  <c r="G1179" i="2"/>
  <c r="T1179" i="2" s="1"/>
  <c r="E1179" i="2"/>
  <c r="D1179" i="2"/>
  <c r="U1178" i="2"/>
  <c r="U1178" i="2" a="1"/>
  <c r="S1178" i="2"/>
  <c r="R1178" i="2" a="1"/>
  <c r="R1178" i="2" s="1"/>
  <c r="Q1178" i="2"/>
  <c r="D1178" i="2"/>
  <c r="G1178" i="2" s="1"/>
  <c r="T1178" i="2" s="1"/>
  <c r="U1177" i="2"/>
  <c r="S1177" i="2"/>
  <c r="R1177" i="2" a="1"/>
  <c r="R1177" i="2" s="1"/>
  <c r="Q1177" i="2"/>
  <c r="U1177" i="2" s="1" a="1"/>
  <c r="D1177" i="2"/>
  <c r="U1176" i="2" a="1"/>
  <c r="U1176" i="2" s="1"/>
  <c r="S1176" i="2"/>
  <c r="R1176" i="2"/>
  <c r="R1176" i="2" a="1"/>
  <c r="Q1176" i="2"/>
  <c r="G1176" i="2"/>
  <c r="T1176" i="2" s="1"/>
  <c r="D1176" i="2"/>
  <c r="E1176" i="2" s="1"/>
  <c r="U1175" i="2" a="1"/>
  <c r="U1175" i="2" s="1"/>
  <c r="T1175" i="2"/>
  <c r="S1175" i="2"/>
  <c r="R1175" i="2"/>
  <c r="R1175" i="2" a="1"/>
  <c r="Q1175" i="2"/>
  <c r="G1175" i="2"/>
  <c r="E1175" i="2"/>
  <c r="D1175" i="2"/>
  <c r="S1174" i="2"/>
  <c r="R1174" i="2" a="1"/>
  <c r="R1174" i="2" s="1"/>
  <c r="Q1174" i="2"/>
  <c r="U1174" i="2" s="1" a="1"/>
  <c r="U1174" i="2" s="1"/>
  <c r="G1174" i="2"/>
  <c r="T1174" i="2" s="1"/>
  <c r="E1174" i="2"/>
  <c r="D1174" i="2"/>
  <c r="U1173" i="2"/>
  <c r="U1173" i="2" a="1"/>
  <c r="S1173" i="2"/>
  <c r="R1173" i="2"/>
  <c r="R1173" i="2" a="1"/>
  <c r="Q1173" i="2"/>
  <c r="D1173" i="2"/>
  <c r="G1173" i="2" s="1"/>
  <c r="T1173" i="2" s="1"/>
  <c r="S1172" i="2"/>
  <c r="R1172" i="2" a="1"/>
  <c r="R1172" i="2" s="1"/>
  <c r="Q1172" i="2"/>
  <c r="U1172" i="2" s="1" a="1"/>
  <c r="U1172" i="2" s="1"/>
  <c r="G1172" i="2"/>
  <c r="T1172" i="2" s="1"/>
  <c r="D1172" i="2"/>
  <c r="E1172" i="2" s="1"/>
  <c r="U1171" i="2"/>
  <c r="U1171" i="2" a="1"/>
  <c r="S1171" i="2"/>
  <c r="R1171" i="2"/>
  <c r="R1171" i="2" a="1"/>
  <c r="Q1171" i="2"/>
  <c r="G1171" i="2"/>
  <c r="T1171" i="2" s="1"/>
  <c r="D1171" i="2"/>
  <c r="E1171" i="2" s="1"/>
  <c r="U1170" i="2" a="1"/>
  <c r="U1170" i="2" s="1"/>
  <c r="T1170" i="2"/>
  <c r="S1170" i="2"/>
  <c r="R1170" i="2" a="1"/>
  <c r="R1170" i="2" s="1"/>
  <c r="Q1170" i="2"/>
  <c r="G1170" i="2"/>
  <c r="E1170" i="2"/>
  <c r="D1170" i="2"/>
  <c r="S1169" i="2"/>
  <c r="R1169" i="2"/>
  <c r="R1169" i="2" a="1"/>
  <c r="Q1169" i="2"/>
  <c r="U1169" i="2" s="1" a="1"/>
  <c r="U1169" i="2" s="1"/>
  <c r="D1169" i="2"/>
  <c r="S1168" i="2"/>
  <c r="R1168" i="2"/>
  <c r="R1168" i="2" a="1"/>
  <c r="Q1168" i="2"/>
  <c r="U1168" i="2" s="1" a="1"/>
  <c r="U1168" i="2" s="1"/>
  <c r="E1168" i="2"/>
  <c r="D1168" i="2"/>
  <c r="G1168" i="2" s="1"/>
  <c r="T1168" i="2" s="1"/>
  <c r="U1167" i="2" a="1"/>
  <c r="U1167" i="2" s="1"/>
  <c r="S1167" i="2"/>
  <c r="R1167" i="2" a="1"/>
  <c r="R1167" i="2" s="1"/>
  <c r="Q1167" i="2"/>
  <c r="E1167" i="2"/>
  <c r="D1167" i="2"/>
  <c r="G1167" i="2" s="1"/>
  <c r="T1167" i="2" s="1"/>
  <c r="U1166" i="2"/>
  <c r="U1166" i="2" a="1"/>
  <c r="S1166" i="2"/>
  <c r="R1166" i="2"/>
  <c r="R1166" i="2" a="1"/>
  <c r="Q1166" i="2"/>
  <c r="G1166" i="2"/>
  <c r="T1166" i="2" s="1"/>
  <c r="D1166" i="2"/>
  <c r="E1166" i="2" s="1"/>
  <c r="U1165" i="2" a="1"/>
  <c r="U1165" i="2" s="1"/>
  <c r="S1165" i="2"/>
  <c r="R1165" i="2" a="1"/>
  <c r="R1165" i="2" s="1"/>
  <c r="Q1165" i="2"/>
  <c r="G1165" i="2"/>
  <c r="T1165" i="2" s="1"/>
  <c r="E1165" i="2"/>
  <c r="D1165" i="2"/>
  <c r="S1164" i="2"/>
  <c r="R1164" i="2"/>
  <c r="R1164" i="2" a="1"/>
  <c r="Q1164" i="2"/>
  <c r="U1164" i="2" s="1" a="1"/>
  <c r="U1164" i="2" s="1"/>
  <c r="D1164" i="2"/>
  <c r="E1164" i="2" s="1"/>
  <c r="S1163" i="2"/>
  <c r="R1163" i="2"/>
  <c r="R1163" i="2" a="1"/>
  <c r="Q1163" i="2"/>
  <c r="U1163" i="2" s="1" a="1"/>
  <c r="U1163" i="2" s="1"/>
  <c r="E1163" i="2"/>
  <c r="D1163" i="2"/>
  <c r="G1163" i="2" s="1"/>
  <c r="T1163" i="2" s="1"/>
  <c r="U1162" i="2" a="1"/>
  <c r="U1162" i="2" s="1"/>
  <c r="S1162" i="2"/>
  <c r="R1162" i="2" a="1"/>
  <c r="R1162" i="2" s="1"/>
  <c r="Q1162" i="2"/>
  <c r="G1162" i="2"/>
  <c r="T1162" i="2" s="1"/>
  <c r="D1162" i="2"/>
  <c r="E1162" i="2" s="1"/>
  <c r="U1161" i="2" a="1"/>
  <c r="U1161" i="2" s="1"/>
  <c r="T1161" i="2"/>
  <c r="S1161" i="2"/>
  <c r="R1161" i="2" a="1"/>
  <c r="R1161" i="2" s="1"/>
  <c r="Q1161" i="2"/>
  <c r="G1161" i="2"/>
  <c r="E1161" i="2"/>
  <c r="D1161" i="2"/>
  <c r="S1160" i="2"/>
  <c r="R1160" i="2"/>
  <c r="R1160" i="2" a="1"/>
  <c r="Q1160" i="2"/>
  <c r="U1160" i="2" s="1" a="1"/>
  <c r="U1160" i="2" s="1"/>
  <c r="E1160" i="2"/>
  <c r="D1160" i="2"/>
  <c r="G1160" i="2" s="1"/>
  <c r="T1160" i="2" s="1"/>
  <c r="U1159" i="2"/>
  <c r="U1159" i="2" a="1"/>
  <c r="S1159" i="2"/>
  <c r="R1159" i="2" a="1"/>
  <c r="R1159" i="2" s="1"/>
  <c r="Q1159" i="2"/>
  <c r="D1159" i="2"/>
  <c r="G1159" i="2" s="1"/>
  <c r="T1159" i="2" s="1"/>
  <c r="U1158" i="2"/>
  <c r="S1158" i="2"/>
  <c r="R1158" i="2"/>
  <c r="R1158" i="2" a="1"/>
  <c r="Q1158" i="2"/>
  <c r="U1158" i="2" s="1" a="1"/>
  <c r="E1158" i="2"/>
  <c r="D1158" i="2"/>
  <c r="G1158" i="2" s="1"/>
  <c r="T1158" i="2" s="1"/>
  <c r="U1157" i="2" a="1"/>
  <c r="U1157" i="2" s="1"/>
  <c r="S1157" i="2"/>
  <c r="R1157" i="2"/>
  <c r="R1157" i="2" a="1"/>
  <c r="Q1157" i="2"/>
  <c r="G1157" i="2"/>
  <c r="T1157" i="2" s="1"/>
  <c r="D1157" i="2"/>
  <c r="E1157" i="2" s="1"/>
  <c r="U1156" i="2" a="1"/>
  <c r="U1156" i="2" s="1"/>
  <c r="S1156" i="2"/>
  <c r="R1156" i="2" a="1"/>
  <c r="R1156" i="2" s="1"/>
  <c r="Q1156" i="2"/>
  <c r="D1156" i="2"/>
  <c r="S1155" i="2"/>
  <c r="R1155" i="2"/>
  <c r="R1155" i="2" a="1"/>
  <c r="Q1155" i="2"/>
  <c r="U1155" i="2" s="1" a="1"/>
  <c r="U1155" i="2" s="1"/>
  <c r="E1155" i="2"/>
  <c r="D1155" i="2"/>
  <c r="G1155" i="2" s="1"/>
  <c r="T1155" i="2" s="1"/>
  <c r="S1154" i="2"/>
  <c r="R1154" i="2" a="1"/>
  <c r="R1154" i="2" s="1"/>
  <c r="Q1154" i="2"/>
  <c r="U1154" i="2" s="1" a="1"/>
  <c r="U1154" i="2" s="1"/>
  <c r="E1154" i="2"/>
  <c r="D1154" i="2"/>
  <c r="G1154" i="2" s="1"/>
  <c r="T1154" i="2" s="1"/>
  <c r="U1153" i="2" a="1"/>
  <c r="U1153" i="2" s="1"/>
  <c r="S1153" i="2"/>
  <c r="R1153" i="2" a="1"/>
  <c r="R1153" i="2" s="1"/>
  <c r="Q1153" i="2"/>
  <c r="D1153" i="2"/>
  <c r="G1153" i="2" s="1"/>
  <c r="T1153" i="2" s="1"/>
  <c r="S1152" i="2"/>
  <c r="R1152" i="2" a="1"/>
  <c r="R1152" i="2" s="1"/>
  <c r="Q1152" i="2"/>
  <c r="U1152" i="2" s="1" a="1"/>
  <c r="U1152" i="2" s="1"/>
  <c r="G1152" i="2"/>
  <c r="T1152" i="2" s="1"/>
  <c r="E1152" i="2"/>
  <c r="D1152" i="2"/>
  <c r="U1151" i="2"/>
  <c r="U1151" i="2" a="1"/>
  <c r="S1151" i="2"/>
  <c r="R1151" i="2"/>
  <c r="R1151" i="2" a="1"/>
  <c r="Q1151" i="2"/>
  <c r="D1151" i="2"/>
  <c r="S1150" i="2"/>
  <c r="R1150" i="2"/>
  <c r="R1150" i="2" a="1"/>
  <c r="Q1150" i="2"/>
  <c r="U1150" i="2" s="1" a="1"/>
  <c r="U1150" i="2" s="1"/>
  <c r="E1150" i="2"/>
  <c r="D1150" i="2"/>
  <c r="G1150" i="2" s="1"/>
  <c r="T1150" i="2" s="1"/>
  <c r="S1149" i="2"/>
  <c r="R1149" i="2" a="1"/>
  <c r="R1149" i="2" s="1"/>
  <c r="Q1149" i="2"/>
  <c r="U1149" i="2" s="1" a="1"/>
  <c r="U1149" i="2" s="1"/>
  <c r="E1149" i="2"/>
  <c r="D1149" i="2"/>
  <c r="G1149" i="2" s="1"/>
  <c r="T1149" i="2" s="1"/>
  <c r="U1148" i="2" a="1"/>
  <c r="U1148" i="2" s="1"/>
  <c r="S1148" i="2"/>
  <c r="R1148" i="2" a="1"/>
  <c r="R1148" i="2" s="1"/>
  <c r="Q1148" i="2"/>
  <c r="G1148" i="2"/>
  <c r="T1148" i="2" s="1"/>
  <c r="D1148" i="2"/>
  <c r="E1148" i="2" s="1"/>
  <c r="S1147" i="2"/>
  <c r="R1147" i="2" a="1"/>
  <c r="R1147" i="2" s="1"/>
  <c r="Q1147" i="2"/>
  <c r="U1147" i="2" s="1" a="1"/>
  <c r="U1147" i="2" s="1"/>
  <c r="G1147" i="2"/>
  <c r="T1147" i="2" s="1"/>
  <c r="E1147" i="2"/>
  <c r="D1147" i="2"/>
  <c r="U1146" i="2"/>
  <c r="U1146" i="2" a="1"/>
  <c r="S1146" i="2"/>
  <c r="R1146" i="2" a="1"/>
  <c r="R1146" i="2" s="1"/>
  <c r="Q1146" i="2"/>
  <c r="D1146" i="2"/>
  <c r="G1146" i="2" s="1"/>
  <c r="T1146" i="2" s="1"/>
  <c r="U1145" i="2"/>
  <c r="S1145" i="2"/>
  <c r="R1145" i="2" a="1"/>
  <c r="R1145" i="2" s="1"/>
  <c r="Q1145" i="2"/>
  <c r="U1145" i="2" s="1" a="1"/>
  <c r="D1145" i="2"/>
  <c r="E1145" i="2" s="1"/>
  <c r="U1144" i="2" a="1"/>
  <c r="U1144" i="2" s="1"/>
  <c r="S1144" i="2"/>
  <c r="R1144" i="2"/>
  <c r="R1144" i="2" a="1"/>
  <c r="Q1144" i="2"/>
  <c r="G1144" i="2"/>
  <c r="T1144" i="2" s="1"/>
  <c r="D1144" i="2"/>
  <c r="E1144" i="2" s="1"/>
  <c r="U1143" i="2" a="1"/>
  <c r="U1143" i="2" s="1"/>
  <c r="T1143" i="2"/>
  <c r="S1143" i="2"/>
  <c r="R1143" i="2"/>
  <c r="R1143" i="2" a="1"/>
  <c r="Q1143" i="2"/>
  <c r="G1143" i="2"/>
  <c r="E1143" i="2"/>
  <c r="D1143" i="2"/>
  <c r="S1142" i="2"/>
  <c r="R1142" i="2" a="1"/>
  <c r="R1142" i="2" s="1"/>
  <c r="Q1142" i="2"/>
  <c r="U1142" i="2" s="1" a="1"/>
  <c r="U1142" i="2" s="1"/>
  <c r="G1142" i="2"/>
  <c r="T1142" i="2" s="1"/>
  <c r="E1142" i="2"/>
  <c r="D1142" i="2"/>
  <c r="U1141" i="2"/>
  <c r="U1141" i="2" a="1"/>
  <c r="S1141" i="2"/>
  <c r="R1141" i="2"/>
  <c r="R1141" i="2" a="1"/>
  <c r="Q1141" i="2"/>
  <c r="D1141" i="2"/>
  <c r="G1141" i="2" s="1"/>
  <c r="T1141" i="2" s="1"/>
  <c r="S1140" i="2"/>
  <c r="R1140" i="2" a="1"/>
  <c r="R1140" i="2" s="1"/>
  <c r="Q1140" i="2"/>
  <c r="U1140" i="2" s="1" a="1"/>
  <c r="U1140" i="2" s="1"/>
  <c r="G1140" i="2"/>
  <c r="T1140" i="2" s="1"/>
  <c r="D1140" i="2"/>
  <c r="E1140" i="2" s="1"/>
  <c r="U1139" i="2"/>
  <c r="U1139" i="2" a="1"/>
  <c r="S1139" i="2"/>
  <c r="R1139" i="2"/>
  <c r="R1139" i="2" a="1"/>
  <c r="Q1139" i="2"/>
  <c r="G1139" i="2"/>
  <c r="T1139" i="2" s="1"/>
  <c r="D1139" i="2"/>
  <c r="E1139" i="2" s="1"/>
  <c r="U1138" i="2" a="1"/>
  <c r="U1138" i="2" s="1"/>
  <c r="T1138" i="2"/>
  <c r="S1138" i="2"/>
  <c r="R1138" i="2"/>
  <c r="R1138" i="2" a="1"/>
  <c r="Q1138" i="2"/>
  <c r="G1138" i="2"/>
  <c r="E1138" i="2"/>
  <c r="D1138" i="2"/>
  <c r="U1137" i="2"/>
  <c r="U1137" i="2" a="1"/>
  <c r="S1137" i="2"/>
  <c r="R1137" i="2" a="1"/>
  <c r="R1137" i="2" s="1"/>
  <c r="Q1137" i="2"/>
  <c r="G1137" i="2"/>
  <c r="T1137" i="2" s="1"/>
  <c r="E1137" i="2"/>
  <c r="D1137" i="2"/>
  <c r="U1136" i="2"/>
  <c r="U1136" i="2" a="1"/>
  <c r="S1136" i="2"/>
  <c r="R1136" i="2"/>
  <c r="R1136" i="2" a="1"/>
  <c r="Q1136" i="2"/>
  <c r="D1136" i="2"/>
  <c r="S1135" i="2"/>
  <c r="R1135" i="2"/>
  <c r="R1135" i="2" a="1"/>
  <c r="Q1135" i="2"/>
  <c r="U1135" i="2" s="1" a="1"/>
  <c r="U1135" i="2" s="1"/>
  <c r="E1135" i="2"/>
  <c r="D1135" i="2"/>
  <c r="G1135" i="2" s="1"/>
  <c r="T1135" i="2" s="1"/>
  <c r="U1134" i="2"/>
  <c r="U1134" i="2" a="1"/>
  <c r="S1134" i="2"/>
  <c r="R1134" i="2" a="1"/>
  <c r="R1134" i="2" s="1"/>
  <c r="Q1134" i="2"/>
  <c r="D1134" i="2"/>
  <c r="U1133" i="2"/>
  <c r="S1133" i="2"/>
  <c r="R1133" i="2"/>
  <c r="R1133" i="2" a="1"/>
  <c r="Q1133" i="2"/>
  <c r="U1133" i="2" s="1" a="1"/>
  <c r="E1133" i="2"/>
  <c r="D1133" i="2"/>
  <c r="G1133" i="2" s="1"/>
  <c r="T1133" i="2" s="1"/>
  <c r="S1132" i="2"/>
  <c r="R1132" i="2" a="1"/>
  <c r="R1132" i="2" s="1"/>
  <c r="Q1132" i="2"/>
  <c r="U1132" i="2" s="1" a="1"/>
  <c r="U1132" i="2" s="1"/>
  <c r="E1132" i="2"/>
  <c r="D1132" i="2"/>
  <c r="G1132" i="2" s="1"/>
  <c r="T1132" i="2" s="1"/>
  <c r="U1131" i="2"/>
  <c r="U1131" i="2" a="1"/>
  <c r="S1131" i="2"/>
  <c r="R1131" i="2"/>
  <c r="R1131" i="2" a="1"/>
  <c r="Q1131" i="2"/>
  <c r="G1131" i="2"/>
  <c r="T1131" i="2" s="1"/>
  <c r="D1131" i="2"/>
  <c r="E1131" i="2" s="1"/>
  <c r="T1130" i="2"/>
  <c r="S1130" i="2"/>
  <c r="R1130" i="2"/>
  <c r="R1130" i="2" a="1"/>
  <c r="Q1130" i="2"/>
  <c r="U1130" i="2" s="1" a="1"/>
  <c r="U1130" i="2" s="1"/>
  <c r="G1130" i="2"/>
  <c r="E1130" i="2"/>
  <c r="D1130" i="2"/>
  <c r="U1129" i="2"/>
  <c r="U1129" i="2" a="1"/>
  <c r="S1129" i="2"/>
  <c r="R1129" i="2" a="1"/>
  <c r="R1129" i="2" s="1"/>
  <c r="Q1129" i="2"/>
  <c r="G1129" i="2"/>
  <c r="T1129" i="2" s="1"/>
  <c r="E1129" i="2"/>
  <c r="D1129" i="2"/>
  <c r="U1128" i="2"/>
  <c r="U1128" i="2" a="1"/>
  <c r="S1128" i="2"/>
  <c r="R1128" i="2"/>
  <c r="R1128" i="2" a="1"/>
  <c r="Q1128" i="2"/>
  <c r="D1128" i="2"/>
  <c r="S1127" i="2"/>
  <c r="R1127" i="2"/>
  <c r="R1127" i="2" a="1"/>
  <c r="Q1127" i="2"/>
  <c r="U1127" i="2" s="1" a="1"/>
  <c r="U1127" i="2" s="1"/>
  <c r="D1127" i="2"/>
  <c r="G1127" i="2" s="1"/>
  <c r="T1127" i="2" s="1"/>
  <c r="U1126" i="2"/>
  <c r="U1126" i="2" a="1"/>
  <c r="S1126" i="2"/>
  <c r="R1126" i="2" a="1"/>
  <c r="R1126" i="2" s="1"/>
  <c r="Q1126" i="2"/>
  <c r="D1126" i="2"/>
  <c r="U1125" i="2"/>
  <c r="S1125" i="2"/>
  <c r="R1125" i="2" a="1"/>
  <c r="R1125" i="2" s="1"/>
  <c r="Q1125" i="2"/>
  <c r="U1125" i="2" s="1" a="1"/>
  <c r="E1125" i="2"/>
  <c r="D1125" i="2"/>
  <c r="G1125" i="2" s="1"/>
  <c r="T1125" i="2" s="1"/>
  <c r="S1124" i="2"/>
  <c r="R1124" i="2" a="1"/>
  <c r="R1124" i="2" s="1"/>
  <c r="Q1124" i="2"/>
  <c r="U1124" i="2" s="1" a="1"/>
  <c r="U1124" i="2" s="1"/>
  <c r="E1124" i="2"/>
  <c r="D1124" i="2"/>
  <c r="G1124" i="2" s="1"/>
  <c r="T1124" i="2" s="1"/>
  <c r="U1123" i="2"/>
  <c r="U1123" i="2" a="1"/>
  <c r="S1123" i="2"/>
  <c r="R1123" i="2"/>
  <c r="R1123" i="2" a="1"/>
  <c r="Q1123" i="2"/>
  <c r="G1123" i="2"/>
  <c r="T1123" i="2" s="1"/>
  <c r="D1123" i="2"/>
  <c r="E1123" i="2" s="1"/>
  <c r="S1122" i="2"/>
  <c r="R1122" i="2"/>
  <c r="R1122" i="2" a="1"/>
  <c r="Q1122" i="2"/>
  <c r="U1122" i="2" s="1" a="1"/>
  <c r="U1122" i="2" s="1"/>
  <c r="G1122" i="2"/>
  <c r="T1122" i="2" s="1"/>
  <c r="E1122" i="2"/>
  <c r="D1122" i="2"/>
  <c r="U1121" i="2"/>
  <c r="U1121" i="2" a="1"/>
  <c r="S1121" i="2"/>
  <c r="R1121" i="2" a="1"/>
  <c r="R1121" i="2" s="1"/>
  <c r="Q1121" i="2"/>
  <c r="G1121" i="2"/>
  <c r="T1121" i="2" s="1"/>
  <c r="E1121" i="2"/>
  <c r="D1121" i="2"/>
  <c r="U1120" i="2"/>
  <c r="U1120" i="2" a="1"/>
  <c r="S1120" i="2"/>
  <c r="R1120" i="2"/>
  <c r="R1120" i="2" a="1"/>
  <c r="Q1120" i="2"/>
  <c r="D1120" i="2"/>
  <c r="S1119" i="2"/>
  <c r="R1119" i="2"/>
  <c r="R1119" i="2" a="1"/>
  <c r="Q1119" i="2"/>
  <c r="U1119" i="2" s="1" a="1"/>
  <c r="U1119" i="2" s="1"/>
  <c r="D1119" i="2"/>
  <c r="G1119" i="2" s="1"/>
  <c r="T1119" i="2" s="1"/>
  <c r="U1118" i="2"/>
  <c r="U1118" i="2" a="1"/>
  <c r="S1118" i="2"/>
  <c r="R1118" i="2" a="1"/>
  <c r="R1118" i="2" s="1"/>
  <c r="Q1118" i="2"/>
  <c r="D1118" i="2"/>
  <c r="T1117" i="2"/>
  <c r="S1117" i="2"/>
  <c r="R1117" i="2"/>
  <c r="R1117" i="2" a="1"/>
  <c r="Q1117" i="2"/>
  <c r="U1117" i="2" s="1" a="1"/>
  <c r="U1117" i="2" s="1"/>
  <c r="E1117" i="2"/>
  <c r="D1117" i="2"/>
  <c r="G1117" i="2" s="1"/>
  <c r="S1116" i="2"/>
  <c r="R1116" i="2" a="1"/>
  <c r="R1116" i="2" s="1"/>
  <c r="Q1116" i="2"/>
  <c r="U1116" i="2" s="1" a="1"/>
  <c r="U1116" i="2" s="1"/>
  <c r="E1116" i="2"/>
  <c r="D1116" i="2"/>
  <c r="G1116" i="2" s="1"/>
  <c r="T1116" i="2" s="1"/>
  <c r="U1115" i="2" a="1"/>
  <c r="U1115" i="2" s="1"/>
  <c r="S1115" i="2"/>
  <c r="R1115" i="2"/>
  <c r="R1115" i="2" a="1"/>
  <c r="Q1115" i="2"/>
  <c r="G1115" i="2"/>
  <c r="T1115" i="2" s="1"/>
  <c r="D1115" i="2"/>
  <c r="E1115" i="2" s="1"/>
  <c r="S1114" i="2"/>
  <c r="R1114" i="2"/>
  <c r="R1114" i="2" a="1"/>
  <c r="Q1114" i="2"/>
  <c r="U1114" i="2" s="1" a="1"/>
  <c r="U1114" i="2" s="1"/>
  <c r="G1114" i="2"/>
  <c r="T1114" i="2" s="1"/>
  <c r="E1114" i="2"/>
  <c r="D1114" i="2"/>
  <c r="U1113" i="2"/>
  <c r="U1113" i="2" a="1"/>
  <c r="S1113" i="2"/>
  <c r="R1113" i="2" a="1"/>
  <c r="R1113" i="2" s="1"/>
  <c r="Q1113" i="2"/>
  <c r="G1113" i="2"/>
  <c r="T1113" i="2" s="1"/>
  <c r="E1113" i="2"/>
  <c r="D1113" i="2"/>
  <c r="U1112" i="2"/>
  <c r="U1112" i="2" a="1"/>
  <c r="S1112" i="2"/>
  <c r="R1112" i="2"/>
  <c r="R1112" i="2" a="1"/>
  <c r="Q1112" i="2"/>
  <c r="D1112" i="2"/>
  <c r="S1111" i="2"/>
  <c r="R1111" i="2"/>
  <c r="R1111" i="2" a="1"/>
  <c r="Q1111" i="2"/>
  <c r="U1111" i="2" s="1" a="1"/>
  <c r="U1111" i="2" s="1"/>
  <c r="D1111" i="2"/>
  <c r="U1110" i="2"/>
  <c r="U1110" i="2" a="1"/>
  <c r="S1110" i="2"/>
  <c r="R1110" i="2" a="1"/>
  <c r="R1110" i="2" s="1"/>
  <c r="Q1110" i="2"/>
  <c r="D1110" i="2"/>
  <c r="E1110" i="2" s="1"/>
  <c r="S1109" i="2"/>
  <c r="R1109" i="2" a="1"/>
  <c r="R1109" i="2" s="1"/>
  <c r="Q1109" i="2"/>
  <c r="U1109" i="2" s="1" a="1"/>
  <c r="U1109" i="2" s="1"/>
  <c r="E1109" i="2"/>
  <c r="D1109" i="2"/>
  <c r="G1109" i="2" s="1"/>
  <c r="T1109" i="2" s="1"/>
  <c r="U1108" i="2" a="1"/>
  <c r="U1108" i="2" s="1"/>
  <c r="S1108" i="2"/>
  <c r="R1108" i="2" a="1"/>
  <c r="R1108" i="2" s="1"/>
  <c r="Q1108" i="2"/>
  <c r="E1108" i="2"/>
  <c r="D1108" i="2"/>
  <c r="G1108" i="2" s="1"/>
  <c r="T1108" i="2" s="1"/>
  <c r="U1107" i="2" a="1"/>
  <c r="U1107" i="2" s="1"/>
  <c r="S1107" i="2"/>
  <c r="R1107" i="2"/>
  <c r="R1107" i="2" a="1"/>
  <c r="Q1107" i="2"/>
  <c r="G1107" i="2"/>
  <c r="T1107" i="2" s="1"/>
  <c r="D1107" i="2"/>
  <c r="E1107" i="2" s="1"/>
  <c r="U1106" i="2" a="1"/>
  <c r="U1106" i="2" s="1"/>
  <c r="S1106" i="2"/>
  <c r="R1106" i="2"/>
  <c r="R1106" i="2" a="1"/>
  <c r="Q1106" i="2"/>
  <c r="G1106" i="2"/>
  <c r="T1106" i="2" s="1"/>
  <c r="E1106" i="2"/>
  <c r="D1106" i="2"/>
  <c r="U1105" i="2"/>
  <c r="U1105" i="2" a="1"/>
  <c r="S1105" i="2"/>
  <c r="R1105" i="2" a="1"/>
  <c r="R1105" i="2" s="1"/>
  <c r="Q1105" i="2"/>
  <c r="G1105" i="2"/>
  <c r="T1105" i="2" s="1"/>
  <c r="E1105" i="2"/>
  <c r="D1105" i="2"/>
  <c r="U1104" i="2"/>
  <c r="U1104" i="2" a="1"/>
  <c r="S1104" i="2"/>
  <c r="R1104" i="2"/>
  <c r="R1104" i="2" a="1"/>
  <c r="Q1104" i="2"/>
  <c r="D1104" i="2"/>
  <c r="U1103" i="2" a="1"/>
  <c r="U1103" i="2" s="1"/>
  <c r="S1103" i="2"/>
  <c r="R1103" i="2"/>
  <c r="R1103" i="2" a="1"/>
  <c r="Q1103" i="2"/>
  <c r="E1103" i="2"/>
  <c r="D1103" i="2"/>
  <c r="G1103" i="2" s="1"/>
  <c r="T1103" i="2" s="1"/>
  <c r="U1102" i="2"/>
  <c r="U1102" i="2" a="1"/>
  <c r="S1102" i="2"/>
  <c r="R1102" i="2" a="1"/>
  <c r="R1102" i="2" s="1"/>
  <c r="Q1102" i="2"/>
  <c r="D1102" i="2"/>
  <c r="E1102" i="2" s="1"/>
  <c r="U1101" i="2"/>
  <c r="S1101" i="2"/>
  <c r="R1101" i="2" a="1"/>
  <c r="R1101" i="2" s="1"/>
  <c r="Q1101" i="2"/>
  <c r="U1101" i="2" s="1" a="1"/>
  <c r="E1101" i="2"/>
  <c r="D1101" i="2"/>
  <c r="G1101" i="2" s="1"/>
  <c r="T1101" i="2" s="1"/>
  <c r="S1100" i="2"/>
  <c r="R1100" i="2" a="1"/>
  <c r="R1100" i="2" s="1"/>
  <c r="Q1100" i="2"/>
  <c r="U1100" i="2" s="1" a="1"/>
  <c r="U1100" i="2" s="1"/>
  <c r="E1100" i="2"/>
  <c r="D1100" i="2"/>
  <c r="G1100" i="2" s="1"/>
  <c r="T1100" i="2" s="1"/>
  <c r="U1099" i="2" a="1"/>
  <c r="U1099" i="2" s="1"/>
  <c r="S1099" i="2"/>
  <c r="R1099" i="2"/>
  <c r="R1099" i="2" a="1"/>
  <c r="Q1099" i="2"/>
  <c r="D1099" i="2"/>
  <c r="E1099" i="2" s="1"/>
  <c r="T1098" i="2"/>
  <c r="S1098" i="2"/>
  <c r="R1098" i="2"/>
  <c r="R1098" i="2" a="1"/>
  <c r="Q1098" i="2"/>
  <c r="U1098" i="2" s="1" a="1"/>
  <c r="U1098" i="2" s="1"/>
  <c r="G1098" i="2"/>
  <c r="E1098" i="2"/>
  <c r="D1098" i="2"/>
  <c r="U1097" i="2"/>
  <c r="U1097" i="2" a="1"/>
  <c r="S1097" i="2"/>
  <c r="R1097" i="2" a="1"/>
  <c r="R1097" i="2" s="1"/>
  <c r="Q1097" i="2"/>
  <c r="G1097" i="2"/>
  <c r="T1097" i="2" s="1"/>
  <c r="E1097" i="2"/>
  <c r="D1097" i="2"/>
  <c r="U1096" i="2"/>
  <c r="U1096" i="2" a="1"/>
  <c r="S1096" i="2"/>
  <c r="R1096" i="2"/>
  <c r="R1096" i="2" a="1"/>
  <c r="Q1096" i="2"/>
  <c r="D1096" i="2"/>
  <c r="U1095" i="2" a="1"/>
  <c r="U1095" i="2" s="1"/>
  <c r="S1095" i="2"/>
  <c r="R1095" i="2"/>
  <c r="R1095" i="2" a="1"/>
  <c r="Q1095" i="2"/>
  <c r="D1095" i="2"/>
  <c r="G1095" i="2" s="1"/>
  <c r="T1095" i="2" s="1"/>
  <c r="U1094" i="2"/>
  <c r="U1094" i="2" a="1"/>
  <c r="S1094" i="2"/>
  <c r="R1094" i="2" a="1"/>
  <c r="R1094" i="2" s="1"/>
  <c r="Q1094" i="2"/>
  <c r="G1094" i="2"/>
  <c r="T1094" i="2" s="1"/>
  <c r="D1094" i="2"/>
  <c r="E1094" i="2" s="1"/>
  <c r="T1093" i="2"/>
  <c r="S1093" i="2"/>
  <c r="R1093" i="2"/>
  <c r="R1093" i="2" a="1"/>
  <c r="Q1093" i="2"/>
  <c r="U1093" i="2" s="1" a="1"/>
  <c r="U1093" i="2" s="1"/>
  <c r="G1093" i="2"/>
  <c r="E1093" i="2"/>
  <c r="D1093" i="2"/>
  <c r="S1092" i="2"/>
  <c r="R1092" i="2" a="1"/>
  <c r="R1092" i="2" s="1"/>
  <c r="Q1092" i="2"/>
  <c r="U1092" i="2" s="1" a="1"/>
  <c r="U1092" i="2" s="1"/>
  <c r="E1092" i="2"/>
  <c r="D1092" i="2"/>
  <c r="G1092" i="2" s="1"/>
  <c r="T1092" i="2" s="1"/>
  <c r="U1091" i="2" a="1"/>
  <c r="U1091" i="2" s="1"/>
  <c r="S1091" i="2"/>
  <c r="R1091" i="2"/>
  <c r="R1091" i="2" a="1"/>
  <c r="Q1091" i="2"/>
  <c r="G1091" i="2"/>
  <c r="T1091" i="2" s="1"/>
  <c r="D1091" i="2"/>
  <c r="E1091" i="2" s="1"/>
  <c r="T1090" i="2"/>
  <c r="S1090" i="2"/>
  <c r="R1090" i="2"/>
  <c r="R1090" i="2" a="1"/>
  <c r="Q1090" i="2"/>
  <c r="U1090" i="2" s="1" a="1"/>
  <c r="U1090" i="2" s="1"/>
  <c r="G1090" i="2"/>
  <c r="E1090" i="2"/>
  <c r="D1090" i="2"/>
  <c r="U1089" i="2"/>
  <c r="U1089" i="2" a="1"/>
  <c r="S1089" i="2"/>
  <c r="R1089" i="2" a="1"/>
  <c r="R1089" i="2" s="1"/>
  <c r="Q1089" i="2"/>
  <c r="G1089" i="2"/>
  <c r="T1089" i="2" s="1"/>
  <c r="E1089" i="2"/>
  <c r="D1089" i="2"/>
  <c r="U1088" i="2"/>
  <c r="U1088" i="2" a="1"/>
  <c r="S1088" i="2"/>
  <c r="R1088" i="2"/>
  <c r="R1088" i="2" a="1"/>
  <c r="Q1088" i="2"/>
  <c r="D1088" i="2"/>
  <c r="S1087" i="2"/>
  <c r="R1087" i="2"/>
  <c r="R1087" i="2" a="1"/>
  <c r="Q1087" i="2"/>
  <c r="U1087" i="2" s="1" a="1"/>
  <c r="U1087" i="2" s="1"/>
  <c r="E1087" i="2"/>
  <c r="D1087" i="2"/>
  <c r="G1087" i="2" s="1"/>
  <c r="T1087" i="2" s="1"/>
  <c r="U1086" i="2"/>
  <c r="U1086" i="2" a="1"/>
  <c r="S1086" i="2"/>
  <c r="R1086" i="2" a="1"/>
  <c r="R1086" i="2" s="1"/>
  <c r="Q1086" i="2"/>
  <c r="G1086" i="2"/>
  <c r="T1086" i="2" s="1"/>
  <c r="D1086" i="2"/>
  <c r="E1086" i="2" s="1"/>
  <c r="U1085" i="2"/>
  <c r="T1085" i="2"/>
  <c r="S1085" i="2"/>
  <c r="R1085" i="2" a="1"/>
  <c r="R1085" i="2" s="1"/>
  <c r="Q1085" i="2"/>
  <c r="U1085" i="2" s="1" a="1"/>
  <c r="G1085" i="2"/>
  <c r="E1085" i="2"/>
  <c r="D1085" i="2"/>
  <c r="S1084" i="2"/>
  <c r="R1084" i="2" a="1"/>
  <c r="R1084" i="2" s="1"/>
  <c r="Q1084" i="2"/>
  <c r="U1084" i="2" s="1" a="1"/>
  <c r="U1084" i="2" s="1"/>
  <c r="D1084" i="2"/>
  <c r="G1084" i="2" s="1"/>
  <c r="T1084" i="2" s="1"/>
  <c r="U1083" i="2" a="1"/>
  <c r="U1083" i="2" s="1"/>
  <c r="S1083" i="2"/>
  <c r="R1083" i="2"/>
  <c r="R1083" i="2" a="1"/>
  <c r="Q1083" i="2"/>
  <c r="G1083" i="2"/>
  <c r="T1083" i="2" s="1"/>
  <c r="D1083" i="2"/>
  <c r="E1083" i="2" s="1"/>
  <c r="U1082" i="2" a="1"/>
  <c r="U1082" i="2" s="1"/>
  <c r="S1082" i="2"/>
  <c r="R1082" i="2"/>
  <c r="R1082" i="2" a="1"/>
  <c r="Q1082" i="2"/>
  <c r="G1082" i="2"/>
  <c r="T1082" i="2" s="1"/>
  <c r="D1082" i="2"/>
  <c r="E1082" i="2" s="1"/>
  <c r="U1081" i="2"/>
  <c r="U1081" i="2" a="1"/>
  <c r="S1081" i="2"/>
  <c r="R1081" i="2" a="1"/>
  <c r="R1081" i="2" s="1"/>
  <c r="Q1081" i="2"/>
  <c r="G1081" i="2"/>
  <c r="T1081" i="2" s="1"/>
  <c r="E1081" i="2"/>
  <c r="D1081" i="2"/>
  <c r="U1080" i="2"/>
  <c r="U1080" i="2" a="1"/>
  <c r="S1080" i="2"/>
  <c r="R1080" i="2" a="1"/>
  <c r="R1080" i="2" s="1"/>
  <c r="Q1080" i="2"/>
  <c r="D1080" i="2"/>
  <c r="U1079" i="2" a="1"/>
  <c r="U1079" i="2" s="1"/>
  <c r="S1079" i="2"/>
  <c r="R1079" i="2"/>
  <c r="R1079" i="2" a="1"/>
  <c r="Q1079" i="2"/>
  <c r="D1079" i="2"/>
  <c r="G1079" i="2" s="1"/>
  <c r="T1079" i="2" s="1"/>
  <c r="U1078" i="2" a="1"/>
  <c r="U1078" i="2" s="1"/>
  <c r="S1078" i="2"/>
  <c r="R1078" i="2" a="1"/>
  <c r="R1078" i="2" s="1"/>
  <c r="Q1078" i="2"/>
  <c r="G1078" i="2"/>
  <c r="T1078" i="2" s="1"/>
  <c r="D1078" i="2"/>
  <c r="E1078" i="2" s="1"/>
  <c r="U1077" i="2"/>
  <c r="T1077" i="2"/>
  <c r="S1077" i="2"/>
  <c r="R1077" i="2" a="1"/>
  <c r="R1077" i="2" s="1"/>
  <c r="Q1077" i="2"/>
  <c r="U1077" i="2" s="1" a="1"/>
  <c r="G1077" i="2"/>
  <c r="E1077" i="2"/>
  <c r="D1077" i="2"/>
  <c r="U1076" i="2" a="1"/>
  <c r="U1076" i="2" s="1"/>
  <c r="S1076" i="2"/>
  <c r="R1076" i="2" a="1"/>
  <c r="R1076" i="2" s="1"/>
  <c r="Q1076" i="2"/>
  <c r="D1076" i="2"/>
  <c r="G1076" i="2" s="1"/>
  <c r="T1076" i="2" s="1"/>
  <c r="U1075" i="2" a="1"/>
  <c r="U1075" i="2" s="1"/>
  <c r="S1075" i="2"/>
  <c r="R1075" i="2"/>
  <c r="R1075" i="2" a="1"/>
  <c r="Q1075" i="2"/>
  <c r="D1075" i="2"/>
  <c r="E1075" i="2" s="1"/>
  <c r="S1074" i="2"/>
  <c r="R1074" i="2" a="1"/>
  <c r="R1074" i="2" s="1"/>
  <c r="Q1074" i="2"/>
  <c r="U1074" i="2" s="1" a="1"/>
  <c r="U1074" i="2" s="1"/>
  <c r="D1074" i="2"/>
  <c r="E1074" i="2" s="1"/>
  <c r="U1073" i="2"/>
  <c r="U1073" i="2" a="1"/>
  <c r="S1073" i="2"/>
  <c r="R1073" i="2" a="1"/>
  <c r="R1073" i="2" s="1"/>
  <c r="Q1073" i="2"/>
  <c r="G1073" i="2"/>
  <c r="T1073" i="2" s="1"/>
  <c r="E1073" i="2"/>
  <c r="D1073" i="2"/>
  <c r="U1072" i="2" a="1"/>
  <c r="U1072" i="2" s="1"/>
  <c r="S1072" i="2"/>
  <c r="R1072" i="2" a="1"/>
  <c r="R1072" i="2" s="1"/>
  <c r="Q1072" i="2"/>
  <c r="D1072" i="2"/>
  <c r="S1071" i="2"/>
  <c r="R1071" i="2"/>
  <c r="R1071" i="2" a="1"/>
  <c r="Q1071" i="2"/>
  <c r="U1071" i="2" s="1" a="1"/>
  <c r="U1071" i="2" s="1"/>
  <c r="G1071" i="2"/>
  <c r="T1071" i="2" s="1"/>
  <c r="E1071" i="2"/>
  <c r="D1071" i="2"/>
  <c r="U1070" i="2" a="1"/>
  <c r="U1070" i="2" s="1"/>
  <c r="S1070" i="2"/>
  <c r="R1070" i="2" a="1"/>
  <c r="R1070" i="2" s="1"/>
  <c r="Q1070" i="2"/>
  <c r="G1070" i="2"/>
  <c r="T1070" i="2" s="1"/>
  <c r="D1070" i="2"/>
  <c r="E1070" i="2" s="1"/>
  <c r="T1069" i="2"/>
  <c r="S1069" i="2"/>
  <c r="R1069" i="2"/>
  <c r="R1069" i="2" a="1"/>
  <c r="Q1069" i="2"/>
  <c r="U1069" i="2" s="1" a="1"/>
  <c r="U1069" i="2" s="1"/>
  <c r="G1069" i="2"/>
  <c r="E1069" i="2"/>
  <c r="D1069" i="2"/>
  <c r="S1068" i="2"/>
  <c r="R1068" i="2" a="1"/>
  <c r="R1068" i="2" s="1"/>
  <c r="Q1068" i="2"/>
  <c r="U1068" i="2" s="1" a="1"/>
  <c r="U1068" i="2" s="1"/>
  <c r="D1068" i="2"/>
  <c r="G1068" i="2" s="1"/>
  <c r="T1068" i="2" s="1"/>
  <c r="U1067" i="2"/>
  <c r="U1067" i="2" a="1"/>
  <c r="S1067" i="2"/>
  <c r="R1067" i="2"/>
  <c r="R1067" i="2" a="1"/>
  <c r="Q1067" i="2"/>
  <c r="G1067" i="2"/>
  <c r="T1067" i="2" s="1"/>
  <c r="D1067" i="2"/>
  <c r="E1067" i="2" s="1"/>
  <c r="U1066" i="2" a="1"/>
  <c r="U1066" i="2" s="1"/>
  <c r="S1066" i="2"/>
  <c r="R1066" i="2" a="1"/>
  <c r="R1066" i="2" s="1"/>
  <c r="Q1066" i="2"/>
  <c r="D1066" i="2"/>
  <c r="E1066" i="2" s="1"/>
  <c r="U1065" i="2"/>
  <c r="U1065" i="2" a="1"/>
  <c r="S1065" i="2"/>
  <c r="R1065" i="2" a="1"/>
  <c r="R1065" i="2" s="1"/>
  <c r="Q1065" i="2"/>
  <c r="G1065" i="2"/>
  <c r="T1065" i="2" s="1"/>
  <c r="E1065" i="2"/>
  <c r="D1065" i="2"/>
  <c r="U1064" i="2"/>
  <c r="S1064" i="2"/>
  <c r="R1064" i="2" a="1"/>
  <c r="R1064" i="2" s="1"/>
  <c r="Q1064" i="2"/>
  <c r="U1064" i="2" s="1" a="1"/>
  <c r="D1064" i="2"/>
  <c r="E1064" i="2" s="1"/>
  <c r="S1063" i="2"/>
  <c r="R1063" i="2"/>
  <c r="R1063" i="2" a="1"/>
  <c r="Q1063" i="2"/>
  <c r="U1063" i="2" s="1" a="1"/>
  <c r="U1063" i="2" s="1"/>
  <c r="E1063" i="2"/>
  <c r="D1063" i="2"/>
  <c r="G1063" i="2" s="1"/>
  <c r="T1063" i="2" s="1"/>
  <c r="U1062" i="2" a="1"/>
  <c r="U1062" i="2" s="1"/>
  <c r="S1062" i="2"/>
  <c r="R1062" i="2" a="1"/>
  <c r="R1062" i="2" s="1"/>
  <c r="Q1062" i="2"/>
  <c r="G1062" i="2"/>
  <c r="T1062" i="2" s="1"/>
  <c r="D1062" i="2"/>
  <c r="E1062" i="2" s="1"/>
  <c r="U1061" i="2"/>
  <c r="S1061" i="2"/>
  <c r="R1061" i="2"/>
  <c r="R1061" i="2" a="1"/>
  <c r="Q1061" i="2"/>
  <c r="U1061" i="2" s="1" a="1"/>
  <c r="E1061" i="2"/>
  <c r="D1061" i="2"/>
  <c r="G1061" i="2" s="1"/>
  <c r="T1061" i="2" s="1"/>
  <c r="U1060" i="2" a="1"/>
  <c r="U1060" i="2" s="1"/>
  <c r="S1060" i="2"/>
  <c r="R1060" i="2" a="1"/>
  <c r="R1060" i="2" s="1"/>
  <c r="Q1060" i="2"/>
  <c r="D1060" i="2"/>
  <c r="G1060" i="2" s="1"/>
  <c r="T1060" i="2" s="1"/>
  <c r="U1059" i="2" a="1"/>
  <c r="U1059" i="2" s="1"/>
  <c r="S1059" i="2"/>
  <c r="R1059" i="2" a="1"/>
  <c r="R1059" i="2" s="1"/>
  <c r="Q1059" i="2"/>
  <c r="D1059" i="2"/>
  <c r="E1059" i="2" s="1"/>
  <c r="U1058" i="2" a="1"/>
  <c r="U1058" i="2" s="1"/>
  <c r="S1058" i="2"/>
  <c r="R1058" i="2" a="1"/>
  <c r="R1058" i="2" s="1"/>
  <c r="Q1058" i="2"/>
  <c r="D1058" i="2"/>
  <c r="E1058" i="2" s="1"/>
  <c r="U1057" i="2" a="1"/>
  <c r="U1057" i="2" s="1"/>
  <c r="S1057" i="2"/>
  <c r="R1057" i="2" a="1"/>
  <c r="R1057" i="2" s="1"/>
  <c r="Q1057" i="2"/>
  <c r="D1057" i="2"/>
  <c r="G1057" i="2" s="1"/>
  <c r="T1057" i="2" s="1"/>
  <c r="U1056" i="2"/>
  <c r="U1056" i="2" a="1"/>
  <c r="S1056" i="2"/>
  <c r="R1056" i="2" a="1"/>
  <c r="R1056" i="2" s="1"/>
  <c r="Q1056" i="2"/>
  <c r="D1056" i="2"/>
  <c r="E1056" i="2" s="1"/>
  <c r="S1055" i="2"/>
  <c r="R1055" i="2" a="1"/>
  <c r="R1055" i="2" s="1"/>
  <c r="Q1055" i="2"/>
  <c r="U1055" i="2" s="1" a="1"/>
  <c r="U1055" i="2" s="1"/>
  <c r="D1055" i="2"/>
  <c r="G1055" i="2" s="1"/>
  <c r="T1055" i="2" s="1"/>
  <c r="U1054" i="2" a="1"/>
  <c r="U1054" i="2" s="1"/>
  <c r="S1054" i="2"/>
  <c r="R1054" i="2" a="1"/>
  <c r="R1054" i="2" s="1"/>
  <c r="Q1054" i="2"/>
  <c r="D1054" i="2"/>
  <c r="E1054" i="2" s="1"/>
  <c r="U1053" i="2"/>
  <c r="U1053" i="2" a="1"/>
  <c r="S1053" i="2"/>
  <c r="R1053" i="2" a="1"/>
  <c r="R1053" i="2" s="1"/>
  <c r="Q1053" i="2"/>
  <c r="D1053" i="2"/>
  <c r="G1053" i="2" s="1"/>
  <c r="T1053" i="2" s="1"/>
  <c r="U1052" i="2" a="1"/>
  <c r="U1052" i="2" s="1"/>
  <c r="S1052" i="2"/>
  <c r="R1052" i="2" a="1"/>
  <c r="R1052" i="2" s="1"/>
  <c r="Q1052" i="2"/>
  <c r="D1052" i="2"/>
  <c r="G1052" i="2" s="1"/>
  <c r="T1052" i="2" s="1"/>
  <c r="U1051" i="2" a="1"/>
  <c r="U1051" i="2" s="1"/>
  <c r="S1051" i="2"/>
  <c r="R1051" i="2"/>
  <c r="R1051" i="2" a="1"/>
  <c r="Q1051" i="2"/>
  <c r="D1051" i="2"/>
  <c r="E1051" i="2" s="1"/>
  <c r="U1050" i="2" a="1"/>
  <c r="U1050" i="2" s="1"/>
  <c r="T1050" i="2"/>
  <c r="S1050" i="2"/>
  <c r="R1050" i="2"/>
  <c r="R1050" i="2" a="1"/>
  <c r="Q1050" i="2"/>
  <c r="D1050" i="2"/>
  <c r="G1050" i="2" s="1"/>
  <c r="U1049" i="2" a="1"/>
  <c r="U1049" i="2" s="1"/>
  <c r="S1049" i="2"/>
  <c r="R1049" i="2" a="1"/>
  <c r="R1049" i="2" s="1"/>
  <c r="Q1049" i="2"/>
  <c r="E1049" i="2"/>
  <c r="D1049" i="2"/>
  <c r="G1049" i="2" s="1"/>
  <c r="T1049" i="2" s="1"/>
  <c r="U1048" i="2"/>
  <c r="S1048" i="2"/>
  <c r="R1048" i="2" a="1"/>
  <c r="R1048" i="2" s="1"/>
  <c r="Q1048" i="2"/>
  <c r="U1048" i="2" s="1" a="1"/>
  <c r="G1048" i="2"/>
  <c r="T1048" i="2" s="1"/>
  <c r="D1048" i="2"/>
  <c r="E1048" i="2" s="1"/>
  <c r="S1047" i="2"/>
  <c r="R1047" i="2" a="1"/>
  <c r="R1047" i="2" s="1"/>
  <c r="Q1047" i="2"/>
  <c r="U1047" i="2" s="1" a="1"/>
  <c r="U1047" i="2" s="1"/>
  <c r="D1047" i="2"/>
  <c r="U1046" i="2" a="1"/>
  <c r="U1046" i="2" s="1"/>
  <c r="S1046" i="2"/>
  <c r="R1046" i="2" a="1"/>
  <c r="R1046" i="2" s="1"/>
  <c r="Q1046" i="2"/>
  <c r="G1046" i="2"/>
  <c r="T1046" i="2" s="1"/>
  <c r="D1046" i="2"/>
  <c r="E1046" i="2" s="1"/>
  <c r="U1045" i="2" a="1"/>
  <c r="U1045" i="2" s="1"/>
  <c r="S1045" i="2"/>
  <c r="R1045" i="2" a="1"/>
  <c r="R1045" i="2" s="1"/>
  <c r="Q1045" i="2"/>
  <c r="G1045" i="2"/>
  <c r="T1045" i="2" s="1"/>
  <c r="D1045" i="2"/>
  <c r="E1045" i="2" s="1"/>
  <c r="S1044" i="2"/>
  <c r="R1044" i="2" a="1"/>
  <c r="R1044" i="2" s="1"/>
  <c r="Q1044" i="2"/>
  <c r="U1044" i="2" s="1" a="1"/>
  <c r="U1044" i="2" s="1"/>
  <c r="G1044" i="2"/>
  <c r="T1044" i="2" s="1"/>
  <c r="E1044" i="2"/>
  <c r="D1044" i="2"/>
  <c r="U1043" i="2"/>
  <c r="U1043" i="2" a="1"/>
  <c r="S1043" i="2"/>
  <c r="R1043" i="2"/>
  <c r="R1043" i="2" a="1"/>
  <c r="Q1043" i="2"/>
  <c r="D1043" i="2"/>
  <c r="E1043" i="2" s="1"/>
  <c r="S1042" i="2"/>
  <c r="R1042" i="2" a="1"/>
  <c r="R1042" i="2" s="1"/>
  <c r="Q1042" i="2"/>
  <c r="U1042" i="2" s="1" a="1"/>
  <c r="U1042" i="2" s="1"/>
  <c r="E1042" i="2"/>
  <c r="D1042" i="2"/>
  <c r="G1042" i="2" s="1"/>
  <c r="T1042" i="2" s="1"/>
  <c r="U1041" i="2" a="1"/>
  <c r="U1041" i="2" s="1"/>
  <c r="S1041" i="2"/>
  <c r="R1041" i="2" a="1"/>
  <c r="R1041" i="2" s="1"/>
  <c r="Q1041" i="2"/>
  <c r="G1041" i="2"/>
  <c r="T1041" i="2" s="1"/>
  <c r="E1041" i="2"/>
  <c r="D1041" i="2"/>
  <c r="U1040" i="2" a="1"/>
  <c r="U1040" i="2" s="1"/>
  <c r="S1040" i="2"/>
  <c r="R1040" i="2"/>
  <c r="R1040" i="2" a="1"/>
  <c r="Q1040" i="2"/>
  <c r="D1040" i="2"/>
  <c r="E1040" i="2" s="1"/>
  <c r="U1039" i="2" a="1"/>
  <c r="U1039" i="2" s="1"/>
  <c r="S1039" i="2"/>
  <c r="R1039" i="2" a="1"/>
  <c r="R1039" i="2" s="1"/>
  <c r="Q1039" i="2"/>
  <c r="D1039" i="2"/>
  <c r="G1039" i="2" s="1"/>
  <c r="T1039" i="2" s="1"/>
  <c r="U1038" i="2"/>
  <c r="U1038" i="2" a="1"/>
  <c r="S1038" i="2"/>
  <c r="R1038" i="2" a="1"/>
  <c r="R1038" i="2" s="1"/>
  <c r="Q1038" i="2"/>
  <c r="D1038" i="2"/>
  <c r="E1038" i="2" s="1"/>
  <c r="U1037" i="2" a="1"/>
  <c r="U1037" i="2" s="1"/>
  <c r="T1037" i="2"/>
  <c r="S1037" i="2"/>
  <c r="R1037" i="2" a="1"/>
  <c r="R1037" i="2" s="1"/>
  <c r="Q1037" i="2"/>
  <c r="G1037" i="2"/>
  <c r="E1037" i="2"/>
  <c r="D1037" i="2"/>
  <c r="U1036" i="2" a="1"/>
  <c r="U1036" i="2" s="1"/>
  <c r="S1036" i="2"/>
  <c r="R1036" i="2" a="1"/>
  <c r="R1036" i="2" s="1"/>
  <c r="Q1036" i="2"/>
  <c r="D1036" i="2"/>
  <c r="G1036" i="2" s="1"/>
  <c r="T1036" i="2" s="1"/>
  <c r="U1035" i="2"/>
  <c r="U1035" i="2" a="1"/>
  <c r="T1035" i="2"/>
  <c r="S1035" i="2"/>
  <c r="R1035" i="2"/>
  <c r="R1035" i="2" a="1"/>
  <c r="Q1035" i="2"/>
  <c r="G1035" i="2"/>
  <c r="D1035" i="2"/>
  <c r="E1035" i="2" s="1"/>
  <c r="U1034" i="2" a="1"/>
  <c r="U1034" i="2" s="1"/>
  <c r="S1034" i="2"/>
  <c r="R1034" i="2"/>
  <c r="R1034" i="2" a="1"/>
  <c r="Q1034" i="2"/>
  <c r="E1034" i="2"/>
  <c r="D1034" i="2"/>
  <c r="G1034" i="2" s="1"/>
  <c r="T1034" i="2" s="1"/>
  <c r="U1033" i="2"/>
  <c r="U1033" i="2" a="1"/>
  <c r="S1033" i="2"/>
  <c r="R1033" i="2" a="1"/>
  <c r="R1033" i="2" s="1"/>
  <c r="Q1033" i="2"/>
  <c r="D1033" i="2"/>
  <c r="G1033" i="2" s="1"/>
  <c r="T1033" i="2" s="1"/>
  <c r="S1032" i="2"/>
  <c r="R1032" i="2" a="1"/>
  <c r="R1032" i="2" s="1"/>
  <c r="Q1032" i="2"/>
  <c r="U1032" i="2" s="1" a="1"/>
  <c r="U1032" i="2" s="1"/>
  <c r="D1032" i="2"/>
  <c r="S1031" i="2"/>
  <c r="R1031" i="2" a="1"/>
  <c r="R1031" i="2" s="1"/>
  <c r="Q1031" i="2"/>
  <c r="U1031" i="2" s="1" a="1"/>
  <c r="U1031" i="2" s="1"/>
  <c r="E1031" i="2"/>
  <c r="D1031" i="2"/>
  <c r="G1031" i="2" s="1"/>
  <c r="T1031" i="2" s="1"/>
  <c r="U1030" i="2" a="1"/>
  <c r="U1030" i="2" s="1"/>
  <c r="S1030" i="2"/>
  <c r="R1030" i="2" a="1"/>
  <c r="R1030" i="2" s="1"/>
  <c r="Q1030" i="2"/>
  <c r="D1030" i="2"/>
  <c r="S1029" i="2"/>
  <c r="R1029" i="2"/>
  <c r="R1029" i="2" a="1"/>
  <c r="Q1029" i="2"/>
  <c r="U1029" i="2" s="1" a="1"/>
  <c r="U1029" i="2" s="1"/>
  <c r="D1029" i="2"/>
  <c r="G1029" i="2" s="1"/>
  <c r="T1029" i="2" s="1"/>
  <c r="S1028" i="2"/>
  <c r="R1028" i="2" a="1"/>
  <c r="R1028" i="2" s="1"/>
  <c r="Q1028" i="2"/>
  <c r="U1028" i="2" s="1" a="1"/>
  <c r="U1028" i="2" s="1"/>
  <c r="G1028" i="2"/>
  <c r="T1028" i="2" s="1"/>
  <c r="E1028" i="2"/>
  <c r="D1028" i="2"/>
  <c r="U1027" i="2"/>
  <c r="U1027" i="2" a="1"/>
  <c r="S1027" i="2"/>
  <c r="R1027" i="2" a="1"/>
  <c r="R1027" i="2" s="1"/>
  <c r="Q1027" i="2"/>
  <c r="D1027" i="2"/>
  <c r="E1027" i="2" s="1"/>
  <c r="T1026" i="2"/>
  <c r="S1026" i="2"/>
  <c r="R1026" i="2"/>
  <c r="R1026" i="2" a="1"/>
  <c r="Q1026" i="2"/>
  <c r="U1026" i="2" s="1" a="1"/>
  <c r="U1026" i="2" s="1"/>
  <c r="G1026" i="2"/>
  <c r="E1026" i="2"/>
  <c r="D1026" i="2"/>
  <c r="U1025" i="2" a="1"/>
  <c r="U1025" i="2" s="1"/>
  <c r="S1025" i="2"/>
  <c r="R1025" i="2" a="1"/>
  <c r="R1025" i="2" s="1"/>
  <c r="Q1025" i="2"/>
  <c r="E1025" i="2"/>
  <c r="D1025" i="2"/>
  <c r="G1025" i="2" s="1"/>
  <c r="T1025" i="2" s="1"/>
  <c r="U1024" i="2" a="1"/>
  <c r="U1024" i="2" s="1"/>
  <c r="S1024" i="2"/>
  <c r="R1024" i="2"/>
  <c r="R1024" i="2" a="1"/>
  <c r="Q1024" i="2"/>
  <c r="D1024" i="2"/>
  <c r="E1024" i="2" s="1"/>
  <c r="U1023" i="2" a="1"/>
  <c r="U1023" i="2" s="1"/>
  <c r="S1023" i="2"/>
  <c r="R1023" i="2"/>
  <c r="R1023" i="2" a="1"/>
  <c r="Q1023" i="2"/>
  <c r="G1023" i="2"/>
  <c r="T1023" i="2" s="1"/>
  <c r="D1023" i="2"/>
  <c r="E1023" i="2" s="1"/>
  <c r="U1022" i="2" a="1"/>
  <c r="U1022" i="2" s="1"/>
  <c r="S1022" i="2"/>
  <c r="R1022" i="2" a="1"/>
  <c r="R1022" i="2" s="1"/>
  <c r="Q1022" i="2"/>
  <c r="D1022" i="2"/>
  <c r="E1022" i="2" s="1"/>
  <c r="S1021" i="2"/>
  <c r="R1021" i="2" a="1"/>
  <c r="R1021" i="2" s="1"/>
  <c r="Q1021" i="2"/>
  <c r="U1021" i="2" s="1" a="1"/>
  <c r="U1021" i="2" s="1"/>
  <c r="D1021" i="2"/>
  <c r="G1021" i="2" s="1"/>
  <c r="T1021" i="2" s="1"/>
  <c r="U1020" i="2" a="1"/>
  <c r="U1020" i="2" s="1"/>
  <c r="S1020" i="2"/>
  <c r="R1020" i="2" a="1"/>
  <c r="R1020" i="2" s="1"/>
  <c r="Q1020" i="2"/>
  <c r="D1020" i="2"/>
  <c r="G1020" i="2" s="1"/>
  <c r="T1020" i="2" s="1"/>
  <c r="U1019" i="2" a="1"/>
  <c r="U1019" i="2" s="1"/>
  <c r="S1019" i="2"/>
  <c r="R1019" i="2"/>
  <c r="R1019" i="2" a="1"/>
  <c r="Q1019" i="2"/>
  <c r="D1019" i="2"/>
  <c r="E1019" i="2" s="1"/>
  <c r="U1018" i="2" a="1"/>
  <c r="U1018" i="2" s="1"/>
  <c r="S1018" i="2"/>
  <c r="R1018" i="2"/>
  <c r="R1018" i="2" a="1"/>
  <c r="Q1018" i="2"/>
  <c r="D1018" i="2"/>
  <c r="G1018" i="2" s="1"/>
  <c r="T1018" i="2" s="1"/>
  <c r="U1017" i="2" a="1"/>
  <c r="U1017" i="2" s="1"/>
  <c r="S1017" i="2"/>
  <c r="R1017" i="2" a="1"/>
  <c r="R1017" i="2" s="1"/>
  <c r="Q1017" i="2"/>
  <c r="E1017" i="2"/>
  <c r="D1017" i="2"/>
  <c r="G1017" i="2" s="1"/>
  <c r="T1017" i="2" s="1"/>
  <c r="S1016" i="2"/>
  <c r="R1016" i="2" a="1"/>
  <c r="R1016" i="2" s="1"/>
  <c r="Q1016" i="2"/>
  <c r="U1016" i="2" s="1" a="1"/>
  <c r="U1016" i="2" s="1"/>
  <c r="G1016" i="2"/>
  <c r="T1016" i="2" s="1"/>
  <c r="D1016" i="2"/>
  <c r="E1016" i="2" s="1"/>
  <c r="S1015" i="2"/>
  <c r="R1015" i="2" a="1"/>
  <c r="R1015" i="2" s="1"/>
  <c r="Q1015" i="2"/>
  <c r="U1015" i="2" s="1" a="1"/>
  <c r="U1015" i="2" s="1"/>
  <c r="D1015" i="2"/>
  <c r="U1014" i="2" a="1"/>
  <c r="U1014" i="2" s="1"/>
  <c r="S1014" i="2"/>
  <c r="R1014" i="2" a="1"/>
  <c r="R1014" i="2" s="1"/>
  <c r="Q1014" i="2"/>
  <c r="G1014" i="2"/>
  <c r="T1014" i="2" s="1"/>
  <c r="D1014" i="2"/>
  <c r="E1014" i="2" s="1"/>
  <c r="U1013" i="2" a="1"/>
  <c r="U1013" i="2" s="1"/>
  <c r="S1013" i="2"/>
  <c r="R1013" i="2" a="1"/>
  <c r="R1013" i="2" s="1"/>
  <c r="Q1013" i="2"/>
  <c r="G1013" i="2"/>
  <c r="T1013" i="2" s="1"/>
  <c r="D1013" i="2"/>
  <c r="E1013" i="2" s="1"/>
  <c r="S1012" i="2"/>
  <c r="R1012" i="2" a="1"/>
  <c r="R1012" i="2" s="1"/>
  <c r="Q1012" i="2"/>
  <c r="U1012" i="2" s="1" a="1"/>
  <c r="U1012" i="2" s="1"/>
  <c r="G1012" i="2"/>
  <c r="T1012" i="2" s="1"/>
  <c r="E1012" i="2"/>
  <c r="D1012" i="2"/>
  <c r="U1011" i="2"/>
  <c r="U1011" i="2" a="1"/>
  <c r="S1011" i="2"/>
  <c r="R1011" i="2"/>
  <c r="R1011" i="2" a="1"/>
  <c r="Q1011" i="2"/>
  <c r="D1011" i="2"/>
  <c r="E1011" i="2" s="1"/>
  <c r="S1010" i="2"/>
  <c r="R1010" i="2" a="1"/>
  <c r="R1010" i="2" s="1"/>
  <c r="Q1010" i="2"/>
  <c r="U1010" i="2" s="1" a="1"/>
  <c r="U1010" i="2" s="1"/>
  <c r="E1010" i="2"/>
  <c r="D1010" i="2"/>
  <c r="G1010" i="2" s="1"/>
  <c r="T1010" i="2" s="1"/>
  <c r="U1009" i="2" a="1"/>
  <c r="U1009" i="2" s="1"/>
  <c r="S1009" i="2"/>
  <c r="R1009" i="2" a="1"/>
  <c r="R1009" i="2" s="1"/>
  <c r="Q1009" i="2"/>
  <c r="G1009" i="2"/>
  <c r="T1009" i="2" s="1"/>
  <c r="E1009" i="2"/>
  <c r="D1009" i="2"/>
  <c r="U1008" i="2" a="1"/>
  <c r="U1008" i="2" s="1"/>
  <c r="S1008" i="2"/>
  <c r="R1008" i="2"/>
  <c r="R1008" i="2" a="1"/>
  <c r="Q1008" i="2"/>
  <c r="D1008" i="2"/>
  <c r="E1008" i="2" s="1"/>
  <c r="U1007" i="2" a="1"/>
  <c r="U1007" i="2" s="1"/>
  <c r="S1007" i="2"/>
  <c r="R1007" i="2" a="1"/>
  <c r="R1007" i="2" s="1"/>
  <c r="Q1007" i="2"/>
  <c r="D1007" i="2"/>
  <c r="G1007" i="2" s="1"/>
  <c r="T1007" i="2" s="1"/>
  <c r="U1006" i="2"/>
  <c r="U1006" i="2" a="1"/>
  <c r="S1006" i="2"/>
  <c r="R1006" i="2" a="1"/>
  <c r="R1006" i="2" s="1"/>
  <c r="Q1006" i="2"/>
  <c r="D1006" i="2"/>
  <c r="E1006" i="2" s="1"/>
  <c r="U1005" i="2" a="1"/>
  <c r="U1005" i="2" s="1"/>
  <c r="T1005" i="2"/>
  <c r="S1005" i="2"/>
  <c r="R1005" i="2" a="1"/>
  <c r="R1005" i="2" s="1"/>
  <c r="Q1005" i="2"/>
  <c r="G1005" i="2"/>
  <c r="E1005" i="2"/>
  <c r="D1005" i="2"/>
  <c r="U1004" i="2" a="1"/>
  <c r="U1004" i="2" s="1"/>
  <c r="S1004" i="2"/>
  <c r="R1004" i="2" a="1"/>
  <c r="R1004" i="2" s="1"/>
  <c r="Q1004" i="2"/>
  <c r="E1004" i="2"/>
  <c r="D1004" i="2"/>
  <c r="G1004" i="2" s="1"/>
  <c r="T1004" i="2" s="1"/>
  <c r="U1003" i="2"/>
  <c r="U1003" i="2" a="1"/>
  <c r="T1003" i="2"/>
  <c r="S1003" i="2"/>
  <c r="R1003" i="2"/>
  <c r="R1003" i="2" a="1"/>
  <c r="Q1003" i="2"/>
  <c r="G1003" i="2"/>
  <c r="D1003" i="2"/>
  <c r="E1003" i="2" s="1"/>
  <c r="U1002" i="2" a="1"/>
  <c r="U1002" i="2" s="1"/>
  <c r="S1002" i="2"/>
  <c r="R1002" i="2"/>
  <c r="R1002" i="2" a="1"/>
  <c r="Q1002" i="2"/>
  <c r="E1002" i="2"/>
  <c r="D1002" i="2"/>
  <c r="G1002" i="2" s="1"/>
  <c r="T1002" i="2" s="1"/>
  <c r="U1001" i="2"/>
  <c r="U1001" i="2" a="1"/>
  <c r="S1001" i="2"/>
  <c r="R1001" i="2" a="1"/>
  <c r="R1001" i="2" s="1"/>
  <c r="Q1001" i="2"/>
  <c r="D1001" i="2"/>
  <c r="G1001" i="2" s="1"/>
  <c r="T1001" i="2" s="1"/>
  <c r="T1000" i="2"/>
  <c r="S1000" i="2"/>
  <c r="R1000" i="2"/>
  <c r="R1000" i="2" a="1"/>
  <c r="Q1000" i="2"/>
  <c r="U1000" i="2" s="1" a="1"/>
  <c r="U1000" i="2" s="1"/>
  <c r="G1000" i="2"/>
  <c r="E1000" i="2"/>
  <c r="D1000" i="2"/>
  <c r="U999" i="2" a="1"/>
  <c r="U999" i="2" s="1"/>
  <c r="S999" i="2"/>
  <c r="R999" i="2" a="1"/>
  <c r="R999" i="2" s="1"/>
  <c r="Q999" i="2"/>
  <c r="G999" i="2"/>
  <c r="T999" i="2" s="1"/>
  <c r="E999" i="2"/>
  <c r="D999" i="2"/>
  <c r="U998" i="2"/>
  <c r="U998" i="2" a="1"/>
  <c r="S998" i="2"/>
  <c r="R998" i="2"/>
  <c r="R998" i="2" a="1"/>
  <c r="Q998" i="2"/>
  <c r="D998" i="2"/>
  <c r="E998" i="2" s="1"/>
  <c r="U997" i="2" a="1"/>
  <c r="U997" i="2" s="1"/>
  <c r="T997" i="2"/>
  <c r="S997" i="2"/>
  <c r="R997" i="2"/>
  <c r="R997" i="2" a="1"/>
  <c r="Q997" i="2"/>
  <c r="G997" i="2"/>
  <c r="D997" i="2"/>
  <c r="E997" i="2" s="1"/>
  <c r="U996" i="2" a="1"/>
  <c r="U996" i="2" s="1"/>
  <c r="S996" i="2"/>
  <c r="R996" i="2" a="1"/>
  <c r="R996" i="2" s="1"/>
  <c r="Q996" i="2"/>
  <c r="D996" i="2"/>
  <c r="G996" i="2" s="1"/>
  <c r="T996" i="2" s="1"/>
  <c r="U995" i="2"/>
  <c r="T995" i="2"/>
  <c r="S995" i="2"/>
  <c r="R995" i="2" a="1"/>
  <c r="R995" i="2" s="1"/>
  <c r="Q995" i="2"/>
  <c r="U995" i="2" s="1" a="1"/>
  <c r="G995" i="2"/>
  <c r="D995" i="2"/>
  <c r="E995" i="2" s="1"/>
  <c r="U994" i="2" a="1"/>
  <c r="U994" i="2" s="1"/>
  <c r="T994" i="2"/>
  <c r="S994" i="2"/>
  <c r="R994" i="2" a="1"/>
  <c r="R994" i="2" s="1"/>
  <c r="Q994" i="2"/>
  <c r="G994" i="2"/>
  <c r="E994" i="2"/>
  <c r="D994" i="2"/>
  <c r="U993" i="2"/>
  <c r="U993" i="2" a="1"/>
  <c r="S993" i="2"/>
  <c r="R993" i="2" a="1"/>
  <c r="R993" i="2" s="1"/>
  <c r="Q993" i="2"/>
  <c r="E993" i="2"/>
  <c r="D993" i="2"/>
  <c r="G993" i="2" s="1"/>
  <c r="T993" i="2" s="1"/>
  <c r="S992" i="2"/>
  <c r="R992" i="2" a="1"/>
  <c r="R992" i="2" s="1"/>
  <c r="Q992" i="2"/>
  <c r="U992" i="2" s="1" a="1"/>
  <c r="U992" i="2" s="1"/>
  <c r="G992" i="2"/>
  <c r="T992" i="2" s="1"/>
  <c r="E992" i="2"/>
  <c r="D992" i="2"/>
  <c r="S991" i="2"/>
  <c r="R991" i="2" a="1"/>
  <c r="R991" i="2" s="1"/>
  <c r="Q991" i="2"/>
  <c r="U991" i="2" s="1" a="1"/>
  <c r="U991" i="2" s="1"/>
  <c r="G991" i="2"/>
  <c r="T991" i="2" s="1"/>
  <c r="E991" i="2"/>
  <c r="D991" i="2"/>
  <c r="U990" i="2"/>
  <c r="U990" i="2" a="1"/>
  <c r="S990" i="2"/>
  <c r="R990" i="2" a="1"/>
  <c r="R990" i="2" s="1"/>
  <c r="Q990" i="2"/>
  <c r="D990" i="2"/>
  <c r="E990" i="2" s="1"/>
  <c r="U989" i="2" a="1"/>
  <c r="U989" i="2" s="1"/>
  <c r="S989" i="2"/>
  <c r="R989" i="2" a="1"/>
  <c r="R989" i="2" s="1"/>
  <c r="Q989" i="2"/>
  <c r="D989" i="2"/>
  <c r="G989" i="2" s="1"/>
  <c r="T989" i="2" s="1"/>
  <c r="S988" i="2"/>
  <c r="R988" i="2" a="1"/>
  <c r="R988" i="2" s="1"/>
  <c r="Q988" i="2"/>
  <c r="U988" i="2" s="1" a="1"/>
  <c r="U988" i="2" s="1"/>
  <c r="G988" i="2"/>
  <c r="T988" i="2" s="1"/>
  <c r="D988" i="2"/>
  <c r="E988" i="2" s="1"/>
  <c r="U987" i="2" a="1"/>
  <c r="U987" i="2" s="1"/>
  <c r="S987" i="2"/>
  <c r="R987" i="2" a="1"/>
  <c r="R987" i="2" s="1"/>
  <c r="Q987" i="2"/>
  <c r="D987" i="2"/>
  <c r="S986" i="2"/>
  <c r="R986" i="2" a="1"/>
  <c r="R986" i="2" s="1"/>
  <c r="Q986" i="2"/>
  <c r="U986" i="2" s="1" a="1"/>
  <c r="U986" i="2" s="1"/>
  <c r="D986" i="2"/>
  <c r="U985" i="2" a="1"/>
  <c r="U985" i="2" s="1"/>
  <c r="S985" i="2"/>
  <c r="R985" i="2" a="1"/>
  <c r="R985" i="2" s="1"/>
  <c r="Q985" i="2"/>
  <c r="G985" i="2"/>
  <c r="T985" i="2" s="1"/>
  <c r="D985" i="2"/>
  <c r="E985" i="2" s="1"/>
  <c r="T984" i="2"/>
  <c r="S984" i="2"/>
  <c r="R984" i="2" a="1"/>
  <c r="R984" i="2" s="1"/>
  <c r="Q984" i="2"/>
  <c r="U984" i="2" s="1" a="1"/>
  <c r="U984" i="2" s="1"/>
  <c r="G984" i="2"/>
  <c r="E984" i="2"/>
  <c r="D984" i="2"/>
  <c r="U983" i="2" a="1"/>
  <c r="U983" i="2" s="1"/>
  <c r="S983" i="2"/>
  <c r="R983" i="2" a="1"/>
  <c r="R983" i="2" s="1"/>
  <c r="Q983" i="2"/>
  <c r="G983" i="2"/>
  <c r="T983" i="2" s="1"/>
  <c r="E983" i="2"/>
  <c r="D983" i="2"/>
  <c r="U982" i="2"/>
  <c r="U982" i="2" a="1"/>
  <c r="S982" i="2"/>
  <c r="R982" i="2"/>
  <c r="R982" i="2" a="1"/>
  <c r="Q982" i="2"/>
  <c r="D982" i="2"/>
  <c r="E982" i="2" s="1"/>
  <c r="U981" i="2" a="1"/>
  <c r="U981" i="2" s="1"/>
  <c r="T981" i="2"/>
  <c r="S981" i="2"/>
  <c r="R981" i="2"/>
  <c r="R981" i="2" a="1"/>
  <c r="Q981" i="2"/>
  <c r="G981" i="2"/>
  <c r="D981" i="2"/>
  <c r="E981" i="2" s="1"/>
  <c r="U980" i="2" a="1"/>
  <c r="U980" i="2" s="1"/>
  <c r="S980" i="2"/>
  <c r="R980" i="2" a="1"/>
  <c r="R980" i="2" s="1"/>
  <c r="Q980" i="2"/>
  <c r="D980" i="2"/>
  <c r="G980" i="2" s="1"/>
  <c r="T980" i="2" s="1"/>
  <c r="S979" i="2"/>
  <c r="R979" i="2" a="1"/>
  <c r="R979" i="2" s="1"/>
  <c r="Q979" i="2"/>
  <c r="U979" i="2" s="1" a="1"/>
  <c r="U979" i="2" s="1"/>
  <c r="D979" i="2"/>
  <c r="E979" i="2" s="1"/>
  <c r="U978" i="2" a="1"/>
  <c r="U978" i="2" s="1"/>
  <c r="T978" i="2"/>
  <c r="S978" i="2"/>
  <c r="R978" i="2" a="1"/>
  <c r="R978" i="2" s="1"/>
  <c r="Q978" i="2"/>
  <c r="G978" i="2"/>
  <c r="E978" i="2"/>
  <c r="D978" i="2"/>
  <c r="U977" i="2"/>
  <c r="U977" i="2" a="1"/>
  <c r="S977" i="2"/>
  <c r="R977" i="2" a="1"/>
  <c r="R977" i="2" s="1"/>
  <c r="Q977" i="2"/>
  <c r="E977" i="2"/>
  <c r="D977" i="2"/>
  <c r="G977" i="2" s="1"/>
  <c r="T977" i="2" s="1"/>
  <c r="U976" i="2"/>
  <c r="S976" i="2"/>
  <c r="R976" i="2" a="1"/>
  <c r="R976" i="2" s="1"/>
  <c r="Q976" i="2"/>
  <c r="U976" i="2" s="1" a="1"/>
  <c r="G976" i="2"/>
  <c r="T976" i="2" s="1"/>
  <c r="E976" i="2"/>
  <c r="D976" i="2"/>
  <c r="S975" i="2"/>
  <c r="R975" i="2" a="1"/>
  <c r="R975" i="2" s="1"/>
  <c r="Q975" i="2"/>
  <c r="U975" i="2" s="1" a="1"/>
  <c r="U975" i="2" s="1"/>
  <c r="G975" i="2"/>
  <c r="T975" i="2" s="1"/>
  <c r="E975" i="2"/>
  <c r="D975" i="2"/>
  <c r="U974" i="2"/>
  <c r="U974" i="2" a="1"/>
  <c r="S974" i="2"/>
  <c r="R974" i="2" a="1"/>
  <c r="R974" i="2" s="1"/>
  <c r="Q974" i="2"/>
  <c r="D974" i="2"/>
  <c r="E974" i="2" s="1"/>
  <c r="U973" i="2" a="1"/>
  <c r="U973" i="2" s="1"/>
  <c r="S973" i="2"/>
  <c r="R973" i="2" a="1"/>
  <c r="R973" i="2" s="1"/>
  <c r="Q973" i="2"/>
  <c r="D973" i="2"/>
  <c r="G973" i="2" s="1"/>
  <c r="T973" i="2" s="1"/>
  <c r="U972" i="2"/>
  <c r="S972" i="2"/>
  <c r="R972" i="2" a="1"/>
  <c r="R972" i="2" s="1"/>
  <c r="Q972" i="2"/>
  <c r="U972" i="2" s="1" a="1"/>
  <c r="G972" i="2"/>
  <c r="T972" i="2" s="1"/>
  <c r="D972" i="2"/>
  <c r="E972" i="2" s="1"/>
  <c r="U971" i="2" a="1"/>
  <c r="U971" i="2" s="1"/>
  <c r="S971" i="2"/>
  <c r="R971" i="2" a="1"/>
  <c r="R971" i="2" s="1"/>
  <c r="Q971" i="2"/>
  <c r="D971" i="2"/>
  <c r="S970" i="2"/>
  <c r="R970" i="2" a="1"/>
  <c r="R970" i="2" s="1"/>
  <c r="Q970" i="2"/>
  <c r="U970" i="2" s="1" a="1"/>
  <c r="U970" i="2" s="1"/>
  <c r="D970" i="2"/>
  <c r="U969" i="2" a="1"/>
  <c r="U969" i="2" s="1"/>
  <c r="S969" i="2"/>
  <c r="R969" i="2" a="1"/>
  <c r="R969" i="2" s="1"/>
  <c r="Q969" i="2"/>
  <c r="G969" i="2"/>
  <c r="T969" i="2" s="1"/>
  <c r="D969" i="2"/>
  <c r="E969" i="2" s="1"/>
  <c r="T968" i="2"/>
  <c r="S968" i="2"/>
  <c r="R968" i="2" a="1"/>
  <c r="R968" i="2" s="1"/>
  <c r="Q968" i="2"/>
  <c r="U968" i="2" s="1" a="1"/>
  <c r="U968" i="2" s="1"/>
  <c r="G968" i="2"/>
  <c r="E968" i="2"/>
  <c r="D968" i="2"/>
  <c r="U967" i="2" a="1"/>
  <c r="U967" i="2" s="1"/>
  <c r="S967" i="2"/>
  <c r="R967" i="2" a="1"/>
  <c r="R967" i="2" s="1"/>
  <c r="Q967" i="2"/>
  <c r="G967" i="2"/>
  <c r="T967" i="2" s="1"/>
  <c r="E967" i="2"/>
  <c r="D967" i="2"/>
  <c r="U966" i="2"/>
  <c r="U966" i="2" a="1"/>
  <c r="S966" i="2"/>
  <c r="R966" i="2"/>
  <c r="R966" i="2" a="1"/>
  <c r="Q966" i="2"/>
  <c r="D966" i="2"/>
  <c r="E966" i="2" s="1"/>
  <c r="U965" i="2" a="1"/>
  <c r="U965" i="2" s="1"/>
  <c r="T965" i="2"/>
  <c r="S965" i="2"/>
  <c r="R965" i="2"/>
  <c r="R965" i="2" a="1"/>
  <c r="Q965" i="2"/>
  <c r="G965" i="2"/>
  <c r="D965" i="2"/>
  <c r="E965" i="2" s="1"/>
  <c r="U964" i="2" a="1"/>
  <c r="U964" i="2" s="1"/>
  <c r="S964" i="2"/>
  <c r="R964" i="2" a="1"/>
  <c r="R964" i="2" s="1"/>
  <c r="Q964" i="2"/>
  <c r="D964" i="2"/>
  <c r="G964" i="2" s="1"/>
  <c r="T964" i="2" s="1"/>
  <c r="S963" i="2"/>
  <c r="R963" i="2" a="1"/>
  <c r="R963" i="2" s="1"/>
  <c r="Q963" i="2"/>
  <c r="U963" i="2" s="1" a="1"/>
  <c r="U963" i="2" s="1"/>
  <c r="D963" i="2"/>
  <c r="E963" i="2" s="1"/>
  <c r="U962" i="2" a="1"/>
  <c r="U962" i="2" s="1"/>
  <c r="T962" i="2"/>
  <c r="S962" i="2"/>
  <c r="R962" i="2" a="1"/>
  <c r="R962" i="2" s="1"/>
  <c r="Q962" i="2"/>
  <c r="G962" i="2"/>
  <c r="E962" i="2"/>
  <c r="D962" i="2"/>
  <c r="U961" i="2"/>
  <c r="U961" i="2" a="1"/>
  <c r="S961" i="2"/>
  <c r="R961" i="2" a="1"/>
  <c r="R961" i="2" s="1"/>
  <c r="Q961" i="2"/>
  <c r="E961" i="2"/>
  <c r="D961" i="2"/>
  <c r="G961" i="2" s="1"/>
  <c r="T961" i="2" s="1"/>
  <c r="S960" i="2"/>
  <c r="R960" i="2" a="1"/>
  <c r="R960" i="2" s="1"/>
  <c r="Q960" i="2"/>
  <c r="U960" i="2" s="1" a="1"/>
  <c r="U960" i="2" s="1"/>
  <c r="G960" i="2"/>
  <c r="T960" i="2" s="1"/>
  <c r="E960" i="2"/>
  <c r="D960" i="2"/>
  <c r="S959" i="2"/>
  <c r="R959" i="2" a="1"/>
  <c r="R959" i="2" s="1"/>
  <c r="Q959" i="2"/>
  <c r="U959" i="2" s="1" a="1"/>
  <c r="U959" i="2" s="1"/>
  <c r="G959" i="2"/>
  <c r="T959" i="2" s="1"/>
  <c r="E959" i="2"/>
  <c r="D959" i="2"/>
  <c r="U958" i="2"/>
  <c r="U958" i="2" a="1"/>
  <c r="S958" i="2"/>
  <c r="R958" i="2" a="1"/>
  <c r="R958" i="2" s="1"/>
  <c r="Q958" i="2"/>
  <c r="D958" i="2"/>
  <c r="E958" i="2" s="1"/>
  <c r="U957" i="2"/>
  <c r="U957" i="2" a="1"/>
  <c r="S957" i="2"/>
  <c r="R957" i="2" a="1"/>
  <c r="R957" i="2" s="1"/>
  <c r="Q957" i="2"/>
  <c r="D957" i="2"/>
  <c r="G957" i="2" s="1"/>
  <c r="T957" i="2" s="1"/>
  <c r="U956" i="2"/>
  <c r="S956" i="2"/>
  <c r="R956" i="2" a="1"/>
  <c r="R956" i="2" s="1"/>
  <c r="Q956" i="2"/>
  <c r="U956" i="2" s="1" a="1"/>
  <c r="G956" i="2"/>
  <c r="T956" i="2" s="1"/>
  <c r="E956" i="2"/>
  <c r="D956" i="2"/>
  <c r="U955" i="2" a="1"/>
  <c r="U955" i="2" s="1"/>
  <c r="S955" i="2"/>
  <c r="R955" i="2" a="1"/>
  <c r="R955" i="2" s="1"/>
  <c r="Q955" i="2"/>
  <c r="D955" i="2"/>
  <c r="S954" i="2"/>
  <c r="R954" i="2" a="1"/>
  <c r="R954" i="2" s="1"/>
  <c r="Q954" i="2"/>
  <c r="U954" i="2" s="1" a="1"/>
  <c r="U954" i="2" s="1"/>
  <c r="D954" i="2"/>
  <c r="U953" i="2" a="1"/>
  <c r="U953" i="2" s="1"/>
  <c r="S953" i="2"/>
  <c r="R953" i="2" a="1"/>
  <c r="R953" i="2" s="1"/>
  <c r="Q953" i="2"/>
  <c r="D953" i="2"/>
  <c r="E953" i="2" s="1"/>
  <c r="T952" i="2"/>
  <c r="S952" i="2"/>
  <c r="R952" i="2" a="1"/>
  <c r="R952" i="2" s="1"/>
  <c r="Q952" i="2"/>
  <c r="U952" i="2" s="1" a="1"/>
  <c r="U952" i="2" s="1"/>
  <c r="G952" i="2"/>
  <c r="E952" i="2"/>
  <c r="D952" i="2"/>
  <c r="U951" i="2" a="1"/>
  <c r="U951" i="2" s="1"/>
  <c r="S951" i="2"/>
  <c r="R951" i="2" a="1"/>
  <c r="R951" i="2" s="1"/>
  <c r="Q951" i="2"/>
  <c r="G951" i="2"/>
  <c r="T951" i="2" s="1"/>
  <c r="E951" i="2"/>
  <c r="D951" i="2"/>
  <c r="U950" i="2"/>
  <c r="U950" i="2" a="1"/>
  <c r="S950" i="2"/>
  <c r="R950" i="2"/>
  <c r="R950" i="2" a="1"/>
  <c r="Q950" i="2"/>
  <c r="D950" i="2"/>
  <c r="E950" i="2" s="1"/>
  <c r="U949" i="2" a="1"/>
  <c r="U949" i="2" s="1"/>
  <c r="S949" i="2"/>
  <c r="R949" i="2"/>
  <c r="R949" i="2" a="1"/>
  <c r="Q949" i="2"/>
  <c r="G949" i="2"/>
  <c r="T949" i="2" s="1"/>
  <c r="E949" i="2"/>
  <c r="D949" i="2"/>
  <c r="U948" i="2" a="1"/>
  <c r="U948" i="2" s="1"/>
  <c r="S948" i="2"/>
  <c r="R948" i="2" a="1"/>
  <c r="R948" i="2" s="1"/>
  <c r="Q948" i="2"/>
  <c r="D948" i="2"/>
  <c r="G948" i="2" s="1"/>
  <c r="T948" i="2" s="1"/>
  <c r="U947" i="2"/>
  <c r="S947" i="2"/>
  <c r="R947" i="2" a="1"/>
  <c r="R947" i="2" s="1"/>
  <c r="Q947" i="2"/>
  <c r="U947" i="2" s="1" a="1"/>
  <c r="D947" i="2"/>
  <c r="E947" i="2" s="1"/>
  <c r="U946" i="2" a="1"/>
  <c r="U946" i="2" s="1"/>
  <c r="T946" i="2"/>
  <c r="S946" i="2"/>
  <c r="R946" i="2" a="1"/>
  <c r="R946" i="2" s="1"/>
  <c r="Q946" i="2"/>
  <c r="G946" i="2"/>
  <c r="E946" i="2"/>
  <c r="D946" i="2"/>
  <c r="U945" i="2"/>
  <c r="U945" i="2" a="1"/>
  <c r="S945" i="2"/>
  <c r="R945" i="2" a="1"/>
  <c r="R945" i="2" s="1"/>
  <c r="Q945" i="2"/>
  <c r="E945" i="2"/>
  <c r="D945" i="2"/>
  <c r="G945" i="2" s="1"/>
  <c r="T945" i="2" s="1"/>
  <c r="S944" i="2"/>
  <c r="R944" i="2" a="1"/>
  <c r="R944" i="2" s="1"/>
  <c r="Q944" i="2"/>
  <c r="U944" i="2" s="1" a="1"/>
  <c r="U944" i="2" s="1"/>
  <c r="G944" i="2"/>
  <c r="T944" i="2" s="1"/>
  <c r="E944" i="2"/>
  <c r="D944" i="2"/>
  <c r="S943" i="2"/>
  <c r="R943" i="2" a="1"/>
  <c r="R943" i="2" s="1"/>
  <c r="Q943" i="2"/>
  <c r="U943" i="2" s="1" a="1"/>
  <c r="U943" i="2" s="1"/>
  <c r="G943" i="2"/>
  <c r="T943" i="2" s="1"/>
  <c r="E943" i="2"/>
  <c r="D943" i="2"/>
  <c r="U942" i="2"/>
  <c r="U942" i="2" a="1"/>
  <c r="S942" i="2"/>
  <c r="R942" i="2" a="1"/>
  <c r="R942" i="2" s="1"/>
  <c r="Q942" i="2"/>
  <c r="D942" i="2"/>
  <c r="U941" i="2"/>
  <c r="U941" i="2" a="1"/>
  <c r="S941" i="2"/>
  <c r="R941" i="2" a="1"/>
  <c r="R941" i="2" s="1"/>
  <c r="Q941" i="2"/>
  <c r="D941" i="2"/>
  <c r="G941" i="2" s="1"/>
  <c r="T941" i="2" s="1"/>
  <c r="S940" i="2"/>
  <c r="R940" i="2" a="1"/>
  <c r="R940" i="2" s="1"/>
  <c r="Q940" i="2"/>
  <c r="U940" i="2" s="1" a="1"/>
  <c r="U940" i="2" s="1"/>
  <c r="G940" i="2"/>
  <c r="T940" i="2" s="1"/>
  <c r="E940" i="2"/>
  <c r="D940" i="2"/>
  <c r="U939" i="2" a="1"/>
  <c r="U939" i="2" s="1"/>
  <c r="S939" i="2"/>
  <c r="R939" i="2" a="1"/>
  <c r="R939" i="2" s="1"/>
  <c r="Q939" i="2"/>
  <c r="D939" i="2"/>
  <c r="S938" i="2"/>
  <c r="R938" i="2" a="1"/>
  <c r="R938" i="2" s="1"/>
  <c r="Q938" i="2"/>
  <c r="U938" i="2" s="1" a="1"/>
  <c r="U938" i="2" s="1"/>
  <c r="D938" i="2"/>
  <c r="U937" i="2" a="1"/>
  <c r="U937" i="2" s="1"/>
  <c r="S937" i="2"/>
  <c r="R937" i="2" a="1"/>
  <c r="R937" i="2" s="1"/>
  <c r="Q937" i="2"/>
  <c r="G937" i="2"/>
  <c r="T937" i="2" s="1"/>
  <c r="D937" i="2"/>
  <c r="E937" i="2" s="1"/>
  <c r="T936" i="2"/>
  <c r="S936" i="2"/>
  <c r="R936" i="2" a="1"/>
  <c r="R936" i="2" s="1"/>
  <c r="Q936" i="2"/>
  <c r="U936" i="2" s="1" a="1"/>
  <c r="U936" i="2" s="1"/>
  <c r="G936" i="2"/>
  <c r="E936" i="2"/>
  <c r="D936" i="2"/>
  <c r="U935" i="2" a="1"/>
  <c r="U935" i="2" s="1"/>
  <c r="S935" i="2"/>
  <c r="R935" i="2" a="1"/>
  <c r="R935" i="2" s="1"/>
  <c r="Q935" i="2"/>
  <c r="G935" i="2"/>
  <c r="T935" i="2" s="1"/>
  <c r="E935" i="2"/>
  <c r="D935" i="2"/>
  <c r="U934" i="2"/>
  <c r="U934" i="2" a="1"/>
  <c r="S934" i="2"/>
  <c r="R934" i="2"/>
  <c r="R934" i="2" a="1"/>
  <c r="Q934" i="2"/>
  <c r="D934" i="2"/>
  <c r="E934" i="2" s="1"/>
  <c r="U933" i="2" a="1"/>
  <c r="U933" i="2" s="1"/>
  <c r="T933" i="2"/>
  <c r="S933" i="2"/>
  <c r="R933" i="2"/>
  <c r="R933" i="2" a="1"/>
  <c r="Q933" i="2"/>
  <c r="G933" i="2"/>
  <c r="E933" i="2"/>
  <c r="D933" i="2"/>
  <c r="U932" i="2" a="1"/>
  <c r="U932" i="2" s="1"/>
  <c r="S932" i="2"/>
  <c r="R932" i="2" a="1"/>
  <c r="R932" i="2" s="1"/>
  <c r="Q932" i="2"/>
  <c r="D932" i="2"/>
  <c r="G932" i="2" s="1"/>
  <c r="T932" i="2" s="1"/>
  <c r="S931" i="2"/>
  <c r="R931" i="2" a="1"/>
  <c r="R931" i="2" s="1"/>
  <c r="Q931" i="2"/>
  <c r="U931" i="2" s="1" a="1"/>
  <c r="U931" i="2" s="1"/>
  <c r="D931" i="2"/>
  <c r="E931" i="2" s="1"/>
  <c r="U930" i="2" a="1"/>
  <c r="U930" i="2" s="1"/>
  <c r="T930" i="2"/>
  <c r="S930" i="2"/>
  <c r="R930" i="2" a="1"/>
  <c r="R930" i="2" s="1"/>
  <c r="Q930" i="2"/>
  <c r="G930" i="2"/>
  <c r="E930" i="2"/>
  <c r="D930" i="2"/>
  <c r="U929" i="2"/>
  <c r="U929" i="2" a="1"/>
  <c r="S929" i="2"/>
  <c r="R929" i="2" a="1"/>
  <c r="R929" i="2" s="1"/>
  <c r="Q929" i="2"/>
  <c r="E929" i="2"/>
  <c r="D929" i="2"/>
  <c r="G929" i="2" s="1"/>
  <c r="T929" i="2" s="1"/>
  <c r="U928" i="2"/>
  <c r="S928" i="2"/>
  <c r="R928" i="2" a="1"/>
  <c r="R928" i="2" s="1"/>
  <c r="Q928" i="2"/>
  <c r="U928" i="2" s="1" a="1"/>
  <c r="G928" i="2"/>
  <c r="T928" i="2" s="1"/>
  <c r="E928" i="2"/>
  <c r="D928" i="2"/>
  <c r="S927" i="2"/>
  <c r="R927" i="2" a="1"/>
  <c r="R927" i="2" s="1"/>
  <c r="Q927" i="2"/>
  <c r="U927" i="2" s="1" a="1"/>
  <c r="U927" i="2" s="1"/>
  <c r="G927" i="2"/>
  <c r="T927" i="2" s="1"/>
  <c r="E927" i="2"/>
  <c r="D927" i="2"/>
  <c r="U926" i="2"/>
  <c r="U926" i="2" a="1"/>
  <c r="S926" i="2"/>
  <c r="R926" i="2" a="1"/>
  <c r="R926" i="2" s="1"/>
  <c r="Q926" i="2"/>
  <c r="D926" i="2"/>
  <c r="U925" i="2"/>
  <c r="U925" i="2" a="1"/>
  <c r="S925" i="2"/>
  <c r="R925" i="2"/>
  <c r="R925" i="2" a="1"/>
  <c r="Q925" i="2"/>
  <c r="D925" i="2"/>
  <c r="G925" i="2" s="1"/>
  <c r="T925" i="2" s="1"/>
  <c r="U924" i="2"/>
  <c r="U924" i="2" a="1"/>
  <c r="S924" i="2"/>
  <c r="R924" i="2" a="1"/>
  <c r="R924" i="2" s="1"/>
  <c r="Q924" i="2"/>
  <c r="G924" i="2"/>
  <c r="T924" i="2" s="1"/>
  <c r="E924" i="2"/>
  <c r="D924" i="2"/>
  <c r="U923" i="2" a="1"/>
  <c r="U923" i="2" s="1"/>
  <c r="S923" i="2"/>
  <c r="R923" i="2" a="1"/>
  <c r="R923" i="2" s="1"/>
  <c r="Q923" i="2"/>
  <c r="D923" i="2"/>
  <c r="S922" i="2"/>
  <c r="R922" i="2" a="1"/>
  <c r="R922" i="2" s="1"/>
  <c r="Q922" i="2"/>
  <c r="U922" i="2" s="1" a="1"/>
  <c r="U922" i="2" s="1"/>
  <c r="D922" i="2"/>
  <c r="U921" i="2" a="1"/>
  <c r="U921" i="2" s="1"/>
  <c r="S921" i="2"/>
  <c r="R921" i="2" a="1"/>
  <c r="R921" i="2" s="1"/>
  <c r="Q921" i="2"/>
  <c r="D921" i="2"/>
  <c r="S920" i="2"/>
  <c r="R920" i="2" a="1"/>
  <c r="R920" i="2" s="1"/>
  <c r="Q920" i="2"/>
  <c r="U920" i="2" s="1" a="1"/>
  <c r="U920" i="2" s="1"/>
  <c r="G920" i="2"/>
  <c r="T920" i="2" s="1"/>
  <c r="E920" i="2"/>
  <c r="D920" i="2"/>
  <c r="U919" i="2" a="1"/>
  <c r="U919" i="2" s="1"/>
  <c r="S919" i="2"/>
  <c r="R919" i="2" a="1"/>
  <c r="R919" i="2" s="1"/>
  <c r="Q919" i="2"/>
  <c r="G919" i="2"/>
  <c r="T919" i="2" s="1"/>
  <c r="E919" i="2"/>
  <c r="D919" i="2"/>
  <c r="U918" i="2" a="1"/>
  <c r="U918" i="2" s="1"/>
  <c r="S918" i="2"/>
  <c r="R918" i="2"/>
  <c r="R918" i="2" a="1"/>
  <c r="Q918" i="2"/>
  <c r="D918" i="2"/>
  <c r="E918" i="2" s="1"/>
  <c r="U917" i="2" a="1"/>
  <c r="U917" i="2" s="1"/>
  <c r="S917" i="2"/>
  <c r="R917" i="2"/>
  <c r="R917" i="2" a="1"/>
  <c r="Q917" i="2"/>
  <c r="G917" i="2"/>
  <c r="T917" i="2" s="1"/>
  <c r="E917" i="2"/>
  <c r="D917" i="2"/>
  <c r="U916" i="2" a="1"/>
  <c r="U916" i="2" s="1"/>
  <c r="S916" i="2"/>
  <c r="R916" i="2" a="1"/>
  <c r="R916" i="2" s="1"/>
  <c r="Q916" i="2"/>
  <c r="G916" i="2"/>
  <c r="T916" i="2" s="1"/>
  <c r="D916" i="2"/>
  <c r="E916" i="2" s="1"/>
  <c r="U915" i="2"/>
  <c r="S915" i="2"/>
  <c r="R915" i="2" a="1"/>
  <c r="R915" i="2" s="1"/>
  <c r="Q915" i="2"/>
  <c r="U915" i="2" s="1" a="1"/>
  <c r="D915" i="2"/>
  <c r="E915" i="2" s="1"/>
  <c r="U914" i="2" a="1"/>
  <c r="U914" i="2" s="1"/>
  <c r="T914" i="2"/>
  <c r="S914" i="2"/>
  <c r="R914" i="2" a="1"/>
  <c r="R914" i="2" s="1"/>
  <c r="Q914" i="2"/>
  <c r="G914" i="2"/>
  <c r="E914" i="2"/>
  <c r="D914" i="2"/>
  <c r="U913" i="2" a="1"/>
  <c r="U913" i="2" s="1"/>
  <c r="S913" i="2"/>
  <c r="R913" i="2" a="1"/>
  <c r="R913" i="2" s="1"/>
  <c r="Q913" i="2"/>
  <c r="E913" i="2"/>
  <c r="D913" i="2"/>
  <c r="G913" i="2" s="1"/>
  <c r="T913" i="2" s="1"/>
  <c r="S912" i="2"/>
  <c r="R912" i="2" a="1"/>
  <c r="R912" i="2" s="1"/>
  <c r="Q912" i="2"/>
  <c r="U912" i="2" s="1" a="1"/>
  <c r="U912" i="2" s="1"/>
  <c r="G912" i="2"/>
  <c r="T912" i="2" s="1"/>
  <c r="E912" i="2"/>
  <c r="D912" i="2"/>
  <c r="S911" i="2"/>
  <c r="R911" i="2" a="1"/>
  <c r="R911" i="2" s="1"/>
  <c r="Q911" i="2"/>
  <c r="U911" i="2" s="1" a="1"/>
  <c r="U911" i="2" s="1"/>
  <c r="G911" i="2"/>
  <c r="T911" i="2" s="1"/>
  <c r="E911" i="2"/>
  <c r="D911" i="2"/>
  <c r="U910" i="2"/>
  <c r="U910" i="2" a="1"/>
  <c r="S910" i="2"/>
  <c r="R910" i="2" a="1"/>
  <c r="R910" i="2" s="1"/>
  <c r="Q910" i="2"/>
  <c r="D910" i="2"/>
  <c r="U909" i="2"/>
  <c r="U909" i="2" a="1"/>
  <c r="T909" i="2"/>
  <c r="S909" i="2"/>
  <c r="R909" i="2"/>
  <c r="R909" i="2" a="1"/>
  <c r="Q909" i="2"/>
  <c r="G909" i="2"/>
  <c r="D909" i="2"/>
  <c r="E909" i="2" s="1"/>
  <c r="U908" i="2"/>
  <c r="U908" i="2" a="1"/>
  <c r="S908" i="2"/>
  <c r="R908" i="2" a="1"/>
  <c r="R908" i="2" s="1"/>
  <c r="Q908" i="2"/>
  <c r="G908" i="2"/>
  <c r="T908" i="2" s="1"/>
  <c r="E908" i="2"/>
  <c r="D908" i="2"/>
  <c r="U907" i="2" a="1"/>
  <c r="U907" i="2" s="1"/>
  <c r="S907" i="2"/>
  <c r="R907" i="2" a="1"/>
  <c r="R907" i="2" s="1"/>
  <c r="Q907" i="2"/>
  <c r="D907" i="2"/>
  <c r="T906" i="2"/>
  <c r="S906" i="2"/>
  <c r="R906" i="2" a="1"/>
  <c r="R906" i="2" s="1"/>
  <c r="Q906" i="2"/>
  <c r="U906" i="2" s="1" a="1"/>
  <c r="U906" i="2" s="1"/>
  <c r="D906" i="2"/>
  <c r="G906" i="2" s="1"/>
  <c r="U905" i="2" a="1"/>
  <c r="U905" i="2" s="1"/>
  <c r="S905" i="2"/>
  <c r="R905" i="2" a="1"/>
  <c r="R905" i="2" s="1"/>
  <c r="Q905" i="2"/>
  <c r="D905" i="2"/>
  <c r="G905" i="2" s="1"/>
  <c r="T905" i="2" s="1"/>
  <c r="T904" i="2"/>
  <c r="S904" i="2"/>
  <c r="R904" i="2"/>
  <c r="R904" i="2" a="1"/>
  <c r="Q904" i="2"/>
  <c r="U904" i="2" s="1" a="1"/>
  <c r="U904" i="2" s="1"/>
  <c r="G904" i="2"/>
  <c r="D904" i="2"/>
  <c r="E904" i="2" s="1"/>
  <c r="U903" i="2" a="1"/>
  <c r="U903" i="2" s="1"/>
  <c r="T903" i="2"/>
  <c r="S903" i="2"/>
  <c r="R903" i="2"/>
  <c r="R903" i="2" a="1"/>
  <c r="Q903" i="2"/>
  <c r="G903" i="2"/>
  <c r="E903" i="2"/>
  <c r="D903" i="2"/>
  <c r="U902" i="2" a="1"/>
  <c r="U902" i="2" s="1"/>
  <c r="T902" i="2"/>
  <c r="S902" i="2"/>
  <c r="R902" i="2" a="1"/>
  <c r="R902" i="2" s="1"/>
  <c r="Q902" i="2"/>
  <c r="G902" i="2"/>
  <c r="E902" i="2"/>
  <c r="D902" i="2"/>
  <c r="U901" i="2"/>
  <c r="U901" i="2" a="1"/>
  <c r="S901" i="2"/>
  <c r="R901" i="2"/>
  <c r="R901" i="2" a="1"/>
  <c r="Q901" i="2"/>
  <c r="D901" i="2"/>
  <c r="G901" i="2" s="1"/>
  <c r="T901" i="2" s="1"/>
  <c r="S900" i="2"/>
  <c r="R900" i="2"/>
  <c r="R900" i="2" a="1"/>
  <c r="Q900" i="2"/>
  <c r="U900" i="2" s="1" a="1"/>
  <c r="U900" i="2" s="1"/>
  <c r="D900" i="2"/>
  <c r="E900" i="2" s="1"/>
  <c r="U899" i="2"/>
  <c r="U899" i="2" a="1"/>
  <c r="T899" i="2"/>
  <c r="S899" i="2"/>
  <c r="R899" i="2"/>
  <c r="R899" i="2" a="1"/>
  <c r="Q899" i="2"/>
  <c r="G899" i="2"/>
  <c r="D899" i="2"/>
  <c r="E899" i="2" s="1"/>
  <c r="U898" i="2"/>
  <c r="S898" i="2"/>
  <c r="R898" i="2" a="1"/>
  <c r="R898" i="2" s="1"/>
  <c r="Q898" i="2"/>
  <c r="U898" i="2" s="1" a="1"/>
  <c r="D898" i="2"/>
  <c r="G898" i="2" s="1"/>
  <c r="T898" i="2" s="1"/>
  <c r="S897" i="2"/>
  <c r="R897" i="2" a="1"/>
  <c r="R897" i="2" s="1"/>
  <c r="Q897" i="2"/>
  <c r="U897" i="2" s="1" a="1"/>
  <c r="U897" i="2" s="1"/>
  <c r="D897" i="2"/>
  <c r="G897" i="2" s="1"/>
  <c r="T897" i="2" s="1"/>
  <c r="S896" i="2"/>
  <c r="R896" i="2"/>
  <c r="R896" i="2" a="1"/>
  <c r="Q896" i="2"/>
  <c r="U896" i="2" s="1" a="1"/>
  <c r="U896" i="2" s="1"/>
  <c r="D896" i="2"/>
  <c r="E896" i="2" s="1"/>
  <c r="U895" i="2" a="1"/>
  <c r="U895" i="2" s="1"/>
  <c r="T895" i="2"/>
  <c r="S895" i="2"/>
  <c r="R895" i="2"/>
  <c r="R895" i="2" a="1"/>
  <c r="Q895" i="2"/>
  <c r="G895" i="2"/>
  <c r="E895" i="2"/>
  <c r="D895" i="2"/>
  <c r="U894" i="2" a="1"/>
  <c r="U894" i="2" s="1"/>
  <c r="T894" i="2"/>
  <c r="S894" i="2"/>
  <c r="R894" i="2" a="1"/>
  <c r="R894" i="2" s="1"/>
  <c r="Q894" i="2"/>
  <c r="G894" i="2"/>
  <c r="E894" i="2"/>
  <c r="D894" i="2"/>
  <c r="U893" i="2"/>
  <c r="U893" i="2" a="1"/>
  <c r="S893" i="2"/>
  <c r="R893" i="2"/>
  <c r="R893" i="2" a="1"/>
  <c r="Q893" i="2"/>
  <c r="D893" i="2"/>
  <c r="G893" i="2" s="1"/>
  <c r="T893" i="2" s="1"/>
  <c r="U892" i="2" a="1"/>
  <c r="U892" i="2" s="1"/>
  <c r="S892" i="2"/>
  <c r="R892" i="2"/>
  <c r="R892" i="2" a="1"/>
  <c r="Q892" i="2"/>
  <c r="G892" i="2"/>
  <c r="T892" i="2" s="1"/>
  <c r="D892" i="2"/>
  <c r="E892" i="2" s="1"/>
  <c r="U891" i="2"/>
  <c r="U891" i="2" a="1"/>
  <c r="T891" i="2"/>
  <c r="S891" i="2"/>
  <c r="R891" i="2" a="1"/>
  <c r="R891" i="2" s="1"/>
  <c r="Q891" i="2"/>
  <c r="G891" i="2"/>
  <c r="D891" i="2"/>
  <c r="E891" i="2" s="1"/>
  <c r="U890" i="2"/>
  <c r="S890" i="2"/>
  <c r="R890" i="2" a="1"/>
  <c r="R890" i="2" s="1"/>
  <c r="Q890" i="2"/>
  <c r="U890" i="2" s="1" a="1"/>
  <c r="E890" i="2"/>
  <c r="D890" i="2"/>
  <c r="G890" i="2" s="1"/>
  <c r="T890" i="2" s="1"/>
  <c r="U889" i="2"/>
  <c r="U889" i="2" a="1"/>
  <c r="S889" i="2"/>
  <c r="R889" i="2" a="1"/>
  <c r="R889" i="2" s="1"/>
  <c r="Q889" i="2"/>
  <c r="E889" i="2"/>
  <c r="D889" i="2"/>
  <c r="G889" i="2" s="1"/>
  <c r="T889" i="2" s="1"/>
  <c r="U888" i="2" a="1"/>
  <c r="U888" i="2" s="1"/>
  <c r="S888" i="2"/>
  <c r="R888" i="2" a="1"/>
  <c r="R888" i="2" s="1"/>
  <c r="Q888" i="2"/>
  <c r="D888" i="2"/>
  <c r="E888" i="2" s="1"/>
  <c r="U887" i="2" a="1"/>
  <c r="U887" i="2" s="1"/>
  <c r="T887" i="2"/>
  <c r="S887" i="2"/>
  <c r="R887" i="2" a="1"/>
  <c r="R887" i="2" s="1"/>
  <c r="Q887" i="2"/>
  <c r="G887" i="2"/>
  <c r="E887" i="2"/>
  <c r="D887" i="2"/>
  <c r="U886" i="2"/>
  <c r="U886" i="2" a="1"/>
  <c r="S886" i="2"/>
  <c r="R886" i="2" a="1"/>
  <c r="R886" i="2" s="1"/>
  <c r="Q886" i="2"/>
  <c r="G886" i="2"/>
  <c r="T886" i="2" s="1"/>
  <c r="E886" i="2"/>
  <c r="D886" i="2"/>
  <c r="U885" i="2"/>
  <c r="U885" i="2" a="1"/>
  <c r="S885" i="2"/>
  <c r="R885" i="2"/>
  <c r="R885" i="2" a="1"/>
  <c r="Q885" i="2"/>
  <c r="E885" i="2"/>
  <c r="D885" i="2"/>
  <c r="G885" i="2" s="1"/>
  <c r="T885" i="2" s="1"/>
  <c r="S884" i="2"/>
  <c r="R884" i="2"/>
  <c r="R884" i="2" a="1"/>
  <c r="Q884" i="2"/>
  <c r="U884" i="2" s="1" a="1"/>
  <c r="U884" i="2" s="1"/>
  <c r="D884" i="2"/>
  <c r="E884" i="2" s="1"/>
  <c r="U883" i="2"/>
  <c r="U883" i="2" a="1"/>
  <c r="T883" i="2"/>
  <c r="S883" i="2"/>
  <c r="R883" i="2"/>
  <c r="R883" i="2" a="1"/>
  <c r="Q883" i="2"/>
  <c r="G883" i="2"/>
  <c r="D883" i="2"/>
  <c r="E883" i="2" s="1"/>
  <c r="S882" i="2"/>
  <c r="R882" i="2" a="1"/>
  <c r="R882" i="2" s="1"/>
  <c r="Q882" i="2"/>
  <c r="U882" i="2" s="1" a="1"/>
  <c r="U882" i="2" s="1"/>
  <c r="D882" i="2"/>
  <c r="G882" i="2" s="1"/>
  <c r="T882" i="2" s="1"/>
  <c r="S881" i="2"/>
  <c r="R881" i="2" a="1"/>
  <c r="R881" i="2" s="1"/>
  <c r="Q881" i="2"/>
  <c r="U881" i="2" s="1" a="1"/>
  <c r="U881" i="2" s="1"/>
  <c r="E881" i="2"/>
  <c r="D881" i="2"/>
  <c r="G881" i="2" s="1"/>
  <c r="T881" i="2" s="1"/>
  <c r="U880" i="2" a="1"/>
  <c r="U880" i="2" s="1"/>
  <c r="S880" i="2"/>
  <c r="R880" i="2"/>
  <c r="R880" i="2" a="1"/>
  <c r="Q880" i="2"/>
  <c r="G880" i="2"/>
  <c r="T880" i="2" s="1"/>
  <c r="D880" i="2"/>
  <c r="E880" i="2" s="1"/>
  <c r="U879" i="2" a="1"/>
  <c r="U879" i="2" s="1"/>
  <c r="T879" i="2"/>
  <c r="S879" i="2"/>
  <c r="R879" i="2"/>
  <c r="R879" i="2" a="1"/>
  <c r="Q879" i="2"/>
  <c r="G879" i="2"/>
  <c r="E879" i="2"/>
  <c r="D879" i="2"/>
  <c r="U878" i="2"/>
  <c r="U878" i="2" a="1"/>
  <c r="S878" i="2"/>
  <c r="R878" i="2" a="1"/>
  <c r="R878" i="2" s="1"/>
  <c r="Q878" i="2"/>
  <c r="G878" i="2"/>
  <c r="T878" i="2" s="1"/>
  <c r="E878" i="2"/>
  <c r="D878" i="2"/>
  <c r="U877" i="2" a="1"/>
  <c r="U877" i="2" s="1"/>
  <c r="S877" i="2"/>
  <c r="R877" i="2"/>
  <c r="R877" i="2" a="1"/>
  <c r="Q877" i="2"/>
  <c r="G877" i="2"/>
  <c r="T877" i="2" s="1"/>
  <c r="E877" i="2"/>
  <c r="D877" i="2"/>
  <c r="S876" i="2"/>
  <c r="R876" i="2"/>
  <c r="R876" i="2" a="1"/>
  <c r="Q876" i="2"/>
  <c r="U876" i="2" s="1" a="1"/>
  <c r="U876" i="2" s="1"/>
  <c r="G876" i="2"/>
  <c r="T876" i="2" s="1"/>
  <c r="D876" i="2"/>
  <c r="E876" i="2" s="1"/>
  <c r="U875" i="2"/>
  <c r="U875" i="2" a="1"/>
  <c r="S875" i="2"/>
  <c r="R875" i="2" a="1"/>
  <c r="R875" i="2" s="1"/>
  <c r="Q875" i="2"/>
  <c r="G875" i="2"/>
  <c r="T875" i="2" s="1"/>
  <c r="D875" i="2"/>
  <c r="E875" i="2" s="1"/>
  <c r="S874" i="2"/>
  <c r="R874" i="2" a="1"/>
  <c r="R874" i="2" s="1"/>
  <c r="Q874" i="2"/>
  <c r="U874" i="2" s="1" a="1"/>
  <c r="U874" i="2" s="1"/>
  <c r="E874" i="2"/>
  <c r="D874" i="2"/>
  <c r="G874" i="2" s="1"/>
  <c r="T874" i="2" s="1"/>
  <c r="U873" i="2" a="1"/>
  <c r="U873" i="2" s="1"/>
  <c r="S873" i="2"/>
  <c r="R873" i="2" a="1"/>
  <c r="R873" i="2" s="1"/>
  <c r="Q873" i="2"/>
  <c r="D873" i="2"/>
  <c r="G873" i="2" s="1"/>
  <c r="T873" i="2" s="1"/>
  <c r="S872" i="2"/>
  <c r="R872" i="2" a="1"/>
  <c r="R872" i="2" s="1"/>
  <c r="Q872" i="2"/>
  <c r="U872" i="2" s="1" a="1"/>
  <c r="U872" i="2" s="1"/>
  <c r="D872" i="2"/>
  <c r="E872" i="2" s="1"/>
  <c r="U871" i="2" a="1"/>
  <c r="U871" i="2" s="1"/>
  <c r="S871" i="2"/>
  <c r="R871" i="2" a="1"/>
  <c r="R871" i="2" s="1"/>
  <c r="Q871" i="2"/>
  <c r="E871" i="2"/>
  <c r="D871" i="2"/>
  <c r="G871" i="2" s="1"/>
  <c r="T871" i="2" s="1"/>
  <c r="U870" i="2" a="1"/>
  <c r="U870" i="2" s="1"/>
  <c r="S870" i="2"/>
  <c r="R870" i="2" a="1"/>
  <c r="R870" i="2" s="1"/>
  <c r="Q870" i="2"/>
  <c r="G870" i="2"/>
  <c r="T870" i="2" s="1"/>
  <c r="E870" i="2"/>
  <c r="D870" i="2"/>
  <c r="S869" i="2"/>
  <c r="R869" i="2" a="1"/>
  <c r="R869" i="2" s="1"/>
  <c r="Q869" i="2"/>
  <c r="U869" i="2" s="1" a="1"/>
  <c r="U869" i="2" s="1"/>
  <c r="G869" i="2"/>
  <c r="T869" i="2" s="1"/>
  <c r="D869" i="2"/>
  <c r="E869" i="2" s="1"/>
  <c r="S868" i="2"/>
  <c r="R868" i="2"/>
  <c r="R868" i="2" a="1"/>
  <c r="Q868" i="2"/>
  <c r="U868" i="2" s="1" a="1"/>
  <c r="U868" i="2" s="1"/>
  <c r="G868" i="2"/>
  <c r="T868" i="2" s="1"/>
  <c r="D868" i="2"/>
  <c r="E868" i="2" s="1"/>
  <c r="U867" i="2"/>
  <c r="U867" i="2" a="1"/>
  <c r="S867" i="2"/>
  <c r="R867" i="2" a="1"/>
  <c r="R867" i="2" s="1"/>
  <c r="Q867" i="2"/>
  <c r="D867" i="2"/>
  <c r="E867" i="2" s="1"/>
  <c r="S866" i="2"/>
  <c r="R866" i="2" a="1"/>
  <c r="R866" i="2" s="1"/>
  <c r="Q866" i="2"/>
  <c r="U866" i="2" s="1" a="1"/>
  <c r="U866" i="2" s="1"/>
  <c r="D866" i="2"/>
  <c r="S865" i="2"/>
  <c r="R865" i="2" a="1"/>
  <c r="R865" i="2" s="1"/>
  <c r="Q865" i="2"/>
  <c r="U865" i="2" s="1" a="1"/>
  <c r="U865" i="2" s="1"/>
  <c r="E865" i="2"/>
  <c r="D865" i="2"/>
  <c r="G865" i="2" s="1"/>
  <c r="T865" i="2" s="1"/>
  <c r="S864" i="2"/>
  <c r="R864" i="2"/>
  <c r="R864" i="2" a="1"/>
  <c r="Q864" i="2"/>
  <c r="U864" i="2" s="1" a="1"/>
  <c r="U864" i="2" s="1"/>
  <c r="G864" i="2"/>
  <c r="T864" i="2" s="1"/>
  <c r="D864" i="2"/>
  <c r="E864" i="2" s="1"/>
  <c r="U863" i="2" a="1"/>
  <c r="U863" i="2" s="1"/>
  <c r="S863" i="2"/>
  <c r="R863" i="2" a="1"/>
  <c r="R863" i="2" s="1"/>
  <c r="Q863" i="2"/>
  <c r="G863" i="2"/>
  <c r="T863" i="2" s="1"/>
  <c r="D863" i="2"/>
  <c r="E863" i="2" s="1"/>
  <c r="U862" i="2" a="1"/>
  <c r="U862" i="2" s="1"/>
  <c r="T862" i="2"/>
  <c r="S862" i="2"/>
  <c r="R862" i="2" a="1"/>
  <c r="R862" i="2" s="1"/>
  <c r="Q862" i="2"/>
  <c r="G862" i="2"/>
  <c r="E862" i="2"/>
  <c r="D862" i="2"/>
  <c r="U861" i="2"/>
  <c r="U861" i="2" a="1"/>
  <c r="S861" i="2"/>
  <c r="R861" i="2"/>
  <c r="R861" i="2" a="1"/>
  <c r="Q861" i="2"/>
  <c r="D861" i="2"/>
  <c r="G861" i="2" s="1"/>
  <c r="T861" i="2" s="1"/>
  <c r="U860" i="2" a="1"/>
  <c r="U860" i="2" s="1"/>
  <c r="S860" i="2"/>
  <c r="R860" i="2"/>
  <c r="R860" i="2" a="1"/>
  <c r="Q860" i="2"/>
  <c r="G860" i="2"/>
  <c r="T860" i="2" s="1"/>
  <c r="D860" i="2"/>
  <c r="E860" i="2" s="1"/>
  <c r="U859" i="2"/>
  <c r="U859" i="2" a="1"/>
  <c r="S859" i="2"/>
  <c r="R859" i="2"/>
  <c r="R859" i="2" a="1"/>
  <c r="Q859" i="2"/>
  <c r="D859" i="2"/>
  <c r="E859" i="2" s="1"/>
  <c r="U858" i="2"/>
  <c r="S858" i="2"/>
  <c r="R858" i="2" a="1"/>
  <c r="R858" i="2" s="1"/>
  <c r="Q858" i="2"/>
  <c r="U858" i="2" s="1" a="1"/>
  <c r="G858" i="2"/>
  <c r="T858" i="2" s="1"/>
  <c r="D858" i="2"/>
  <c r="E858" i="2" s="1"/>
  <c r="U857" i="2" a="1"/>
  <c r="U857" i="2" s="1"/>
  <c r="S857" i="2"/>
  <c r="R857" i="2" a="1"/>
  <c r="R857" i="2" s="1"/>
  <c r="Q857" i="2"/>
  <c r="E857" i="2"/>
  <c r="D857" i="2"/>
  <c r="G857" i="2" s="1"/>
  <c r="T857" i="2" s="1"/>
  <c r="U856" i="2" a="1"/>
  <c r="U856" i="2" s="1"/>
  <c r="S856" i="2"/>
  <c r="R856" i="2"/>
  <c r="R856" i="2" a="1"/>
  <c r="Q856" i="2"/>
  <c r="G856" i="2"/>
  <c r="T856" i="2" s="1"/>
  <c r="D856" i="2"/>
  <c r="E856" i="2" s="1"/>
  <c r="U855" i="2" a="1"/>
  <c r="U855" i="2" s="1"/>
  <c r="S855" i="2"/>
  <c r="R855" i="2"/>
  <c r="R855" i="2" a="1"/>
  <c r="Q855" i="2"/>
  <c r="D855" i="2"/>
  <c r="G855" i="2" s="1"/>
  <c r="T855" i="2" s="1"/>
  <c r="U854" i="2"/>
  <c r="U854" i="2" a="1"/>
  <c r="T854" i="2"/>
  <c r="S854" i="2"/>
  <c r="R854" i="2" a="1"/>
  <c r="R854" i="2" s="1"/>
  <c r="Q854" i="2"/>
  <c r="G854" i="2"/>
  <c r="E854" i="2"/>
  <c r="D854" i="2"/>
  <c r="U853" i="2" a="1"/>
  <c r="U853" i="2" s="1"/>
  <c r="S853" i="2"/>
  <c r="R853" i="2" a="1"/>
  <c r="R853" i="2" s="1"/>
  <c r="Q853" i="2"/>
  <c r="E853" i="2"/>
  <c r="D853" i="2"/>
  <c r="G853" i="2" s="1"/>
  <c r="T853" i="2" s="1"/>
  <c r="U852" i="2" a="1"/>
  <c r="U852" i="2" s="1"/>
  <c r="S852" i="2"/>
  <c r="R852" i="2"/>
  <c r="R852" i="2" a="1"/>
  <c r="Q852" i="2"/>
  <c r="G852" i="2"/>
  <c r="T852" i="2" s="1"/>
  <c r="D852" i="2"/>
  <c r="E852" i="2" s="1"/>
  <c r="U851" i="2" a="1"/>
  <c r="U851" i="2" s="1"/>
  <c r="S851" i="2"/>
  <c r="R851" i="2"/>
  <c r="R851" i="2" a="1"/>
  <c r="Q851" i="2"/>
  <c r="G851" i="2"/>
  <c r="T851" i="2" s="1"/>
  <c r="D851" i="2"/>
  <c r="E851" i="2" s="1"/>
  <c r="U850" i="2"/>
  <c r="T850" i="2"/>
  <c r="S850" i="2"/>
  <c r="R850" i="2" a="1"/>
  <c r="R850" i="2" s="1"/>
  <c r="Q850" i="2"/>
  <c r="U850" i="2" s="1" a="1"/>
  <c r="G850" i="2"/>
  <c r="D850" i="2"/>
  <c r="E850" i="2" s="1"/>
  <c r="U849" i="2"/>
  <c r="U849" i="2" a="1"/>
  <c r="S849" i="2"/>
  <c r="R849" i="2" a="1"/>
  <c r="R849" i="2" s="1"/>
  <c r="Q849" i="2"/>
  <c r="D849" i="2"/>
  <c r="G849" i="2" s="1"/>
  <c r="T849" i="2" s="1"/>
  <c r="U848" i="2" a="1"/>
  <c r="U848" i="2" s="1"/>
  <c r="T848" i="2"/>
  <c r="S848" i="2"/>
  <c r="R848" i="2" a="1"/>
  <c r="R848" i="2" s="1"/>
  <c r="Q848" i="2"/>
  <c r="G848" i="2"/>
  <c r="D848" i="2"/>
  <c r="E848" i="2" s="1"/>
  <c r="U847" i="2" a="1"/>
  <c r="U847" i="2" s="1"/>
  <c r="S847" i="2"/>
  <c r="R847" i="2" a="1"/>
  <c r="R847" i="2" s="1"/>
  <c r="Q847" i="2"/>
  <c r="E847" i="2"/>
  <c r="D847" i="2"/>
  <c r="G847" i="2" s="1"/>
  <c r="T847" i="2" s="1"/>
  <c r="U846" i="2"/>
  <c r="U846" i="2" a="1"/>
  <c r="S846" i="2"/>
  <c r="R846" i="2" a="1"/>
  <c r="R846" i="2" s="1"/>
  <c r="Q846" i="2"/>
  <c r="G846" i="2"/>
  <c r="T846" i="2" s="1"/>
  <c r="E846" i="2"/>
  <c r="D846" i="2"/>
  <c r="S845" i="2"/>
  <c r="R845" i="2" a="1"/>
  <c r="R845" i="2" s="1"/>
  <c r="Q845" i="2"/>
  <c r="U845" i="2" s="1" a="1"/>
  <c r="U845" i="2" s="1"/>
  <c r="E845" i="2"/>
  <c r="D845" i="2"/>
  <c r="G845" i="2" s="1"/>
  <c r="T845" i="2" s="1"/>
  <c r="S844" i="2"/>
  <c r="R844" i="2"/>
  <c r="R844" i="2" a="1"/>
  <c r="Q844" i="2"/>
  <c r="U844" i="2" s="1" a="1"/>
  <c r="U844" i="2" s="1"/>
  <c r="D844" i="2"/>
  <c r="E844" i="2" s="1"/>
  <c r="U843" i="2"/>
  <c r="U843" i="2" a="1"/>
  <c r="S843" i="2"/>
  <c r="R843" i="2" a="1"/>
  <c r="R843" i="2" s="1"/>
  <c r="Q843" i="2"/>
  <c r="G843" i="2"/>
  <c r="T843" i="2" s="1"/>
  <c r="D843" i="2"/>
  <c r="E843" i="2" s="1"/>
  <c r="S842" i="2"/>
  <c r="R842" i="2" a="1"/>
  <c r="R842" i="2" s="1"/>
  <c r="Q842" i="2"/>
  <c r="U842" i="2" s="1" a="1"/>
  <c r="U842" i="2" s="1"/>
  <c r="E842" i="2"/>
  <c r="D842" i="2"/>
  <c r="G842" i="2" s="1"/>
  <c r="T842" i="2" s="1"/>
  <c r="S841" i="2"/>
  <c r="R841" i="2" a="1"/>
  <c r="R841" i="2" s="1"/>
  <c r="Q841" i="2"/>
  <c r="U841" i="2" s="1" a="1"/>
  <c r="U841" i="2" s="1"/>
  <c r="D841" i="2"/>
  <c r="G841" i="2" s="1"/>
  <c r="T841" i="2" s="1"/>
  <c r="U840" i="2" a="1"/>
  <c r="U840" i="2" s="1"/>
  <c r="S840" i="2"/>
  <c r="R840" i="2" a="1"/>
  <c r="R840" i="2" s="1"/>
  <c r="Q840" i="2"/>
  <c r="D840" i="2"/>
  <c r="E840" i="2" s="1"/>
  <c r="U839" i="2" a="1"/>
  <c r="U839" i="2" s="1"/>
  <c r="S839" i="2"/>
  <c r="R839" i="2" a="1"/>
  <c r="R839" i="2" s="1"/>
  <c r="Q839" i="2"/>
  <c r="E839" i="2"/>
  <c r="D839" i="2"/>
  <c r="G839" i="2" s="1"/>
  <c r="T839" i="2" s="1"/>
  <c r="U838" i="2" a="1"/>
  <c r="U838" i="2" s="1"/>
  <c r="S838" i="2"/>
  <c r="R838" i="2" a="1"/>
  <c r="R838" i="2" s="1"/>
  <c r="Q838" i="2"/>
  <c r="G838" i="2"/>
  <c r="T838" i="2" s="1"/>
  <c r="E838" i="2"/>
  <c r="D838" i="2"/>
  <c r="S837" i="2"/>
  <c r="R837" i="2"/>
  <c r="R837" i="2" a="1"/>
  <c r="Q837" i="2"/>
  <c r="U837" i="2" s="1" a="1"/>
  <c r="U837" i="2" s="1"/>
  <c r="D837" i="2"/>
  <c r="S836" i="2"/>
  <c r="R836" i="2"/>
  <c r="R836" i="2" a="1"/>
  <c r="Q836" i="2"/>
  <c r="U836" i="2" s="1" a="1"/>
  <c r="U836" i="2" s="1"/>
  <c r="G836" i="2"/>
  <c r="T836" i="2" s="1"/>
  <c r="D836" i="2"/>
  <c r="E836" i="2" s="1"/>
  <c r="U835" i="2"/>
  <c r="U835" i="2" a="1"/>
  <c r="S835" i="2"/>
  <c r="R835" i="2" a="1"/>
  <c r="R835" i="2" s="1"/>
  <c r="Q835" i="2"/>
  <c r="D835" i="2"/>
  <c r="S834" i="2"/>
  <c r="R834" i="2" a="1"/>
  <c r="R834" i="2" s="1"/>
  <c r="Q834" i="2"/>
  <c r="U834" i="2" s="1" a="1"/>
  <c r="U834" i="2" s="1"/>
  <c r="G834" i="2"/>
  <c r="T834" i="2" s="1"/>
  <c r="D834" i="2"/>
  <c r="E834" i="2" s="1"/>
  <c r="S833" i="2"/>
  <c r="R833" i="2" a="1"/>
  <c r="R833" i="2" s="1"/>
  <c r="Q833" i="2"/>
  <c r="U833" i="2" s="1" a="1"/>
  <c r="U833" i="2" s="1"/>
  <c r="E833" i="2"/>
  <c r="D833" i="2"/>
  <c r="G833" i="2" s="1"/>
  <c r="T833" i="2" s="1"/>
  <c r="U832" i="2" a="1"/>
  <c r="U832" i="2" s="1"/>
  <c r="S832" i="2"/>
  <c r="R832" i="2" a="1"/>
  <c r="R832" i="2" s="1"/>
  <c r="Q832" i="2"/>
  <c r="G832" i="2"/>
  <c r="T832" i="2" s="1"/>
  <c r="D832" i="2"/>
  <c r="E832" i="2" s="1"/>
  <c r="U831" i="2" a="1"/>
  <c r="U831" i="2" s="1"/>
  <c r="S831" i="2"/>
  <c r="R831" i="2"/>
  <c r="R831" i="2" a="1"/>
  <c r="Q831" i="2"/>
  <c r="D831" i="2"/>
  <c r="U830" i="2" a="1"/>
  <c r="U830" i="2" s="1"/>
  <c r="T830" i="2"/>
  <c r="S830" i="2"/>
  <c r="R830" i="2" a="1"/>
  <c r="R830" i="2" s="1"/>
  <c r="Q830" i="2"/>
  <c r="G830" i="2"/>
  <c r="E830" i="2"/>
  <c r="D830" i="2"/>
  <c r="U829" i="2" a="1"/>
  <c r="U829" i="2" s="1"/>
  <c r="S829" i="2"/>
  <c r="R829" i="2"/>
  <c r="R829" i="2" a="1"/>
  <c r="Q829" i="2"/>
  <c r="G829" i="2"/>
  <c r="T829" i="2" s="1"/>
  <c r="D829" i="2"/>
  <c r="E829" i="2" s="1"/>
  <c r="U828" i="2" a="1"/>
  <c r="U828" i="2" s="1"/>
  <c r="S828" i="2"/>
  <c r="R828" i="2"/>
  <c r="R828" i="2" a="1"/>
  <c r="Q828" i="2"/>
  <c r="G828" i="2"/>
  <c r="T828" i="2" s="1"/>
  <c r="D828" i="2"/>
  <c r="E828" i="2" s="1"/>
  <c r="U827" i="2" a="1"/>
  <c r="U827" i="2" s="1"/>
  <c r="S827" i="2"/>
  <c r="R827" i="2"/>
  <c r="R827" i="2" a="1"/>
  <c r="Q827" i="2"/>
  <c r="D827" i="2"/>
  <c r="E827" i="2" s="1"/>
  <c r="S826" i="2"/>
  <c r="R826" i="2" a="1"/>
  <c r="R826" i="2" s="1"/>
  <c r="Q826" i="2"/>
  <c r="U826" i="2" s="1" a="1"/>
  <c r="U826" i="2" s="1"/>
  <c r="D826" i="2"/>
  <c r="G826" i="2" s="1"/>
  <c r="T826" i="2" s="1"/>
  <c r="S825" i="2"/>
  <c r="R825" i="2" a="1"/>
  <c r="R825" i="2" s="1"/>
  <c r="Q825" i="2"/>
  <c r="U825" i="2" s="1" a="1"/>
  <c r="U825" i="2" s="1"/>
  <c r="E825" i="2"/>
  <c r="D825" i="2"/>
  <c r="G825" i="2" s="1"/>
  <c r="T825" i="2" s="1"/>
  <c r="U824" i="2" a="1"/>
  <c r="U824" i="2" s="1"/>
  <c r="S824" i="2"/>
  <c r="R824" i="2" a="1"/>
  <c r="R824" i="2" s="1"/>
  <c r="Q824" i="2"/>
  <c r="D824" i="2"/>
  <c r="E824" i="2" s="1"/>
  <c r="U823" i="2" a="1"/>
  <c r="U823" i="2" s="1"/>
  <c r="T823" i="2"/>
  <c r="S823" i="2"/>
  <c r="R823" i="2" a="1"/>
  <c r="R823" i="2" s="1"/>
  <c r="Q823" i="2"/>
  <c r="G823" i="2"/>
  <c r="D823" i="2"/>
  <c r="E823" i="2" s="1"/>
  <c r="U822" i="2"/>
  <c r="U822" i="2" a="1"/>
  <c r="S822" i="2"/>
  <c r="R822" i="2" a="1"/>
  <c r="R822" i="2" s="1"/>
  <c r="Q822" i="2"/>
  <c r="D822" i="2"/>
  <c r="G822" i="2" s="1"/>
  <c r="T822" i="2" s="1"/>
  <c r="S821" i="2"/>
  <c r="R821" i="2" a="1"/>
  <c r="R821" i="2" s="1"/>
  <c r="Q821" i="2"/>
  <c r="U821" i="2" s="1" a="1"/>
  <c r="U821" i="2" s="1"/>
  <c r="E821" i="2"/>
  <c r="D821" i="2"/>
  <c r="G821" i="2" s="1"/>
  <c r="T821" i="2" s="1"/>
  <c r="S820" i="2"/>
  <c r="R820" i="2" a="1"/>
  <c r="R820" i="2" s="1"/>
  <c r="Q820" i="2"/>
  <c r="U820" i="2" s="1" a="1"/>
  <c r="U820" i="2" s="1"/>
  <c r="D820" i="2"/>
  <c r="U819" i="2"/>
  <c r="U819" i="2" a="1"/>
  <c r="T819" i="2"/>
  <c r="S819" i="2"/>
  <c r="R819" i="2"/>
  <c r="R819" i="2" a="1"/>
  <c r="Q819" i="2"/>
  <c r="G819" i="2"/>
  <c r="D819" i="2"/>
  <c r="E819" i="2" s="1"/>
  <c r="S818" i="2"/>
  <c r="R818" i="2" a="1"/>
  <c r="R818" i="2" s="1"/>
  <c r="Q818" i="2"/>
  <c r="U818" i="2" s="1" a="1"/>
  <c r="U818" i="2" s="1"/>
  <c r="G818" i="2"/>
  <c r="T818" i="2" s="1"/>
  <c r="E818" i="2"/>
  <c r="D818" i="2"/>
  <c r="S817" i="2"/>
  <c r="R817" i="2" a="1"/>
  <c r="R817" i="2" s="1"/>
  <c r="Q817" i="2"/>
  <c r="U817" i="2" s="1" a="1"/>
  <c r="U817" i="2" s="1"/>
  <c r="G817" i="2"/>
  <c r="T817" i="2" s="1"/>
  <c r="E817" i="2"/>
  <c r="D817" i="2"/>
  <c r="S816" i="2"/>
  <c r="R816" i="2"/>
  <c r="R816" i="2" a="1"/>
  <c r="Q816" i="2"/>
  <c r="U816" i="2" s="1" a="1"/>
  <c r="U816" i="2" s="1"/>
  <c r="G816" i="2"/>
  <c r="T816" i="2" s="1"/>
  <c r="D816" i="2"/>
  <c r="E816" i="2" s="1"/>
  <c r="U815" i="2" a="1"/>
  <c r="U815" i="2" s="1"/>
  <c r="S815" i="2"/>
  <c r="R815" i="2" a="1"/>
  <c r="R815" i="2" s="1"/>
  <c r="Q815" i="2"/>
  <c r="G815" i="2"/>
  <c r="T815" i="2" s="1"/>
  <c r="D815" i="2"/>
  <c r="E815" i="2" s="1"/>
  <c r="U814" i="2" a="1"/>
  <c r="U814" i="2" s="1"/>
  <c r="T814" i="2"/>
  <c r="S814" i="2"/>
  <c r="R814" i="2" a="1"/>
  <c r="R814" i="2" s="1"/>
  <c r="Q814" i="2"/>
  <c r="G814" i="2"/>
  <c r="E814" i="2"/>
  <c r="D814" i="2"/>
  <c r="U813" i="2"/>
  <c r="U813" i="2" a="1"/>
  <c r="S813" i="2"/>
  <c r="R813" i="2"/>
  <c r="R813" i="2" a="1"/>
  <c r="Q813" i="2"/>
  <c r="G813" i="2"/>
  <c r="T813" i="2" s="1"/>
  <c r="D813" i="2"/>
  <c r="E813" i="2" s="1"/>
  <c r="U812" i="2" a="1"/>
  <c r="U812" i="2" s="1"/>
  <c r="S812" i="2"/>
  <c r="R812" i="2"/>
  <c r="R812" i="2" a="1"/>
  <c r="Q812" i="2"/>
  <c r="G812" i="2"/>
  <c r="T812" i="2" s="1"/>
  <c r="D812" i="2"/>
  <c r="E812" i="2" s="1"/>
  <c r="U811" i="2"/>
  <c r="U811" i="2" a="1"/>
  <c r="S811" i="2"/>
  <c r="R811" i="2"/>
  <c r="R811" i="2" a="1"/>
  <c r="Q811" i="2"/>
  <c r="D811" i="2"/>
  <c r="E811" i="2" s="1"/>
  <c r="S810" i="2"/>
  <c r="R810" i="2" a="1"/>
  <c r="R810" i="2" s="1"/>
  <c r="Q810" i="2"/>
  <c r="U810" i="2" s="1" a="1"/>
  <c r="U810" i="2" s="1"/>
  <c r="E810" i="2"/>
  <c r="D810" i="2"/>
  <c r="G810" i="2" s="1"/>
  <c r="T810" i="2" s="1"/>
  <c r="U809" i="2" a="1"/>
  <c r="U809" i="2" s="1"/>
  <c r="S809" i="2"/>
  <c r="R809" i="2" a="1"/>
  <c r="R809" i="2" s="1"/>
  <c r="Q809" i="2"/>
  <c r="D809" i="2"/>
  <c r="G809" i="2" s="1"/>
  <c r="T809" i="2" s="1"/>
  <c r="U808" i="2" a="1"/>
  <c r="U808" i="2" s="1"/>
  <c r="T808" i="2"/>
  <c r="S808" i="2"/>
  <c r="R808" i="2" a="1"/>
  <c r="R808" i="2" s="1"/>
  <c r="Q808" i="2"/>
  <c r="G808" i="2"/>
  <c r="D808" i="2"/>
  <c r="E808" i="2" s="1"/>
  <c r="U807" i="2" a="1"/>
  <c r="U807" i="2" s="1"/>
  <c r="S807" i="2"/>
  <c r="R807" i="2" a="1"/>
  <c r="R807" i="2" s="1"/>
  <c r="Q807" i="2"/>
  <c r="E807" i="2"/>
  <c r="D807" i="2"/>
  <c r="G807" i="2" s="1"/>
  <c r="T807" i="2" s="1"/>
  <c r="U806" i="2"/>
  <c r="U806" i="2" a="1"/>
  <c r="S806" i="2"/>
  <c r="R806" i="2" a="1"/>
  <c r="R806" i="2" s="1"/>
  <c r="Q806" i="2"/>
  <c r="D806" i="2"/>
  <c r="G806" i="2" s="1"/>
  <c r="T806" i="2" s="1"/>
  <c r="S805" i="2"/>
  <c r="R805" i="2" a="1"/>
  <c r="R805" i="2" s="1"/>
  <c r="Q805" i="2"/>
  <c r="U805" i="2" s="1" a="1"/>
  <c r="U805" i="2" s="1"/>
  <c r="E805" i="2"/>
  <c r="D805" i="2"/>
  <c r="G805" i="2" s="1"/>
  <c r="T805" i="2" s="1"/>
  <c r="S804" i="2"/>
  <c r="R804" i="2" a="1"/>
  <c r="R804" i="2" s="1"/>
  <c r="Q804" i="2"/>
  <c r="U804" i="2" s="1" a="1"/>
  <c r="U804" i="2" s="1"/>
  <c r="D804" i="2"/>
  <c r="E804" i="2" s="1"/>
  <c r="U803" i="2"/>
  <c r="U803" i="2" a="1"/>
  <c r="S803" i="2"/>
  <c r="R803" i="2" a="1"/>
  <c r="R803" i="2" s="1"/>
  <c r="Q803" i="2"/>
  <c r="G803" i="2"/>
  <c r="T803" i="2" s="1"/>
  <c r="D803" i="2"/>
  <c r="E803" i="2" s="1"/>
  <c r="U802" i="2" a="1"/>
  <c r="U802" i="2" s="1"/>
  <c r="S802" i="2"/>
  <c r="R802" i="2" a="1"/>
  <c r="R802" i="2" s="1"/>
  <c r="Q802" i="2"/>
  <c r="G802" i="2"/>
  <c r="T802" i="2" s="1"/>
  <c r="E802" i="2"/>
  <c r="D802" i="2"/>
  <c r="S801" i="2"/>
  <c r="R801" i="2" a="1"/>
  <c r="R801" i="2" s="1"/>
  <c r="Q801" i="2"/>
  <c r="U801" i="2" s="1" a="1"/>
  <c r="U801" i="2" s="1"/>
  <c r="G801" i="2"/>
  <c r="T801" i="2" s="1"/>
  <c r="E801" i="2"/>
  <c r="D801" i="2"/>
  <c r="U800" i="2" a="1"/>
  <c r="U800" i="2" s="1"/>
  <c r="S800" i="2"/>
  <c r="R800" i="2"/>
  <c r="R800" i="2" a="1"/>
  <c r="Q800" i="2"/>
  <c r="G800" i="2"/>
  <c r="T800" i="2" s="1"/>
  <c r="D800" i="2"/>
  <c r="E800" i="2" s="1"/>
  <c r="U799" i="2" a="1"/>
  <c r="U799" i="2" s="1"/>
  <c r="S799" i="2"/>
  <c r="R799" i="2"/>
  <c r="R799" i="2" a="1"/>
  <c r="Q799" i="2"/>
  <c r="D799" i="2"/>
  <c r="U798" i="2" a="1"/>
  <c r="U798" i="2" s="1"/>
  <c r="T798" i="2"/>
  <c r="S798" i="2"/>
  <c r="R798" i="2" a="1"/>
  <c r="R798" i="2" s="1"/>
  <c r="Q798" i="2"/>
  <c r="G798" i="2"/>
  <c r="E798" i="2"/>
  <c r="D798" i="2"/>
  <c r="U797" i="2" a="1"/>
  <c r="U797" i="2" s="1"/>
  <c r="S797" i="2"/>
  <c r="R797" i="2"/>
  <c r="R797" i="2" a="1"/>
  <c r="Q797" i="2"/>
  <c r="G797" i="2"/>
  <c r="T797" i="2" s="1"/>
  <c r="D797" i="2"/>
  <c r="E797" i="2" s="1"/>
  <c r="U796" i="2" a="1"/>
  <c r="U796" i="2" s="1"/>
  <c r="S796" i="2"/>
  <c r="R796" i="2"/>
  <c r="R796" i="2" a="1"/>
  <c r="Q796" i="2"/>
  <c r="G796" i="2"/>
  <c r="T796" i="2" s="1"/>
  <c r="D796" i="2"/>
  <c r="E796" i="2" s="1"/>
  <c r="U795" i="2" a="1"/>
  <c r="U795" i="2" s="1"/>
  <c r="S795" i="2"/>
  <c r="R795" i="2"/>
  <c r="R795" i="2" a="1"/>
  <c r="Q795" i="2"/>
  <c r="D795" i="2"/>
  <c r="E795" i="2" s="1"/>
  <c r="S794" i="2"/>
  <c r="R794" i="2" a="1"/>
  <c r="R794" i="2" s="1"/>
  <c r="Q794" i="2"/>
  <c r="U794" i="2" s="1" a="1"/>
  <c r="U794" i="2" s="1"/>
  <c r="D794" i="2"/>
  <c r="G794" i="2" s="1"/>
  <c r="T794" i="2" s="1"/>
  <c r="S793" i="2"/>
  <c r="R793" i="2" a="1"/>
  <c r="R793" i="2" s="1"/>
  <c r="Q793" i="2"/>
  <c r="U793" i="2" s="1" a="1"/>
  <c r="U793" i="2" s="1"/>
  <c r="E793" i="2"/>
  <c r="D793" i="2"/>
  <c r="G793" i="2" s="1"/>
  <c r="T793" i="2" s="1"/>
  <c r="U792" i="2" a="1"/>
  <c r="U792" i="2" s="1"/>
  <c r="S792" i="2"/>
  <c r="R792" i="2" a="1"/>
  <c r="R792" i="2" s="1"/>
  <c r="Q792" i="2"/>
  <c r="D792" i="2"/>
  <c r="E792" i="2" s="1"/>
  <c r="U791" i="2" a="1"/>
  <c r="U791" i="2" s="1"/>
  <c r="T791" i="2"/>
  <c r="S791" i="2"/>
  <c r="R791" i="2" a="1"/>
  <c r="R791" i="2" s="1"/>
  <c r="Q791" i="2"/>
  <c r="G791" i="2"/>
  <c r="D791" i="2"/>
  <c r="E791" i="2" s="1"/>
  <c r="U790" i="2"/>
  <c r="U790" i="2" a="1"/>
  <c r="S790" i="2"/>
  <c r="R790" i="2" a="1"/>
  <c r="R790" i="2" s="1"/>
  <c r="Q790" i="2"/>
  <c r="D790" i="2"/>
  <c r="S789" i="2"/>
  <c r="R789" i="2" a="1"/>
  <c r="R789" i="2" s="1"/>
  <c r="Q789" i="2"/>
  <c r="U789" i="2" s="1" a="1"/>
  <c r="U789" i="2" s="1"/>
  <c r="E789" i="2"/>
  <c r="D789" i="2"/>
  <c r="G789" i="2" s="1"/>
  <c r="T789" i="2" s="1"/>
  <c r="S788" i="2"/>
  <c r="R788" i="2" a="1"/>
  <c r="R788" i="2" s="1"/>
  <c r="Q788" i="2"/>
  <c r="U788" i="2" s="1" a="1"/>
  <c r="U788" i="2" s="1"/>
  <c r="D788" i="2"/>
  <c r="U787" i="2"/>
  <c r="U787" i="2" a="1"/>
  <c r="T787" i="2"/>
  <c r="S787" i="2"/>
  <c r="R787" i="2"/>
  <c r="R787" i="2" a="1"/>
  <c r="Q787" i="2"/>
  <c r="G787" i="2"/>
  <c r="D787" i="2"/>
  <c r="E787" i="2" s="1"/>
  <c r="S786" i="2"/>
  <c r="R786" i="2" a="1"/>
  <c r="R786" i="2" s="1"/>
  <c r="Q786" i="2"/>
  <c r="U786" i="2" s="1" a="1"/>
  <c r="U786" i="2" s="1"/>
  <c r="G786" i="2"/>
  <c r="T786" i="2" s="1"/>
  <c r="E786" i="2"/>
  <c r="D786" i="2"/>
  <c r="S785" i="2"/>
  <c r="R785" i="2" a="1"/>
  <c r="R785" i="2" s="1"/>
  <c r="Q785" i="2"/>
  <c r="U785" i="2" s="1" a="1"/>
  <c r="U785" i="2" s="1"/>
  <c r="G785" i="2"/>
  <c r="T785" i="2" s="1"/>
  <c r="E785" i="2"/>
  <c r="D785" i="2"/>
  <c r="S784" i="2"/>
  <c r="R784" i="2"/>
  <c r="R784" i="2" a="1"/>
  <c r="Q784" i="2"/>
  <c r="U784" i="2" s="1" a="1"/>
  <c r="U784" i="2" s="1"/>
  <c r="G784" i="2"/>
  <c r="T784" i="2" s="1"/>
  <c r="D784" i="2"/>
  <c r="E784" i="2" s="1"/>
  <c r="U783" i="2" a="1"/>
  <c r="U783" i="2" s="1"/>
  <c r="S783" i="2"/>
  <c r="R783" i="2" a="1"/>
  <c r="R783" i="2" s="1"/>
  <c r="Q783" i="2"/>
  <c r="G783" i="2"/>
  <c r="T783" i="2" s="1"/>
  <c r="D783" i="2"/>
  <c r="E783" i="2" s="1"/>
  <c r="U782" i="2" a="1"/>
  <c r="U782" i="2" s="1"/>
  <c r="T782" i="2"/>
  <c r="S782" i="2"/>
  <c r="R782" i="2" a="1"/>
  <c r="R782" i="2" s="1"/>
  <c r="Q782" i="2"/>
  <c r="G782" i="2"/>
  <c r="E782" i="2"/>
  <c r="D782" i="2"/>
  <c r="U781" i="2"/>
  <c r="U781" i="2" a="1"/>
  <c r="S781" i="2"/>
  <c r="R781" i="2"/>
  <c r="R781" i="2" a="1"/>
  <c r="Q781" i="2"/>
  <c r="G781" i="2"/>
  <c r="T781" i="2" s="1"/>
  <c r="D781" i="2"/>
  <c r="E781" i="2" s="1"/>
  <c r="U780" i="2" a="1"/>
  <c r="U780" i="2" s="1"/>
  <c r="S780" i="2"/>
  <c r="R780" i="2"/>
  <c r="R780" i="2" a="1"/>
  <c r="Q780" i="2"/>
  <c r="G780" i="2"/>
  <c r="T780" i="2" s="1"/>
  <c r="D780" i="2"/>
  <c r="E780" i="2" s="1"/>
  <c r="U779" i="2"/>
  <c r="U779" i="2" a="1"/>
  <c r="S779" i="2"/>
  <c r="R779" i="2"/>
  <c r="R779" i="2" a="1"/>
  <c r="Q779" i="2"/>
  <c r="D779" i="2"/>
  <c r="E779" i="2" s="1"/>
  <c r="S778" i="2"/>
  <c r="R778" i="2" a="1"/>
  <c r="R778" i="2" s="1"/>
  <c r="Q778" i="2"/>
  <c r="U778" i="2" s="1" a="1"/>
  <c r="U778" i="2" s="1"/>
  <c r="E778" i="2"/>
  <c r="D778" i="2"/>
  <c r="G778" i="2" s="1"/>
  <c r="T778" i="2" s="1"/>
  <c r="U777" i="2" a="1"/>
  <c r="U777" i="2" s="1"/>
  <c r="S777" i="2"/>
  <c r="R777" i="2" a="1"/>
  <c r="R777" i="2" s="1"/>
  <c r="Q777" i="2"/>
  <c r="D777" i="2"/>
  <c r="G777" i="2" s="1"/>
  <c r="T777" i="2" s="1"/>
  <c r="U776" i="2" a="1"/>
  <c r="U776" i="2" s="1"/>
  <c r="T776" i="2"/>
  <c r="S776" i="2"/>
  <c r="R776" i="2" a="1"/>
  <c r="R776" i="2" s="1"/>
  <c r="Q776" i="2"/>
  <c r="G776" i="2"/>
  <c r="D776" i="2"/>
  <c r="E776" i="2" s="1"/>
  <c r="U775" i="2" a="1"/>
  <c r="U775" i="2" s="1"/>
  <c r="S775" i="2"/>
  <c r="R775" i="2" a="1"/>
  <c r="R775" i="2" s="1"/>
  <c r="Q775" i="2"/>
  <c r="E775" i="2"/>
  <c r="D775" i="2"/>
  <c r="G775" i="2" s="1"/>
  <c r="T775" i="2" s="1"/>
  <c r="U774" i="2"/>
  <c r="U774" i="2" a="1"/>
  <c r="S774" i="2"/>
  <c r="R774" i="2" a="1"/>
  <c r="R774" i="2" s="1"/>
  <c r="Q774" i="2"/>
  <c r="D774" i="2"/>
  <c r="G774" i="2" s="1"/>
  <c r="T774" i="2" s="1"/>
  <c r="S773" i="2"/>
  <c r="R773" i="2" a="1"/>
  <c r="R773" i="2" s="1"/>
  <c r="Q773" i="2"/>
  <c r="U773" i="2" s="1" a="1"/>
  <c r="U773" i="2" s="1"/>
  <c r="E773" i="2"/>
  <c r="D773" i="2"/>
  <c r="G773" i="2" s="1"/>
  <c r="T773" i="2" s="1"/>
  <c r="S772" i="2"/>
  <c r="R772" i="2" a="1"/>
  <c r="R772" i="2" s="1"/>
  <c r="Q772" i="2"/>
  <c r="U772" i="2" s="1" a="1"/>
  <c r="U772" i="2" s="1"/>
  <c r="D772" i="2"/>
  <c r="E772" i="2" s="1"/>
  <c r="U771" i="2"/>
  <c r="U771" i="2" a="1"/>
  <c r="S771" i="2"/>
  <c r="R771" i="2" a="1"/>
  <c r="R771" i="2" s="1"/>
  <c r="Q771" i="2"/>
  <c r="G771" i="2"/>
  <c r="T771" i="2" s="1"/>
  <c r="D771" i="2"/>
  <c r="E771" i="2" s="1"/>
  <c r="U770" i="2" a="1"/>
  <c r="U770" i="2" s="1"/>
  <c r="S770" i="2"/>
  <c r="R770" i="2" a="1"/>
  <c r="R770" i="2" s="1"/>
  <c r="Q770" i="2"/>
  <c r="G770" i="2"/>
  <c r="T770" i="2" s="1"/>
  <c r="E770" i="2"/>
  <c r="D770" i="2"/>
  <c r="S769" i="2"/>
  <c r="R769" i="2" a="1"/>
  <c r="R769" i="2" s="1"/>
  <c r="Q769" i="2"/>
  <c r="U769" i="2" s="1" a="1"/>
  <c r="U769" i="2" s="1"/>
  <c r="G769" i="2"/>
  <c r="T769" i="2" s="1"/>
  <c r="E769" i="2"/>
  <c r="D769" i="2"/>
  <c r="U768" i="2" a="1"/>
  <c r="U768" i="2" s="1"/>
  <c r="S768" i="2"/>
  <c r="R768" i="2"/>
  <c r="R768" i="2" a="1"/>
  <c r="Q768" i="2"/>
  <c r="G768" i="2"/>
  <c r="T768" i="2" s="1"/>
  <c r="D768" i="2"/>
  <c r="E768" i="2" s="1"/>
  <c r="U767" i="2" a="1"/>
  <c r="U767" i="2" s="1"/>
  <c r="S767" i="2"/>
  <c r="R767" i="2"/>
  <c r="R767" i="2" a="1"/>
  <c r="Q767" i="2"/>
  <c r="D767" i="2"/>
  <c r="U766" i="2" a="1"/>
  <c r="U766" i="2" s="1"/>
  <c r="T766" i="2"/>
  <c r="S766" i="2"/>
  <c r="R766" i="2" a="1"/>
  <c r="R766" i="2" s="1"/>
  <c r="Q766" i="2"/>
  <c r="G766" i="2"/>
  <c r="E766" i="2"/>
  <c r="D766" i="2"/>
  <c r="U765" i="2" a="1"/>
  <c r="U765" i="2" s="1"/>
  <c r="S765" i="2"/>
  <c r="R765" i="2"/>
  <c r="R765" i="2" a="1"/>
  <c r="Q765" i="2"/>
  <c r="G765" i="2"/>
  <c r="T765" i="2" s="1"/>
  <c r="D765" i="2"/>
  <c r="E765" i="2" s="1"/>
  <c r="U764" i="2" a="1"/>
  <c r="U764" i="2" s="1"/>
  <c r="S764" i="2"/>
  <c r="R764" i="2"/>
  <c r="R764" i="2" a="1"/>
  <c r="Q764" i="2"/>
  <c r="G764" i="2"/>
  <c r="T764" i="2" s="1"/>
  <c r="D764" i="2"/>
  <c r="E764" i="2" s="1"/>
  <c r="U763" i="2" a="1"/>
  <c r="U763" i="2" s="1"/>
  <c r="S763" i="2"/>
  <c r="R763" i="2"/>
  <c r="R763" i="2" a="1"/>
  <c r="Q763" i="2"/>
  <c r="D763" i="2"/>
  <c r="E763" i="2" s="1"/>
  <c r="S762" i="2"/>
  <c r="R762" i="2" a="1"/>
  <c r="R762" i="2" s="1"/>
  <c r="Q762" i="2"/>
  <c r="U762" i="2" s="1" a="1"/>
  <c r="U762" i="2" s="1"/>
  <c r="D762" i="2"/>
  <c r="G762" i="2" s="1"/>
  <c r="T762" i="2" s="1"/>
  <c r="U761" i="2" a="1"/>
  <c r="U761" i="2" s="1"/>
  <c r="S761" i="2"/>
  <c r="R761" i="2" a="1"/>
  <c r="R761" i="2" s="1"/>
  <c r="Q761" i="2"/>
  <c r="E761" i="2"/>
  <c r="D761" i="2"/>
  <c r="G761" i="2" s="1"/>
  <c r="T761" i="2" s="1"/>
  <c r="U760" i="2" a="1"/>
  <c r="U760" i="2" s="1"/>
  <c r="S760" i="2"/>
  <c r="R760" i="2" a="1"/>
  <c r="R760" i="2" s="1"/>
  <c r="Q760" i="2"/>
  <c r="D760" i="2"/>
  <c r="E760" i="2" s="1"/>
  <c r="U759" i="2" a="1"/>
  <c r="U759" i="2" s="1"/>
  <c r="T759" i="2"/>
  <c r="S759" i="2"/>
  <c r="R759" i="2" a="1"/>
  <c r="R759" i="2" s="1"/>
  <c r="Q759" i="2"/>
  <c r="G759" i="2"/>
  <c r="E759" i="2"/>
  <c r="D759" i="2"/>
  <c r="U758" i="2"/>
  <c r="U758" i="2" a="1"/>
  <c r="S758" i="2"/>
  <c r="R758" i="2" a="1"/>
  <c r="R758" i="2" s="1"/>
  <c r="Q758" i="2"/>
  <c r="D758" i="2"/>
  <c r="S757" i="2"/>
  <c r="R757" i="2" a="1"/>
  <c r="R757" i="2" s="1"/>
  <c r="Q757" i="2"/>
  <c r="U757" i="2" s="1" a="1"/>
  <c r="U757" i="2" s="1"/>
  <c r="E757" i="2"/>
  <c r="D757" i="2"/>
  <c r="G757" i="2" s="1"/>
  <c r="T757" i="2" s="1"/>
  <c r="S756" i="2"/>
  <c r="R756" i="2" a="1"/>
  <c r="R756" i="2" s="1"/>
  <c r="Q756" i="2"/>
  <c r="U756" i="2" s="1" a="1"/>
  <c r="U756" i="2" s="1"/>
  <c r="D756" i="2"/>
  <c r="U755" i="2"/>
  <c r="U755" i="2" a="1"/>
  <c r="T755" i="2"/>
  <c r="S755" i="2"/>
  <c r="R755" i="2"/>
  <c r="R755" i="2" a="1"/>
  <c r="Q755" i="2"/>
  <c r="G755" i="2"/>
  <c r="D755" i="2"/>
  <c r="E755" i="2" s="1"/>
  <c r="S754" i="2"/>
  <c r="R754" i="2" a="1"/>
  <c r="R754" i="2" s="1"/>
  <c r="Q754" i="2"/>
  <c r="U754" i="2" s="1" a="1"/>
  <c r="U754" i="2" s="1"/>
  <c r="G754" i="2"/>
  <c r="T754" i="2" s="1"/>
  <c r="E754" i="2"/>
  <c r="D754" i="2"/>
  <c r="S753" i="2"/>
  <c r="R753" i="2" a="1"/>
  <c r="R753" i="2" s="1"/>
  <c r="Q753" i="2"/>
  <c r="U753" i="2" s="1" a="1"/>
  <c r="U753" i="2" s="1"/>
  <c r="G753" i="2"/>
  <c r="T753" i="2" s="1"/>
  <c r="E753" i="2"/>
  <c r="D753" i="2"/>
  <c r="S752" i="2"/>
  <c r="R752" i="2"/>
  <c r="R752" i="2" a="1"/>
  <c r="Q752" i="2"/>
  <c r="U752" i="2" s="1" a="1"/>
  <c r="U752" i="2" s="1"/>
  <c r="G752" i="2"/>
  <c r="T752" i="2" s="1"/>
  <c r="D752" i="2"/>
  <c r="E752" i="2" s="1"/>
  <c r="U751" i="2" a="1"/>
  <c r="U751" i="2" s="1"/>
  <c r="S751" i="2"/>
  <c r="R751" i="2"/>
  <c r="R751" i="2" a="1"/>
  <c r="Q751" i="2"/>
  <c r="G751" i="2"/>
  <c r="T751" i="2" s="1"/>
  <c r="D751" i="2"/>
  <c r="E751" i="2" s="1"/>
  <c r="U750" i="2" a="1"/>
  <c r="U750" i="2" s="1"/>
  <c r="T750" i="2"/>
  <c r="S750" i="2"/>
  <c r="R750" i="2" a="1"/>
  <c r="R750" i="2" s="1"/>
  <c r="Q750" i="2"/>
  <c r="G750" i="2"/>
  <c r="E750" i="2"/>
  <c r="D750" i="2"/>
  <c r="U749" i="2"/>
  <c r="U749" i="2" a="1"/>
  <c r="S749" i="2"/>
  <c r="R749" i="2"/>
  <c r="R749" i="2" a="1"/>
  <c r="Q749" i="2"/>
  <c r="G749" i="2"/>
  <c r="T749" i="2" s="1"/>
  <c r="D749" i="2"/>
  <c r="E749" i="2" s="1"/>
  <c r="U748" i="2" a="1"/>
  <c r="U748" i="2" s="1"/>
  <c r="S748" i="2"/>
  <c r="R748" i="2"/>
  <c r="R748" i="2" a="1"/>
  <c r="Q748" i="2"/>
  <c r="G748" i="2"/>
  <c r="T748" i="2" s="1"/>
  <c r="D748" i="2"/>
  <c r="E748" i="2" s="1"/>
  <c r="U747" i="2"/>
  <c r="U747" i="2" a="1"/>
  <c r="S747" i="2"/>
  <c r="R747" i="2"/>
  <c r="R747" i="2" a="1"/>
  <c r="Q747" i="2"/>
  <c r="D747" i="2"/>
  <c r="E747" i="2" s="1"/>
  <c r="T746" i="2"/>
  <c r="S746" i="2"/>
  <c r="R746" i="2" a="1"/>
  <c r="R746" i="2" s="1"/>
  <c r="Q746" i="2"/>
  <c r="U746" i="2" s="1" a="1"/>
  <c r="U746" i="2" s="1"/>
  <c r="E746" i="2"/>
  <c r="D746" i="2"/>
  <c r="G746" i="2" s="1"/>
  <c r="U745" i="2" a="1"/>
  <c r="U745" i="2" s="1"/>
  <c r="S745" i="2"/>
  <c r="R745" i="2" a="1"/>
  <c r="R745" i="2" s="1"/>
  <c r="Q745" i="2"/>
  <c r="D745" i="2"/>
  <c r="G745" i="2" s="1"/>
  <c r="T745" i="2" s="1"/>
  <c r="U744" i="2" a="1"/>
  <c r="U744" i="2" s="1"/>
  <c r="T744" i="2"/>
  <c r="S744" i="2"/>
  <c r="R744" i="2" a="1"/>
  <c r="R744" i="2" s="1"/>
  <c r="Q744" i="2"/>
  <c r="G744" i="2"/>
  <c r="D744" i="2"/>
  <c r="E744" i="2" s="1"/>
  <c r="U743" i="2" a="1"/>
  <c r="U743" i="2" s="1"/>
  <c r="S743" i="2"/>
  <c r="R743" i="2" a="1"/>
  <c r="R743" i="2" s="1"/>
  <c r="Q743" i="2"/>
  <c r="E743" i="2"/>
  <c r="D743" i="2"/>
  <c r="G743" i="2" s="1"/>
  <c r="T743" i="2" s="1"/>
  <c r="U742" i="2"/>
  <c r="U742" i="2" a="1"/>
  <c r="S742" i="2"/>
  <c r="R742" i="2" a="1"/>
  <c r="R742" i="2" s="1"/>
  <c r="Q742" i="2"/>
  <c r="D742" i="2"/>
  <c r="G742" i="2" s="1"/>
  <c r="T742" i="2" s="1"/>
  <c r="S741" i="2"/>
  <c r="R741" i="2" a="1"/>
  <c r="R741" i="2" s="1"/>
  <c r="Q741" i="2"/>
  <c r="U741" i="2" s="1" a="1"/>
  <c r="U741" i="2" s="1"/>
  <c r="E741" i="2"/>
  <c r="D741" i="2"/>
  <c r="G741" i="2" s="1"/>
  <c r="T741" i="2" s="1"/>
  <c r="S740" i="2"/>
  <c r="R740" i="2" a="1"/>
  <c r="R740" i="2" s="1"/>
  <c r="Q740" i="2"/>
  <c r="U740" i="2" s="1" a="1"/>
  <c r="U740" i="2" s="1"/>
  <c r="D740" i="2"/>
  <c r="E740" i="2" s="1"/>
  <c r="U739" i="2"/>
  <c r="U739" i="2" a="1"/>
  <c r="S739" i="2"/>
  <c r="R739" i="2" a="1"/>
  <c r="R739" i="2" s="1"/>
  <c r="Q739" i="2"/>
  <c r="G739" i="2"/>
  <c r="T739" i="2" s="1"/>
  <c r="D739" i="2"/>
  <c r="E739" i="2" s="1"/>
  <c r="U738" i="2" a="1"/>
  <c r="U738" i="2" s="1"/>
  <c r="S738" i="2"/>
  <c r="R738" i="2" a="1"/>
  <c r="R738" i="2" s="1"/>
  <c r="Q738" i="2"/>
  <c r="G738" i="2"/>
  <c r="T738" i="2" s="1"/>
  <c r="E738" i="2"/>
  <c r="D738" i="2"/>
  <c r="S737" i="2"/>
  <c r="R737" i="2" a="1"/>
  <c r="R737" i="2" s="1"/>
  <c r="Q737" i="2"/>
  <c r="U737" i="2" s="1" a="1"/>
  <c r="U737" i="2" s="1"/>
  <c r="G737" i="2"/>
  <c r="T737" i="2" s="1"/>
  <c r="E737" i="2"/>
  <c r="D737" i="2"/>
  <c r="U736" i="2" a="1"/>
  <c r="U736" i="2" s="1"/>
  <c r="S736" i="2"/>
  <c r="R736" i="2"/>
  <c r="R736" i="2" a="1"/>
  <c r="Q736" i="2"/>
  <c r="G736" i="2"/>
  <c r="T736" i="2" s="1"/>
  <c r="D736" i="2"/>
  <c r="E736" i="2" s="1"/>
  <c r="U735" i="2" a="1"/>
  <c r="U735" i="2" s="1"/>
  <c r="S735" i="2"/>
  <c r="R735" i="2"/>
  <c r="R735" i="2" a="1"/>
  <c r="Q735" i="2"/>
  <c r="D735" i="2"/>
  <c r="U734" i="2" a="1"/>
  <c r="U734" i="2" s="1"/>
  <c r="T734" i="2"/>
  <c r="S734" i="2"/>
  <c r="R734" i="2" a="1"/>
  <c r="R734" i="2" s="1"/>
  <c r="Q734" i="2"/>
  <c r="G734" i="2"/>
  <c r="E734" i="2"/>
  <c r="D734" i="2"/>
  <c r="U733" i="2" a="1"/>
  <c r="U733" i="2" s="1"/>
  <c r="S733" i="2"/>
  <c r="R733" i="2"/>
  <c r="R733" i="2" a="1"/>
  <c r="Q733" i="2"/>
  <c r="G733" i="2"/>
  <c r="T733" i="2" s="1"/>
  <c r="D733" i="2"/>
  <c r="E733" i="2" s="1"/>
  <c r="U732" i="2" a="1"/>
  <c r="U732" i="2" s="1"/>
  <c r="S732" i="2"/>
  <c r="R732" i="2" a="1"/>
  <c r="R732" i="2" s="1"/>
  <c r="Q732" i="2"/>
  <c r="G732" i="2"/>
  <c r="T732" i="2" s="1"/>
  <c r="D732" i="2"/>
  <c r="E732" i="2" s="1"/>
  <c r="U731" i="2" a="1"/>
  <c r="U731" i="2" s="1"/>
  <c r="S731" i="2"/>
  <c r="R731" i="2"/>
  <c r="R731" i="2" a="1"/>
  <c r="Q731" i="2"/>
  <c r="D731" i="2"/>
  <c r="E731" i="2" s="1"/>
  <c r="S730" i="2"/>
  <c r="R730" i="2" a="1"/>
  <c r="R730" i="2" s="1"/>
  <c r="Q730" i="2"/>
  <c r="U730" i="2" s="1" a="1"/>
  <c r="U730" i="2" s="1"/>
  <c r="D730" i="2"/>
  <c r="G730" i="2" s="1"/>
  <c r="T730" i="2" s="1"/>
  <c r="U729" i="2" a="1"/>
  <c r="U729" i="2" s="1"/>
  <c r="S729" i="2"/>
  <c r="R729" i="2" a="1"/>
  <c r="R729" i="2" s="1"/>
  <c r="Q729" i="2"/>
  <c r="E729" i="2"/>
  <c r="D729" i="2"/>
  <c r="G729" i="2" s="1"/>
  <c r="T729" i="2" s="1"/>
  <c r="U728" i="2" a="1"/>
  <c r="U728" i="2" s="1"/>
  <c r="S728" i="2"/>
  <c r="R728" i="2" a="1"/>
  <c r="R728" i="2" s="1"/>
  <c r="Q728" i="2"/>
  <c r="D728" i="2"/>
  <c r="E728" i="2" s="1"/>
  <c r="U727" i="2" a="1"/>
  <c r="U727" i="2" s="1"/>
  <c r="T727" i="2"/>
  <c r="S727" i="2"/>
  <c r="R727" i="2" a="1"/>
  <c r="R727" i="2" s="1"/>
  <c r="Q727" i="2"/>
  <c r="G727" i="2"/>
  <c r="E727" i="2"/>
  <c r="D727" i="2"/>
  <c r="U726" i="2" a="1"/>
  <c r="U726" i="2" s="1"/>
  <c r="S726" i="2"/>
  <c r="R726" i="2" a="1"/>
  <c r="R726" i="2" s="1"/>
  <c r="Q726" i="2"/>
  <c r="D726" i="2"/>
  <c r="S725" i="2"/>
  <c r="R725" i="2" a="1"/>
  <c r="R725" i="2" s="1"/>
  <c r="Q725" i="2"/>
  <c r="U725" i="2" s="1" a="1"/>
  <c r="U725" i="2" s="1"/>
  <c r="D725" i="2"/>
  <c r="G725" i="2" s="1"/>
  <c r="T725" i="2" s="1"/>
  <c r="S724" i="2"/>
  <c r="R724" i="2" a="1"/>
  <c r="R724" i="2" s="1"/>
  <c r="Q724" i="2"/>
  <c r="U724" i="2" s="1" a="1"/>
  <c r="U724" i="2" s="1"/>
  <c r="D724" i="2"/>
  <c r="U723" i="2"/>
  <c r="U723" i="2" a="1"/>
  <c r="S723" i="2"/>
  <c r="R723" i="2"/>
  <c r="R723" i="2" a="1"/>
  <c r="Q723" i="2"/>
  <c r="G723" i="2"/>
  <c r="T723" i="2" s="1"/>
  <c r="D723" i="2"/>
  <c r="E723" i="2" s="1"/>
  <c r="U722" i="2" a="1"/>
  <c r="U722" i="2" s="1"/>
  <c r="S722" i="2"/>
  <c r="R722" i="2" a="1"/>
  <c r="R722" i="2" s="1"/>
  <c r="Q722" i="2"/>
  <c r="G722" i="2"/>
  <c r="T722" i="2" s="1"/>
  <c r="E722" i="2"/>
  <c r="D722" i="2"/>
  <c r="U721" i="2"/>
  <c r="S721" i="2"/>
  <c r="R721" i="2" a="1"/>
  <c r="R721" i="2" s="1"/>
  <c r="Q721" i="2"/>
  <c r="U721" i="2" s="1" a="1"/>
  <c r="G721" i="2"/>
  <c r="T721" i="2" s="1"/>
  <c r="E721" i="2"/>
  <c r="D721" i="2"/>
  <c r="S720" i="2"/>
  <c r="R720" i="2"/>
  <c r="R720" i="2" a="1"/>
  <c r="Q720" i="2"/>
  <c r="U720" i="2" s="1" a="1"/>
  <c r="U720" i="2" s="1"/>
  <c r="G720" i="2"/>
  <c r="T720" i="2" s="1"/>
  <c r="D720" i="2"/>
  <c r="E720" i="2" s="1"/>
  <c r="U719" i="2" a="1"/>
  <c r="U719" i="2" s="1"/>
  <c r="S719" i="2"/>
  <c r="R719" i="2"/>
  <c r="R719" i="2" a="1"/>
  <c r="Q719" i="2"/>
  <c r="G719" i="2"/>
  <c r="T719" i="2" s="1"/>
  <c r="D719" i="2"/>
  <c r="E719" i="2" s="1"/>
  <c r="U718" i="2" a="1"/>
  <c r="U718" i="2" s="1"/>
  <c r="T718" i="2"/>
  <c r="S718" i="2"/>
  <c r="R718" i="2" a="1"/>
  <c r="R718" i="2" s="1"/>
  <c r="Q718" i="2"/>
  <c r="G718" i="2"/>
  <c r="E718" i="2"/>
  <c r="D718" i="2"/>
  <c r="U717" i="2"/>
  <c r="U717" i="2" a="1"/>
  <c r="S717" i="2"/>
  <c r="R717" i="2"/>
  <c r="R717" i="2" a="1"/>
  <c r="Q717" i="2"/>
  <c r="G717" i="2"/>
  <c r="T717" i="2" s="1"/>
  <c r="D717" i="2"/>
  <c r="E717" i="2" s="1"/>
  <c r="U716" i="2" a="1"/>
  <c r="U716" i="2" s="1"/>
  <c r="S716" i="2"/>
  <c r="R716" i="2" a="1"/>
  <c r="R716" i="2" s="1"/>
  <c r="Q716" i="2"/>
  <c r="G716" i="2"/>
  <c r="T716" i="2" s="1"/>
  <c r="D716" i="2"/>
  <c r="E716" i="2" s="1"/>
  <c r="U715" i="2"/>
  <c r="U715" i="2" a="1"/>
  <c r="S715" i="2"/>
  <c r="R715" i="2"/>
  <c r="R715" i="2" a="1"/>
  <c r="Q715" i="2"/>
  <c r="D715" i="2"/>
  <c r="E715" i="2" s="1"/>
  <c r="S714" i="2"/>
  <c r="R714" i="2" a="1"/>
  <c r="R714" i="2" s="1"/>
  <c r="Q714" i="2"/>
  <c r="U714" i="2" s="1" a="1"/>
  <c r="U714" i="2" s="1"/>
  <c r="E714" i="2"/>
  <c r="D714" i="2"/>
  <c r="G714" i="2" s="1"/>
  <c r="T714" i="2" s="1"/>
  <c r="U713" i="2" a="1"/>
  <c r="U713" i="2" s="1"/>
  <c r="S713" i="2"/>
  <c r="R713" i="2" a="1"/>
  <c r="R713" i="2" s="1"/>
  <c r="Q713" i="2"/>
  <c r="D713" i="2"/>
  <c r="G713" i="2" s="1"/>
  <c r="T713" i="2" s="1"/>
  <c r="U712" i="2" a="1"/>
  <c r="U712" i="2" s="1"/>
  <c r="T712" i="2"/>
  <c r="S712" i="2"/>
  <c r="R712" i="2" a="1"/>
  <c r="R712" i="2" s="1"/>
  <c r="Q712" i="2"/>
  <c r="G712" i="2"/>
  <c r="D712" i="2"/>
  <c r="E712" i="2" s="1"/>
  <c r="U711" i="2" a="1"/>
  <c r="U711" i="2" s="1"/>
  <c r="T711" i="2"/>
  <c r="S711" i="2"/>
  <c r="R711" i="2" a="1"/>
  <c r="R711" i="2" s="1"/>
  <c r="Q711" i="2"/>
  <c r="E711" i="2"/>
  <c r="D711" i="2"/>
  <c r="G711" i="2" s="1"/>
  <c r="U710" i="2"/>
  <c r="U710" i="2" a="1"/>
  <c r="S710" i="2"/>
  <c r="R710" i="2" a="1"/>
  <c r="R710" i="2" s="1"/>
  <c r="Q710" i="2"/>
  <c r="D710" i="2"/>
  <c r="U709" i="2"/>
  <c r="S709" i="2"/>
  <c r="R709" i="2" a="1"/>
  <c r="R709" i="2" s="1"/>
  <c r="Q709" i="2"/>
  <c r="U709" i="2" s="1" a="1"/>
  <c r="E709" i="2"/>
  <c r="D709" i="2"/>
  <c r="G709" i="2" s="1"/>
  <c r="T709" i="2" s="1"/>
  <c r="S708" i="2"/>
  <c r="R708" i="2" a="1"/>
  <c r="R708" i="2" s="1"/>
  <c r="Q708" i="2"/>
  <c r="U708" i="2" s="1" a="1"/>
  <c r="U708" i="2" s="1"/>
  <c r="D708" i="2"/>
  <c r="U707" i="2"/>
  <c r="U707" i="2" a="1"/>
  <c r="S707" i="2"/>
  <c r="R707" i="2" a="1"/>
  <c r="R707" i="2" s="1"/>
  <c r="Q707" i="2"/>
  <c r="D707" i="2"/>
  <c r="E707" i="2" s="1"/>
  <c r="U706" i="2" a="1"/>
  <c r="U706" i="2" s="1"/>
  <c r="S706" i="2"/>
  <c r="R706" i="2" a="1"/>
  <c r="R706" i="2" s="1"/>
  <c r="Q706" i="2"/>
  <c r="G706" i="2"/>
  <c r="T706" i="2" s="1"/>
  <c r="E706" i="2"/>
  <c r="D706" i="2"/>
  <c r="S705" i="2"/>
  <c r="R705" i="2" a="1"/>
  <c r="R705" i="2" s="1"/>
  <c r="Q705" i="2"/>
  <c r="U705" i="2" s="1" a="1"/>
  <c r="U705" i="2" s="1"/>
  <c r="G705" i="2"/>
  <c r="T705" i="2" s="1"/>
  <c r="E705" i="2"/>
  <c r="D705" i="2"/>
  <c r="U704" i="2" a="1"/>
  <c r="U704" i="2" s="1"/>
  <c r="S704" i="2"/>
  <c r="R704" i="2"/>
  <c r="R704" i="2" a="1"/>
  <c r="Q704" i="2"/>
  <c r="G704" i="2"/>
  <c r="T704" i="2" s="1"/>
  <c r="D704" i="2"/>
  <c r="E704" i="2" s="1"/>
  <c r="U703" i="2" a="1"/>
  <c r="U703" i="2" s="1"/>
  <c r="S703" i="2"/>
  <c r="R703" i="2"/>
  <c r="R703" i="2" a="1"/>
  <c r="Q703" i="2"/>
  <c r="G703" i="2"/>
  <c r="T703" i="2" s="1"/>
  <c r="D703" i="2"/>
  <c r="E703" i="2" s="1"/>
  <c r="U702" i="2" a="1"/>
  <c r="U702" i="2" s="1"/>
  <c r="T702" i="2"/>
  <c r="S702" i="2"/>
  <c r="R702" i="2" a="1"/>
  <c r="R702" i="2" s="1"/>
  <c r="Q702" i="2"/>
  <c r="G702" i="2"/>
  <c r="E702" i="2"/>
  <c r="D702" i="2"/>
  <c r="U701" i="2" a="1"/>
  <c r="U701" i="2" s="1"/>
  <c r="S701" i="2"/>
  <c r="R701" i="2"/>
  <c r="R701" i="2" a="1"/>
  <c r="Q701" i="2"/>
  <c r="G701" i="2"/>
  <c r="T701" i="2" s="1"/>
  <c r="D701" i="2"/>
  <c r="E701" i="2" s="1"/>
  <c r="U700" i="2" a="1"/>
  <c r="U700" i="2" s="1"/>
  <c r="S700" i="2"/>
  <c r="R700" i="2"/>
  <c r="R700" i="2" a="1"/>
  <c r="Q700" i="2"/>
  <c r="G700" i="2"/>
  <c r="T700" i="2" s="1"/>
  <c r="D700" i="2"/>
  <c r="E700" i="2" s="1"/>
  <c r="U699" i="2" a="1"/>
  <c r="U699" i="2" s="1"/>
  <c r="S699" i="2"/>
  <c r="R699" i="2"/>
  <c r="R699" i="2" a="1"/>
  <c r="Q699" i="2"/>
  <c r="D699" i="2"/>
  <c r="E699" i="2" s="1"/>
  <c r="S698" i="2"/>
  <c r="R698" i="2" a="1"/>
  <c r="R698" i="2" s="1"/>
  <c r="Q698" i="2"/>
  <c r="U698" i="2" s="1" a="1"/>
  <c r="U698" i="2" s="1"/>
  <c r="D698" i="2"/>
  <c r="G698" i="2" s="1"/>
  <c r="T698" i="2" s="1"/>
  <c r="U697" i="2" a="1"/>
  <c r="U697" i="2" s="1"/>
  <c r="S697" i="2"/>
  <c r="R697" i="2" a="1"/>
  <c r="R697" i="2" s="1"/>
  <c r="Q697" i="2"/>
  <c r="E697" i="2"/>
  <c r="D697" i="2"/>
  <c r="G697" i="2" s="1"/>
  <c r="T697" i="2" s="1"/>
  <c r="U696" i="2" a="1"/>
  <c r="U696" i="2" s="1"/>
  <c r="S696" i="2"/>
  <c r="R696" i="2" a="1"/>
  <c r="R696" i="2" s="1"/>
  <c r="Q696" i="2"/>
  <c r="D696" i="2"/>
  <c r="E696" i="2" s="1"/>
  <c r="U695" i="2" a="1"/>
  <c r="U695" i="2" s="1"/>
  <c r="T695" i="2"/>
  <c r="S695" i="2"/>
  <c r="R695" i="2" a="1"/>
  <c r="R695" i="2" s="1"/>
  <c r="Q695" i="2"/>
  <c r="G695" i="2"/>
  <c r="E695" i="2"/>
  <c r="D695" i="2"/>
  <c r="U694" i="2"/>
  <c r="U694" i="2" a="1"/>
  <c r="S694" i="2"/>
  <c r="R694" i="2" a="1"/>
  <c r="R694" i="2" s="1"/>
  <c r="Q694" i="2"/>
  <c r="D694" i="2"/>
  <c r="S693" i="2"/>
  <c r="R693" i="2" a="1"/>
  <c r="R693" i="2" s="1"/>
  <c r="Q693" i="2"/>
  <c r="U693" i="2" s="1" a="1"/>
  <c r="U693" i="2" s="1"/>
  <c r="D693" i="2"/>
  <c r="G693" i="2" s="1"/>
  <c r="T693" i="2" s="1"/>
  <c r="S692" i="2"/>
  <c r="R692" i="2" a="1"/>
  <c r="R692" i="2" s="1"/>
  <c r="Q692" i="2"/>
  <c r="U692" i="2" s="1" a="1"/>
  <c r="U692" i="2" s="1"/>
  <c r="D692" i="2"/>
  <c r="U691" i="2"/>
  <c r="U691" i="2" a="1"/>
  <c r="S691" i="2"/>
  <c r="R691" i="2"/>
  <c r="R691" i="2" a="1"/>
  <c r="Q691" i="2"/>
  <c r="D691" i="2"/>
  <c r="E691" i="2" s="1"/>
  <c r="U690" i="2" a="1"/>
  <c r="U690" i="2" s="1"/>
  <c r="S690" i="2"/>
  <c r="R690" i="2" a="1"/>
  <c r="R690" i="2" s="1"/>
  <c r="Q690" i="2"/>
  <c r="G690" i="2"/>
  <c r="T690" i="2" s="1"/>
  <c r="E690" i="2"/>
  <c r="D690" i="2"/>
  <c r="S689" i="2"/>
  <c r="R689" i="2" a="1"/>
  <c r="R689" i="2" s="1"/>
  <c r="Q689" i="2"/>
  <c r="U689" i="2" s="1" a="1"/>
  <c r="U689" i="2" s="1"/>
  <c r="G689" i="2"/>
  <c r="T689" i="2" s="1"/>
  <c r="E689" i="2"/>
  <c r="D689" i="2"/>
  <c r="S688" i="2"/>
  <c r="R688" i="2"/>
  <c r="R688" i="2" a="1"/>
  <c r="Q688" i="2"/>
  <c r="U688" i="2" s="1" a="1"/>
  <c r="U688" i="2" s="1"/>
  <c r="G688" i="2"/>
  <c r="T688" i="2" s="1"/>
  <c r="D688" i="2"/>
  <c r="E688" i="2" s="1"/>
  <c r="U687" i="2" a="1"/>
  <c r="U687" i="2" s="1"/>
  <c r="S687" i="2"/>
  <c r="R687" i="2"/>
  <c r="R687" i="2" a="1"/>
  <c r="Q687" i="2"/>
  <c r="G687" i="2"/>
  <c r="T687" i="2" s="1"/>
  <c r="D687" i="2"/>
  <c r="E687" i="2" s="1"/>
  <c r="U686" i="2" a="1"/>
  <c r="U686" i="2" s="1"/>
  <c r="T686" i="2"/>
  <c r="S686" i="2"/>
  <c r="R686" i="2" a="1"/>
  <c r="R686" i="2" s="1"/>
  <c r="Q686" i="2"/>
  <c r="G686" i="2"/>
  <c r="E686" i="2"/>
  <c r="D686" i="2"/>
  <c r="U685" i="2"/>
  <c r="U685" i="2" a="1"/>
  <c r="S685" i="2"/>
  <c r="R685" i="2" a="1"/>
  <c r="R685" i="2" s="1"/>
  <c r="Q685" i="2"/>
  <c r="G685" i="2"/>
  <c r="T685" i="2" s="1"/>
  <c r="D685" i="2"/>
  <c r="E685" i="2" s="1"/>
  <c r="U684" i="2" a="1"/>
  <c r="U684" i="2" s="1"/>
  <c r="S684" i="2"/>
  <c r="R684" i="2" a="1"/>
  <c r="R684" i="2" s="1"/>
  <c r="Q684" i="2"/>
  <c r="G684" i="2"/>
  <c r="T684" i="2" s="1"/>
  <c r="D684" i="2"/>
  <c r="E684" i="2" s="1"/>
  <c r="U683" i="2"/>
  <c r="U683" i="2" a="1"/>
  <c r="S683" i="2"/>
  <c r="R683" i="2"/>
  <c r="R683" i="2" a="1"/>
  <c r="Q683" i="2"/>
  <c r="D683" i="2"/>
  <c r="E683" i="2" s="1"/>
  <c r="U682" i="2"/>
  <c r="T682" i="2"/>
  <c r="S682" i="2"/>
  <c r="R682" i="2" a="1"/>
  <c r="R682" i="2" s="1"/>
  <c r="Q682" i="2"/>
  <c r="U682" i="2" s="1" a="1"/>
  <c r="E682" i="2"/>
  <c r="D682" i="2"/>
  <c r="G682" i="2" s="1"/>
  <c r="U681" i="2" a="1"/>
  <c r="U681" i="2" s="1"/>
  <c r="S681" i="2"/>
  <c r="R681" i="2" a="1"/>
  <c r="R681" i="2" s="1"/>
  <c r="Q681" i="2"/>
  <c r="D681" i="2"/>
  <c r="U680" i="2" a="1"/>
  <c r="U680" i="2" s="1"/>
  <c r="T680" i="2"/>
  <c r="S680" i="2"/>
  <c r="R680" i="2" a="1"/>
  <c r="R680" i="2" s="1"/>
  <c r="Q680" i="2"/>
  <c r="G680" i="2"/>
  <c r="D680" i="2"/>
  <c r="E680" i="2" s="1"/>
  <c r="U679" i="2" a="1"/>
  <c r="U679" i="2" s="1"/>
  <c r="S679" i="2"/>
  <c r="R679" i="2" a="1"/>
  <c r="R679" i="2" s="1"/>
  <c r="Q679" i="2"/>
  <c r="E679" i="2"/>
  <c r="D679" i="2"/>
  <c r="G679" i="2" s="1"/>
  <c r="T679" i="2" s="1"/>
  <c r="U678" i="2"/>
  <c r="U678" i="2" a="1"/>
  <c r="S678" i="2"/>
  <c r="R678" i="2" a="1"/>
  <c r="R678" i="2" s="1"/>
  <c r="Q678" i="2"/>
  <c r="D678" i="2"/>
  <c r="S677" i="2"/>
  <c r="R677" i="2" a="1"/>
  <c r="R677" i="2" s="1"/>
  <c r="Q677" i="2"/>
  <c r="U677" i="2" s="1" a="1"/>
  <c r="U677" i="2" s="1"/>
  <c r="D677" i="2"/>
  <c r="G677" i="2" s="1"/>
  <c r="T677" i="2" s="1"/>
  <c r="S676" i="2"/>
  <c r="R676" i="2" a="1"/>
  <c r="R676" i="2" s="1"/>
  <c r="Q676" i="2"/>
  <c r="U676" i="2" s="1" a="1"/>
  <c r="U676" i="2" s="1"/>
  <c r="D676" i="2"/>
  <c r="U675" i="2"/>
  <c r="U675" i="2" a="1"/>
  <c r="S675" i="2"/>
  <c r="R675" i="2" a="1"/>
  <c r="R675" i="2" s="1"/>
  <c r="Q675" i="2"/>
  <c r="D675" i="2"/>
  <c r="E675" i="2" s="1"/>
  <c r="U674" i="2" a="1"/>
  <c r="U674" i="2" s="1"/>
  <c r="S674" i="2"/>
  <c r="R674" i="2" a="1"/>
  <c r="R674" i="2" s="1"/>
  <c r="Q674" i="2"/>
  <c r="G674" i="2"/>
  <c r="T674" i="2" s="1"/>
  <c r="E674" i="2"/>
  <c r="D674" i="2"/>
  <c r="S673" i="2"/>
  <c r="R673" i="2" a="1"/>
  <c r="R673" i="2" s="1"/>
  <c r="Q673" i="2"/>
  <c r="U673" i="2" s="1" a="1"/>
  <c r="U673" i="2" s="1"/>
  <c r="G673" i="2"/>
  <c r="T673" i="2" s="1"/>
  <c r="E673" i="2"/>
  <c r="D673" i="2"/>
  <c r="U672" i="2" a="1"/>
  <c r="U672" i="2" s="1"/>
  <c r="S672" i="2"/>
  <c r="R672" i="2"/>
  <c r="R672" i="2" a="1"/>
  <c r="Q672" i="2"/>
  <c r="G672" i="2"/>
  <c r="T672" i="2" s="1"/>
  <c r="D672" i="2"/>
  <c r="E672" i="2" s="1"/>
  <c r="T671" i="2"/>
  <c r="S671" i="2"/>
  <c r="R671" i="2" a="1"/>
  <c r="R671" i="2" s="1"/>
  <c r="Q671" i="2"/>
  <c r="U671" i="2" s="1" a="1"/>
  <c r="U671" i="2" s="1"/>
  <c r="G671" i="2"/>
  <c r="E671" i="2"/>
  <c r="D671" i="2"/>
  <c r="S670" i="2"/>
  <c r="R670" i="2"/>
  <c r="R670" i="2" a="1"/>
  <c r="Q670" i="2"/>
  <c r="U670" i="2" s="1" a="1"/>
  <c r="U670" i="2" s="1"/>
  <c r="D670" i="2"/>
  <c r="S669" i="2"/>
  <c r="R669" i="2"/>
  <c r="R669" i="2" a="1"/>
  <c r="Q669" i="2"/>
  <c r="U669" i="2" s="1" a="1"/>
  <c r="U669" i="2" s="1"/>
  <c r="D669" i="2"/>
  <c r="U668" i="2"/>
  <c r="S668" i="2"/>
  <c r="R668" i="2" a="1"/>
  <c r="R668" i="2" s="1"/>
  <c r="Q668" i="2"/>
  <c r="U668" i="2" s="1" a="1"/>
  <c r="G668" i="2"/>
  <c r="T668" i="2" s="1"/>
  <c r="E668" i="2"/>
  <c r="D668" i="2"/>
  <c r="U667" i="2"/>
  <c r="T667" i="2"/>
  <c r="S667" i="2"/>
  <c r="R667" i="2" a="1"/>
  <c r="R667" i="2" s="1"/>
  <c r="Q667" i="2"/>
  <c r="U667" i="2" s="1" a="1"/>
  <c r="G667" i="2"/>
  <c r="E667" i="2"/>
  <c r="D667" i="2"/>
  <c r="U666" i="2" a="1"/>
  <c r="U666" i="2" s="1"/>
  <c r="S666" i="2"/>
  <c r="R666" i="2"/>
  <c r="R666" i="2" a="1"/>
  <c r="Q666" i="2"/>
  <c r="E666" i="2"/>
  <c r="D666" i="2"/>
  <c r="G666" i="2" s="1"/>
  <c r="T666" i="2" s="1"/>
  <c r="U665" i="2" a="1"/>
  <c r="U665" i="2" s="1"/>
  <c r="S665" i="2"/>
  <c r="R665" i="2"/>
  <c r="R665" i="2" a="1"/>
  <c r="Q665" i="2"/>
  <c r="D665" i="2"/>
  <c r="E665" i="2" s="1"/>
  <c r="U664" i="2"/>
  <c r="U664" i="2" a="1"/>
  <c r="S664" i="2"/>
  <c r="R664" i="2"/>
  <c r="R664" i="2" a="1"/>
  <c r="Q664" i="2"/>
  <c r="G664" i="2"/>
  <c r="T664" i="2" s="1"/>
  <c r="E664" i="2"/>
  <c r="D664" i="2"/>
  <c r="T663" i="2"/>
  <c r="S663" i="2"/>
  <c r="R663" i="2" a="1"/>
  <c r="R663" i="2" s="1"/>
  <c r="Q663" i="2"/>
  <c r="U663" i="2" s="1" a="1"/>
  <c r="U663" i="2" s="1"/>
  <c r="G663" i="2"/>
  <c r="E663" i="2"/>
  <c r="D663" i="2"/>
  <c r="U662" i="2"/>
  <c r="S662" i="2"/>
  <c r="R662" i="2"/>
  <c r="R662" i="2" a="1"/>
  <c r="Q662" i="2"/>
  <c r="U662" i="2" s="1" a="1"/>
  <c r="D662" i="2"/>
  <c r="S661" i="2"/>
  <c r="R661" i="2"/>
  <c r="R661" i="2" a="1"/>
  <c r="Q661" i="2"/>
  <c r="U661" i="2" s="1" a="1"/>
  <c r="U661" i="2" s="1"/>
  <c r="D661" i="2"/>
  <c r="S660" i="2"/>
  <c r="R660" i="2" a="1"/>
  <c r="R660" i="2" s="1"/>
  <c r="Q660" i="2"/>
  <c r="U660" i="2" s="1" a="1"/>
  <c r="U660" i="2" s="1"/>
  <c r="G660" i="2"/>
  <c r="T660" i="2" s="1"/>
  <c r="E660" i="2"/>
  <c r="D660" i="2"/>
  <c r="T659" i="2"/>
  <c r="S659" i="2"/>
  <c r="R659" i="2" a="1"/>
  <c r="R659" i="2" s="1"/>
  <c r="Q659" i="2"/>
  <c r="U659" i="2" s="1" a="1"/>
  <c r="U659" i="2" s="1"/>
  <c r="G659" i="2"/>
  <c r="E659" i="2"/>
  <c r="D659" i="2"/>
  <c r="S658" i="2"/>
  <c r="R658" i="2"/>
  <c r="R658" i="2" a="1"/>
  <c r="Q658" i="2"/>
  <c r="U658" i="2" s="1" a="1"/>
  <c r="U658" i="2" s="1"/>
  <c r="E658" i="2"/>
  <c r="D658" i="2"/>
  <c r="G658" i="2" s="1"/>
  <c r="T658" i="2" s="1"/>
  <c r="U657" i="2" a="1"/>
  <c r="U657" i="2" s="1"/>
  <c r="S657" i="2"/>
  <c r="R657" i="2"/>
  <c r="R657" i="2" a="1"/>
  <c r="Q657" i="2"/>
  <c r="G657" i="2"/>
  <c r="T657" i="2" s="1"/>
  <c r="D657" i="2"/>
  <c r="E657" i="2" s="1"/>
  <c r="U656" i="2"/>
  <c r="U656" i="2" a="1"/>
  <c r="S656" i="2"/>
  <c r="R656" i="2"/>
  <c r="R656" i="2" a="1"/>
  <c r="Q656" i="2"/>
  <c r="G656" i="2"/>
  <c r="T656" i="2" s="1"/>
  <c r="E656" i="2"/>
  <c r="D656" i="2"/>
  <c r="T655" i="2"/>
  <c r="S655" i="2"/>
  <c r="R655" i="2" a="1"/>
  <c r="R655" i="2" s="1"/>
  <c r="Q655" i="2"/>
  <c r="U655" i="2" s="1" a="1"/>
  <c r="U655" i="2" s="1"/>
  <c r="G655" i="2"/>
  <c r="E655" i="2"/>
  <c r="D655" i="2"/>
  <c r="S654" i="2"/>
  <c r="R654" i="2"/>
  <c r="R654" i="2" a="1"/>
  <c r="Q654" i="2"/>
  <c r="U654" i="2" s="1" a="1"/>
  <c r="U654" i="2" s="1"/>
  <c r="D654" i="2"/>
  <c r="U653" i="2" a="1"/>
  <c r="U653" i="2" s="1"/>
  <c r="S653" i="2"/>
  <c r="R653" i="2"/>
  <c r="R653" i="2" a="1"/>
  <c r="Q653" i="2"/>
  <c r="D653" i="2"/>
  <c r="U652" i="2"/>
  <c r="S652" i="2"/>
  <c r="R652" i="2" a="1"/>
  <c r="R652" i="2" s="1"/>
  <c r="Q652" i="2"/>
  <c r="U652" i="2" s="1" a="1"/>
  <c r="G652" i="2"/>
  <c r="T652" i="2" s="1"/>
  <c r="E652" i="2"/>
  <c r="D652" i="2"/>
  <c r="U651" i="2"/>
  <c r="T651" i="2"/>
  <c r="S651" i="2"/>
  <c r="R651" i="2" a="1"/>
  <c r="R651" i="2" s="1"/>
  <c r="Q651" i="2"/>
  <c r="U651" i="2" s="1" a="1"/>
  <c r="G651" i="2"/>
  <c r="E651" i="2"/>
  <c r="D651" i="2"/>
  <c r="U650" i="2" a="1"/>
  <c r="U650" i="2" s="1"/>
  <c r="S650" i="2"/>
  <c r="R650" i="2"/>
  <c r="R650" i="2" a="1"/>
  <c r="Q650" i="2"/>
  <c r="E650" i="2"/>
  <c r="D650" i="2"/>
  <c r="G650" i="2" s="1"/>
  <c r="T650" i="2" s="1"/>
  <c r="U649" i="2" a="1"/>
  <c r="U649" i="2" s="1"/>
  <c r="S649" i="2"/>
  <c r="R649" i="2"/>
  <c r="R649" i="2" a="1"/>
  <c r="Q649" i="2"/>
  <c r="D649" i="2"/>
  <c r="E649" i="2" s="1"/>
  <c r="U648" i="2"/>
  <c r="U648" i="2" a="1"/>
  <c r="T648" i="2"/>
  <c r="S648" i="2"/>
  <c r="R648" i="2"/>
  <c r="R648" i="2" a="1"/>
  <c r="Q648" i="2"/>
  <c r="G648" i="2"/>
  <c r="E648" i="2"/>
  <c r="D648" i="2"/>
  <c r="S647" i="2"/>
  <c r="R647" i="2" a="1"/>
  <c r="R647" i="2" s="1"/>
  <c r="Q647" i="2"/>
  <c r="U647" i="2" s="1" a="1"/>
  <c r="U647" i="2" s="1"/>
  <c r="G647" i="2"/>
  <c r="T647" i="2" s="1"/>
  <c r="E647" i="2"/>
  <c r="D647" i="2"/>
  <c r="S646" i="2"/>
  <c r="R646" i="2"/>
  <c r="R646" i="2" a="1"/>
  <c r="Q646" i="2"/>
  <c r="U646" i="2" s="1" a="1"/>
  <c r="U646" i="2" s="1"/>
  <c r="D646" i="2"/>
  <c r="S645" i="2"/>
  <c r="R645" i="2"/>
  <c r="R645" i="2" a="1"/>
  <c r="Q645" i="2"/>
  <c r="U645" i="2" s="1" a="1"/>
  <c r="U645" i="2" s="1"/>
  <c r="D645" i="2"/>
  <c r="S644" i="2"/>
  <c r="R644" i="2" a="1"/>
  <c r="R644" i="2" s="1"/>
  <c r="Q644" i="2"/>
  <c r="U644" i="2" s="1" a="1"/>
  <c r="U644" i="2" s="1"/>
  <c r="G644" i="2"/>
  <c r="T644" i="2" s="1"/>
  <c r="E644" i="2"/>
  <c r="D644" i="2"/>
  <c r="U643" i="2"/>
  <c r="T643" i="2"/>
  <c r="S643" i="2"/>
  <c r="R643" i="2" a="1"/>
  <c r="R643" i="2" s="1"/>
  <c r="Q643" i="2"/>
  <c r="U643" i="2" s="1" a="1"/>
  <c r="G643" i="2"/>
  <c r="E643" i="2"/>
  <c r="D643" i="2"/>
  <c r="U642" i="2" a="1"/>
  <c r="U642" i="2" s="1"/>
  <c r="S642" i="2"/>
  <c r="R642" i="2"/>
  <c r="R642" i="2" a="1"/>
  <c r="Q642" i="2"/>
  <c r="E642" i="2"/>
  <c r="D642" i="2"/>
  <c r="G642" i="2" s="1"/>
  <c r="T642" i="2" s="1"/>
  <c r="U641" i="2" a="1"/>
  <c r="U641" i="2" s="1"/>
  <c r="S641" i="2"/>
  <c r="R641" i="2"/>
  <c r="R641" i="2" a="1"/>
  <c r="Q641" i="2"/>
  <c r="D641" i="2"/>
  <c r="E641" i="2" s="1"/>
  <c r="U640" i="2"/>
  <c r="U640" i="2" a="1"/>
  <c r="S640" i="2"/>
  <c r="R640" i="2"/>
  <c r="R640" i="2" a="1"/>
  <c r="Q640" i="2"/>
  <c r="G640" i="2"/>
  <c r="T640" i="2" s="1"/>
  <c r="E640" i="2"/>
  <c r="D640" i="2"/>
  <c r="S639" i="2"/>
  <c r="R639" i="2" a="1"/>
  <c r="R639" i="2" s="1"/>
  <c r="Q639" i="2"/>
  <c r="U639" i="2" s="1" a="1"/>
  <c r="U639" i="2" s="1"/>
  <c r="G639" i="2"/>
  <c r="T639" i="2" s="1"/>
  <c r="E639" i="2"/>
  <c r="D639" i="2"/>
  <c r="U638" i="2"/>
  <c r="S638" i="2"/>
  <c r="R638" i="2"/>
  <c r="R638" i="2" a="1"/>
  <c r="Q638" i="2"/>
  <c r="U638" i="2" s="1" a="1"/>
  <c r="D638" i="2"/>
  <c r="U637" i="2" a="1"/>
  <c r="U637" i="2" s="1"/>
  <c r="S637" i="2"/>
  <c r="R637" i="2"/>
  <c r="R637" i="2" a="1"/>
  <c r="Q637" i="2"/>
  <c r="D637" i="2"/>
  <c r="U636" i="2"/>
  <c r="T636" i="2"/>
  <c r="S636" i="2"/>
  <c r="R636" i="2" a="1"/>
  <c r="R636" i="2" s="1"/>
  <c r="Q636" i="2"/>
  <c r="U636" i="2" s="1" a="1"/>
  <c r="G636" i="2"/>
  <c r="E636" i="2"/>
  <c r="D636" i="2"/>
  <c r="U635" i="2"/>
  <c r="T635" i="2"/>
  <c r="S635" i="2"/>
  <c r="R635" i="2" a="1"/>
  <c r="R635" i="2" s="1"/>
  <c r="Q635" i="2"/>
  <c r="U635" i="2" s="1" a="1"/>
  <c r="G635" i="2"/>
  <c r="E635" i="2"/>
  <c r="D635" i="2"/>
  <c r="U634" i="2" a="1"/>
  <c r="U634" i="2" s="1"/>
  <c r="S634" i="2"/>
  <c r="R634" i="2"/>
  <c r="R634" i="2" a="1"/>
  <c r="Q634" i="2"/>
  <c r="E634" i="2"/>
  <c r="D634" i="2"/>
  <c r="G634" i="2" s="1"/>
  <c r="T634" i="2" s="1"/>
  <c r="U633" i="2" a="1"/>
  <c r="U633" i="2" s="1"/>
  <c r="S633" i="2"/>
  <c r="R633" i="2"/>
  <c r="R633" i="2" a="1"/>
  <c r="Q633" i="2"/>
  <c r="D633" i="2"/>
  <c r="E633" i="2" s="1"/>
  <c r="U632" i="2"/>
  <c r="U632" i="2" a="1"/>
  <c r="S632" i="2"/>
  <c r="R632" i="2"/>
  <c r="R632" i="2" a="1"/>
  <c r="Q632" i="2"/>
  <c r="G632" i="2"/>
  <c r="T632" i="2" s="1"/>
  <c r="E632" i="2"/>
  <c r="D632" i="2"/>
  <c r="U631" i="2"/>
  <c r="S631" i="2"/>
  <c r="R631" i="2" a="1"/>
  <c r="R631" i="2" s="1"/>
  <c r="Q631" i="2"/>
  <c r="U631" i="2" s="1" a="1"/>
  <c r="G631" i="2"/>
  <c r="T631" i="2" s="1"/>
  <c r="E631" i="2"/>
  <c r="D631" i="2"/>
  <c r="U630" i="2"/>
  <c r="S630" i="2"/>
  <c r="R630" i="2"/>
  <c r="R630" i="2" a="1"/>
  <c r="Q630" i="2"/>
  <c r="U630" i="2" s="1" a="1"/>
  <c r="D630" i="2"/>
  <c r="S629" i="2"/>
  <c r="R629" i="2"/>
  <c r="R629" i="2" a="1"/>
  <c r="Q629" i="2"/>
  <c r="U629" i="2" s="1" a="1"/>
  <c r="U629" i="2" s="1"/>
  <c r="D629" i="2"/>
  <c r="S628" i="2"/>
  <c r="R628" i="2" a="1"/>
  <c r="R628" i="2" s="1"/>
  <c r="Q628" i="2"/>
  <c r="U628" i="2" s="1" a="1"/>
  <c r="U628" i="2" s="1"/>
  <c r="G628" i="2"/>
  <c r="T628" i="2" s="1"/>
  <c r="E628" i="2"/>
  <c r="D628" i="2"/>
  <c r="T627" i="2"/>
  <c r="S627" i="2"/>
  <c r="R627" i="2" a="1"/>
  <c r="R627" i="2" s="1"/>
  <c r="Q627" i="2"/>
  <c r="U627" i="2" s="1" a="1"/>
  <c r="U627" i="2" s="1"/>
  <c r="G627" i="2"/>
  <c r="E627" i="2"/>
  <c r="D627" i="2"/>
  <c r="S626" i="2"/>
  <c r="R626" i="2"/>
  <c r="R626" i="2" a="1"/>
  <c r="Q626" i="2"/>
  <c r="U626" i="2" s="1" a="1"/>
  <c r="U626" i="2" s="1"/>
  <c r="E626" i="2"/>
  <c r="D626" i="2"/>
  <c r="G626" i="2" s="1"/>
  <c r="T626" i="2" s="1"/>
  <c r="U625" i="2" a="1"/>
  <c r="U625" i="2" s="1"/>
  <c r="S625" i="2"/>
  <c r="R625" i="2"/>
  <c r="R625" i="2" a="1"/>
  <c r="Q625" i="2"/>
  <c r="D625" i="2"/>
  <c r="U624" i="2"/>
  <c r="U624" i="2" a="1"/>
  <c r="T624" i="2"/>
  <c r="S624" i="2"/>
  <c r="R624" i="2"/>
  <c r="R624" i="2" a="1"/>
  <c r="Q624" i="2"/>
  <c r="G624" i="2"/>
  <c r="E624" i="2"/>
  <c r="D624" i="2"/>
  <c r="S623" i="2"/>
  <c r="R623" i="2" a="1"/>
  <c r="R623" i="2" s="1"/>
  <c r="Q623" i="2"/>
  <c r="U623" i="2" s="1" a="1"/>
  <c r="U623" i="2" s="1"/>
  <c r="G623" i="2"/>
  <c r="T623" i="2" s="1"/>
  <c r="E623" i="2"/>
  <c r="D623" i="2"/>
  <c r="S622" i="2"/>
  <c r="R622" i="2"/>
  <c r="R622" i="2" a="1"/>
  <c r="Q622" i="2"/>
  <c r="U622" i="2" s="1" a="1"/>
  <c r="U622" i="2" s="1"/>
  <c r="D622" i="2"/>
  <c r="S621" i="2"/>
  <c r="R621" i="2"/>
  <c r="R621" i="2" a="1"/>
  <c r="Q621" i="2"/>
  <c r="U621" i="2" s="1" a="1"/>
  <c r="U621" i="2" s="1"/>
  <c r="D621" i="2"/>
  <c r="U620" i="2"/>
  <c r="U620" i="2" a="1"/>
  <c r="S620" i="2"/>
  <c r="R620" i="2" a="1"/>
  <c r="R620" i="2" s="1"/>
  <c r="Q620" i="2"/>
  <c r="G620" i="2"/>
  <c r="T620" i="2" s="1"/>
  <c r="E620" i="2"/>
  <c r="D620" i="2"/>
  <c r="U619" i="2"/>
  <c r="T619" i="2"/>
  <c r="S619" i="2"/>
  <c r="R619" i="2" a="1"/>
  <c r="R619" i="2" s="1"/>
  <c r="Q619" i="2"/>
  <c r="U619" i="2" s="1" a="1"/>
  <c r="G619" i="2"/>
  <c r="E619" i="2"/>
  <c r="D619" i="2"/>
  <c r="U618" i="2" a="1"/>
  <c r="U618" i="2" s="1"/>
  <c r="S618" i="2"/>
  <c r="R618" i="2"/>
  <c r="R618" i="2" a="1"/>
  <c r="Q618" i="2"/>
  <c r="E618" i="2"/>
  <c r="D618" i="2"/>
  <c r="G618" i="2" s="1"/>
  <c r="T618" i="2" s="1"/>
  <c r="U617" i="2" a="1"/>
  <c r="U617" i="2" s="1"/>
  <c r="S617" i="2"/>
  <c r="R617" i="2"/>
  <c r="R617" i="2" a="1"/>
  <c r="Q617" i="2"/>
  <c r="D617" i="2"/>
  <c r="E617" i="2" s="1"/>
  <c r="U616" i="2"/>
  <c r="U616" i="2" a="1"/>
  <c r="S616" i="2"/>
  <c r="R616" i="2"/>
  <c r="R616" i="2" a="1"/>
  <c r="Q616" i="2"/>
  <c r="G616" i="2"/>
  <c r="T616" i="2" s="1"/>
  <c r="E616" i="2"/>
  <c r="D616" i="2"/>
  <c r="S615" i="2"/>
  <c r="R615" i="2" a="1"/>
  <c r="R615" i="2" s="1"/>
  <c r="Q615" i="2"/>
  <c r="U615" i="2" s="1" a="1"/>
  <c r="U615" i="2" s="1"/>
  <c r="G615" i="2"/>
  <c r="T615" i="2" s="1"/>
  <c r="E615" i="2"/>
  <c r="D615" i="2"/>
  <c r="U614" i="2"/>
  <c r="S614" i="2"/>
  <c r="R614" i="2"/>
  <c r="R614" i="2" a="1"/>
  <c r="Q614" i="2"/>
  <c r="U614" i="2" s="1" a="1"/>
  <c r="D614" i="2"/>
  <c r="S613" i="2"/>
  <c r="R613" i="2"/>
  <c r="R613" i="2" a="1"/>
  <c r="Q613" i="2"/>
  <c r="U613" i="2" s="1" a="1"/>
  <c r="U613" i="2" s="1"/>
  <c r="D613" i="2"/>
  <c r="U612" i="2"/>
  <c r="U612" i="2" a="1"/>
  <c r="S612" i="2"/>
  <c r="R612" i="2" a="1"/>
  <c r="R612" i="2" s="1"/>
  <c r="Q612" i="2"/>
  <c r="G612" i="2"/>
  <c r="T612" i="2" s="1"/>
  <c r="E612" i="2"/>
  <c r="D612" i="2"/>
  <c r="U611" i="2"/>
  <c r="T611" i="2"/>
  <c r="S611" i="2"/>
  <c r="R611" i="2" a="1"/>
  <c r="R611" i="2" s="1"/>
  <c r="Q611" i="2"/>
  <c r="U611" i="2" s="1" a="1"/>
  <c r="G611" i="2"/>
  <c r="E611" i="2"/>
  <c r="D611" i="2"/>
  <c r="U610" i="2" a="1"/>
  <c r="U610" i="2" s="1"/>
  <c r="S610" i="2"/>
  <c r="R610" i="2"/>
  <c r="R610" i="2" a="1"/>
  <c r="Q610" i="2"/>
  <c r="E610" i="2"/>
  <c r="D610" i="2"/>
  <c r="G610" i="2" s="1"/>
  <c r="T610" i="2" s="1"/>
  <c r="U609" i="2" a="1"/>
  <c r="U609" i="2" s="1"/>
  <c r="S609" i="2"/>
  <c r="R609" i="2"/>
  <c r="R609" i="2" a="1"/>
  <c r="Q609" i="2"/>
  <c r="G609" i="2"/>
  <c r="T609" i="2" s="1"/>
  <c r="D609" i="2"/>
  <c r="E609" i="2" s="1"/>
  <c r="U608" i="2"/>
  <c r="U608" i="2" a="1"/>
  <c r="S608" i="2"/>
  <c r="R608" i="2"/>
  <c r="R608" i="2" a="1"/>
  <c r="Q608" i="2"/>
  <c r="G608" i="2"/>
  <c r="T608" i="2" s="1"/>
  <c r="E608" i="2"/>
  <c r="D608" i="2"/>
  <c r="U607" i="2"/>
  <c r="S607" i="2"/>
  <c r="R607" i="2" a="1"/>
  <c r="R607" i="2" s="1"/>
  <c r="Q607" i="2"/>
  <c r="U607" i="2" s="1" a="1"/>
  <c r="G607" i="2"/>
  <c r="T607" i="2" s="1"/>
  <c r="E607" i="2"/>
  <c r="D607" i="2"/>
  <c r="U606" i="2"/>
  <c r="S606" i="2"/>
  <c r="R606" i="2"/>
  <c r="R606" i="2" a="1"/>
  <c r="Q606" i="2"/>
  <c r="U606" i="2" s="1" a="1"/>
  <c r="D606" i="2"/>
  <c r="U605" i="2" a="1"/>
  <c r="U605" i="2" s="1"/>
  <c r="S605" i="2"/>
  <c r="R605" i="2"/>
  <c r="R605" i="2" a="1"/>
  <c r="Q605" i="2"/>
  <c r="D605" i="2"/>
  <c r="U604" i="2"/>
  <c r="U604" i="2" a="1"/>
  <c r="T604" i="2"/>
  <c r="S604" i="2"/>
  <c r="R604" i="2" a="1"/>
  <c r="R604" i="2" s="1"/>
  <c r="Q604" i="2"/>
  <c r="G604" i="2"/>
  <c r="E604" i="2"/>
  <c r="D604" i="2"/>
  <c r="U603" i="2"/>
  <c r="T603" i="2"/>
  <c r="S603" i="2"/>
  <c r="R603" i="2" a="1"/>
  <c r="R603" i="2" s="1"/>
  <c r="Q603" i="2"/>
  <c r="U603" i="2" s="1" a="1"/>
  <c r="G603" i="2"/>
  <c r="E603" i="2"/>
  <c r="D603" i="2"/>
  <c r="S602" i="2"/>
  <c r="R602" i="2"/>
  <c r="R602" i="2" a="1"/>
  <c r="Q602" i="2"/>
  <c r="U602" i="2" s="1" a="1"/>
  <c r="U602" i="2" s="1"/>
  <c r="E602" i="2"/>
  <c r="D602" i="2"/>
  <c r="G602" i="2" s="1"/>
  <c r="T602" i="2" s="1"/>
  <c r="U601" i="2" a="1"/>
  <c r="U601" i="2" s="1"/>
  <c r="S601" i="2"/>
  <c r="R601" i="2"/>
  <c r="R601" i="2" a="1"/>
  <c r="Q601" i="2"/>
  <c r="D601" i="2"/>
  <c r="E601" i="2" s="1"/>
  <c r="U600" i="2"/>
  <c r="U600" i="2" a="1"/>
  <c r="T600" i="2"/>
  <c r="S600" i="2"/>
  <c r="R600" i="2"/>
  <c r="R600" i="2" a="1"/>
  <c r="Q600" i="2"/>
  <c r="G600" i="2"/>
  <c r="E600" i="2"/>
  <c r="D600" i="2"/>
  <c r="U599" i="2"/>
  <c r="S599" i="2"/>
  <c r="R599" i="2" a="1"/>
  <c r="R599" i="2" s="1"/>
  <c r="Q599" i="2"/>
  <c r="U599" i="2" s="1" a="1"/>
  <c r="G599" i="2"/>
  <c r="T599" i="2" s="1"/>
  <c r="E599" i="2"/>
  <c r="D599" i="2"/>
  <c r="S598" i="2"/>
  <c r="R598" i="2"/>
  <c r="R598" i="2" a="1"/>
  <c r="Q598" i="2"/>
  <c r="U598" i="2" s="1" a="1"/>
  <c r="U598" i="2" s="1"/>
  <c r="D598" i="2"/>
  <c r="S597" i="2"/>
  <c r="R597" i="2"/>
  <c r="R597" i="2" a="1"/>
  <c r="Q597" i="2"/>
  <c r="U597" i="2" s="1" a="1"/>
  <c r="U597" i="2" s="1"/>
  <c r="D597" i="2"/>
  <c r="U596" i="2" a="1"/>
  <c r="U596" i="2" s="1"/>
  <c r="T596" i="2"/>
  <c r="S596" i="2"/>
  <c r="R596" i="2" a="1"/>
  <c r="R596" i="2" s="1"/>
  <c r="Q596" i="2"/>
  <c r="G596" i="2"/>
  <c r="E596" i="2"/>
  <c r="D596" i="2"/>
  <c r="S595" i="2"/>
  <c r="R595" i="2" a="1"/>
  <c r="R595" i="2" s="1"/>
  <c r="Q595" i="2"/>
  <c r="U595" i="2" s="1" a="1"/>
  <c r="U595" i="2" s="1"/>
  <c r="G595" i="2"/>
  <c r="T595" i="2" s="1"/>
  <c r="E595" i="2"/>
  <c r="D595" i="2"/>
  <c r="S594" i="2"/>
  <c r="R594" i="2" a="1"/>
  <c r="R594" i="2" s="1"/>
  <c r="Q594" i="2"/>
  <c r="U594" i="2" s="1" a="1"/>
  <c r="U594" i="2" s="1"/>
  <c r="E594" i="2"/>
  <c r="D594" i="2"/>
  <c r="G594" i="2" s="1"/>
  <c r="T594" i="2" s="1"/>
  <c r="U593" i="2" a="1"/>
  <c r="U593" i="2" s="1"/>
  <c r="S593" i="2"/>
  <c r="R593" i="2"/>
  <c r="R593" i="2" a="1"/>
  <c r="Q593" i="2"/>
  <c r="G593" i="2"/>
  <c r="T593" i="2" s="1"/>
  <c r="D593" i="2"/>
  <c r="E593" i="2" s="1"/>
  <c r="U592" i="2" a="1"/>
  <c r="U592" i="2" s="1"/>
  <c r="S592" i="2"/>
  <c r="R592" i="2"/>
  <c r="R592" i="2" a="1"/>
  <c r="Q592" i="2"/>
  <c r="G592" i="2"/>
  <c r="T592" i="2" s="1"/>
  <c r="D592" i="2"/>
  <c r="E592" i="2" s="1"/>
  <c r="S591" i="2"/>
  <c r="R591" i="2" a="1"/>
  <c r="R591" i="2" s="1"/>
  <c r="Q591" i="2"/>
  <c r="U591" i="2" s="1" a="1"/>
  <c r="U591" i="2" s="1"/>
  <c r="G591" i="2"/>
  <c r="T591" i="2" s="1"/>
  <c r="E591" i="2"/>
  <c r="D591" i="2"/>
  <c r="S590" i="2"/>
  <c r="R590" i="2" a="1"/>
  <c r="R590" i="2" s="1"/>
  <c r="Q590" i="2"/>
  <c r="U590" i="2" s="1" a="1"/>
  <c r="U590" i="2" s="1"/>
  <c r="D590" i="2"/>
  <c r="U589" i="2" a="1"/>
  <c r="U589" i="2" s="1"/>
  <c r="S589" i="2"/>
  <c r="R589" i="2"/>
  <c r="R589" i="2" a="1"/>
  <c r="Q589" i="2"/>
  <c r="D589" i="2"/>
  <c r="U588" i="2"/>
  <c r="U588" i="2" a="1"/>
  <c r="S588" i="2"/>
  <c r="R588" i="2" a="1"/>
  <c r="R588" i="2" s="1"/>
  <c r="Q588" i="2"/>
  <c r="G588" i="2"/>
  <c r="T588" i="2" s="1"/>
  <c r="E588" i="2"/>
  <c r="D588" i="2"/>
  <c r="U587" i="2"/>
  <c r="S587" i="2"/>
  <c r="R587" i="2" a="1"/>
  <c r="R587" i="2" s="1"/>
  <c r="Q587" i="2"/>
  <c r="U587" i="2" s="1" a="1"/>
  <c r="G587" i="2"/>
  <c r="T587" i="2" s="1"/>
  <c r="E587" i="2"/>
  <c r="D587" i="2"/>
  <c r="U586" i="2" a="1"/>
  <c r="U586" i="2" s="1"/>
  <c r="S586" i="2"/>
  <c r="R586" i="2" a="1"/>
  <c r="R586" i="2" s="1"/>
  <c r="Q586" i="2"/>
  <c r="E586" i="2"/>
  <c r="D586" i="2"/>
  <c r="G586" i="2" s="1"/>
  <c r="T586" i="2" s="1"/>
  <c r="U585" i="2" a="1"/>
  <c r="U585" i="2" s="1"/>
  <c r="S585" i="2"/>
  <c r="R585" i="2"/>
  <c r="R585" i="2" a="1"/>
  <c r="Q585" i="2"/>
  <c r="D585" i="2"/>
  <c r="E585" i="2" s="1"/>
  <c r="U584" i="2"/>
  <c r="U584" i="2" a="1"/>
  <c r="S584" i="2"/>
  <c r="R584" i="2"/>
  <c r="R584" i="2" a="1"/>
  <c r="Q584" i="2"/>
  <c r="D584" i="2"/>
  <c r="S583" i="2"/>
  <c r="R583" i="2" a="1"/>
  <c r="R583" i="2" s="1"/>
  <c r="Q583" i="2"/>
  <c r="U583" i="2" s="1" a="1"/>
  <c r="U583" i="2" s="1"/>
  <c r="G583" i="2"/>
  <c r="T583" i="2" s="1"/>
  <c r="E583" i="2"/>
  <c r="D583" i="2"/>
  <c r="U582" i="2"/>
  <c r="S582" i="2"/>
  <c r="R582" i="2" a="1"/>
  <c r="R582" i="2" s="1"/>
  <c r="Q582" i="2"/>
  <c r="U582" i="2" s="1" a="1"/>
  <c r="D582" i="2"/>
  <c r="U581" i="2" a="1"/>
  <c r="U581" i="2" s="1"/>
  <c r="S581" i="2"/>
  <c r="R581" i="2"/>
  <c r="R581" i="2" a="1"/>
  <c r="Q581" i="2"/>
  <c r="D581" i="2"/>
  <c r="U580" i="2" a="1"/>
  <c r="U580" i="2" s="1"/>
  <c r="S580" i="2"/>
  <c r="R580" i="2" a="1"/>
  <c r="R580" i="2" s="1"/>
  <c r="Q580" i="2"/>
  <c r="G580" i="2"/>
  <c r="T580" i="2" s="1"/>
  <c r="D580" i="2"/>
  <c r="E580" i="2" s="1"/>
  <c r="U579" i="2"/>
  <c r="S579" i="2"/>
  <c r="R579" i="2" a="1"/>
  <c r="R579" i="2" s="1"/>
  <c r="Q579" i="2"/>
  <c r="U579" i="2" s="1" a="1"/>
  <c r="G579" i="2"/>
  <c r="T579" i="2" s="1"/>
  <c r="E579" i="2"/>
  <c r="D579" i="2"/>
  <c r="U578" i="2" a="1"/>
  <c r="U578" i="2" s="1"/>
  <c r="S578" i="2"/>
  <c r="R578" i="2"/>
  <c r="R578" i="2" a="1"/>
  <c r="Q578" i="2"/>
  <c r="E578" i="2"/>
  <c r="D578" i="2"/>
  <c r="G578" i="2" s="1"/>
  <c r="T578" i="2" s="1"/>
  <c r="U577" i="2" a="1"/>
  <c r="U577" i="2" s="1"/>
  <c r="S577" i="2"/>
  <c r="R577" i="2"/>
  <c r="R577" i="2" a="1"/>
  <c r="Q577" i="2"/>
  <c r="D577" i="2"/>
  <c r="E577" i="2" s="1"/>
  <c r="U576" i="2" a="1"/>
  <c r="U576" i="2" s="1"/>
  <c r="S576" i="2"/>
  <c r="R576" i="2"/>
  <c r="R576" i="2" a="1"/>
  <c r="Q576" i="2"/>
  <c r="D576" i="2"/>
  <c r="G576" i="2" s="1"/>
  <c r="T576" i="2" s="1"/>
  <c r="U575" i="2"/>
  <c r="S575" i="2"/>
  <c r="R575" i="2" a="1"/>
  <c r="R575" i="2" s="1"/>
  <c r="Q575" i="2"/>
  <c r="U575" i="2" s="1" a="1"/>
  <c r="G575" i="2"/>
  <c r="T575" i="2" s="1"/>
  <c r="E575" i="2"/>
  <c r="D575" i="2"/>
  <c r="S574" i="2"/>
  <c r="R574" i="2" a="1"/>
  <c r="R574" i="2" s="1"/>
  <c r="Q574" i="2"/>
  <c r="U574" i="2" s="1" a="1"/>
  <c r="U574" i="2" s="1"/>
  <c r="D574" i="2"/>
  <c r="U573" i="2" a="1"/>
  <c r="U573" i="2" s="1"/>
  <c r="S573" i="2"/>
  <c r="R573" i="2"/>
  <c r="R573" i="2" a="1"/>
  <c r="Q573" i="2"/>
  <c r="D573" i="2"/>
  <c r="E573" i="2" s="1"/>
  <c r="U572" i="2" a="1"/>
  <c r="U572" i="2" s="1"/>
  <c r="S572" i="2"/>
  <c r="R572" i="2" a="1"/>
  <c r="R572" i="2" s="1"/>
  <c r="Q572" i="2"/>
  <c r="G572" i="2"/>
  <c r="T572" i="2" s="1"/>
  <c r="D572" i="2"/>
  <c r="E572" i="2" s="1"/>
  <c r="U571" i="2"/>
  <c r="S571" i="2"/>
  <c r="R571" i="2" a="1"/>
  <c r="R571" i="2" s="1"/>
  <c r="Q571" i="2"/>
  <c r="U571" i="2" s="1" a="1"/>
  <c r="G571" i="2"/>
  <c r="T571" i="2" s="1"/>
  <c r="E571" i="2"/>
  <c r="D571" i="2"/>
  <c r="S570" i="2"/>
  <c r="R570" i="2"/>
  <c r="R570" i="2" a="1"/>
  <c r="Q570" i="2"/>
  <c r="U570" i="2" s="1" a="1"/>
  <c r="U570" i="2" s="1"/>
  <c r="E570" i="2"/>
  <c r="D570" i="2"/>
  <c r="G570" i="2" s="1"/>
  <c r="T570" i="2" s="1"/>
  <c r="U569" i="2" a="1"/>
  <c r="U569" i="2" s="1"/>
  <c r="S569" i="2"/>
  <c r="R569" i="2"/>
  <c r="R569" i="2" a="1"/>
  <c r="Q569" i="2"/>
  <c r="D569" i="2"/>
  <c r="E569" i="2" s="1"/>
  <c r="U568" i="2" a="1"/>
  <c r="U568" i="2" s="1"/>
  <c r="S568" i="2"/>
  <c r="R568" i="2" a="1"/>
  <c r="R568" i="2" s="1"/>
  <c r="Q568" i="2"/>
  <c r="D568" i="2"/>
  <c r="G568" i="2" s="1"/>
  <c r="T568" i="2" s="1"/>
  <c r="U567" i="2"/>
  <c r="S567" i="2"/>
  <c r="R567" i="2" a="1"/>
  <c r="R567" i="2" s="1"/>
  <c r="Q567" i="2"/>
  <c r="U567" i="2" s="1" a="1"/>
  <c r="G567" i="2"/>
  <c r="T567" i="2" s="1"/>
  <c r="E567" i="2"/>
  <c r="D567" i="2"/>
  <c r="S566" i="2"/>
  <c r="R566" i="2" a="1"/>
  <c r="R566" i="2" s="1"/>
  <c r="Q566" i="2"/>
  <c r="U566" i="2" s="1" a="1"/>
  <c r="U566" i="2" s="1"/>
  <c r="D566" i="2"/>
  <c r="U565" i="2" a="1"/>
  <c r="U565" i="2" s="1"/>
  <c r="S565" i="2"/>
  <c r="R565" i="2"/>
  <c r="R565" i="2" a="1"/>
  <c r="Q565" i="2"/>
  <c r="D565" i="2"/>
  <c r="E565" i="2" s="1"/>
  <c r="U564" i="2" a="1"/>
  <c r="U564" i="2" s="1"/>
  <c r="S564" i="2"/>
  <c r="R564" i="2" a="1"/>
  <c r="R564" i="2" s="1"/>
  <c r="Q564" i="2"/>
  <c r="G564" i="2"/>
  <c r="T564" i="2" s="1"/>
  <c r="D564" i="2"/>
  <c r="E564" i="2" s="1"/>
  <c r="U563" i="2"/>
  <c r="S563" i="2"/>
  <c r="R563" i="2" a="1"/>
  <c r="R563" i="2" s="1"/>
  <c r="Q563" i="2"/>
  <c r="U563" i="2" s="1" a="1"/>
  <c r="G563" i="2"/>
  <c r="T563" i="2" s="1"/>
  <c r="E563" i="2"/>
  <c r="D563" i="2"/>
  <c r="S562" i="2"/>
  <c r="R562" i="2"/>
  <c r="R562" i="2" a="1"/>
  <c r="Q562" i="2"/>
  <c r="U562" i="2" s="1" a="1"/>
  <c r="U562" i="2" s="1"/>
  <c r="E562" i="2"/>
  <c r="D562" i="2"/>
  <c r="G562" i="2" s="1"/>
  <c r="T562" i="2" s="1"/>
  <c r="U561" i="2" a="1"/>
  <c r="U561" i="2" s="1"/>
  <c r="S561" i="2"/>
  <c r="R561" i="2"/>
  <c r="R561" i="2" a="1"/>
  <c r="Q561" i="2"/>
  <c r="D561" i="2"/>
  <c r="E561" i="2" s="1"/>
  <c r="U560" i="2" a="1"/>
  <c r="U560" i="2" s="1"/>
  <c r="S560" i="2"/>
  <c r="R560" i="2" a="1"/>
  <c r="R560" i="2" s="1"/>
  <c r="Q560" i="2"/>
  <c r="D560" i="2"/>
  <c r="G560" i="2" s="1"/>
  <c r="T560" i="2" s="1"/>
  <c r="U559" i="2"/>
  <c r="S559" i="2"/>
  <c r="R559" i="2" a="1"/>
  <c r="R559" i="2" s="1"/>
  <c r="Q559" i="2"/>
  <c r="U559" i="2" s="1" a="1"/>
  <c r="G559" i="2"/>
  <c r="T559" i="2" s="1"/>
  <c r="E559" i="2"/>
  <c r="D559" i="2"/>
  <c r="S558" i="2"/>
  <c r="R558" i="2" a="1"/>
  <c r="R558" i="2" s="1"/>
  <c r="Q558" i="2"/>
  <c r="U558" i="2" s="1" a="1"/>
  <c r="U558" i="2" s="1"/>
  <c r="D558" i="2"/>
  <c r="U557" i="2" a="1"/>
  <c r="U557" i="2" s="1"/>
  <c r="S557" i="2"/>
  <c r="R557" i="2"/>
  <c r="R557" i="2" a="1"/>
  <c r="Q557" i="2"/>
  <c r="D557" i="2"/>
  <c r="E557" i="2" s="1"/>
  <c r="U556" i="2" a="1"/>
  <c r="U556" i="2" s="1"/>
  <c r="S556" i="2"/>
  <c r="R556" i="2" a="1"/>
  <c r="R556" i="2" s="1"/>
  <c r="Q556" i="2"/>
  <c r="G556" i="2"/>
  <c r="T556" i="2" s="1"/>
  <c r="D556" i="2"/>
  <c r="E556" i="2" s="1"/>
  <c r="U555" i="2"/>
  <c r="S555" i="2"/>
  <c r="R555" i="2" a="1"/>
  <c r="R555" i="2" s="1"/>
  <c r="Q555" i="2"/>
  <c r="U555" i="2" s="1" a="1"/>
  <c r="G555" i="2"/>
  <c r="T555" i="2" s="1"/>
  <c r="E555" i="2"/>
  <c r="D555" i="2"/>
  <c r="S554" i="2"/>
  <c r="R554" i="2"/>
  <c r="R554" i="2" a="1"/>
  <c r="Q554" i="2"/>
  <c r="U554" i="2" s="1" a="1"/>
  <c r="U554" i="2" s="1"/>
  <c r="E554" i="2"/>
  <c r="D554" i="2"/>
  <c r="G554" i="2" s="1"/>
  <c r="T554" i="2" s="1"/>
  <c r="U553" i="2" a="1"/>
  <c r="U553" i="2" s="1"/>
  <c r="S553" i="2"/>
  <c r="R553" i="2"/>
  <c r="R553" i="2" a="1"/>
  <c r="Q553" i="2"/>
  <c r="D553" i="2"/>
  <c r="E553" i="2" s="1"/>
  <c r="U552" i="2" a="1"/>
  <c r="U552" i="2" s="1"/>
  <c r="S552" i="2"/>
  <c r="R552" i="2" a="1"/>
  <c r="R552" i="2" s="1"/>
  <c r="Q552" i="2"/>
  <c r="D552" i="2"/>
  <c r="G552" i="2" s="1"/>
  <c r="T552" i="2" s="1"/>
  <c r="U551" i="2"/>
  <c r="S551" i="2"/>
  <c r="R551" i="2" a="1"/>
  <c r="R551" i="2" s="1"/>
  <c r="Q551" i="2"/>
  <c r="U551" i="2" s="1" a="1"/>
  <c r="G551" i="2"/>
  <c r="T551" i="2" s="1"/>
  <c r="E551" i="2"/>
  <c r="D551" i="2"/>
  <c r="S550" i="2"/>
  <c r="R550" i="2" a="1"/>
  <c r="R550" i="2" s="1"/>
  <c r="Q550" i="2"/>
  <c r="U550" i="2" s="1" a="1"/>
  <c r="U550" i="2" s="1"/>
  <c r="D550" i="2"/>
  <c r="U549" i="2" a="1"/>
  <c r="U549" i="2" s="1"/>
  <c r="S549" i="2"/>
  <c r="R549" i="2"/>
  <c r="R549" i="2" a="1"/>
  <c r="Q549" i="2"/>
  <c r="D549" i="2"/>
  <c r="E549" i="2" s="1"/>
  <c r="U548" i="2" a="1"/>
  <c r="U548" i="2" s="1"/>
  <c r="S548" i="2"/>
  <c r="R548" i="2" a="1"/>
  <c r="R548" i="2" s="1"/>
  <c r="Q548" i="2"/>
  <c r="G548" i="2"/>
  <c r="T548" i="2" s="1"/>
  <c r="D548" i="2"/>
  <c r="E548" i="2" s="1"/>
  <c r="U547" i="2"/>
  <c r="S547" i="2"/>
  <c r="R547" i="2" a="1"/>
  <c r="R547" i="2" s="1"/>
  <c r="Q547" i="2"/>
  <c r="U547" i="2" s="1" a="1"/>
  <c r="G547" i="2"/>
  <c r="T547" i="2" s="1"/>
  <c r="E547" i="2"/>
  <c r="D547" i="2"/>
  <c r="S546" i="2"/>
  <c r="R546" i="2"/>
  <c r="R546" i="2" a="1"/>
  <c r="Q546" i="2"/>
  <c r="U546" i="2" s="1" a="1"/>
  <c r="U546" i="2" s="1"/>
  <c r="E546" i="2"/>
  <c r="D546" i="2"/>
  <c r="G546" i="2" s="1"/>
  <c r="T546" i="2" s="1"/>
  <c r="U545" i="2" a="1"/>
  <c r="U545" i="2" s="1"/>
  <c r="S545" i="2"/>
  <c r="R545" i="2"/>
  <c r="R545" i="2" a="1"/>
  <c r="Q545" i="2"/>
  <c r="D545" i="2"/>
  <c r="E545" i="2" s="1"/>
  <c r="U544" i="2" a="1"/>
  <c r="U544" i="2" s="1"/>
  <c r="S544" i="2"/>
  <c r="R544" i="2" a="1"/>
  <c r="R544" i="2" s="1"/>
  <c r="Q544" i="2"/>
  <c r="D544" i="2"/>
  <c r="G544" i="2" s="1"/>
  <c r="T544" i="2" s="1"/>
  <c r="U543" i="2"/>
  <c r="S543" i="2"/>
  <c r="R543" i="2" a="1"/>
  <c r="R543" i="2" s="1"/>
  <c r="Q543" i="2"/>
  <c r="U543" i="2" s="1" a="1"/>
  <c r="G543" i="2"/>
  <c r="T543" i="2" s="1"/>
  <c r="E543" i="2"/>
  <c r="D543" i="2"/>
  <c r="S542" i="2"/>
  <c r="R542" i="2" a="1"/>
  <c r="R542" i="2" s="1"/>
  <c r="Q542" i="2"/>
  <c r="U542" i="2" s="1" a="1"/>
  <c r="U542" i="2" s="1"/>
  <c r="D542" i="2"/>
  <c r="U541" i="2" a="1"/>
  <c r="U541" i="2" s="1"/>
  <c r="S541" i="2"/>
  <c r="R541" i="2"/>
  <c r="R541" i="2" a="1"/>
  <c r="Q541" i="2"/>
  <c r="D541" i="2"/>
  <c r="E541" i="2" s="1"/>
  <c r="U540" i="2" a="1"/>
  <c r="U540" i="2" s="1"/>
  <c r="S540" i="2"/>
  <c r="R540" i="2" a="1"/>
  <c r="R540" i="2" s="1"/>
  <c r="Q540" i="2"/>
  <c r="G540" i="2"/>
  <c r="T540" i="2" s="1"/>
  <c r="D540" i="2"/>
  <c r="E540" i="2" s="1"/>
  <c r="U539" i="2"/>
  <c r="S539" i="2"/>
  <c r="R539" i="2" a="1"/>
  <c r="R539" i="2" s="1"/>
  <c r="Q539" i="2"/>
  <c r="U539" i="2" s="1" a="1"/>
  <c r="G539" i="2"/>
  <c r="T539" i="2" s="1"/>
  <c r="E539" i="2"/>
  <c r="D539" i="2"/>
  <c r="S538" i="2"/>
  <c r="R538" i="2"/>
  <c r="R538" i="2" a="1"/>
  <c r="Q538" i="2"/>
  <c r="U538" i="2" s="1" a="1"/>
  <c r="U538" i="2" s="1"/>
  <c r="E538" i="2"/>
  <c r="D538" i="2"/>
  <c r="G538" i="2" s="1"/>
  <c r="T538" i="2" s="1"/>
  <c r="U537" i="2" a="1"/>
  <c r="U537" i="2" s="1"/>
  <c r="S537" i="2"/>
  <c r="R537" i="2"/>
  <c r="R537" i="2" a="1"/>
  <c r="Q537" i="2"/>
  <c r="D537" i="2"/>
  <c r="E537" i="2" s="1"/>
  <c r="U536" i="2" a="1"/>
  <c r="U536" i="2" s="1"/>
  <c r="S536" i="2"/>
  <c r="R536" i="2" a="1"/>
  <c r="R536" i="2" s="1"/>
  <c r="Q536" i="2"/>
  <c r="D536" i="2"/>
  <c r="G536" i="2" s="1"/>
  <c r="T536" i="2" s="1"/>
  <c r="U535" i="2"/>
  <c r="S535" i="2"/>
  <c r="R535" i="2" a="1"/>
  <c r="R535" i="2" s="1"/>
  <c r="Q535" i="2"/>
  <c r="U535" i="2" s="1" a="1"/>
  <c r="G535" i="2"/>
  <c r="T535" i="2" s="1"/>
  <c r="E535" i="2"/>
  <c r="D535" i="2"/>
  <c r="S534" i="2"/>
  <c r="R534" i="2" a="1"/>
  <c r="R534" i="2" s="1"/>
  <c r="Q534" i="2"/>
  <c r="U534" i="2" s="1" a="1"/>
  <c r="U534" i="2" s="1"/>
  <c r="D534" i="2"/>
  <c r="U533" i="2" a="1"/>
  <c r="U533" i="2" s="1"/>
  <c r="S533" i="2"/>
  <c r="R533" i="2"/>
  <c r="R533" i="2" a="1"/>
  <c r="Q533" i="2"/>
  <c r="D533" i="2"/>
  <c r="E533" i="2" s="1"/>
  <c r="U532" i="2" a="1"/>
  <c r="U532" i="2" s="1"/>
  <c r="S532" i="2"/>
  <c r="R532" i="2" a="1"/>
  <c r="R532" i="2" s="1"/>
  <c r="Q532" i="2"/>
  <c r="G532" i="2"/>
  <c r="T532" i="2" s="1"/>
  <c r="D532" i="2"/>
  <c r="E532" i="2" s="1"/>
  <c r="U531" i="2"/>
  <c r="S531" i="2"/>
  <c r="R531" i="2" a="1"/>
  <c r="R531" i="2" s="1"/>
  <c r="Q531" i="2"/>
  <c r="U531" i="2" s="1" a="1"/>
  <c r="G531" i="2"/>
  <c r="T531" i="2" s="1"/>
  <c r="E531" i="2"/>
  <c r="D531" i="2"/>
  <c r="S530" i="2"/>
  <c r="R530" i="2"/>
  <c r="R530" i="2" a="1"/>
  <c r="Q530" i="2"/>
  <c r="U530" i="2" s="1" a="1"/>
  <c r="U530" i="2" s="1"/>
  <c r="E530" i="2"/>
  <c r="D530" i="2"/>
  <c r="G530" i="2" s="1"/>
  <c r="T530" i="2" s="1"/>
  <c r="U529" i="2" a="1"/>
  <c r="U529" i="2" s="1"/>
  <c r="S529" i="2"/>
  <c r="R529" i="2"/>
  <c r="R529" i="2" a="1"/>
  <c r="Q529" i="2"/>
  <c r="D529" i="2"/>
  <c r="E529" i="2" s="1"/>
  <c r="U528" i="2" a="1"/>
  <c r="U528" i="2" s="1"/>
  <c r="S528" i="2"/>
  <c r="R528" i="2" a="1"/>
  <c r="R528" i="2" s="1"/>
  <c r="Q528" i="2"/>
  <c r="D528" i="2"/>
  <c r="G528" i="2" s="1"/>
  <c r="T528" i="2" s="1"/>
  <c r="U527" i="2"/>
  <c r="S527" i="2"/>
  <c r="R527" i="2" a="1"/>
  <c r="R527" i="2" s="1"/>
  <c r="Q527" i="2"/>
  <c r="U527" i="2" s="1" a="1"/>
  <c r="G527" i="2"/>
  <c r="T527" i="2" s="1"/>
  <c r="E527" i="2"/>
  <c r="D527" i="2"/>
  <c r="S526" i="2"/>
  <c r="R526" i="2" a="1"/>
  <c r="R526" i="2" s="1"/>
  <c r="Q526" i="2"/>
  <c r="U526" i="2" s="1" a="1"/>
  <c r="U526" i="2" s="1"/>
  <c r="D526" i="2"/>
  <c r="U525" i="2" a="1"/>
  <c r="U525" i="2" s="1"/>
  <c r="S525" i="2"/>
  <c r="R525" i="2"/>
  <c r="R525" i="2" a="1"/>
  <c r="Q525" i="2"/>
  <c r="D525" i="2"/>
  <c r="E525" i="2" s="1"/>
  <c r="U524" i="2" a="1"/>
  <c r="U524" i="2" s="1"/>
  <c r="S524" i="2"/>
  <c r="R524" i="2" a="1"/>
  <c r="R524" i="2" s="1"/>
  <c r="Q524" i="2"/>
  <c r="G524" i="2"/>
  <c r="T524" i="2" s="1"/>
  <c r="D524" i="2"/>
  <c r="E524" i="2" s="1"/>
  <c r="U523" i="2"/>
  <c r="S523" i="2"/>
  <c r="R523" i="2" a="1"/>
  <c r="R523" i="2" s="1"/>
  <c r="Q523" i="2"/>
  <c r="U523" i="2" s="1" a="1"/>
  <c r="G523" i="2"/>
  <c r="T523" i="2" s="1"/>
  <c r="E523" i="2"/>
  <c r="D523" i="2"/>
  <c r="S522" i="2"/>
  <c r="R522" i="2"/>
  <c r="R522" i="2" a="1"/>
  <c r="Q522" i="2"/>
  <c r="U522" i="2" s="1" a="1"/>
  <c r="U522" i="2" s="1"/>
  <c r="E522" i="2"/>
  <c r="D522" i="2"/>
  <c r="G522" i="2" s="1"/>
  <c r="T522" i="2" s="1"/>
  <c r="U521" i="2" a="1"/>
  <c r="U521" i="2" s="1"/>
  <c r="S521" i="2"/>
  <c r="R521" i="2"/>
  <c r="R521" i="2" a="1"/>
  <c r="Q521" i="2"/>
  <c r="D521" i="2"/>
  <c r="E521" i="2" s="1"/>
  <c r="U520" i="2" a="1"/>
  <c r="U520" i="2" s="1"/>
  <c r="S520" i="2"/>
  <c r="R520" i="2" a="1"/>
  <c r="R520" i="2" s="1"/>
  <c r="Q520" i="2"/>
  <c r="D520" i="2"/>
  <c r="G520" i="2" s="1"/>
  <c r="T520" i="2" s="1"/>
  <c r="S519" i="2"/>
  <c r="R519" i="2" a="1"/>
  <c r="R519" i="2" s="1"/>
  <c r="Q519" i="2"/>
  <c r="U519" i="2" s="1" a="1"/>
  <c r="U519" i="2" s="1"/>
  <c r="G519" i="2"/>
  <c r="T519" i="2" s="1"/>
  <c r="E519" i="2"/>
  <c r="D519" i="2"/>
  <c r="S518" i="2"/>
  <c r="R518" i="2" a="1"/>
  <c r="R518" i="2" s="1"/>
  <c r="Q518" i="2"/>
  <c r="U518" i="2" s="1" a="1"/>
  <c r="U518" i="2" s="1"/>
  <c r="D518" i="2"/>
  <c r="U517" i="2" a="1"/>
  <c r="U517" i="2" s="1"/>
  <c r="S517" i="2"/>
  <c r="R517" i="2"/>
  <c r="R517" i="2" a="1"/>
  <c r="Q517" i="2"/>
  <c r="D517" i="2"/>
  <c r="E517" i="2" s="1"/>
  <c r="U516" i="2" a="1"/>
  <c r="U516" i="2" s="1"/>
  <c r="S516" i="2"/>
  <c r="R516" i="2" a="1"/>
  <c r="R516" i="2" s="1"/>
  <c r="Q516" i="2"/>
  <c r="G516" i="2"/>
  <c r="T516" i="2" s="1"/>
  <c r="D516" i="2"/>
  <c r="E516" i="2" s="1"/>
  <c r="U515" i="2"/>
  <c r="S515" i="2"/>
  <c r="R515" i="2" a="1"/>
  <c r="R515" i="2" s="1"/>
  <c r="Q515" i="2"/>
  <c r="U515" i="2" s="1" a="1"/>
  <c r="G515" i="2"/>
  <c r="T515" i="2" s="1"/>
  <c r="E515" i="2"/>
  <c r="D515" i="2"/>
  <c r="S514" i="2"/>
  <c r="R514" i="2" a="1"/>
  <c r="R514" i="2" s="1"/>
  <c r="Q514" i="2"/>
  <c r="U514" i="2" s="1" a="1"/>
  <c r="U514" i="2" s="1"/>
  <c r="E514" i="2"/>
  <c r="D514" i="2"/>
  <c r="G514" i="2" s="1"/>
  <c r="T514" i="2" s="1"/>
  <c r="U513" i="2" a="1"/>
  <c r="U513" i="2" s="1"/>
  <c r="S513" i="2"/>
  <c r="R513" i="2"/>
  <c r="R513" i="2" a="1"/>
  <c r="Q513" i="2"/>
  <c r="D513" i="2"/>
  <c r="U512" i="2" a="1"/>
  <c r="U512" i="2" s="1"/>
  <c r="S512" i="2"/>
  <c r="R512" i="2" a="1"/>
  <c r="R512" i="2" s="1"/>
  <c r="Q512" i="2"/>
  <c r="D512" i="2"/>
  <c r="G512" i="2" s="1"/>
  <c r="T512" i="2" s="1"/>
  <c r="S511" i="2"/>
  <c r="R511" i="2" a="1"/>
  <c r="R511" i="2" s="1"/>
  <c r="Q511" i="2"/>
  <c r="U511" i="2" s="1" a="1"/>
  <c r="U511" i="2" s="1"/>
  <c r="G511" i="2"/>
  <c r="T511" i="2" s="1"/>
  <c r="E511" i="2"/>
  <c r="D511" i="2"/>
  <c r="S510" i="2"/>
  <c r="R510" i="2" a="1"/>
  <c r="R510" i="2" s="1"/>
  <c r="Q510" i="2"/>
  <c r="U510" i="2" s="1" a="1"/>
  <c r="U510" i="2" s="1"/>
  <c r="D510" i="2"/>
  <c r="U509" i="2" a="1"/>
  <c r="U509" i="2" s="1"/>
  <c r="S509" i="2"/>
  <c r="R509" i="2"/>
  <c r="R509" i="2" a="1"/>
  <c r="Q509" i="2"/>
  <c r="D509" i="2"/>
  <c r="U508" i="2" a="1"/>
  <c r="U508" i="2" s="1"/>
  <c r="S508" i="2"/>
  <c r="R508" i="2" a="1"/>
  <c r="R508" i="2" s="1"/>
  <c r="Q508" i="2"/>
  <c r="G508" i="2"/>
  <c r="T508" i="2" s="1"/>
  <c r="D508" i="2"/>
  <c r="E508" i="2" s="1"/>
  <c r="U507" i="2"/>
  <c r="S507" i="2"/>
  <c r="R507" i="2" a="1"/>
  <c r="R507" i="2" s="1"/>
  <c r="Q507" i="2"/>
  <c r="U507" i="2" s="1" a="1"/>
  <c r="G507" i="2"/>
  <c r="T507" i="2" s="1"/>
  <c r="E507" i="2"/>
  <c r="D507" i="2"/>
  <c r="S506" i="2"/>
  <c r="R506" i="2" a="1"/>
  <c r="R506" i="2" s="1"/>
  <c r="Q506" i="2"/>
  <c r="U506" i="2" s="1" a="1"/>
  <c r="U506" i="2" s="1"/>
  <c r="E506" i="2"/>
  <c r="D506" i="2"/>
  <c r="G506" i="2" s="1"/>
  <c r="T506" i="2" s="1"/>
  <c r="U505" i="2" a="1"/>
  <c r="U505" i="2" s="1"/>
  <c r="S505" i="2"/>
  <c r="R505" i="2"/>
  <c r="R505" i="2" a="1"/>
  <c r="Q505" i="2"/>
  <c r="D505" i="2"/>
  <c r="U504" i="2" a="1"/>
  <c r="U504" i="2" s="1"/>
  <c r="S504" i="2"/>
  <c r="R504" i="2" a="1"/>
  <c r="R504" i="2" s="1"/>
  <c r="Q504" i="2"/>
  <c r="D504" i="2"/>
  <c r="G504" i="2" s="1"/>
  <c r="T504" i="2" s="1"/>
  <c r="S503" i="2"/>
  <c r="R503" i="2" a="1"/>
  <c r="R503" i="2" s="1"/>
  <c r="Q503" i="2"/>
  <c r="U503" i="2" s="1" a="1"/>
  <c r="U503" i="2" s="1"/>
  <c r="G503" i="2"/>
  <c r="T503" i="2" s="1"/>
  <c r="E503" i="2"/>
  <c r="D503" i="2"/>
  <c r="S502" i="2"/>
  <c r="R502" i="2" a="1"/>
  <c r="R502" i="2" s="1"/>
  <c r="Q502" i="2"/>
  <c r="U502" i="2" s="1" a="1"/>
  <c r="U502" i="2" s="1"/>
  <c r="D502" i="2"/>
  <c r="U501" i="2" a="1"/>
  <c r="U501" i="2" s="1"/>
  <c r="S501" i="2"/>
  <c r="R501" i="2"/>
  <c r="R501" i="2" a="1"/>
  <c r="Q501" i="2"/>
  <c r="D501" i="2"/>
  <c r="U500" i="2" a="1"/>
  <c r="U500" i="2" s="1"/>
  <c r="S500" i="2"/>
  <c r="R500" i="2" a="1"/>
  <c r="R500" i="2" s="1"/>
  <c r="Q500" i="2"/>
  <c r="G500" i="2"/>
  <c r="T500" i="2" s="1"/>
  <c r="D500" i="2"/>
  <c r="E500" i="2" s="1"/>
  <c r="U499" i="2"/>
  <c r="S499" i="2"/>
  <c r="R499" i="2" a="1"/>
  <c r="R499" i="2" s="1"/>
  <c r="Q499" i="2"/>
  <c r="U499" i="2" s="1" a="1"/>
  <c r="G499" i="2"/>
  <c r="T499" i="2" s="1"/>
  <c r="E499" i="2"/>
  <c r="D499" i="2"/>
  <c r="S498" i="2"/>
  <c r="R498" i="2" a="1"/>
  <c r="R498" i="2" s="1"/>
  <c r="Q498" i="2"/>
  <c r="U498" i="2" s="1" a="1"/>
  <c r="U498" i="2" s="1"/>
  <c r="E498" i="2"/>
  <c r="D498" i="2"/>
  <c r="G498" i="2" s="1"/>
  <c r="T498" i="2" s="1"/>
  <c r="U497" i="2" a="1"/>
  <c r="U497" i="2" s="1"/>
  <c r="S497" i="2"/>
  <c r="R497" i="2"/>
  <c r="R497" i="2" a="1"/>
  <c r="Q497" i="2"/>
  <c r="D497" i="2"/>
  <c r="U496" i="2" a="1"/>
  <c r="U496" i="2" s="1"/>
  <c r="S496" i="2"/>
  <c r="R496" i="2" a="1"/>
  <c r="R496" i="2" s="1"/>
  <c r="Q496" i="2"/>
  <c r="D496" i="2"/>
  <c r="G496" i="2" s="1"/>
  <c r="T496" i="2" s="1"/>
  <c r="S495" i="2"/>
  <c r="R495" i="2" a="1"/>
  <c r="R495" i="2" s="1"/>
  <c r="Q495" i="2"/>
  <c r="U495" i="2" s="1" a="1"/>
  <c r="U495" i="2" s="1"/>
  <c r="G495" i="2"/>
  <c r="T495" i="2" s="1"/>
  <c r="E495" i="2"/>
  <c r="D495" i="2"/>
  <c r="S494" i="2"/>
  <c r="R494" i="2" a="1"/>
  <c r="R494" i="2" s="1"/>
  <c r="Q494" i="2"/>
  <c r="U494" i="2" s="1" a="1"/>
  <c r="U494" i="2" s="1"/>
  <c r="D494" i="2"/>
  <c r="U493" i="2" a="1"/>
  <c r="U493" i="2" s="1"/>
  <c r="S493" i="2"/>
  <c r="R493" i="2"/>
  <c r="R493" i="2" a="1"/>
  <c r="Q493" i="2"/>
  <c r="D493" i="2"/>
  <c r="U492" i="2" a="1"/>
  <c r="U492" i="2" s="1"/>
  <c r="S492" i="2"/>
  <c r="R492" i="2" a="1"/>
  <c r="R492" i="2" s="1"/>
  <c r="Q492" i="2"/>
  <c r="G492" i="2"/>
  <c r="T492" i="2" s="1"/>
  <c r="D492" i="2"/>
  <c r="E492" i="2" s="1"/>
  <c r="U491" i="2"/>
  <c r="S491" i="2"/>
  <c r="R491" i="2" a="1"/>
  <c r="R491" i="2" s="1"/>
  <c r="Q491" i="2"/>
  <c r="U491" i="2" s="1" a="1"/>
  <c r="G491" i="2"/>
  <c r="T491" i="2" s="1"/>
  <c r="E491" i="2"/>
  <c r="D491" i="2"/>
  <c r="S490" i="2"/>
  <c r="R490" i="2" a="1"/>
  <c r="R490" i="2" s="1"/>
  <c r="Q490" i="2"/>
  <c r="U490" i="2" s="1" a="1"/>
  <c r="U490" i="2" s="1"/>
  <c r="G490" i="2"/>
  <c r="T490" i="2" s="1"/>
  <c r="D490" i="2"/>
  <c r="E490" i="2" s="1"/>
  <c r="U489" i="2" a="1"/>
  <c r="U489" i="2" s="1"/>
  <c r="S489" i="2"/>
  <c r="R489" i="2"/>
  <c r="R489" i="2" a="1"/>
  <c r="Q489" i="2"/>
  <c r="G489" i="2"/>
  <c r="T489" i="2" s="1"/>
  <c r="D489" i="2"/>
  <c r="E489" i="2" s="1"/>
  <c r="U488" i="2"/>
  <c r="U488" i="2" a="1"/>
  <c r="S488" i="2"/>
  <c r="R488" i="2" a="1"/>
  <c r="R488" i="2" s="1"/>
  <c r="Q488" i="2"/>
  <c r="G488" i="2"/>
  <c r="T488" i="2" s="1"/>
  <c r="E488" i="2"/>
  <c r="D488" i="2"/>
  <c r="S487" i="2"/>
  <c r="R487" i="2" a="1"/>
  <c r="R487" i="2" s="1"/>
  <c r="Q487" i="2"/>
  <c r="U487" i="2" s="1" a="1"/>
  <c r="U487" i="2" s="1"/>
  <c r="E487" i="2"/>
  <c r="D487" i="2"/>
  <c r="G487" i="2" s="1"/>
  <c r="T487" i="2" s="1"/>
  <c r="S486" i="2"/>
  <c r="R486" i="2"/>
  <c r="R486" i="2" a="1"/>
  <c r="Q486" i="2"/>
  <c r="U486" i="2" s="1" a="1"/>
  <c r="U486" i="2" s="1"/>
  <c r="G486" i="2"/>
  <c r="T486" i="2" s="1"/>
  <c r="D486" i="2"/>
  <c r="E486" i="2" s="1"/>
  <c r="U485" i="2" a="1"/>
  <c r="U485" i="2" s="1"/>
  <c r="S485" i="2"/>
  <c r="R485" i="2" a="1"/>
  <c r="R485" i="2" s="1"/>
  <c r="Q485" i="2"/>
  <c r="G485" i="2"/>
  <c r="T485" i="2" s="1"/>
  <c r="D485" i="2"/>
  <c r="E485" i="2" s="1"/>
  <c r="U484" i="2" a="1"/>
  <c r="U484" i="2" s="1"/>
  <c r="S484" i="2"/>
  <c r="R484" i="2" a="1"/>
  <c r="R484" i="2" s="1"/>
  <c r="Q484" i="2"/>
  <c r="D484" i="2"/>
  <c r="T483" i="2"/>
  <c r="S483" i="2"/>
  <c r="R483" i="2" a="1"/>
  <c r="R483" i="2" s="1"/>
  <c r="Q483" i="2"/>
  <c r="U483" i="2" s="1" a="1"/>
  <c r="U483" i="2" s="1"/>
  <c r="G483" i="2"/>
  <c r="D483" i="2"/>
  <c r="E483" i="2" s="1"/>
  <c r="U482" i="2" a="1"/>
  <c r="U482" i="2" s="1"/>
  <c r="T482" i="2"/>
  <c r="S482" i="2"/>
  <c r="R482" i="2" a="1"/>
  <c r="R482" i="2" s="1"/>
  <c r="Q482" i="2"/>
  <c r="G482" i="2"/>
  <c r="D482" i="2"/>
  <c r="E482" i="2" s="1"/>
  <c r="U481" i="2" a="1"/>
  <c r="U481" i="2" s="1"/>
  <c r="S481" i="2"/>
  <c r="R481" i="2" a="1"/>
  <c r="R481" i="2" s="1"/>
  <c r="Q481" i="2"/>
  <c r="D481" i="2"/>
  <c r="U480" i="2" a="1"/>
  <c r="U480" i="2" s="1"/>
  <c r="S480" i="2"/>
  <c r="R480" i="2"/>
  <c r="R480" i="2" a="1"/>
  <c r="Q480" i="2"/>
  <c r="G480" i="2"/>
  <c r="T480" i="2" s="1"/>
  <c r="E480" i="2"/>
  <c r="D480" i="2"/>
  <c r="S479" i="2"/>
  <c r="R479" i="2" a="1"/>
  <c r="R479" i="2" s="1"/>
  <c r="Q479" i="2"/>
  <c r="U479" i="2" s="1" a="1"/>
  <c r="U479" i="2" s="1"/>
  <c r="D479" i="2"/>
  <c r="G479" i="2" s="1"/>
  <c r="T479" i="2" s="1"/>
  <c r="S478" i="2"/>
  <c r="R478" i="2" a="1"/>
  <c r="R478" i="2" s="1"/>
  <c r="Q478" i="2"/>
  <c r="U478" i="2" s="1" a="1"/>
  <c r="U478" i="2" s="1"/>
  <c r="D478" i="2"/>
  <c r="E478" i="2" s="1"/>
  <c r="S477" i="2"/>
  <c r="R477" i="2"/>
  <c r="R477" i="2" a="1"/>
  <c r="Q477" i="2"/>
  <c r="U477" i="2" s="1" a="1"/>
  <c r="U477" i="2" s="1"/>
  <c r="G477" i="2"/>
  <c r="T477" i="2" s="1"/>
  <c r="D477" i="2"/>
  <c r="E477" i="2" s="1"/>
  <c r="S476" i="2"/>
  <c r="R476" i="2" a="1"/>
  <c r="R476" i="2" s="1"/>
  <c r="Q476" i="2"/>
  <c r="U476" i="2" s="1" a="1"/>
  <c r="U476" i="2" s="1"/>
  <c r="G476" i="2"/>
  <c r="T476" i="2" s="1"/>
  <c r="E476" i="2"/>
  <c r="D476" i="2"/>
  <c r="U475" i="2" a="1"/>
  <c r="U475" i="2" s="1"/>
  <c r="T475" i="2"/>
  <c r="S475" i="2"/>
  <c r="R475" i="2" a="1"/>
  <c r="R475" i="2" s="1"/>
  <c r="Q475" i="2"/>
  <c r="G475" i="2"/>
  <c r="E475" i="2"/>
  <c r="D475" i="2"/>
  <c r="S474" i="2"/>
  <c r="R474" i="2" a="1"/>
  <c r="R474" i="2" s="1"/>
  <c r="Q474" i="2"/>
  <c r="U474" i="2" s="1" a="1"/>
  <c r="U474" i="2" s="1"/>
  <c r="D474" i="2"/>
  <c r="G474" i="2" s="1"/>
  <c r="T474" i="2" s="1"/>
  <c r="U473" i="2" a="1"/>
  <c r="U473" i="2" s="1"/>
  <c r="S473" i="2"/>
  <c r="R473" i="2"/>
  <c r="R473" i="2" a="1"/>
  <c r="Q473" i="2"/>
  <c r="D473" i="2"/>
  <c r="G473" i="2" s="1"/>
  <c r="T473" i="2" s="1"/>
  <c r="U472" i="2"/>
  <c r="U472" i="2" a="1"/>
  <c r="S472" i="2"/>
  <c r="R472" i="2" a="1"/>
  <c r="R472" i="2" s="1"/>
  <c r="Q472" i="2"/>
  <c r="G472" i="2"/>
  <c r="T472" i="2" s="1"/>
  <c r="D472" i="2"/>
  <c r="E472" i="2" s="1"/>
  <c r="S471" i="2"/>
  <c r="R471" i="2" a="1"/>
  <c r="R471" i="2" s="1"/>
  <c r="Q471" i="2"/>
  <c r="U471" i="2" s="1" a="1"/>
  <c r="U471" i="2" s="1"/>
  <c r="G471" i="2"/>
  <c r="T471" i="2" s="1"/>
  <c r="D471" i="2"/>
  <c r="E471" i="2" s="1"/>
  <c r="S470" i="2"/>
  <c r="R470" i="2" a="1"/>
  <c r="R470" i="2" s="1"/>
  <c r="Q470" i="2"/>
  <c r="U470" i="2" s="1" a="1"/>
  <c r="U470" i="2" s="1"/>
  <c r="D470" i="2"/>
  <c r="E470" i="2" s="1"/>
  <c r="U469" i="2" a="1"/>
  <c r="U469" i="2" s="1"/>
  <c r="S469" i="2"/>
  <c r="R469" i="2" a="1"/>
  <c r="R469" i="2" s="1"/>
  <c r="Q469" i="2"/>
  <c r="D469" i="2"/>
  <c r="E469" i="2" s="1"/>
  <c r="S468" i="2"/>
  <c r="R468" i="2" a="1"/>
  <c r="R468" i="2" s="1"/>
  <c r="Q468" i="2"/>
  <c r="U468" i="2" s="1" a="1"/>
  <c r="U468" i="2" s="1"/>
  <c r="D468" i="2"/>
  <c r="T467" i="2"/>
  <c r="S467" i="2"/>
  <c r="R467" i="2" a="1"/>
  <c r="R467" i="2" s="1"/>
  <c r="Q467" i="2"/>
  <c r="U467" i="2" s="1" a="1"/>
  <c r="U467" i="2" s="1"/>
  <c r="G467" i="2"/>
  <c r="D467" i="2"/>
  <c r="E467" i="2" s="1"/>
  <c r="U466" i="2" a="1"/>
  <c r="U466" i="2" s="1"/>
  <c r="S466" i="2"/>
  <c r="R466" i="2" a="1"/>
  <c r="R466" i="2" s="1"/>
  <c r="Q466" i="2"/>
  <c r="G466" i="2"/>
  <c r="T466" i="2" s="1"/>
  <c r="D466" i="2"/>
  <c r="E466" i="2" s="1"/>
  <c r="U465" i="2" a="1"/>
  <c r="U465" i="2" s="1"/>
  <c r="S465" i="2"/>
  <c r="R465" i="2" a="1"/>
  <c r="R465" i="2" s="1"/>
  <c r="Q465" i="2"/>
  <c r="D465" i="2"/>
  <c r="U464" i="2" a="1"/>
  <c r="U464" i="2" s="1"/>
  <c r="S464" i="2"/>
  <c r="R464" i="2"/>
  <c r="R464" i="2" a="1"/>
  <c r="Q464" i="2"/>
  <c r="G464" i="2"/>
  <c r="T464" i="2" s="1"/>
  <c r="E464" i="2"/>
  <c r="D464" i="2"/>
  <c r="S463" i="2"/>
  <c r="R463" i="2" a="1"/>
  <c r="R463" i="2" s="1"/>
  <c r="Q463" i="2"/>
  <c r="U463" i="2" s="1" a="1"/>
  <c r="U463" i="2" s="1"/>
  <c r="D463" i="2"/>
  <c r="G463" i="2" s="1"/>
  <c r="T463" i="2" s="1"/>
  <c r="S462" i="2"/>
  <c r="R462" i="2" a="1"/>
  <c r="R462" i="2" s="1"/>
  <c r="Q462" i="2"/>
  <c r="U462" i="2" s="1" a="1"/>
  <c r="U462" i="2" s="1"/>
  <c r="D462" i="2"/>
  <c r="E462" i="2" s="1"/>
  <c r="S461" i="2"/>
  <c r="R461" i="2"/>
  <c r="R461" i="2" a="1"/>
  <c r="Q461" i="2"/>
  <c r="U461" i="2" s="1" a="1"/>
  <c r="U461" i="2" s="1"/>
  <c r="G461" i="2"/>
  <c r="T461" i="2" s="1"/>
  <c r="D461" i="2"/>
  <c r="E461" i="2" s="1"/>
  <c r="S460" i="2"/>
  <c r="R460" i="2" a="1"/>
  <c r="R460" i="2" s="1"/>
  <c r="Q460" i="2"/>
  <c r="U460" i="2" s="1" a="1"/>
  <c r="U460" i="2" s="1"/>
  <c r="G460" i="2"/>
  <c r="T460" i="2" s="1"/>
  <c r="E460" i="2"/>
  <c r="D460" i="2"/>
  <c r="T459" i="2"/>
  <c r="S459" i="2"/>
  <c r="R459" i="2" a="1"/>
  <c r="R459" i="2" s="1"/>
  <c r="Q459" i="2"/>
  <c r="U459" i="2" s="1" a="1"/>
  <c r="U459" i="2" s="1"/>
  <c r="G459" i="2"/>
  <c r="E459" i="2"/>
  <c r="D459" i="2"/>
  <c r="S458" i="2"/>
  <c r="R458" i="2" a="1"/>
  <c r="R458" i="2" s="1"/>
  <c r="Q458" i="2"/>
  <c r="U458" i="2" s="1" a="1"/>
  <c r="U458" i="2" s="1"/>
  <c r="D458" i="2"/>
  <c r="G458" i="2" s="1"/>
  <c r="T458" i="2" s="1"/>
  <c r="U457" i="2" a="1"/>
  <c r="U457" i="2" s="1"/>
  <c r="S457" i="2"/>
  <c r="R457" i="2"/>
  <c r="R457" i="2" a="1"/>
  <c r="Q457" i="2"/>
  <c r="D457" i="2"/>
  <c r="U456" i="2"/>
  <c r="U456" i="2" a="1"/>
  <c r="S456" i="2"/>
  <c r="R456" i="2" a="1"/>
  <c r="R456" i="2" s="1"/>
  <c r="Q456" i="2"/>
  <c r="G456" i="2"/>
  <c r="T456" i="2" s="1"/>
  <c r="D456" i="2"/>
  <c r="E456" i="2" s="1"/>
  <c r="S455" i="2"/>
  <c r="R455" i="2" a="1"/>
  <c r="R455" i="2" s="1"/>
  <c r="Q455" i="2"/>
  <c r="U455" i="2" s="1" a="1"/>
  <c r="U455" i="2" s="1"/>
  <c r="G455" i="2"/>
  <c r="T455" i="2" s="1"/>
  <c r="D455" i="2"/>
  <c r="E455" i="2" s="1"/>
  <c r="S454" i="2"/>
  <c r="R454" i="2" a="1"/>
  <c r="R454" i="2" s="1"/>
  <c r="Q454" i="2"/>
  <c r="U454" i="2" s="1" a="1"/>
  <c r="U454" i="2" s="1"/>
  <c r="D454" i="2"/>
  <c r="E454" i="2" s="1"/>
  <c r="U453" i="2" a="1"/>
  <c r="U453" i="2" s="1"/>
  <c r="S453" i="2"/>
  <c r="R453" i="2" a="1"/>
  <c r="R453" i="2" s="1"/>
  <c r="Q453" i="2"/>
  <c r="D453" i="2"/>
  <c r="E453" i="2" s="1"/>
  <c r="S452" i="2"/>
  <c r="R452" i="2" a="1"/>
  <c r="R452" i="2" s="1"/>
  <c r="Q452" i="2"/>
  <c r="U452" i="2" s="1" a="1"/>
  <c r="U452" i="2" s="1"/>
  <c r="D452" i="2"/>
  <c r="T451" i="2"/>
  <c r="S451" i="2"/>
  <c r="R451" i="2" a="1"/>
  <c r="R451" i="2" s="1"/>
  <c r="Q451" i="2"/>
  <c r="U451" i="2" s="1" a="1"/>
  <c r="U451" i="2" s="1"/>
  <c r="G451" i="2"/>
  <c r="D451" i="2"/>
  <c r="E451" i="2" s="1"/>
  <c r="U450" i="2" a="1"/>
  <c r="U450" i="2" s="1"/>
  <c r="T450" i="2"/>
  <c r="S450" i="2"/>
  <c r="R450" i="2" a="1"/>
  <c r="R450" i="2" s="1"/>
  <c r="Q450" i="2"/>
  <c r="G450" i="2"/>
  <c r="D450" i="2"/>
  <c r="E450" i="2" s="1"/>
  <c r="U449" i="2" a="1"/>
  <c r="U449" i="2" s="1"/>
  <c r="S449" i="2"/>
  <c r="R449" i="2" a="1"/>
  <c r="R449" i="2" s="1"/>
  <c r="Q449" i="2"/>
  <c r="D449" i="2"/>
  <c r="U448" i="2" a="1"/>
  <c r="U448" i="2" s="1"/>
  <c r="S448" i="2"/>
  <c r="R448" i="2"/>
  <c r="R448" i="2" a="1"/>
  <c r="Q448" i="2"/>
  <c r="G448" i="2"/>
  <c r="T448" i="2" s="1"/>
  <c r="E448" i="2"/>
  <c r="D448" i="2"/>
  <c r="S447" i="2"/>
  <c r="R447" i="2" a="1"/>
  <c r="R447" i="2" s="1"/>
  <c r="Q447" i="2"/>
  <c r="U447" i="2" s="1" a="1"/>
  <c r="U447" i="2" s="1"/>
  <c r="D447" i="2"/>
  <c r="G447" i="2" s="1"/>
  <c r="T447" i="2" s="1"/>
  <c r="S446" i="2"/>
  <c r="R446" i="2" a="1"/>
  <c r="R446" i="2" s="1"/>
  <c r="Q446" i="2"/>
  <c r="U446" i="2" s="1" a="1"/>
  <c r="U446" i="2" s="1"/>
  <c r="D446" i="2"/>
  <c r="E446" i="2" s="1"/>
  <c r="S445" i="2"/>
  <c r="R445" i="2"/>
  <c r="R445" i="2" a="1"/>
  <c r="Q445" i="2"/>
  <c r="U445" i="2" s="1" a="1"/>
  <c r="U445" i="2" s="1"/>
  <c r="G445" i="2"/>
  <c r="T445" i="2" s="1"/>
  <c r="D445" i="2"/>
  <c r="E445" i="2" s="1"/>
  <c r="S444" i="2"/>
  <c r="R444" i="2" a="1"/>
  <c r="R444" i="2" s="1"/>
  <c r="Q444" i="2"/>
  <c r="U444" i="2" s="1" a="1"/>
  <c r="U444" i="2" s="1"/>
  <c r="G444" i="2"/>
  <c r="T444" i="2" s="1"/>
  <c r="E444" i="2"/>
  <c r="D444" i="2"/>
  <c r="T443" i="2"/>
  <c r="S443" i="2"/>
  <c r="R443" i="2" a="1"/>
  <c r="R443" i="2" s="1"/>
  <c r="Q443" i="2"/>
  <c r="U443" i="2" s="1" a="1"/>
  <c r="U443" i="2" s="1"/>
  <c r="G443" i="2"/>
  <c r="E443" i="2"/>
  <c r="D443" i="2"/>
  <c r="S442" i="2"/>
  <c r="R442" i="2" a="1"/>
  <c r="R442" i="2" s="1"/>
  <c r="Q442" i="2"/>
  <c r="U442" i="2" s="1" a="1"/>
  <c r="U442" i="2" s="1"/>
  <c r="D442" i="2"/>
  <c r="G442" i="2" s="1"/>
  <c r="T442" i="2" s="1"/>
  <c r="U441" i="2" a="1"/>
  <c r="U441" i="2" s="1"/>
  <c r="S441" i="2"/>
  <c r="R441" i="2"/>
  <c r="R441" i="2" a="1"/>
  <c r="Q441" i="2"/>
  <c r="D441" i="2"/>
  <c r="U440" i="2"/>
  <c r="U440" i="2" a="1"/>
  <c r="S440" i="2"/>
  <c r="R440" i="2" a="1"/>
  <c r="R440" i="2" s="1"/>
  <c r="Q440" i="2"/>
  <c r="G440" i="2"/>
  <c r="T440" i="2" s="1"/>
  <c r="D440" i="2"/>
  <c r="E440" i="2" s="1"/>
  <c r="S439" i="2"/>
  <c r="R439" i="2" a="1"/>
  <c r="R439" i="2" s="1"/>
  <c r="Q439" i="2"/>
  <c r="U439" i="2" s="1" a="1"/>
  <c r="U439" i="2" s="1"/>
  <c r="G439" i="2"/>
  <c r="T439" i="2" s="1"/>
  <c r="D439" i="2"/>
  <c r="E439" i="2" s="1"/>
  <c r="S438" i="2"/>
  <c r="R438" i="2" a="1"/>
  <c r="R438" i="2" s="1"/>
  <c r="Q438" i="2"/>
  <c r="U438" i="2" s="1" a="1"/>
  <c r="U438" i="2" s="1"/>
  <c r="D438" i="2"/>
  <c r="U437" i="2" a="1"/>
  <c r="U437" i="2" s="1"/>
  <c r="S437" i="2"/>
  <c r="R437" i="2"/>
  <c r="R437" i="2" a="1"/>
  <c r="Q437" i="2"/>
  <c r="D437" i="2"/>
  <c r="S436" i="2"/>
  <c r="R436" i="2" a="1"/>
  <c r="R436" i="2" s="1"/>
  <c r="Q436" i="2"/>
  <c r="U436" i="2" s="1" a="1"/>
  <c r="U436" i="2" s="1"/>
  <c r="G436" i="2"/>
  <c r="T436" i="2" s="1"/>
  <c r="D436" i="2"/>
  <c r="E436" i="2" s="1"/>
  <c r="S435" i="2"/>
  <c r="R435" i="2" a="1"/>
  <c r="R435" i="2" s="1"/>
  <c r="Q435" i="2"/>
  <c r="U435" i="2" s="1" a="1"/>
  <c r="U435" i="2" s="1"/>
  <c r="G435" i="2"/>
  <c r="T435" i="2" s="1"/>
  <c r="D435" i="2"/>
  <c r="E435" i="2" s="1"/>
  <c r="U434" i="2" a="1"/>
  <c r="U434" i="2" s="1"/>
  <c r="S434" i="2"/>
  <c r="R434" i="2" a="1"/>
  <c r="R434" i="2" s="1"/>
  <c r="Q434" i="2"/>
  <c r="G434" i="2"/>
  <c r="T434" i="2" s="1"/>
  <c r="D434" i="2"/>
  <c r="E434" i="2" s="1"/>
  <c r="U433" i="2" a="1"/>
  <c r="U433" i="2" s="1"/>
  <c r="S433" i="2"/>
  <c r="R433" i="2" a="1"/>
  <c r="R433" i="2" s="1"/>
  <c r="Q433" i="2"/>
  <c r="E433" i="2"/>
  <c r="D433" i="2"/>
  <c r="G433" i="2" s="1"/>
  <c r="T433" i="2" s="1"/>
  <c r="U432" i="2" a="1"/>
  <c r="U432" i="2" s="1"/>
  <c r="T432" i="2"/>
  <c r="S432" i="2"/>
  <c r="R432" i="2"/>
  <c r="R432" i="2" a="1"/>
  <c r="Q432" i="2"/>
  <c r="G432" i="2"/>
  <c r="E432" i="2"/>
  <c r="D432" i="2"/>
  <c r="S431" i="2"/>
  <c r="R431" i="2" a="1"/>
  <c r="R431" i="2" s="1"/>
  <c r="Q431" i="2"/>
  <c r="U431" i="2" s="1" a="1"/>
  <c r="U431" i="2" s="1"/>
  <c r="D431" i="2"/>
  <c r="U430" i="2" a="1"/>
  <c r="U430" i="2" s="1"/>
  <c r="S430" i="2"/>
  <c r="R430" i="2" a="1"/>
  <c r="R430" i="2" s="1"/>
  <c r="Q430" i="2"/>
  <c r="D430" i="2"/>
  <c r="S429" i="2"/>
  <c r="R429" i="2"/>
  <c r="R429" i="2" a="1"/>
  <c r="Q429" i="2"/>
  <c r="U429" i="2" s="1" a="1"/>
  <c r="U429" i="2" s="1"/>
  <c r="G429" i="2"/>
  <c r="T429" i="2" s="1"/>
  <c r="D429" i="2"/>
  <c r="E429" i="2" s="1"/>
  <c r="S428" i="2"/>
  <c r="R428" i="2" a="1"/>
  <c r="R428" i="2" s="1"/>
  <c r="Q428" i="2"/>
  <c r="U428" i="2" s="1" a="1"/>
  <c r="U428" i="2" s="1"/>
  <c r="G428" i="2"/>
  <c r="T428" i="2" s="1"/>
  <c r="E428" i="2"/>
  <c r="D428" i="2"/>
  <c r="U427" i="2" a="1"/>
  <c r="U427" i="2" s="1"/>
  <c r="T427" i="2"/>
  <c r="S427" i="2"/>
  <c r="R427" i="2" a="1"/>
  <c r="R427" i="2" s="1"/>
  <c r="Q427" i="2"/>
  <c r="G427" i="2"/>
  <c r="E427" i="2"/>
  <c r="D427" i="2"/>
  <c r="S426" i="2"/>
  <c r="R426" i="2" a="1"/>
  <c r="R426" i="2" s="1"/>
  <c r="Q426" i="2"/>
  <c r="U426" i="2" s="1" a="1"/>
  <c r="U426" i="2" s="1"/>
  <c r="D426" i="2"/>
  <c r="U425" i="2"/>
  <c r="U425" i="2" a="1"/>
  <c r="S425" i="2"/>
  <c r="R425" i="2" a="1"/>
  <c r="R425" i="2" s="1"/>
  <c r="Q425" i="2"/>
  <c r="D425" i="2"/>
  <c r="G425" i="2" s="1"/>
  <c r="T425" i="2" s="1"/>
  <c r="S424" i="2"/>
  <c r="R424" i="2" a="1"/>
  <c r="R424" i="2" s="1"/>
  <c r="Q424" i="2"/>
  <c r="U424" i="2" s="1" a="1"/>
  <c r="U424" i="2" s="1"/>
  <c r="D424" i="2"/>
  <c r="U423" i="2" a="1"/>
  <c r="U423" i="2" s="1"/>
  <c r="S423" i="2"/>
  <c r="R423" i="2" a="1"/>
  <c r="R423" i="2" s="1"/>
  <c r="Q423" i="2"/>
  <c r="G423" i="2"/>
  <c r="T423" i="2" s="1"/>
  <c r="E423" i="2"/>
  <c r="D423" i="2"/>
  <c r="U422" i="2" a="1"/>
  <c r="U422" i="2" s="1"/>
  <c r="S422" i="2"/>
  <c r="R422" i="2" a="1"/>
  <c r="R422" i="2" s="1"/>
  <c r="Q422" i="2"/>
  <c r="G422" i="2"/>
  <c r="T422" i="2" s="1"/>
  <c r="D422" i="2"/>
  <c r="E422" i="2" s="1"/>
  <c r="U421" i="2" a="1"/>
  <c r="U421" i="2" s="1"/>
  <c r="S421" i="2"/>
  <c r="R421" i="2"/>
  <c r="R421" i="2" a="1"/>
  <c r="Q421" i="2"/>
  <c r="G421" i="2"/>
  <c r="T421" i="2" s="1"/>
  <c r="E421" i="2"/>
  <c r="D421" i="2"/>
  <c r="S420" i="2"/>
  <c r="R420" i="2" a="1"/>
  <c r="R420" i="2" s="1"/>
  <c r="Q420" i="2"/>
  <c r="U420" i="2" s="1" a="1"/>
  <c r="U420" i="2" s="1"/>
  <c r="D420" i="2"/>
  <c r="E420" i="2" s="1"/>
  <c r="S419" i="2"/>
  <c r="R419" i="2"/>
  <c r="R419" i="2" a="1"/>
  <c r="Q419" i="2"/>
  <c r="U419" i="2" s="1" a="1"/>
  <c r="U419" i="2" s="1"/>
  <c r="G419" i="2"/>
  <c r="T419" i="2" s="1"/>
  <c r="D419" i="2"/>
  <c r="E419" i="2" s="1"/>
  <c r="S418" i="2"/>
  <c r="R418" i="2" a="1"/>
  <c r="R418" i="2" s="1"/>
  <c r="Q418" i="2"/>
  <c r="U418" i="2" s="1" a="1"/>
  <c r="U418" i="2" s="1"/>
  <c r="D418" i="2"/>
  <c r="U417" i="2"/>
  <c r="U417" i="2" a="1"/>
  <c r="S417" i="2"/>
  <c r="R417" i="2" a="1"/>
  <c r="R417" i="2" s="1"/>
  <c r="Q417" i="2"/>
  <c r="E417" i="2"/>
  <c r="D417" i="2"/>
  <c r="G417" i="2" s="1"/>
  <c r="T417" i="2" s="1"/>
  <c r="S416" i="2"/>
  <c r="R416" i="2" a="1"/>
  <c r="R416" i="2" s="1"/>
  <c r="Q416" i="2"/>
  <c r="U416" i="2" s="1" a="1"/>
  <c r="U416" i="2" s="1"/>
  <c r="D416" i="2"/>
  <c r="U415" i="2" a="1"/>
  <c r="U415" i="2" s="1"/>
  <c r="S415" i="2"/>
  <c r="R415" i="2" a="1"/>
  <c r="R415" i="2" s="1"/>
  <c r="Q415" i="2"/>
  <c r="G415" i="2"/>
  <c r="T415" i="2" s="1"/>
  <c r="E415" i="2"/>
  <c r="D415" i="2"/>
  <c r="U414" i="2" a="1"/>
  <c r="U414" i="2" s="1"/>
  <c r="S414" i="2"/>
  <c r="R414" i="2" a="1"/>
  <c r="R414" i="2" s="1"/>
  <c r="Q414" i="2"/>
  <c r="G414" i="2"/>
  <c r="T414" i="2" s="1"/>
  <c r="D414" i="2"/>
  <c r="E414" i="2" s="1"/>
  <c r="U413" i="2" a="1"/>
  <c r="U413" i="2" s="1"/>
  <c r="S413" i="2"/>
  <c r="R413" i="2"/>
  <c r="R413" i="2" a="1"/>
  <c r="Q413" i="2"/>
  <c r="G413" i="2"/>
  <c r="T413" i="2" s="1"/>
  <c r="E413" i="2"/>
  <c r="D413" i="2"/>
  <c r="S412" i="2"/>
  <c r="R412" i="2" a="1"/>
  <c r="R412" i="2" s="1"/>
  <c r="Q412" i="2"/>
  <c r="U412" i="2" s="1" a="1"/>
  <c r="U412" i="2" s="1"/>
  <c r="G412" i="2"/>
  <c r="T412" i="2" s="1"/>
  <c r="D412" i="2"/>
  <c r="E412" i="2" s="1"/>
  <c r="U411" i="2"/>
  <c r="S411" i="2"/>
  <c r="R411" i="2"/>
  <c r="R411" i="2" a="1"/>
  <c r="Q411" i="2"/>
  <c r="U411" i="2" s="1" a="1"/>
  <c r="G411" i="2"/>
  <c r="T411" i="2" s="1"/>
  <c r="D411" i="2"/>
  <c r="E411" i="2" s="1"/>
  <c r="S410" i="2"/>
  <c r="R410" i="2" a="1"/>
  <c r="R410" i="2" s="1"/>
  <c r="Q410" i="2"/>
  <c r="U410" i="2" s="1" a="1"/>
  <c r="U410" i="2" s="1"/>
  <c r="D410" i="2"/>
  <c r="U409" i="2"/>
  <c r="U409" i="2" a="1"/>
  <c r="S409" i="2"/>
  <c r="R409" i="2" a="1"/>
  <c r="R409" i="2" s="1"/>
  <c r="Q409" i="2"/>
  <c r="D409" i="2"/>
  <c r="G409" i="2" s="1"/>
  <c r="T409" i="2" s="1"/>
  <c r="S408" i="2"/>
  <c r="R408" i="2" a="1"/>
  <c r="R408" i="2" s="1"/>
  <c r="Q408" i="2"/>
  <c r="U408" i="2" s="1" a="1"/>
  <c r="U408" i="2" s="1"/>
  <c r="D408" i="2"/>
  <c r="U407" i="2" a="1"/>
  <c r="U407" i="2" s="1"/>
  <c r="S407" i="2"/>
  <c r="R407" i="2" a="1"/>
  <c r="R407" i="2" s="1"/>
  <c r="Q407" i="2"/>
  <c r="G407" i="2"/>
  <c r="T407" i="2" s="1"/>
  <c r="E407" i="2"/>
  <c r="D407" i="2"/>
  <c r="U406" i="2" a="1"/>
  <c r="U406" i="2" s="1"/>
  <c r="T406" i="2"/>
  <c r="S406" i="2"/>
  <c r="R406" i="2" a="1"/>
  <c r="R406" i="2" s="1"/>
  <c r="Q406" i="2"/>
  <c r="G406" i="2"/>
  <c r="D406" i="2"/>
  <c r="E406" i="2" s="1"/>
  <c r="U405" i="2"/>
  <c r="U405" i="2" a="1"/>
  <c r="S405" i="2"/>
  <c r="R405" i="2"/>
  <c r="R405" i="2" a="1"/>
  <c r="Q405" i="2"/>
  <c r="G405" i="2"/>
  <c r="T405" i="2" s="1"/>
  <c r="E405" i="2"/>
  <c r="D405" i="2"/>
  <c r="U404" i="2" a="1"/>
  <c r="U404" i="2" s="1"/>
  <c r="S404" i="2"/>
  <c r="R404" i="2" a="1"/>
  <c r="R404" i="2" s="1"/>
  <c r="Q404" i="2"/>
  <c r="D404" i="2"/>
  <c r="E404" i="2" s="1"/>
  <c r="U403" i="2"/>
  <c r="S403" i="2"/>
  <c r="R403" i="2"/>
  <c r="R403" i="2" a="1"/>
  <c r="Q403" i="2"/>
  <c r="U403" i="2" s="1" a="1"/>
  <c r="D403" i="2"/>
  <c r="E403" i="2" s="1"/>
  <c r="S402" i="2"/>
  <c r="R402" i="2" a="1"/>
  <c r="R402" i="2" s="1"/>
  <c r="Q402" i="2"/>
  <c r="U402" i="2" s="1" a="1"/>
  <c r="U402" i="2" s="1"/>
  <c r="D402" i="2"/>
  <c r="U401" i="2"/>
  <c r="U401" i="2" a="1"/>
  <c r="S401" i="2"/>
  <c r="R401" i="2" a="1"/>
  <c r="R401" i="2" s="1"/>
  <c r="Q401" i="2"/>
  <c r="E401" i="2"/>
  <c r="D401" i="2"/>
  <c r="G401" i="2" s="1"/>
  <c r="T401" i="2" s="1"/>
  <c r="S400" i="2"/>
  <c r="R400" i="2" a="1"/>
  <c r="R400" i="2" s="1"/>
  <c r="Q400" i="2"/>
  <c r="U400" i="2" s="1" a="1"/>
  <c r="U400" i="2" s="1"/>
  <c r="D400" i="2"/>
  <c r="U399" i="2" a="1"/>
  <c r="U399" i="2" s="1"/>
  <c r="S399" i="2"/>
  <c r="R399" i="2"/>
  <c r="R399" i="2" a="1"/>
  <c r="Q399" i="2"/>
  <c r="G399" i="2"/>
  <c r="T399" i="2" s="1"/>
  <c r="E399" i="2"/>
  <c r="D399" i="2"/>
  <c r="U398" i="2" a="1"/>
  <c r="U398" i="2" s="1"/>
  <c r="S398" i="2"/>
  <c r="R398" i="2" a="1"/>
  <c r="R398" i="2" s="1"/>
  <c r="Q398" i="2"/>
  <c r="G398" i="2"/>
  <c r="T398" i="2" s="1"/>
  <c r="D398" i="2"/>
  <c r="E398" i="2" s="1"/>
  <c r="U397" i="2" a="1"/>
  <c r="U397" i="2" s="1"/>
  <c r="S397" i="2"/>
  <c r="R397" i="2"/>
  <c r="R397" i="2" a="1"/>
  <c r="Q397" i="2"/>
  <c r="G397" i="2"/>
  <c r="T397" i="2" s="1"/>
  <c r="E397" i="2"/>
  <c r="D397" i="2"/>
  <c r="U396" i="2" a="1"/>
  <c r="U396" i="2" s="1"/>
  <c r="S396" i="2"/>
  <c r="R396" i="2" a="1"/>
  <c r="R396" i="2" s="1"/>
  <c r="Q396" i="2"/>
  <c r="D396" i="2"/>
  <c r="E396" i="2" s="1"/>
  <c r="S395" i="2"/>
  <c r="R395" i="2"/>
  <c r="R395" i="2" a="1"/>
  <c r="Q395" i="2"/>
  <c r="U395" i="2" s="1" a="1"/>
  <c r="U395" i="2" s="1"/>
  <c r="D395" i="2"/>
  <c r="E395" i="2" s="1"/>
  <c r="S394" i="2"/>
  <c r="R394" i="2" a="1"/>
  <c r="R394" i="2" s="1"/>
  <c r="Q394" i="2"/>
  <c r="U394" i="2" s="1" a="1"/>
  <c r="U394" i="2" s="1"/>
  <c r="D394" i="2"/>
  <c r="U393" i="2"/>
  <c r="U393" i="2" a="1"/>
  <c r="S393" i="2"/>
  <c r="R393" i="2" a="1"/>
  <c r="R393" i="2" s="1"/>
  <c r="Q393" i="2"/>
  <c r="D393" i="2"/>
  <c r="G393" i="2" s="1"/>
  <c r="T393" i="2" s="1"/>
  <c r="U392" i="2" a="1"/>
  <c r="U392" i="2" s="1"/>
  <c r="S392" i="2"/>
  <c r="R392" i="2" a="1"/>
  <c r="R392" i="2" s="1"/>
  <c r="Q392" i="2"/>
  <c r="D392" i="2"/>
  <c r="U391" i="2" a="1"/>
  <c r="U391" i="2" s="1"/>
  <c r="S391" i="2"/>
  <c r="R391" i="2"/>
  <c r="R391" i="2" a="1"/>
  <c r="Q391" i="2"/>
  <c r="G391" i="2"/>
  <c r="T391" i="2" s="1"/>
  <c r="E391" i="2"/>
  <c r="D391" i="2"/>
  <c r="U390" i="2" a="1"/>
  <c r="U390" i="2" s="1"/>
  <c r="T390" i="2"/>
  <c r="S390" i="2"/>
  <c r="R390" i="2" a="1"/>
  <c r="R390" i="2" s="1"/>
  <c r="Q390" i="2"/>
  <c r="G390" i="2"/>
  <c r="D390" i="2"/>
  <c r="E390" i="2" s="1"/>
  <c r="U389" i="2" a="1"/>
  <c r="U389" i="2" s="1"/>
  <c r="S389" i="2"/>
  <c r="R389" i="2"/>
  <c r="R389" i="2" a="1"/>
  <c r="Q389" i="2"/>
  <c r="G389" i="2"/>
  <c r="T389" i="2" s="1"/>
  <c r="E389" i="2"/>
  <c r="D389" i="2"/>
  <c r="S388" i="2"/>
  <c r="R388" i="2" a="1"/>
  <c r="R388" i="2" s="1"/>
  <c r="Q388" i="2"/>
  <c r="U388" i="2" s="1" a="1"/>
  <c r="U388" i="2" s="1"/>
  <c r="D388" i="2"/>
  <c r="E388" i="2" s="1"/>
  <c r="S387" i="2"/>
  <c r="R387" i="2"/>
  <c r="R387" i="2" a="1"/>
  <c r="Q387" i="2"/>
  <c r="U387" i="2" s="1" a="1"/>
  <c r="U387" i="2" s="1"/>
  <c r="G387" i="2"/>
  <c r="T387" i="2" s="1"/>
  <c r="D387" i="2"/>
  <c r="E387" i="2" s="1"/>
  <c r="S386" i="2"/>
  <c r="R386" i="2" a="1"/>
  <c r="R386" i="2" s="1"/>
  <c r="Q386" i="2"/>
  <c r="U386" i="2" s="1" a="1"/>
  <c r="U386" i="2" s="1"/>
  <c r="D386" i="2"/>
  <c r="U385" i="2"/>
  <c r="U385" i="2" a="1"/>
  <c r="S385" i="2"/>
  <c r="R385" i="2" a="1"/>
  <c r="R385" i="2" s="1"/>
  <c r="Q385" i="2"/>
  <c r="D385" i="2"/>
  <c r="G385" i="2" s="1"/>
  <c r="T385" i="2" s="1"/>
  <c r="U384" i="2" a="1"/>
  <c r="U384" i="2" s="1"/>
  <c r="S384" i="2"/>
  <c r="R384" i="2" a="1"/>
  <c r="R384" i="2" s="1"/>
  <c r="Q384" i="2"/>
  <c r="D384" i="2"/>
  <c r="U383" i="2" a="1"/>
  <c r="U383" i="2" s="1"/>
  <c r="S383" i="2"/>
  <c r="R383" i="2"/>
  <c r="R383" i="2" a="1"/>
  <c r="Q383" i="2"/>
  <c r="G383" i="2"/>
  <c r="T383" i="2" s="1"/>
  <c r="E383" i="2"/>
  <c r="D383" i="2"/>
  <c r="U382" i="2" a="1"/>
  <c r="U382" i="2" s="1"/>
  <c r="T382" i="2"/>
  <c r="S382" i="2"/>
  <c r="R382" i="2" a="1"/>
  <c r="R382" i="2" s="1"/>
  <c r="Q382" i="2"/>
  <c r="G382" i="2"/>
  <c r="D382" i="2"/>
  <c r="E382" i="2" s="1"/>
  <c r="U381" i="2" a="1"/>
  <c r="U381" i="2" s="1"/>
  <c r="S381" i="2"/>
  <c r="R381" i="2"/>
  <c r="R381" i="2" a="1"/>
  <c r="Q381" i="2"/>
  <c r="G381" i="2"/>
  <c r="T381" i="2" s="1"/>
  <c r="E381" i="2"/>
  <c r="D381" i="2"/>
  <c r="S380" i="2"/>
  <c r="R380" i="2" a="1"/>
  <c r="R380" i="2" s="1"/>
  <c r="Q380" i="2"/>
  <c r="U380" i="2" s="1" a="1"/>
  <c r="U380" i="2" s="1"/>
  <c r="D380" i="2"/>
  <c r="E380" i="2" s="1"/>
  <c r="S379" i="2"/>
  <c r="R379" i="2"/>
  <c r="R379" i="2" a="1"/>
  <c r="Q379" i="2"/>
  <c r="U379" i="2" s="1" a="1"/>
  <c r="U379" i="2" s="1"/>
  <c r="D379" i="2"/>
  <c r="E379" i="2" s="1"/>
  <c r="S378" i="2"/>
  <c r="R378" i="2" a="1"/>
  <c r="R378" i="2" s="1"/>
  <c r="Q378" i="2"/>
  <c r="U378" i="2" s="1" a="1"/>
  <c r="U378" i="2" s="1"/>
  <c r="D378" i="2"/>
  <c r="U377" i="2"/>
  <c r="U377" i="2" a="1"/>
  <c r="S377" i="2"/>
  <c r="R377" i="2" a="1"/>
  <c r="R377" i="2" s="1"/>
  <c r="Q377" i="2"/>
  <c r="D377" i="2"/>
  <c r="G377" i="2" s="1"/>
  <c r="T377" i="2" s="1"/>
  <c r="U376" i="2" a="1"/>
  <c r="U376" i="2" s="1"/>
  <c r="S376" i="2"/>
  <c r="R376" i="2" a="1"/>
  <c r="R376" i="2" s="1"/>
  <c r="Q376" i="2"/>
  <c r="D376" i="2"/>
  <c r="U375" i="2" a="1"/>
  <c r="U375" i="2" s="1"/>
  <c r="S375" i="2"/>
  <c r="R375" i="2" a="1"/>
  <c r="R375" i="2" s="1"/>
  <c r="Q375" i="2"/>
  <c r="G375" i="2"/>
  <c r="T375" i="2" s="1"/>
  <c r="E375" i="2"/>
  <c r="D375" i="2"/>
  <c r="U374" i="2" a="1"/>
  <c r="U374" i="2" s="1"/>
  <c r="S374" i="2"/>
  <c r="R374" i="2" a="1"/>
  <c r="R374" i="2" s="1"/>
  <c r="Q374" i="2"/>
  <c r="G374" i="2"/>
  <c r="T374" i="2" s="1"/>
  <c r="D374" i="2"/>
  <c r="E374" i="2" s="1"/>
  <c r="U373" i="2" a="1"/>
  <c r="U373" i="2" s="1"/>
  <c r="S373" i="2"/>
  <c r="R373" i="2"/>
  <c r="R373" i="2" a="1"/>
  <c r="Q373" i="2"/>
  <c r="G373" i="2"/>
  <c r="T373" i="2" s="1"/>
  <c r="E373" i="2"/>
  <c r="D373" i="2"/>
  <c r="S372" i="2"/>
  <c r="R372" i="2" a="1"/>
  <c r="R372" i="2" s="1"/>
  <c r="Q372" i="2"/>
  <c r="U372" i="2" s="1" a="1"/>
  <c r="U372" i="2" s="1"/>
  <c r="D372" i="2"/>
  <c r="E372" i="2" s="1"/>
  <c r="S371" i="2"/>
  <c r="R371" i="2"/>
  <c r="R371" i="2" a="1"/>
  <c r="Q371" i="2"/>
  <c r="U371" i="2" s="1" a="1"/>
  <c r="U371" i="2" s="1"/>
  <c r="G371" i="2"/>
  <c r="T371" i="2" s="1"/>
  <c r="D371" i="2"/>
  <c r="E371" i="2" s="1"/>
  <c r="S370" i="2"/>
  <c r="R370" i="2" a="1"/>
  <c r="R370" i="2" s="1"/>
  <c r="Q370" i="2"/>
  <c r="U370" i="2" s="1" a="1"/>
  <c r="U370" i="2" s="1"/>
  <c r="D370" i="2"/>
  <c r="U369" i="2"/>
  <c r="U369" i="2" a="1"/>
  <c r="S369" i="2"/>
  <c r="R369" i="2" a="1"/>
  <c r="R369" i="2" s="1"/>
  <c r="Q369" i="2"/>
  <c r="D369" i="2"/>
  <c r="G369" i="2" s="1"/>
  <c r="T369" i="2" s="1"/>
  <c r="S368" i="2"/>
  <c r="R368" i="2" a="1"/>
  <c r="R368" i="2" s="1"/>
  <c r="Q368" i="2"/>
  <c r="U368" i="2" s="1" a="1"/>
  <c r="U368" i="2" s="1"/>
  <c r="D368" i="2"/>
  <c r="U367" i="2" a="1"/>
  <c r="U367" i="2" s="1"/>
  <c r="S367" i="2"/>
  <c r="R367" i="2"/>
  <c r="R367" i="2" a="1"/>
  <c r="Q367" i="2"/>
  <c r="G367" i="2"/>
  <c r="T367" i="2" s="1"/>
  <c r="E367" i="2"/>
  <c r="D367" i="2"/>
  <c r="U366" i="2" a="1"/>
  <c r="U366" i="2" s="1"/>
  <c r="S366" i="2"/>
  <c r="R366" i="2" a="1"/>
  <c r="R366" i="2" s="1"/>
  <c r="Q366" i="2"/>
  <c r="G366" i="2"/>
  <c r="T366" i="2" s="1"/>
  <c r="D366" i="2"/>
  <c r="E366" i="2" s="1"/>
  <c r="U365" i="2" a="1"/>
  <c r="U365" i="2" s="1"/>
  <c r="S365" i="2"/>
  <c r="R365" i="2"/>
  <c r="R365" i="2" a="1"/>
  <c r="Q365" i="2"/>
  <c r="G365" i="2"/>
  <c r="T365" i="2" s="1"/>
  <c r="E365" i="2"/>
  <c r="D365" i="2"/>
  <c r="S364" i="2"/>
  <c r="R364" i="2" a="1"/>
  <c r="R364" i="2" s="1"/>
  <c r="Q364" i="2"/>
  <c r="U364" i="2" s="1" a="1"/>
  <c r="U364" i="2" s="1"/>
  <c r="G364" i="2"/>
  <c r="T364" i="2" s="1"/>
  <c r="D364" i="2"/>
  <c r="E364" i="2" s="1"/>
  <c r="S363" i="2"/>
  <c r="R363" i="2"/>
  <c r="R363" i="2" a="1"/>
  <c r="Q363" i="2"/>
  <c r="U363" i="2" s="1" a="1"/>
  <c r="U363" i="2" s="1"/>
  <c r="D363" i="2"/>
  <c r="E363" i="2" s="1"/>
  <c r="S362" i="2"/>
  <c r="R362" i="2" a="1"/>
  <c r="R362" i="2" s="1"/>
  <c r="Q362" i="2"/>
  <c r="U362" i="2" s="1" a="1"/>
  <c r="U362" i="2" s="1"/>
  <c r="D362" i="2"/>
  <c r="U361" i="2" a="1"/>
  <c r="U361" i="2" s="1"/>
  <c r="S361" i="2"/>
  <c r="R361" i="2" a="1"/>
  <c r="R361" i="2" s="1"/>
  <c r="Q361" i="2"/>
  <c r="D361" i="2"/>
  <c r="G361" i="2" s="1"/>
  <c r="T361" i="2" s="1"/>
  <c r="U360" i="2" a="1"/>
  <c r="U360" i="2" s="1"/>
  <c r="S360" i="2"/>
  <c r="R360" i="2" a="1"/>
  <c r="R360" i="2" s="1"/>
  <c r="Q360" i="2"/>
  <c r="G360" i="2"/>
  <c r="T360" i="2" s="1"/>
  <c r="D360" i="2"/>
  <c r="E360" i="2" s="1"/>
  <c r="U359" i="2" a="1"/>
  <c r="U359" i="2" s="1"/>
  <c r="S359" i="2"/>
  <c r="R359" i="2" a="1"/>
  <c r="R359" i="2" s="1"/>
  <c r="Q359" i="2"/>
  <c r="G359" i="2"/>
  <c r="T359" i="2" s="1"/>
  <c r="E359" i="2"/>
  <c r="D359" i="2"/>
  <c r="U358" i="2" a="1"/>
  <c r="U358" i="2" s="1"/>
  <c r="T358" i="2"/>
  <c r="S358" i="2"/>
  <c r="R358" i="2" a="1"/>
  <c r="R358" i="2" s="1"/>
  <c r="Q358" i="2"/>
  <c r="G358" i="2"/>
  <c r="D358" i="2"/>
  <c r="E358" i="2" s="1"/>
  <c r="U357" i="2" a="1"/>
  <c r="U357" i="2" s="1"/>
  <c r="S357" i="2"/>
  <c r="R357" i="2"/>
  <c r="R357" i="2" a="1"/>
  <c r="Q357" i="2"/>
  <c r="G357" i="2"/>
  <c r="T357" i="2" s="1"/>
  <c r="D357" i="2"/>
  <c r="E357" i="2" s="1"/>
  <c r="S356" i="2"/>
  <c r="R356" i="2" a="1"/>
  <c r="R356" i="2" s="1"/>
  <c r="Q356" i="2"/>
  <c r="U356" i="2" s="1" a="1"/>
  <c r="U356" i="2" s="1"/>
  <c r="G356" i="2"/>
  <c r="T356" i="2" s="1"/>
  <c r="D356" i="2"/>
  <c r="E356" i="2" s="1"/>
  <c r="U355" i="2"/>
  <c r="S355" i="2"/>
  <c r="R355" i="2" a="1"/>
  <c r="R355" i="2" s="1"/>
  <c r="Q355" i="2"/>
  <c r="U355" i="2" s="1" a="1"/>
  <c r="D355" i="2"/>
  <c r="E355" i="2" s="1"/>
  <c r="S354" i="2"/>
  <c r="R354" i="2" a="1"/>
  <c r="R354" i="2" s="1"/>
  <c r="Q354" i="2"/>
  <c r="U354" i="2" s="1" a="1"/>
  <c r="U354" i="2" s="1"/>
  <c r="D354" i="2"/>
  <c r="U353" i="2"/>
  <c r="U353" i="2" a="1"/>
  <c r="S353" i="2"/>
  <c r="R353" i="2" a="1"/>
  <c r="R353" i="2" s="1"/>
  <c r="Q353" i="2"/>
  <c r="D353" i="2"/>
  <c r="G353" i="2" s="1"/>
  <c r="T353" i="2" s="1"/>
  <c r="S352" i="2"/>
  <c r="R352" i="2" a="1"/>
  <c r="R352" i="2" s="1"/>
  <c r="Q352" i="2"/>
  <c r="U352" i="2" s="1" a="1"/>
  <c r="U352" i="2" s="1"/>
  <c r="D352" i="2"/>
  <c r="E352" i="2" s="1"/>
  <c r="U351" i="2" a="1"/>
  <c r="U351" i="2" s="1"/>
  <c r="S351" i="2"/>
  <c r="R351" i="2"/>
  <c r="R351" i="2" a="1"/>
  <c r="Q351" i="2"/>
  <c r="G351" i="2"/>
  <c r="T351" i="2" s="1"/>
  <c r="E351" i="2"/>
  <c r="D351" i="2"/>
  <c r="U350" i="2" a="1"/>
  <c r="U350" i="2" s="1"/>
  <c r="S350" i="2"/>
  <c r="R350" i="2" a="1"/>
  <c r="R350" i="2" s="1"/>
  <c r="Q350" i="2"/>
  <c r="G350" i="2"/>
  <c r="T350" i="2" s="1"/>
  <c r="D350" i="2"/>
  <c r="E350" i="2" s="1"/>
  <c r="U349" i="2" a="1"/>
  <c r="U349" i="2" s="1"/>
  <c r="S349" i="2"/>
  <c r="R349" i="2"/>
  <c r="R349" i="2" a="1"/>
  <c r="Q349" i="2"/>
  <c r="G349" i="2"/>
  <c r="T349" i="2" s="1"/>
  <c r="E349" i="2"/>
  <c r="D349" i="2"/>
  <c r="S348" i="2"/>
  <c r="R348" i="2" a="1"/>
  <c r="R348" i="2" s="1"/>
  <c r="Q348" i="2"/>
  <c r="U348" i="2" s="1" a="1"/>
  <c r="U348" i="2" s="1"/>
  <c r="G348" i="2"/>
  <c r="T348" i="2" s="1"/>
  <c r="D348" i="2"/>
  <c r="E348" i="2" s="1"/>
  <c r="S347" i="2"/>
  <c r="R347" i="2" a="1"/>
  <c r="R347" i="2" s="1"/>
  <c r="Q347" i="2"/>
  <c r="U347" i="2" s="1" a="1"/>
  <c r="U347" i="2" s="1"/>
  <c r="D347" i="2"/>
  <c r="E347" i="2" s="1"/>
  <c r="S346" i="2"/>
  <c r="R346" i="2" a="1"/>
  <c r="R346" i="2" s="1"/>
  <c r="Q346" i="2"/>
  <c r="U346" i="2" s="1" a="1"/>
  <c r="U346" i="2" s="1"/>
  <c r="D346" i="2"/>
  <c r="U345" i="2" a="1"/>
  <c r="U345" i="2" s="1"/>
  <c r="S345" i="2"/>
  <c r="R345" i="2" a="1"/>
  <c r="R345" i="2" s="1"/>
  <c r="Q345" i="2"/>
  <c r="D345" i="2"/>
  <c r="G345" i="2" s="1"/>
  <c r="T345" i="2" s="1"/>
  <c r="S344" i="2"/>
  <c r="R344" i="2" a="1"/>
  <c r="R344" i="2" s="1"/>
  <c r="Q344" i="2"/>
  <c r="U344" i="2" s="1" a="1"/>
  <c r="U344" i="2" s="1"/>
  <c r="G344" i="2"/>
  <c r="T344" i="2" s="1"/>
  <c r="D344" i="2"/>
  <c r="E344" i="2" s="1"/>
  <c r="U343" i="2" a="1"/>
  <c r="U343" i="2" s="1"/>
  <c r="S343" i="2"/>
  <c r="R343" i="2" a="1"/>
  <c r="R343" i="2" s="1"/>
  <c r="Q343" i="2"/>
  <c r="G343" i="2"/>
  <c r="T343" i="2" s="1"/>
  <c r="E343" i="2"/>
  <c r="D343" i="2"/>
  <c r="U342" i="2" a="1"/>
  <c r="U342" i="2" s="1"/>
  <c r="S342" i="2"/>
  <c r="R342" i="2" a="1"/>
  <c r="R342" i="2" s="1"/>
  <c r="Q342" i="2"/>
  <c r="G342" i="2"/>
  <c r="T342" i="2" s="1"/>
  <c r="D342" i="2"/>
  <c r="E342" i="2" s="1"/>
  <c r="U341" i="2" a="1"/>
  <c r="U341" i="2" s="1"/>
  <c r="S341" i="2"/>
  <c r="R341" i="2"/>
  <c r="R341" i="2" a="1"/>
  <c r="Q341" i="2"/>
  <c r="G341" i="2"/>
  <c r="T341" i="2" s="1"/>
  <c r="D341" i="2"/>
  <c r="E341" i="2" s="1"/>
  <c r="U340" i="2" a="1"/>
  <c r="U340" i="2" s="1"/>
  <c r="S340" i="2"/>
  <c r="R340" i="2" a="1"/>
  <c r="R340" i="2" s="1"/>
  <c r="Q340" i="2"/>
  <c r="G340" i="2"/>
  <c r="T340" i="2" s="1"/>
  <c r="D340" i="2"/>
  <c r="E340" i="2" s="1"/>
  <c r="U339" i="2"/>
  <c r="S339" i="2"/>
  <c r="R339" i="2"/>
  <c r="R339" i="2" a="1"/>
  <c r="Q339" i="2"/>
  <c r="U339" i="2" s="1" a="1"/>
  <c r="D339" i="2"/>
  <c r="E339" i="2" s="1"/>
  <c r="S338" i="2"/>
  <c r="R338" i="2" a="1"/>
  <c r="R338" i="2" s="1"/>
  <c r="Q338" i="2"/>
  <c r="U338" i="2" s="1" a="1"/>
  <c r="U338" i="2" s="1"/>
  <c r="D338" i="2"/>
  <c r="U337" i="2"/>
  <c r="U337" i="2" a="1"/>
  <c r="S337" i="2"/>
  <c r="R337" i="2" a="1"/>
  <c r="R337" i="2" s="1"/>
  <c r="Q337" i="2"/>
  <c r="D337" i="2"/>
  <c r="G337" i="2" s="1"/>
  <c r="T337" i="2" s="1"/>
  <c r="S336" i="2"/>
  <c r="R336" i="2" a="1"/>
  <c r="R336" i="2" s="1"/>
  <c r="Q336" i="2"/>
  <c r="U336" i="2" s="1" a="1"/>
  <c r="U336" i="2" s="1"/>
  <c r="D336" i="2"/>
  <c r="E336" i="2" s="1"/>
  <c r="U335" i="2" a="1"/>
  <c r="U335" i="2" s="1"/>
  <c r="S335" i="2"/>
  <c r="R335" i="2"/>
  <c r="R335" i="2" a="1"/>
  <c r="Q335" i="2"/>
  <c r="G335" i="2"/>
  <c r="T335" i="2" s="1"/>
  <c r="E335" i="2"/>
  <c r="D335" i="2"/>
  <c r="U334" i="2" a="1"/>
  <c r="U334" i="2" s="1"/>
  <c r="S334" i="2"/>
  <c r="R334" i="2" a="1"/>
  <c r="R334" i="2" s="1"/>
  <c r="Q334" i="2"/>
  <c r="G334" i="2"/>
  <c r="T334" i="2" s="1"/>
  <c r="D334" i="2"/>
  <c r="E334" i="2" s="1"/>
  <c r="U333" i="2" a="1"/>
  <c r="U333" i="2" s="1"/>
  <c r="S333" i="2"/>
  <c r="R333" i="2"/>
  <c r="R333" i="2" a="1"/>
  <c r="Q333" i="2"/>
  <c r="G333" i="2"/>
  <c r="T333" i="2" s="1"/>
  <c r="E333" i="2"/>
  <c r="D333" i="2"/>
  <c r="S332" i="2"/>
  <c r="R332" i="2" a="1"/>
  <c r="R332" i="2" s="1"/>
  <c r="Q332" i="2"/>
  <c r="U332" i="2" s="1" a="1"/>
  <c r="U332" i="2" s="1"/>
  <c r="G332" i="2"/>
  <c r="T332" i="2" s="1"/>
  <c r="D332" i="2"/>
  <c r="E332" i="2" s="1"/>
  <c r="U331" i="2"/>
  <c r="U331" i="2" a="1"/>
  <c r="S331" i="2"/>
  <c r="R331" i="2" a="1"/>
  <c r="R331" i="2" s="1"/>
  <c r="Q331" i="2"/>
  <c r="G331" i="2"/>
  <c r="T331" i="2" s="1"/>
  <c r="D331" i="2"/>
  <c r="E331" i="2" s="1"/>
  <c r="S330" i="2"/>
  <c r="R330" i="2" a="1"/>
  <c r="R330" i="2" s="1"/>
  <c r="Q330" i="2"/>
  <c r="U330" i="2" s="1" a="1"/>
  <c r="U330" i="2" s="1"/>
  <c r="D330" i="2"/>
  <c r="U329" i="2" a="1"/>
  <c r="U329" i="2" s="1"/>
  <c r="S329" i="2"/>
  <c r="R329" i="2" a="1"/>
  <c r="R329" i="2" s="1"/>
  <c r="Q329" i="2"/>
  <c r="D329" i="2"/>
  <c r="G329" i="2" s="1"/>
  <c r="T329" i="2" s="1"/>
  <c r="S328" i="2"/>
  <c r="R328" i="2" a="1"/>
  <c r="R328" i="2" s="1"/>
  <c r="Q328" i="2"/>
  <c r="U328" i="2" s="1" a="1"/>
  <c r="U328" i="2" s="1"/>
  <c r="D328" i="2"/>
  <c r="E328" i="2" s="1"/>
  <c r="U327" i="2" a="1"/>
  <c r="U327" i="2" s="1"/>
  <c r="S327" i="2"/>
  <c r="R327" i="2" a="1"/>
  <c r="R327" i="2" s="1"/>
  <c r="Q327" i="2"/>
  <c r="G327" i="2"/>
  <c r="T327" i="2" s="1"/>
  <c r="E327" i="2"/>
  <c r="D327" i="2"/>
  <c r="U326" i="2" a="1"/>
  <c r="U326" i="2" s="1"/>
  <c r="S326" i="2"/>
  <c r="R326" i="2" a="1"/>
  <c r="R326" i="2" s="1"/>
  <c r="Q326" i="2"/>
  <c r="G326" i="2"/>
  <c r="T326" i="2" s="1"/>
  <c r="D326" i="2"/>
  <c r="E326" i="2" s="1"/>
  <c r="U325" i="2"/>
  <c r="U325" i="2" a="1"/>
  <c r="S325" i="2"/>
  <c r="R325" i="2"/>
  <c r="R325" i="2" a="1"/>
  <c r="Q325" i="2"/>
  <c r="D325" i="2"/>
  <c r="G325" i="2" s="1"/>
  <c r="T325" i="2" s="1"/>
  <c r="S324" i="2"/>
  <c r="R324" i="2" a="1"/>
  <c r="R324" i="2" s="1"/>
  <c r="Q324" i="2"/>
  <c r="U324" i="2" s="1" a="1"/>
  <c r="U324" i="2" s="1"/>
  <c r="D324" i="2"/>
  <c r="E324" i="2" s="1"/>
  <c r="U323" i="2"/>
  <c r="U323" i="2" a="1"/>
  <c r="S323" i="2"/>
  <c r="R323" i="2"/>
  <c r="R323" i="2" a="1"/>
  <c r="Q323" i="2"/>
  <c r="G323" i="2"/>
  <c r="T323" i="2" s="1"/>
  <c r="D323" i="2"/>
  <c r="E323" i="2" s="1"/>
  <c r="S322" i="2"/>
  <c r="R322" i="2" a="1"/>
  <c r="R322" i="2" s="1"/>
  <c r="Q322" i="2"/>
  <c r="U322" i="2" s="1" a="1"/>
  <c r="U322" i="2" s="1"/>
  <c r="D322" i="2"/>
  <c r="U321" i="2"/>
  <c r="U321" i="2" a="1"/>
  <c r="S321" i="2"/>
  <c r="R321" i="2" a="1"/>
  <c r="R321" i="2" s="1"/>
  <c r="Q321" i="2"/>
  <c r="D321" i="2"/>
  <c r="G321" i="2" s="1"/>
  <c r="T321" i="2" s="1"/>
  <c r="U320" i="2" a="1"/>
  <c r="U320" i="2" s="1"/>
  <c r="S320" i="2"/>
  <c r="R320" i="2" a="1"/>
  <c r="R320" i="2" s="1"/>
  <c r="Q320" i="2"/>
  <c r="D320" i="2"/>
  <c r="E320" i="2" s="1"/>
  <c r="U319" i="2" a="1"/>
  <c r="U319" i="2" s="1"/>
  <c r="S319" i="2"/>
  <c r="R319" i="2"/>
  <c r="R319" i="2" a="1"/>
  <c r="Q319" i="2"/>
  <c r="G319" i="2"/>
  <c r="T319" i="2" s="1"/>
  <c r="E319" i="2"/>
  <c r="D319" i="2"/>
  <c r="U318" i="2" a="1"/>
  <c r="U318" i="2" s="1"/>
  <c r="T318" i="2"/>
  <c r="S318" i="2"/>
  <c r="R318" i="2" a="1"/>
  <c r="R318" i="2" s="1"/>
  <c r="Q318" i="2"/>
  <c r="G318" i="2"/>
  <c r="D318" i="2"/>
  <c r="E318" i="2" s="1"/>
  <c r="U317" i="2" a="1"/>
  <c r="U317" i="2" s="1"/>
  <c r="S317" i="2"/>
  <c r="R317" i="2"/>
  <c r="R317" i="2" a="1"/>
  <c r="Q317" i="2"/>
  <c r="E317" i="2"/>
  <c r="D317" i="2"/>
  <c r="G317" i="2" s="1"/>
  <c r="T317" i="2" s="1"/>
  <c r="U316" i="2" a="1"/>
  <c r="U316" i="2" s="1"/>
  <c r="S316" i="2"/>
  <c r="R316" i="2" a="1"/>
  <c r="R316" i="2" s="1"/>
  <c r="Q316" i="2"/>
  <c r="G316" i="2"/>
  <c r="T316" i="2" s="1"/>
  <c r="D316" i="2"/>
  <c r="E316" i="2" s="1"/>
  <c r="U315" i="2"/>
  <c r="U315" i="2" a="1"/>
  <c r="S315" i="2"/>
  <c r="R315" i="2" a="1"/>
  <c r="R315" i="2" s="1"/>
  <c r="Q315" i="2"/>
  <c r="G315" i="2"/>
  <c r="T315" i="2" s="1"/>
  <c r="D315" i="2"/>
  <c r="E315" i="2" s="1"/>
  <c r="S314" i="2"/>
  <c r="R314" i="2" a="1"/>
  <c r="R314" i="2" s="1"/>
  <c r="Q314" i="2"/>
  <c r="U314" i="2" s="1" a="1"/>
  <c r="U314" i="2" s="1"/>
  <c r="D314" i="2"/>
  <c r="U313" i="2"/>
  <c r="U313" i="2" a="1"/>
  <c r="S313" i="2"/>
  <c r="R313" i="2" a="1"/>
  <c r="R313" i="2" s="1"/>
  <c r="Q313" i="2"/>
  <c r="E313" i="2"/>
  <c r="D313" i="2"/>
  <c r="G313" i="2" s="1"/>
  <c r="T313" i="2" s="1"/>
  <c r="U312" i="2" a="1"/>
  <c r="U312" i="2" s="1"/>
  <c r="S312" i="2"/>
  <c r="R312" i="2" a="1"/>
  <c r="R312" i="2" s="1"/>
  <c r="Q312" i="2"/>
  <c r="D312" i="2"/>
  <c r="E312" i="2" s="1"/>
  <c r="U311" i="2" a="1"/>
  <c r="U311" i="2" s="1"/>
  <c r="S311" i="2"/>
  <c r="R311" i="2"/>
  <c r="R311" i="2" a="1"/>
  <c r="Q311" i="2"/>
  <c r="G311" i="2"/>
  <c r="T311" i="2" s="1"/>
  <c r="E311" i="2"/>
  <c r="D311" i="2"/>
  <c r="U310" i="2" a="1"/>
  <c r="U310" i="2" s="1"/>
  <c r="T310" i="2"/>
  <c r="S310" i="2"/>
  <c r="R310" i="2" a="1"/>
  <c r="R310" i="2" s="1"/>
  <c r="Q310" i="2"/>
  <c r="G310" i="2"/>
  <c r="D310" i="2"/>
  <c r="E310" i="2" s="1"/>
  <c r="U309" i="2"/>
  <c r="U309" i="2" a="1"/>
  <c r="S309" i="2"/>
  <c r="R309" i="2"/>
  <c r="R309" i="2" a="1"/>
  <c r="Q309" i="2"/>
  <c r="D309" i="2"/>
  <c r="G309" i="2" s="1"/>
  <c r="T309" i="2" s="1"/>
  <c r="S308" i="2"/>
  <c r="R308" i="2" a="1"/>
  <c r="R308" i="2" s="1"/>
  <c r="Q308" i="2"/>
  <c r="U308" i="2" s="1" a="1"/>
  <c r="U308" i="2" s="1"/>
  <c r="D308" i="2"/>
  <c r="E308" i="2" s="1"/>
  <c r="U307" i="2"/>
  <c r="U307" i="2" a="1"/>
  <c r="S307" i="2"/>
  <c r="R307" i="2"/>
  <c r="R307" i="2" a="1"/>
  <c r="Q307" i="2"/>
  <c r="D307" i="2"/>
  <c r="E307" i="2" s="1"/>
  <c r="S306" i="2"/>
  <c r="R306" i="2" a="1"/>
  <c r="R306" i="2" s="1"/>
  <c r="Q306" i="2"/>
  <c r="U306" i="2" s="1" a="1"/>
  <c r="U306" i="2" s="1"/>
  <c r="D306" i="2"/>
  <c r="U305" i="2"/>
  <c r="U305" i="2" a="1"/>
  <c r="S305" i="2"/>
  <c r="R305" i="2" a="1"/>
  <c r="R305" i="2" s="1"/>
  <c r="Q305" i="2"/>
  <c r="D305" i="2"/>
  <c r="G305" i="2" s="1"/>
  <c r="T305" i="2" s="1"/>
  <c r="S304" i="2"/>
  <c r="R304" i="2" a="1"/>
  <c r="R304" i="2" s="1"/>
  <c r="Q304" i="2"/>
  <c r="U304" i="2" s="1" a="1"/>
  <c r="U304" i="2" s="1"/>
  <c r="G304" i="2"/>
  <c r="T304" i="2" s="1"/>
  <c r="D304" i="2"/>
  <c r="E304" i="2" s="1"/>
  <c r="U303" i="2" a="1"/>
  <c r="U303" i="2" s="1"/>
  <c r="S303" i="2"/>
  <c r="R303" i="2"/>
  <c r="R303" i="2" a="1"/>
  <c r="Q303" i="2"/>
  <c r="G303" i="2"/>
  <c r="T303" i="2" s="1"/>
  <c r="E303" i="2"/>
  <c r="D303" i="2"/>
  <c r="U302" i="2" a="1"/>
  <c r="U302" i="2" s="1"/>
  <c r="S302" i="2"/>
  <c r="R302" i="2" a="1"/>
  <c r="R302" i="2" s="1"/>
  <c r="Q302" i="2"/>
  <c r="G302" i="2"/>
  <c r="T302" i="2" s="1"/>
  <c r="D302" i="2"/>
  <c r="E302" i="2" s="1"/>
  <c r="U301" i="2" a="1"/>
  <c r="U301" i="2" s="1"/>
  <c r="S301" i="2"/>
  <c r="R301" i="2"/>
  <c r="R301" i="2" a="1"/>
  <c r="Q301" i="2"/>
  <c r="E301" i="2"/>
  <c r="D301" i="2"/>
  <c r="G301" i="2" s="1"/>
  <c r="T301" i="2" s="1"/>
  <c r="U300" i="2" a="1"/>
  <c r="U300" i="2" s="1"/>
  <c r="S300" i="2"/>
  <c r="R300" i="2" a="1"/>
  <c r="R300" i="2" s="1"/>
  <c r="Q300" i="2"/>
  <c r="D300" i="2"/>
  <c r="E300" i="2" s="1"/>
  <c r="U299" i="2"/>
  <c r="U299" i="2" a="1"/>
  <c r="S299" i="2"/>
  <c r="R299" i="2" a="1"/>
  <c r="R299" i="2" s="1"/>
  <c r="Q299" i="2"/>
  <c r="G299" i="2"/>
  <c r="T299" i="2" s="1"/>
  <c r="D299" i="2"/>
  <c r="E299" i="2" s="1"/>
  <c r="U298" i="2" a="1"/>
  <c r="U298" i="2" s="1"/>
  <c r="S298" i="2"/>
  <c r="R298" i="2" a="1"/>
  <c r="R298" i="2" s="1"/>
  <c r="Q298" i="2"/>
  <c r="D298" i="2"/>
  <c r="E298" i="2" s="1"/>
  <c r="U297" i="2" a="1"/>
  <c r="U297" i="2" s="1"/>
  <c r="S297" i="2"/>
  <c r="R297" i="2" a="1"/>
  <c r="R297" i="2" s="1"/>
  <c r="Q297" i="2"/>
  <c r="G297" i="2"/>
  <c r="T297" i="2" s="1"/>
  <c r="D297" i="2"/>
  <c r="E297" i="2" s="1"/>
  <c r="T296" i="2"/>
  <c r="S296" i="2"/>
  <c r="R296" i="2" a="1"/>
  <c r="R296" i="2" s="1"/>
  <c r="Q296" i="2"/>
  <c r="U296" i="2" s="1" a="1"/>
  <c r="U296" i="2" s="1"/>
  <c r="G296" i="2"/>
  <c r="D296" i="2"/>
  <c r="E296" i="2" s="1"/>
  <c r="U295" i="2" a="1"/>
  <c r="U295" i="2" s="1"/>
  <c r="S295" i="2"/>
  <c r="R295" i="2"/>
  <c r="R295" i="2" a="1"/>
  <c r="Q295" i="2"/>
  <c r="G295" i="2"/>
  <c r="T295" i="2" s="1"/>
  <c r="E295" i="2"/>
  <c r="D295" i="2"/>
  <c r="U294" i="2" a="1"/>
  <c r="U294" i="2" s="1"/>
  <c r="S294" i="2"/>
  <c r="R294" i="2" a="1"/>
  <c r="R294" i="2" s="1"/>
  <c r="Q294" i="2"/>
  <c r="G294" i="2"/>
  <c r="T294" i="2" s="1"/>
  <c r="D294" i="2"/>
  <c r="E294" i="2" s="1"/>
  <c r="U293" i="2" a="1"/>
  <c r="U293" i="2" s="1"/>
  <c r="S293" i="2"/>
  <c r="R293" i="2"/>
  <c r="R293" i="2" a="1"/>
  <c r="Q293" i="2"/>
  <c r="G293" i="2"/>
  <c r="T293" i="2" s="1"/>
  <c r="E293" i="2"/>
  <c r="D293" i="2"/>
  <c r="S292" i="2"/>
  <c r="R292" i="2" a="1"/>
  <c r="R292" i="2" s="1"/>
  <c r="Q292" i="2"/>
  <c r="U292" i="2" s="1" a="1"/>
  <c r="U292" i="2" s="1"/>
  <c r="G292" i="2"/>
  <c r="T292" i="2" s="1"/>
  <c r="D292" i="2"/>
  <c r="E292" i="2" s="1"/>
  <c r="U291" i="2"/>
  <c r="U291" i="2" a="1"/>
  <c r="S291" i="2"/>
  <c r="R291" i="2" a="1"/>
  <c r="R291" i="2" s="1"/>
  <c r="Q291" i="2"/>
  <c r="G291" i="2"/>
  <c r="T291" i="2" s="1"/>
  <c r="D291" i="2"/>
  <c r="E291" i="2" s="1"/>
  <c r="U290" i="2" a="1"/>
  <c r="U290" i="2" s="1"/>
  <c r="S290" i="2"/>
  <c r="R290" i="2" a="1"/>
  <c r="R290" i="2" s="1"/>
  <c r="Q290" i="2"/>
  <c r="D290" i="2"/>
  <c r="E290" i="2" s="1"/>
  <c r="U289" i="2"/>
  <c r="U289" i="2" a="1"/>
  <c r="S289" i="2"/>
  <c r="R289" i="2" a="1"/>
  <c r="R289" i="2" s="1"/>
  <c r="Q289" i="2"/>
  <c r="D289" i="2"/>
  <c r="G289" i="2" s="1"/>
  <c r="T289" i="2" s="1"/>
  <c r="U288" i="2" a="1"/>
  <c r="U288" i="2" s="1"/>
  <c r="T288" i="2"/>
  <c r="S288" i="2"/>
  <c r="R288" i="2" a="1"/>
  <c r="R288" i="2" s="1"/>
  <c r="Q288" i="2"/>
  <c r="G288" i="2"/>
  <c r="D288" i="2"/>
  <c r="E288" i="2" s="1"/>
  <c r="U287" i="2" a="1"/>
  <c r="U287" i="2" s="1"/>
  <c r="S287" i="2"/>
  <c r="R287" i="2"/>
  <c r="R287" i="2" a="1"/>
  <c r="Q287" i="2"/>
  <c r="G287" i="2"/>
  <c r="T287" i="2" s="1"/>
  <c r="E287" i="2"/>
  <c r="D287" i="2"/>
  <c r="U286" i="2" a="1"/>
  <c r="U286" i="2" s="1"/>
  <c r="S286" i="2"/>
  <c r="R286" i="2" a="1"/>
  <c r="R286" i="2" s="1"/>
  <c r="Q286" i="2"/>
  <c r="D286" i="2"/>
  <c r="E286" i="2" s="1"/>
  <c r="U285" i="2" a="1"/>
  <c r="U285" i="2" s="1"/>
  <c r="S285" i="2"/>
  <c r="R285" i="2"/>
  <c r="R285" i="2" a="1"/>
  <c r="Q285" i="2"/>
  <c r="G285" i="2"/>
  <c r="T285" i="2" s="1"/>
  <c r="E285" i="2"/>
  <c r="D285" i="2"/>
  <c r="U284" i="2" a="1"/>
  <c r="U284" i="2" s="1"/>
  <c r="S284" i="2"/>
  <c r="R284" i="2" a="1"/>
  <c r="R284" i="2" s="1"/>
  <c r="Q284" i="2"/>
  <c r="G284" i="2"/>
  <c r="T284" i="2" s="1"/>
  <c r="D284" i="2"/>
  <c r="E284" i="2" s="1"/>
  <c r="U283" i="2"/>
  <c r="U283" i="2" a="1"/>
  <c r="S283" i="2"/>
  <c r="R283" i="2"/>
  <c r="R283" i="2" a="1"/>
  <c r="Q283" i="2"/>
  <c r="D283" i="2"/>
  <c r="E283" i="2" s="1"/>
  <c r="S282" i="2"/>
  <c r="R282" i="2" a="1"/>
  <c r="R282" i="2" s="1"/>
  <c r="Q282" i="2"/>
  <c r="U282" i="2" s="1" a="1"/>
  <c r="U282" i="2" s="1"/>
  <c r="D282" i="2"/>
  <c r="E282" i="2" s="1"/>
  <c r="U281" i="2" a="1"/>
  <c r="U281" i="2" s="1"/>
  <c r="S281" i="2"/>
  <c r="R281" i="2" a="1"/>
  <c r="R281" i="2" s="1"/>
  <c r="Q281" i="2"/>
  <c r="D281" i="2"/>
  <c r="G281" i="2" s="1"/>
  <c r="T281" i="2" s="1"/>
  <c r="S280" i="2"/>
  <c r="R280" i="2" a="1"/>
  <c r="R280" i="2" s="1"/>
  <c r="Q280" i="2"/>
  <c r="U280" i="2" s="1" a="1"/>
  <c r="U280" i="2" s="1"/>
  <c r="G280" i="2"/>
  <c r="T280" i="2" s="1"/>
  <c r="D280" i="2"/>
  <c r="E280" i="2" s="1"/>
  <c r="U279" i="2" a="1"/>
  <c r="U279" i="2" s="1"/>
  <c r="S279" i="2"/>
  <c r="R279" i="2"/>
  <c r="R279" i="2" a="1"/>
  <c r="Q279" i="2"/>
  <c r="G279" i="2"/>
  <c r="T279" i="2" s="1"/>
  <c r="E279" i="2"/>
  <c r="D279" i="2"/>
  <c r="U278" i="2" a="1"/>
  <c r="U278" i="2" s="1"/>
  <c r="S278" i="2"/>
  <c r="R278" i="2" a="1"/>
  <c r="R278" i="2" s="1"/>
  <c r="Q278" i="2"/>
  <c r="D278" i="2"/>
  <c r="E278" i="2" s="1"/>
  <c r="U277" i="2" a="1"/>
  <c r="U277" i="2" s="1"/>
  <c r="S277" i="2"/>
  <c r="R277" i="2"/>
  <c r="R277" i="2" a="1"/>
  <c r="Q277" i="2"/>
  <c r="G277" i="2"/>
  <c r="T277" i="2" s="1"/>
  <c r="E277" i="2"/>
  <c r="D277" i="2"/>
  <c r="U276" i="2" a="1"/>
  <c r="U276" i="2" s="1"/>
  <c r="S276" i="2"/>
  <c r="R276" i="2" a="1"/>
  <c r="R276" i="2" s="1"/>
  <c r="Q276" i="2"/>
  <c r="G276" i="2"/>
  <c r="T276" i="2" s="1"/>
  <c r="D276" i="2"/>
  <c r="E276" i="2" s="1"/>
  <c r="U275" i="2"/>
  <c r="U275" i="2" a="1"/>
  <c r="S275" i="2"/>
  <c r="R275" i="2" a="1"/>
  <c r="R275" i="2" s="1"/>
  <c r="Q275" i="2"/>
  <c r="G275" i="2"/>
  <c r="T275" i="2" s="1"/>
  <c r="D275" i="2"/>
  <c r="E275" i="2" s="1"/>
  <c r="S274" i="2"/>
  <c r="R274" i="2" a="1"/>
  <c r="R274" i="2" s="1"/>
  <c r="Q274" i="2"/>
  <c r="U274" i="2" s="1" a="1"/>
  <c r="U274" i="2" s="1"/>
  <c r="D274" i="2"/>
  <c r="E274" i="2" s="1"/>
  <c r="U273" i="2" a="1"/>
  <c r="U273" i="2" s="1"/>
  <c r="S273" i="2"/>
  <c r="R273" i="2" a="1"/>
  <c r="R273" i="2" s="1"/>
  <c r="Q273" i="2"/>
  <c r="D273" i="2"/>
  <c r="G273" i="2" s="1"/>
  <c r="T273" i="2" s="1"/>
  <c r="S272" i="2"/>
  <c r="R272" i="2" a="1"/>
  <c r="R272" i="2" s="1"/>
  <c r="Q272" i="2"/>
  <c r="U272" i="2" s="1" a="1"/>
  <c r="U272" i="2" s="1"/>
  <c r="G272" i="2"/>
  <c r="T272" i="2" s="1"/>
  <c r="D272" i="2"/>
  <c r="E272" i="2" s="1"/>
  <c r="U271" i="2" a="1"/>
  <c r="U271" i="2" s="1"/>
  <c r="S271" i="2"/>
  <c r="R271" i="2"/>
  <c r="R271" i="2" a="1"/>
  <c r="Q271" i="2"/>
  <c r="E271" i="2"/>
  <c r="D271" i="2"/>
  <c r="G271" i="2" s="1"/>
  <c r="T271" i="2" s="1"/>
  <c r="U270" i="2" a="1"/>
  <c r="U270" i="2" s="1"/>
  <c r="S270" i="2"/>
  <c r="R270" i="2" a="1"/>
  <c r="R270" i="2" s="1"/>
  <c r="Q270" i="2"/>
  <c r="D270" i="2"/>
  <c r="E270" i="2" s="1"/>
  <c r="U269" i="2" a="1"/>
  <c r="U269" i="2" s="1"/>
  <c r="S269" i="2"/>
  <c r="R269" i="2"/>
  <c r="R269" i="2" a="1"/>
  <c r="Q269" i="2"/>
  <c r="E269" i="2"/>
  <c r="D269" i="2"/>
  <c r="G269" i="2" s="1"/>
  <c r="T269" i="2" s="1"/>
  <c r="U268" i="2" a="1"/>
  <c r="U268" i="2" s="1"/>
  <c r="S268" i="2"/>
  <c r="R268" i="2" a="1"/>
  <c r="R268" i="2" s="1"/>
  <c r="Q268" i="2"/>
  <c r="D268" i="2"/>
  <c r="E268" i="2" s="1"/>
  <c r="U267" i="2"/>
  <c r="U267" i="2" a="1"/>
  <c r="S267" i="2"/>
  <c r="R267" i="2" a="1"/>
  <c r="R267" i="2" s="1"/>
  <c r="Q267" i="2"/>
  <c r="G267" i="2"/>
  <c r="T267" i="2" s="1"/>
  <c r="D267" i="2"/>
  <c r="E267" i="2" s="1"/>
  <c r="U266" i="2" a="1"/>
  <c r="U266" i="2" s="1"/>
  <c r="S266" i="2"/>
  <c r="R266" i="2" a="1"/>
  <c r="R266" i="2" s="1"/>
  <c r="Q266" i="2"/>
  <c r="D266" i="2"/>
  <c r="E266" i="2" s="1"/>
  <c r="U265" i="2" a="1"/>
  <c r="U265" i="2" s="1"/>
  <c r="S265" i="2"/>
  <c r="R265" i="2" a="1"/>
  <c r="R265" i="2" s="1"/>
  <c r="Q265" i="2"/>
  <c r="G265" i="2"/>
  <c r="T265" i="2" s="1"/>
  <c r="D265" i="2"/>
  <c r="E265" i="2" s="1"/>
  <c r="T264" i="2"/>
  <c r="S264" i="2"/>
  <c r="R264" i="2" a="1"/>
  <c r="R264" i="2" s="1"/>
  <c r="Q264" i="2"/>
  <c r="U264" i="2" s="1" a="1"/>
  <c r="U264" i="2" s="1"/>
  <c r="G264" i="2"/>
  <c r="D264" i="2"/>
  <c r="E264" i="2" s="1"/>
  <c r="U263" i="2" a="1"/>
  <c r="U263" i="2" s="1"/>
  <c r="S263" i="2"/>
  <c r="R263" i="2"/>
  <c r="R263" i="2" a="1"/>
  <c r="Q263" i="2"/>
  <c r="G263" i="2"/>
  <c r="T263" i="2" s="1"/>
  <c r="E263" i="2"/>
  <c r="D263" i="2"/>
  <c r="U262" i="2" a="1"/>
  <c r="U262" i="2" s="1"/>
  <c r="S262" i="2"/>
  <c r="R262" i="2" a="1"/>
  <c r="R262" i="2" s="1"/>
  <c r="Q262" i="2"/>
  <c r="G262" i="2"/>
  <c r="T262" i="2" s="1"/>
  <c r="D262" i="2"/>
  <c r="E262" i="2" s="1"/>
  <c r="U261" i="2" a="1"/>
  <c r="U261" i="2" s="1"/>
  <c r="S261" i="2"/>
  <c r="R261" i="2"/>
  <c r="R261" i="2" a="1"/>
  <c r="Q261" i="2"/>
  <c r="G261" i="2"/>
  <c r="T261" i="2" s="1"/>
  <c r="E261" i="2"/>
  <c r="D261" i="2"/>
  <c r="U260" i="2" a="1"/>
  <c r="U260" i="2" s="1"/>
  <c r="S260" i="2"/>
  <c r="R260" i="2" a="1"/>
  <c r="R260" i="2" s="1"/>
  <c r="Q260" i="2"/>
  <c r="G260" i="2"/>
  <c r="T260" i="2" s="1"/>
  <c r="D260" i="2"/>
  <c r="E260" i="2" s="1"/>
  <c r="U259" i="2"/>
  <c r="U259" i="2" a="1"/>
  <c r="S259" i="2"/>
  <c r="R259" i="2" a="1"/>
  <c r="R259" i="2" s="1"/>
  <c r="Q259" i="2"/>
  <c r="G259" i="2"/>
  <c r="T259" i="2" s="1"/>
  <c r="D259" i="2"/>
  <c r="E259" i="2" s="1"/>
  <c r="U258" i="2" a="1"/>
  <c r="U258" i="2" s="1"/>
  <c r="S258" i="2"/>
  <c r="R258" i="2" a="1"/>
  <c r="R258" i="2" s="1"/>
  <c r="Q258" i="2"/>
  <c r="D258" i="2"/>
  <c r="E258" i="2" s="1"/>
  <c r="U257" i="2"/>
  <c r="U257" i="2" a="1"/>
  <c r="S257" i="2"/>
  <c r="R257" i="2" a="1"/>
  <c r="R257" i="2" s="1"/>
  <c r="Q257" i="2"/>
  <c r="D257" i="2"/>
  <c r="G257" i="2" s="1"/>
  <c r="T257" i="2" s="1"/>
  <c r="U256" i="2" a="1"/>
  <c r="U256" i="2" s="1"/>
  <c r="T256" i="2"/>
  <c r="S256" i="2"/>
  <c r="R256" i="2" a="1"/>
  <c r="R256" i="2" s="1"/>
  <c r="Q256" i="2"/>
  <c r="G256" i="2"/>
  <c r="D256" i="2"/>
  <c r="E256" i="2" s="1"/>
  <c r="U255" i="2" a="1"/>
  <c r="U255" i="2" s="1"/>
  <c r="S255" i="2"/>
  <c r="R255" i="2"/>
  <c r="R255" i="2" a="1"/>
  <c r="Q255" i="2"/>
  <c r="G255" i="2"/>
  <c r="T255" i="2" s="1"/>
  <c r="E255" i="2"/>
  <c r="D255" i="2"/>
  <c r="U254" i="2" a="1"/>
  <c r="U254" i="2" s="1"/>
  <c r="S254" i="2"/>
  <c r="R254" i="2" a="1"/>
  <c r="R254" i="2" s="1"/>
  <c r="Q254" i="2"/>
  <c r="D254" i="2"/>
  <c r="E254" i="2" s="1"/>
  <c r="U253" i="2" a="1"/>
  <c r="U253" i="2" s="1"/>
  <c r="S253" i="2"/>
  <c r="R253" i="2"/>
  <c r="R253" i="2" a="1"/>
  <c r="Q253" i="2"/>
  <c r="G253" i="2"/>
  <c r="T253" i="2" s="1"/>
  <c r="E253" i="2"/>
  <c r="D253" i="2"/>
  <c r="U252" i="2" a="1"/>
  <c r="U252" i="2" s="1"/>
  <c r="S252" i="2"/>
  <c r="R252" i="2" a="1"/>
  <c r="R252" i="2" s="1"/>
  <c r="Q252" i="2"/>
  <c r="G252" i="2"/>
  <c r="T252" i="2" s="1"/>
  <c r="D252" i="2"/>
  <c r="E252" i="2" s="1"/>
  <c r="U251" i="2"/>
  <c r="U251" i="2" a="1"/>
  <c r="S251" i="2"/>
  <c r="R251" i="2"/>
  <c r="R251" i="2" a="1"/>
  <c r="Q251" i="2"/>
  <c r="D251" i="2"/>
  <c r="E251" i="2" s="1"/>
  <c r="S250" i="2"/>
  <c r="R250" i="2" a="1"/>
  <c r="R250" i="2" s="1"/>
  <c r="Q250" i="2"/>
  <c r="U250" i="2" s="1" a="1"/>
  <c r="U250" i="2" s="1"/>
  <c r="D250" i="2"/>
  <c r="E250" i="2" s="1"/>
  <c r="U249" i="2" a="1"/>
  <c r="U249" i="2" s="1"/>
  <c r="S249" i="2"/>
  <c r="R249" i="2" a="1"/>
  <c r="R249" i="2" s="1"/>
  <c r="Q249" i="2"/>
  <c r="D249" i="2"/>
  <c r="G249" i="2" s="1"/>
  <c r="T249" i="2" s="1"/>
  <c r="S248" i="2"/>
  <c r="R248" i="2" a="1"/>
  <c r="R248" i="2" s="1"/>
  <c r="Q248" i="2"/>
  <c r="U248" i="2" s="1" a="1"/>
  <c r="U248" i="2" s="1"/>
  <c r="G248" i="2"/>
  <c r="T248" i="2" s="1"/>
  <c r="D248" i="2"/>
  <c r="E248" i="2" s="1"/>
  <c r="U247" i="2" a="1"/>
  <c r="U247" i="2" s="1"/>
  <c r="S247" i="2"/>
  <c r="R247" i="2"/>
  <c r="R247" i="2" a="1"/>
  <c r="Q247" i="2"/>
  <c r="G247" i="2"/>
  <c r="T247" i="2" s="1"/>
  <c r="E247" i="2"/>
  <c r="D247" i="2"/>
  <c r="U246" i="2" a="1"/>
  <c r="U246" i="2" s="1"/>
  <c r="S246" i="2"/>
  <c r="R246" i="2" a="1"/>
  <c r="R246" i="2" s="1"/>
  <c r="Q246" i="2"/>
  <c r="D246" i="2"/>
  <c r="E246" i="2" s="1"/>
  <c r="U245" i="2" a="1"/>
  <c r="U245" i="2" s="1"/>
  <c r="S245" i="2"/>
  <c r="R245" i="2"/>
  <c r="R245" i="2" a="1"/>
  <c r="Q245" i="2"/>
  <c r="G245" i="2"/>
  <c r="T245" i="2" s="1"/>
  <c r="E245" i="2"/>
  <c r="D245" i="2"/>
  <c r="U244" i="2" a="1"/>
  <c r="U244" i="2" s="1"/>
  <c r="S244" i="2"/>
  <c r="R244" i="2" a="1"/>
  <c r="R244" i="2" s="1"/>
  <c r="Q244" i="2"/>
  <c r="G244" i="2"/>
  <c r="T244" i="2" s="1"/>
  <c r="D244" i="2"/>
  <c r="E244" i="2" s="1"/>
  <c r="U243" i="2"/>
  <c r="U243" i="2" a="1"/>
  <c r="S243" i="2"/>
  <c r="R243" i="2" a="1"/>
  <c r="R243" i="2" s="1"/>
  <c r="Q243" i="2"/>
  <c r="G243" i="2"/>
  <c r="T243" i="2" s="1"/>
  <c r="D243" i="2"/>
  <c r="E243" i="2" s="1"/>
  <c r="S242" i="2"/>
  <c r="R242" i="2" a="1"/>
  <c r="R242" i="2" s="1"/>
  <c r="Q242" i="2"/>
  <c r="U242" i="2" s="1" a="1"/>
  <c r="U242" i="2" s="1"/>
  <c r="D242" i="2"/>
  <c r="E242" i="2" s="1"/>
  <c r="U241" i="2" a="1"/>
  <c r="U241" i="2" s="1"/>
  <c r="S241" i="2"/>
  <c r="R241" i="2" a="1"/>
  <c r="R241" i="2" s="1"/>
  <c r="Q241" i="2"/>
  <c r="D241" i="2"/>
  <c r="G241" i="2" s="1"/>
  <c r="T241" i="2" s="1"/>
  <c r="S240" i="2"/>
  <c r="R240" i="2" a="1"/>
  <c r="R240" i="2" s="1"/>
  <c r="Q240" i="2"/>
  <c r="U240" i="2" s="1" a="1"/>
  <c r="U240" i="2" s="1"/>
  <c r="G240" i="2"/>
  <c r="T240" i="2" s="1"/>
  <c r="D240" i="2"/>
  <c r="E240" i="2" s="1"/>
  <c r="U239" i="2" a="1"/>
  <c r="U239" i="2" s="1"/>
  <c r="S239" i="2"/>
  <c r="R239" i="2"/>
  <c r="R239" i="2" a="1"/>
  <c r="Q239" i="2"/>
  <c r="E239" i="2"/>
  <c r="D239" i="2"/>
  <c r="G239" i="2" s="1"/>
  <c r="T239" i="2" s="1"/>
  <c r="U238" i="2" a="1"/>
  <c r="U238" i="2" s="1"/>
  <c r="S238" i="2"/>
  <c r="R238" i="2" a="1"/>
  <c r="R238" i="2" s="1"/>
  <c r="Q238" i="2"/>
  <c r="D238" i="2"/>
  <c r="E238" i="2" s="1"/>
  <c r="U237" i="2" a="1"/>
  <c r="U237" i="2" s="1"/>
  <c r="S237" i="2"/>
  <c r="R237" i="2"/>
  <c r="R237" i="2" a="1"/>
  <c r="Q237" i="2"/>
  <c r="E237" i="2"/>
  <c r="D237" i="2"/>
  <c r="G237" i="2" s="1"/>
  <c r="T237" i="2" s="1"/>
  <c r="U236" i="2" a="1"/>
  <c r="U236" i="2" s="1"/>
  <c r="S236" i="2"/>
  <c r="R236" i="2" a="1"/>
  <c r="R236" i="2" s="1"/>
  <c r="Q236" i="2"/>
  <c r="D236" i="2"/>
  <c r="E236" i="2" s="1"/>
  <c r="U235" i="2"/>
  <c r="U235" i="2" a="1"/>
  <c r="S235" i="2"/>
  <c r="R235" i="2" a="1"/>
  <c r="R235" i="2" s="1"/>
  <c r="Q235" i="2"/>
  <c r="G235" i="2"/>
  <c r="T235" i="2" s="1"/>
  <c r="D235" i="2"/>
  <c r="E235" i="2" s="1"/>
  <c r="U234" i="2" a="1"/>
  <c r="U234" i="2" s="1"/>
  <c r="S234" i="2"/>
  <c r="R234" i="2" a="1"/>
  <c r="R234" i="2" s="1"/>
  <c r="Q234" i="2"/>
  <c r="D234" i="2"/>
  <c r="E234" i="2" s="1"/>
  <c r="U233" i="2" a="1"/>
  <c r="U233" i="2" s="1"/>
  <c r="S233" i="2"/>
  <c r="R233" i="2" a="1"/>
  <c r="R233" i="2" s="1"/>
  <c r="Q233" i="2"/>
  <c r="G233" i="2"/>
  <c r="T233" i="2" s="1"/>
  <c r="D233" i="2"/>
  <c r="E233" i="2" s="1"/>
  <c r="T232" i="2"/>
  <c r="S232" i="2"/>
  <c r="R232" i="2" a="1"/>
  <c r="R232" i="2" s="1"/>
  <c r="Q232" i="2"/>
  <c r="U232" i="2" s="1" a="1"/>
  <c r="U232" i="2" s="1"/>
  <c r="G232" i="2"/>
  <c r="D232" i="2"/>
  <c r="E232" i="2" s="1"/>
  <c r="U231" i="2" a="1"/>
  <c r="U231" i="2" s="1"/>
  <c r="S231" i="2"/>
  <c r="R231" i="2"/>
  <c r="R231" i="2" a="1"/>
  <c r="Q231" i="2"/>
  <c r="G231" i="2"/>
  <c r="T231" i="2" s="1"/>
  <c r="E231" i="2"/>
  <c r="D231" i="2"/>
  <c r="U230" i="2" a="1"/>
  <c r="U230" i="2" s="1"/>
  <c r="S230" i="2"/>
  <c r="R230" i="2" a="1"/>
  <c r="R230" i="2" s="1"/>
  <c r="Q230" i="2"/>
  <c r="G230" i="2"/>
  <c r="T230" i="2" s="1"/>
  <c r="D230" i="2"/>
  <c r="E230" i="2" s="1"/>
  <c r="U229" i="2" a="1"/>
  <c r="U229" i="2" s="1"/>
  <c r="S229" i="2"/>
  <c r="R229" i="2"/>
  <c r="R229" i="2" a="1"/>
  <c r="Q229" i="2"/>
  <c r="G229" i="2"/>
  <c r="T229" i="2" s="1"/>
  <c r="E229" i="2"/>
  <c r="D229" i="2"/>
  <c r="U228" i="2" a="1"/>
  <c r="U228" i="2" s="1"/>
  <c r="S228" i="2"/>
  <c r="R228" i="2" a="1"/>
  <c r="R228" i="2" s="1"/>
  <c r="Q228" i="2"/>
  <c r="G228" i="2"/>
  <c r="T228" i="2" s="1"/>
  <c r="D228" i="2"/>
  <c r="E228" i="2" s="1"/>
  <c r="U227" i="2"/>
  <c r="U227" i="2" a="1"/>
  <c r="S227" i="2"/>
  <c r="R227" i="2"/>
  <c r="R227" i="2" a="1"/>
  <c r="Q227" i="2"/>
  <c r="G227" i="2"/>
  <c r="T227" i="2" s="1"/>
  <c r="D227" i="2"/>
  <c r="E227" i="2" s="1"/>
  <c r="U226" i="2" a="1"/>
  <c r="U226" i="2" s="1"/>
  <c r="S226" i="2"/>
  <c r="R226" i="2" a="1"/>
  <c r="R226" i="2" s="1"/>
  <c r="Q226" i="2"/>
  <c r="D226" i="2"/>
  <c r="E226" i="2" s="1"/>
  <c r="U225" i="2"/>
  <c r="U225" i="2" a="1"/>
  <c r="S225" i="2"/>
  <c r="R225" i="2" a="1"/>
  <c r="R225" i="2" s="1"/>
  <c r="Q225" i="2"/>
  <c r="D225" i="2"/>
  <c r="G225" i="2" s="1"/>
  <c r="T225" i="2" s="1"/>
  <c r="U224" i="2" a="1"/>
  <c r="U224" i="2" s="1"/>
  <c r="T224" i="2"/>
  <c r="S224" i="2"/>
  <c r="R224" i="2" a="1"/>
  <c r="R224" i="2" s="1"/>
  <c r="Q224" i="2"/>
  <c r="G224" i="2"/>
  <c r="D224" i="2"/>
  <c r="E224" i="2" s="1"/>
  <c r="U223" i="2" a="1"/>
  <c r="U223" i="2" s="1"/>
  <c r="S223" i="2"/>
  <c r="R223" i="2"/>
  <c r="R223" i="2" a="1"/>
  <c r="Q223" i="2"/>
  <c r="G223" i="2"/>
  <c r="T223" i="2" s="1"/>
  <c r="E223" i="2"/>
  <c r="D223" i="2"/>
  <c r="U222" i="2" a="1"/>
  <c r="U222" i="2" s="1"/>
  <c r="S222" i="2"/>
  <c r="R222" i="2" a="1"/>
  <c r="R222" i="2" s="1"/>
  <c r="Q222" i="2"/>
  <c r="D222" i="2"/>
  <c r="E222" i="2" s="1"/>
  <c r="U221" i="2" a="1"/>
  <c r="U221" i="2" s="1"/>
  <c r="S221" i="2"/>
  <c r="R221" i="2"/>
  <c r="R221" i="2" a="1"/>
  <c r="Q221" i="2"/>
  <c r="G221" i="2"/>
  <c r="T221" i="2" s="1"/>
  <c r="E221" i="2"/>
  <c r="D221" i="2"/>
  <c r="U220" i="2" a="1"/>
  <c r="U220" i="2" s="1"/>
  <c r="S220" i="2"/>
  <c r="R220" i="2" a="1"/>
  <c r="R220" i="2" s="1"/>
  <c r="Q220" i="2"/>
  <c r="G220" i="2"/>
  <c r="T220" i="2" s="1"/>
  <c r="D220" i="2"/>
  <c r="E220" i="2" s="1"/>
  <c r="U219" i="2"/>
  <c r="U219" i="2" a="1"/>
  <c r="S219" i="2"/>
  <c r="R219" i="2"/>
  <c r="R219" i="2" a="1"/>
  <c r="Q219" i="2"/>
  <c r="D219" i="2"/>
  <c r="E219" i="2" s="1"/>
  <c r="S218" i="2"/>
  <c r="R218" i="2" a="1"/>
  <c r="R218" i="2" s="1"/>
  <c r="Q218" i="2"/>
  <c r="U218" i="2" s="1" a="1"/>
  <c r="U218" i="2" s="1"/>
  <c r="D218" i="2"/>
  <c r="E218" i="2" s="1"/>
  <c r="U217" i="2" a="1"/>
  <c r="U217" i="2" s="1"/>
  <c r="S217" i="2"/>
  <c r="R217" i="2" a="1"/>
  <c r="R217" i="2" s="1"/>
  <c r="Q217" i="2"/>
  <c r="D217" i="2"/>
  <c r="G217" i="2" s="1"/>
  <c r="T217" i="2" s="1"/>
  <c r="S216" i="2"/>
  <c r="R216" i="2" a="1"/>
  <c r="R216" i="2" s="1"/>
  <c r="Q216" i="2"/>
  <c r="U216" i="2" s="1" a="1"/>
  <c r="U216" i="2" s="1"/>
  <c r="G216" i="2"/>
  <c r="T216" i="2" s="1"/>
  <c r="D216" i="2"/>
  <c r="E216" i="2" s="1"/>
  <c r="U215" i="2" a="1"/>
  <c r="U215" i="2" s="1"/>
  <c r="S215" i="2"/>
  <c r="R215" i="2"/>
  <c r="R215" i="2" a="1"/>
  <c r="Q215" i="2"/>
  <c r="G215" i="2"/>
  <c r="T215" i="2" s="1"/>
  <c r="E215" i="2"/>
  <c r="D215" i="2"/>
  <c r="U214" i="2" a="1"/>
  <c r="U214" i="2" s="1"/>
  <c r="S214" i="2"/>
  <c r="R214" i="2" a="1"/>
  <c r="R214" i="2" s="1"/>
  <c r="Q214" i="2"/>
  <c r="D214" i="2"/>
  <c r="E214" i="2" s="1"/>
  <c r="U213" i="2" a="1"/>
  <c r="U213" i="2" s="1"/>
  <c r="S213" i="2"/>
  <c r="R213" i="2"/>
  <c r="R213" i="2" a="1"/>
  <c r="Q213" i="2"/>
  <c r="G213" i="2"/>
  <c r="T213" i="2" s="1"/>
  <c r="E213" i="2"/>
  <c r="D213" i="2"/>
  <c r="U212" i="2" a="1"/>
  <c r="U212" i="2" s="1"/>
  <c r="S212" i="2"/>
  <c r="R212" i="2" a="1"/>
  <c r="R212" i="2" s="1"/>
  <c r="Q212" i="2"/>
  <c r="G212" i="2"/>
  <c r="T212" i="2" s="1"/>
  <c r="D212" i="2"/>
  <c r="E212" i="2" s="1"/>
  <c r="U211" i="2"/>
  <c r="U211" i="2" a="1"/>
  <c r="S211" i="2"/>
  <c r="R211" i="2" a="1"/>
  <c r="R211" i="2" s="1"/>
  <c r="Q211" i="2"/>
  <c r="G211" i="2"/>
  <c r="T211" i="2" s="1"/>
  <c r="D211" i="2"/>
  <c r="E211" i="2" s="1"/>
  <c r="S210" i="2"/>
  <c r="R210" i="2" a="1"/>
  <c r="R210" i="2" s="1"/>
  <c r="Q210" i="2"/>
  <c r="U210" i="2" s="1" a="1"/>
  <c r="U210" i="2" s="1"/>
  <c r="D210" i="2"/>
  <c r="E210" i="2" s="1"/>
  <c r="U209" i="2" a="1"/>
  <c r="U209" i="2" s="1"/>
  <c r="S209" i="2"/>
  <c r="R209" i="2" a="1"/>
  <c r="R209" i="2" s="1"/>
  <c r="Q209" i="2"/>
  <c r="D209" i="2"/>
  <c r="G209" i="2" s="1"/>
  <c r="T209" i="2" s="1"/>
  <c r="S208" i="2"/>
  <c r="R208" i="2" a="1"/>
  <c r="R208" i="2" s="1"/>
  <c r="Q208" i="2"/>
  <c r="U208" i="2" s="1" a="1"/>
  <c r="U208" i="2" s="1"/>
  <c r="G208" i="2"/>
  <c r="T208" i="2" s="1"/>
  <c r="D208" i="2"/>
  <c r="E208" i="2" s="1"/>
  <c r="U207" i="2" a="1"/>
  <c r="U207" i="2" s="1"/>
  <c r="S207" i="2"/>
  <c r="R207" i="2"/>
  <c r="R207" i="2" a="1"/>
  <c r="Q207" i="2"/>
  <c r="E207" i="2"/>
  <c r="D207" i="2"/>
  <c r="G207" i="2" s="1"/>
  <c r="T207" i="2" s="1"/>
  <c r="U206" i="2" a="1"/>
  <c r="U206" i="2" s="1"/>
  <c r="S206" i="2"/>
  <c r="R206" i="2" a="1"/>
  <c r="R206" i="2" s="1"/>
  <c r="Q206" i="2"/>
  <c r="D206" i="2"/>
  <c r="E206" i="2" s="1"/>
  <c r="U205" i="2" a="1"/>
  <c r="U205" i="2" s="1"/>
  <c r="S205" i="2"/>
  <c r="R205" i="2"/>
  <c r="R205" i="2" a="1"/>
  <c r="Q205" i="2"/>
  <c r="E205" i="2"/>
  <c r="D205" i="2"/>
  <c r="G205" i="2" s="1"/>
  <c r="T205" i="2" s="1"/>
  <c r="U204" i="2" a="1"/>
  <c r="U204" i="2" s="1"/>
  <c r="S204" i="2"/>
  <c r="R204" i="2" a="1"/>
  <c r="R204" i="2" s="1"/>
  <c r="Q204" i="2"/>
  <c r="D204" i="2"/>
  <c r="E204" i="2" s="1"/>
  <c r="U203" i="2"/>
  <c r="U203" i="2" a="1"/>
  <c r="S203" i="2"/>
  <c r="R203" i="2" a="1"/>
  <c r="R203" i="2" s="1"/>
  <c r="Q203" i="2"/>
  <c r="G203" i="2"/>
  <c r="T203" i="2" s="1"/>
  <c r="D203" i="2"/>
  <c r="E203" i="2" s="1"/>
  <c r="U202" i="2" a="1"/>
  <c r="U202" i="2" s="1"/>
  <c r="S202" i="2"/>
  <c r="R202" i="2" a="1"/>
  <c r="R202" i="2" s="1"/>
  <c r="Q202" i="2"/>
  <c r="D202" i="2"/>
  <c r="E202" i="2" s="1"/>
  <c r="U201" i="2" a="1"/>
  <c r="U201" i="2" s="1"/>
  <c r="S201" i="2"/>
  <c r="R201" i="2" a="1"/>
  <c r="R201" i="2" s="1"/>
  <c r="Q201" i="2"/>
  <c r="G201" i="2"/>
  <c r="T201" i="2" s="1"/>
  <c r="D201" i="2"/>
  <c r="E201" i="2" s="1"/>
  <c r="T200" i="2"/>
  <c r="S200" i="2"/>
  <c r="R200" i="2" a="1"/>
  <c r="R200" i="2" s="1"/>
  <c r="Q200" i="2"/>
  <c r="U200" i="2" s="1" a="1"/>
  <c r="U200" i="2" s="1"/>
  <c r="G200" i="2"/>
  <c r="D200" i="2"/>
  <c r="E200" i="2" s="1"/>
  <c r="U199" i="2" a="1"/>
  <c r="U199" i="2" s="1"/>
  <c r="S199" i="2"/>
  <c r="R199" i="2"/>
  <c r="R199" i="2" a="1"/>
  <c r="Q199" i="2"/>
  <c r="G199" i="2"/>
  <c r="T199" i="2" s="1"/>
  <c r="E199" i="2"/>
  <c r="D199" i="2"/>
  <c r="U198" i="2" a="1"/>
  <c r="U198" i="2" s="1"/>
  <c r="S198" i="2"/>
  <c r="R198" i="2" a="1"/>
  <c r="R198" i="2" s="1"/>
  <c r="Q198" i="2"/>
  <c r="G198" i="2"/>
  <c r="T198" i="2" s="1"/>
  <c r="D198" i="2"/>
  <c r="E198" i="2" s="1"/>
  <c r="U197" i="2" a="1"/>
  <c r="U197" i="2" s="1"/>
  <c r="S197" i="2"/>
  <c r="R197" i="2"/>
  <c r="R197" i="2" a="1"/>
  <c r="Q197" i="2"/>
  <c r="G197" i="2"/>
  <c r="T197" i="2" s="1"/>
  <c r="E197" i="2"/>
  <c r="D197" i="2"/>
  <c r="U196" i="2" a="1"/>
  <c r="U196" i="2" s="1"/>
  <c r="S196" i="2"/>
  <c r="R196" i="2" a="1"/>
  <c r="R196" i="2" s="1"/>
  <c r="Q196" i="2"/>
  <c r="G196" i="2"/>
  <c r="T196" i="2" s="1"/>
  <c r="D196" i="2"/>
  <c r="E196" i="2" s="1"/>
  <c r="U195" i="2"/>
  <c r="U195" i="2" a="1"/>
  <c r="S195" i="2"/>
  <c r="R195" i="2" a="1"/>
  <c r="R195" i="2" s="1"/>
  <c r="Q195" i="2"/>
  <c r="G195" i="2"/>
  <c r="T195" i="2" s="1"/>
  <c r="D195" i="2"/>
  <c r="E195" i="2" s="1"/>
  <c r="U194" i="2" a="1"/>
  <c r="U194" i="2" s="1"/>
  <c r="S194" i="2"/>
  <c r="R194" i="2" a="1"/>
  <c r="R194" i="2" s="1"/>
  <c r="Q194" i="2"/>
  <c r="D194" i="2"/>
  <c r="E194" i="2" s="1"/>
  <c r="U193" i="2"/>
  <c r="U193" i="2" a="1"/>
  <c r="S193" i="2"/>
  <c r="R193" i="2" a="1"/>
  <c r="R193" i="2" s="1"/>
  <c r="Q193" i="2"/>
  <c r="D193" i="2"/>
  <c r="G193" i="2" s="1"/>
  <c r="T193" i="2" s="1"/>
  <c r="U192" i="2" a="1"/>
  <c r="U192" i="2" s="1"/>
  <c r="T192" i="2"/>
  <c r="S192" i="2"/>
  <c r="R192" i="2" a="1"/>
  <c r="R192" i="2" s="1"/>
  <c r="Q192" i="2"/>
  <c r="G192" i="2"/>
  <c r="D192" i="2"/>
  <c r="E192" i="2" s="1"/>
  <c r="U191" i="2" a="1"/>
  <c r="U191" i="2" s="1"/>
  <c r="S191" i="2"/>
  <c r="R191" i="2"/>
  <c r="R191" i="2" a="1"/>
  <c r="Q191" i="2"/>
  <c r="G191" i="2"/>
  <c r="T191" i="2" s="1"/>
  <c r="E191" i="2"/>
  <c r="D191" i="2"/>
  <c r="U190" i="2" a="1"/>
  <c r="U190" i="2" s="1"/>
  <c r="S190" i="2"/>
  <c r="R190" i="2" a="1"/>
  <c r="R190" i="2" s="1"/>
  <c r="Q190" i="2"/>
  <c r="D190" i="2"/>
  <c r="E190" i="2" s="1"/>
  <c r="U189" i="2" a="1"/>
  <c r="U189" i="2" s="1"/>
  <c r="S189" i="2"/>
  <c r="R189" i="2"/>
  <c r="R189" i="2" a="1"/>
  <c r="Q189" i="2"/>
  <c r="G189" i="2"/>
  <c r="T189" i="2" s="1"/>
  <c r="E189" i="2"/>
  <c r="D189" i="2"/>
  <c r="U188" i="2" a="1"/>
  <c r="U188" i="2" s="1"/>
  <c r="S188" i="2"/>
  <c r="R188" i="2" a="1"/>
  <c r="R188" i="2" s="1"/>
  <c r="Q188" i="2"/>
  <c r="G188" i="2"/>
  <c r="T188" i="2" s="1"/>
  <c r="D188" i="2"/>
  <c r="E188" i="2" s="1"/>
  <c r="U187" i="2"/>
  <c r="U187" i="2" a="1"/>
  <c r="S187" i="2"/>
  <c r="R187" i="2"/>
  <c r="R187" i="2" a="1"/>
  <c r="Q187" i="2"/>
  <c r="D187" i="2"/>
  <c r="E187" i="2" s="1"/>
  <c r="S186" i="2"/>
  <c r="R186" i="2" a="1"/>
  <c r="R186" i="2" s="1"/>
  <c r="Q186" i="2"/>
  <c r="U186" i="2" s="1" a="1"/>
  <c r="U186" i="2" s="1"/>
  <c r="D186" i="2"/>
  <c r="E186" i="2" s="1"/>
  <c r="U185" i="2" a="1"/>
  <c r="U185" i="2" s="1"/>
  <c r="S185" i="2"/>
  <c r="R185" i="2" a="1"/>
  <c r="R185" i="2" s="1"/>
  <c r="Q185" i="2"/>
  <c r="D185" i="2"/>
  <c r="G185" i="2" s="1"/>
  <c r="T185" i="2" s="1"/>
  <c r="S184" i="2"/>
  <c r="R184" i="2" a="1"/>
  <c r="R184" i="2" s="1"/>
  <c r="Q184" i="2"/>
  <c r="U184" i="2" s="1" a="1"/>
  <c r="U184" i="2" s="1"/>
  <c r="G184" i="2"/>
  <c r="T184" i="2" s="1"/>
  <c r="D184" i="2"/>
  <c r="E184" i="2" s="1"/>
  <c r="U183" i="2" a="1"/>
  <c r="U183" i="2" s="1"/>
  <c r="S183" i="2"/>
  <c r="R183" i="2"/>
  <c r="R183" i="2" a="1"/>
  <c r="Q183" i="2"/>
  <c r="G183" i="2"/>
  <c r="T183" i="2" s="1"/>
  <c r="E183" i="2"/>
  <c r="D183" i="2"/>
  <c r="U182" i="2" a="1"/>
  <c r="U182" i="2" s="1"/>
  <c r="S182" i="2"/>
  <c r="R182" i="2" a="1"/>
  <c r="R182" i="2" s="1"/>
  <c r="Q182" i="2"/>
  <c r="D182" i="2"/>
  <c r="E182" i="2" s="1"/>
  <c r="U181" i="2" a="1"/>
  <c r="U181" i="2" s="1"/>
  <c r="S181" i="2"/>
  <c r="R181" i="2"/>
  <c r="R181" i="2" a="1"/>
  <c r="Q181" i="2"/>
  <c r="G181" i="2"/>
  <c r="T181" i="2" s="1"/>
  <c r="E181" i="2"/>
  <c r="D181" i="2"/>
  <c r="U180" i="2" a="1"/>
  <c r="U180" i="2" s="1"/>
  <c r="S180" i="2"/>
  <c r="R180" i="2" a="1"/>
  <c r="R180" i="2" s="1"/>
  <c r="Q180" i="2"/>
  <c r="G180" i="2"/>
  <c r="T180" i="2" s="1"/>
  <c r="D180" i="2"/>
  <c r="E180" i="2" s="1"/>
  <c r="U179" i="2"/>
  <c r="U179" i="2" a="1"/>
  <c r="S179" i="2"/>
  <c r="R179" i="2" a="1"/>
  <c r="R179" i="2" s="1"/>
  <c r="Q179" i="2"/>
  <c r="G179" i="2"/>
  <c r="T179" i="2" s="1"/>
  <c r="D179" i="2"/>
  <c r="E179" i="2" s="1"/>
  <c r="S178" i="2"/>
  <c r="R178" i="2" a="1"/>
  <c r="R178" i="2" s="1"/>
  <c r="Q178" i="2"/>
  <c r="U178" i="2" s="1" a="1"/>
  <c r="U178" i="2" s="1"/>
  <c r="D178" i="2"/>
  <c r="E178" i="2" s="1"/>
  <c r="U177" i="2" a="1"/>
  <c r="U177" i="2" s="1"/>
  <c r="S177" i="2"/>
  <c r="R177" i="2" a="1"/>
  <c r="R177" i="2" s="1"/>
  <c r="Q177" i="2"/>
  <c r="G177" i="2"/>
  <c r="T177" i="2" s="1"/>
  <c r="D177" i="2"/>
  <c r="E177" i="2" s="1"/>
  <c r="S176" i="2"/>
  <c r="R176" i="2" a="1"/>
  <c r="R176" i="2" s="1"/>
  <c r="Q176" i="2"/>
  <c r="U176" i="2" s="1" a="1"/>
  <c r="U176" i="2" s="1"/>
  <c r="G176" i="2"/>
  <c r="T176" i="2" s="1"/>
  <c r="D176" i="2"/>
  <c r="E176" i="2" s="1"/>
  <c r="U175" i="2" a="1"/>
  <c r="U175" i="2" s="1"/>
  <c r="S175" i="2"/>
  <c r="R175" i="2"/>
  <c r="R175" i="2" a="1"/>
  <c r="Q175" i="2"/>
  <c r="E175" i="2"/>
  <c r="D175" i="2"/>
  <c r="G175" i="2" s="1"/>
  <c r="T175" i="2" s="1"/>
  <c r="U174" i="2" a="1"/>
  <c r="U174" i="2" s="1"/>
  <c r="S174" i="2"/>
  <c r="R174" i="2" a="1"/>
  <c r="R174" i="2" s="1"/>
  <c r="Q174" i="2"/>
  <c r="D174" i="2"/>
  <c r="E174" i="2" s="1"/>
  <c r="U173" i="2" a="1"/>
  <c r="U173" i="2" s="1"/>
  <c r="S173" i="2"/>
  <c r="R173" i="2"/>
  <c r="R173" i="2" a="1"/>
  <c r="Q173" i="2"/>
  <c r="E173" i="2"/>
  <c r="D173" i="2"/>
  <c r="G173" i="2" s="1"/>
  <c r="T173" i="2" s="1"/>
  <c r="U172" i="2" a="1"/>
  <c r="U172" i="2" s="1"/>
  <c r="S172" i="2"/>
  <c r="R172" i="2" a="1"/>
  <c r="R172" i="2" s="1"/>
  <c r="Q172" i="2"/>
  <c r="D172" i="2"/>
  <c r="E172" i="2" s="1"/>
  <c r="U171" i="2"/>
  <c r="U171" i="2" a="1"/>
  <c r="S171" i="2"/>
  <c r="R171" i="2" a="1"/>
  <c r="R171" i="2" s="1"/>
  <c r="Q171" i="2"/>
  <c r="G171" i="2"/>
  <c r="T171" i="2" s="1"/>
  <c r="D171" i="2"/>
  <c r="E171" i="2" s="1"/>
  <c r="U170" i="2" a="1"/>
  <c r="U170" i="2" s="1"/>
  <c r="S170" i="2"/>
  <c r="R170" i="2" a="1"/>
  <c r="R170" i="2" s="1"/>
  <c r="Q170" i="2"/>
  <c r="D170" i="2"/>
  <c r="E170" i="2" s="1"/>
  <c r="U169" i="2" a="1"/>
  <c r="U169" i="2" s="1"/>
  <c r="S169" i="2"/>
  <c r="R169" i="2" a="1"/>
  <c r="R169" i="2" s="1"/>
  <c r="Q169" i="2"/>
  <c r="G169" i="2"/>
  <c r="T169" i="2" s="1"/>
  <c r="D169" i="2"/>
  <c r="E169" i="2" s="1"/>
  <c r="T168" i="2"/>
  <c r="S168" i="2"/>
  <c r="R168" i="2" a="1"/>
  <c r="R168" i="2" s="1"/>
  <c r="Q168" i="2"/>
  <c r="U168" i="2" s="1" a="1"/>
  <c r="U168" i="2" s="1"/>
  <c r="G168" i="2"/>
  <c r="D168" i="2"/>
  <c r="E168" i="2" s="1"/>
  <c r="U167" i="2" a="1"/>
  <c r="U167" i="2" s="1"/>
  <c r="S167" i="2"/>
  <c r="R167" i="2"/>
  <c r="R167" i="2" a="1"/>
  <c r="Q167" i="2"/>
  <c r="G167" i="2"/>
  <c r="T167" i="2" s="1"/>
  <c r="E167" i="2"/>
  <c r="D167" i="2"/>
  <c r="U166" i="2" a="1"/>
  <c r="U166" i="2" s="1"/>
  <c r="S166" i="2"/>
  <c r="R166" i="2" a="1"/>
  <c r="R166" i="2" s="1"/>
  <c r="Q166" i="2"/>
  <c r="G166" i="2"/>
  <c r="T166" i="2" s="1"/>
  <c r="D166" i="2"/>
  <c r="E166" i="2" s="1"/>
  <c r="U165" i="2" a="1"/>
  <c r="U165" i="2" s="1"/>
  <c r="S165" i="2"/>
  <c r="R165" i="2"/>
  <c r="R165" i="2" a="1"/>
  <c r="Q165" i="2"/>
  <c r="G165" i="2"/>
  <c r="T165" i="2" s="1"/>
  <c r="E165" i="2"/>
  <c r="D165" i="2"/>
  <c r="U164" i="2" a="1"/>
  <c r="U164" i="2" s="1"/>
  <c r="S164" i="2"/>
  <c r="R164" i="2" a="1"/>
  <c r="R164" i="2" s="1"/>
  <c r="Q164" i="2"/>
  <c r="G164" i="2"/>
  <c r="T164" i="2" s="1"/>
  <c r="D164" i="2"/>
  <c r="E164" i="2" s="1"/>
  <c r="U163" i="2"/>
  <c r="U163" i="2" a="1"/>
  <c r="S163" i="2"/>
  <c r="R163" i="2" a="1"/>
  <c r="R163" i="2" s="1"/>
  <c r="Q163" i="2"/>
  <c r="G163" i="2"/>
  <c r="T163" i="2" s="1"/>
  <c r="D163" i="2"/>
  <c r="E163" i="2" s="1"/>
  <c r="S162" i="2"/>
  <c r="R162" i="2" a="1"/>
  <c r="R162" i="2" s="1"/>
  <c r="Q162" i="2"/>
  <c r="U162" i="2" s="1" a="1"/>
  <c r="U162" i="2" s="1"/>
  <c r="G162" i="2"/>
  <c r="T162" i="2" s="1"/>
  <c r="D162" i="2"/>
  <c r="E162" i="2" s="1"/>
  <c r="U161" i="2"/>
  <c r="U161" i="2" a="1"/>
  <c r="S161" i="2"/>
  <c r="R161" i="2" a="1"/>
  <c r="R161" i="2" s="1"/>
  <c r="Q161" i="2"/>
  <c r="G161" i="2"/>
  <c r="T161" i="2" s="1"/>
  <c r="D161" i="2"/>
  <c r="E161" i="2" s="1"/>
  <c r="S160" i="2"/>
  <c r="R160" i="2" a="1"/>
  <c r="R160" i="2" s="1"/>
  <c r="Q160" i="2"/>
  <c r="U160" i="2" s="1" a="1"/>
  <c r="U160" i="2" s="1"/>
  <c r="G160" i="2"/>
  <c r="T160" i="2" s="1"/>
  <c r="D160" i="2"/>
  <c r="E160" i="2" s="1"/>
  <c r="U159" i="2"/>
  <c r="U159" i="2" a="1"/>
  <c r="S159" i="2"/>
  <c r="R159" i="2" a="1"/>
  <c r="R159" i="2" s="1"/>
  <c r="Q159" i="2"/>
  <c r="G159" i="2"/>
  <c r="T159" i="2" s="1"/>
  <c r="D159" i="2"/>
  <c r="E159" i="2" s="1"/>
  <c r="S158" i="2"/>
  <c r="R158" i="2" a="1"/>
  <c r="R158" i="2" s="1"/>
  <c r="Q158" i="2"/>
  <c r="U158" i="2" s="1" a="1"/>
  <c r="U158" i="2" s="1"/>
  <c r="G158" i="2"/>
  <c r="T158" i="2" s="1"/>
  <c r="D158" i="2"/>
  <c r="E158" i="2" s="1"/>
  <c r="U157" i="2"/>
  <c r="U157" i="2" a="1"/>
  <c r="S157" i="2"/>
  <c r="R157" i="2" a="1"/>
  <c r="R157" i="2" s="1"/>
  <c r="Q157" i="2"/>
  <c r="G157" i="2"/>
  <c r="T157" i="2" s="1"/>
  <c r="D157" i="2"/>
  <c r="E157" i="2" s="1"/>
  <c r="S156" i="2"/>
  <c r="R156" i="2" a="1"/>
  <c r="R156" i="2" s="1"/>
  <c r="Q156" i="2"/>
  <c r="U156" i="2" s="1" a="1"/>
  <c r="U156" i="2" s="1"/>
  <c r="G156" i="2"/>
  <c r="T156" i="2" s="1"/>
  <c r="E156" i="2"/>
  <c r="D156" i="2"/>
  <c r="S155" i="2"/>
  <c r="R155" i="2" a="1"/>
  <c r="R155" i="2" s="1"/>
  <c r="Q155" i="2"/>
  <c r="U155" i="2" s="1" a="1"/>
  <c r="U155" i="2" s="1"/>
  <c r="G155" i="2"/>
  <c r="T155" i="2" s="1"/>
  <c r="D155" i="2"/>
  <c r="E155" i="2" s="1"/>
  <c r="U154" i="2" a="1"/>
  <c r="U154" i="2" s="1"/>
  <c r="S154" i="2"/>
  <c r="R154" i="2"/>
  <c r="R154" i="2" a="1"/>
  <c r="Q154" i="2"/>
  <c r="D154" i="2"/>
  <c r="G154" i="2" s="1"/>
  <c r="T154" i="2" s="1"/>
  <c r="U153" i="2" a="1"/>
  <c r="U153" i="2" s="1"/>
  <c r="T153" i="2"/>
  <c r="S153" i="2"/>
  <c r="R153" i="2" a="1"/>
  <c r="R153" i="2" s="1"/>
  <c r="Q153" i="2"/>
  <c r="G153" i="2"/>
  <c r="D153" i="2"/>
  <c r="E153" i="2" s="1"/>
  <c r="U152" i="2"/>
  <c r="U152" i="2" a="1"/>
  <c r="S152" i="2"/>
  <c r="R152" i="2" a="1"/>
  <c r="R152" i="2" s="1"/>
  <c r="Q152" i="2"/>
  <c r="G152" i="2"/>
  <c r="T152" i="2" s="1"/>
  <c r="D152" i="2"/>
  <c r="E152" i="2" s="1"/>
  <c r="S151" i="2"/>
  <c r="R151" i="2" a="1"/>
  <c r="R151" i="2" s="1"/>
  <c r="Q151" i="2"/>
  <c r="U151" i="2" s="1" a="1"/>
  <c r="U151" i="2" s="1"/>
  <c r="D151" i="2"/>
  <c r="G151" i="2" s="1"/>
  <c r="T151" i="2" s="1"/>
  <c r="U150" i="2" a="1"/>
  <c r="U150" i="2" s="1"/>
  <c r="S150" i="2"/>
  <c r="R150" i="2" a="1"/>
  <c r="R150" i="2" s="1"/>
  <c r="Q150" i="2"/>
  <c r="D150" i="2"/>
  <c r="G150" i="2" s="1"/>
  <c r="T150" i="2" s="1"/>
  <c r="U149" i="2" a="1"/>
  <c r="U149" i="2" s="1"/>
  <c r="S149" i="2"/>
  <c r="R149" i="2" a="1"/>
  <c r="R149" i="2" s="1"/>
  <c r="Q149" i="2"/>
  <c r="D149" i="2"/>
  <c r="G149" i="2" s="1"/>
  <c r="T149" i="2" s="1"/>
  <c r="U148" i="2" a="1"/>
  <c r="U148" i="2" s="1"/>
  <c r="S148" i="2"/>
  <c r="R148" i="2" a="1"/>
  <c r="R148" i="2" s="1"/>
  <c r="Q148" i="2"/>
  <c r="G148" i="2"/>
  <c r="T148" i="2" s="1"/>
  <c r="E148" i="2"/>
  <c r="D148" i="2"/>
  <c r="S147" i="2"/>
  <c r="R147" i="2" a="1"/>
  <c r="R147" i="2" s="1"/>
  <c r="Q147" i="2"/>
  <c r="U147" i="2" s="1" a="1"/>
  <c r="U147" i="2" s="1"/>
  <c r="G147" i="2"/>
  <c r="T147" i="2" s="1"/>
  <c r="D147" i="2"/>
  <c r="E147" i="2" s="1"/>
  <c r="U146" i="2" a="1"/>
  <c r="U146" i="2" s="1"/>
  <c r="S146" i="2"/>
  <c r="R146" i="2"/>
  <c r="R146" i="2" a="1"/>
  <c r="Q146" i="2"/>
  <c r="D146" i="2"/>
  <c r="G146" i="2" s="1"/>
  <c r="T146" i="2" s="1"/>
  <c r="U145" i="2" a="1"/>
  <c r="U145" i="2" s="1"/>
  <c r="S145" i="2"/>
  <c r="R145" i="2" a="1"/>
  <c r="R145" i="2" s="1"/>
  <c r="Q145" i="2"/>
  <c r="G145" i="2"/>
  <c r="T145" i="2" s="1"/>
  <c r="D145" i="2"/>
  <c r="E145" i="2" s="1"/>
  <c r="U144" i="2"/>
  <c r="U144" i="2" a="1"/>
  <c r="S144" i="2"/>
  <c r="R144" i="2" a="1"/>
  <c r="R144" i="2" s="1"/>
  <c r="Q144" i="2"/>
  <c r="G144" i="2"/>
  <c r="T144" i="2" s="1"/>
  <c r="D144" i="2"/>
  <c r="E144" i="2" s="1"/>
  <c r="S143" i="2"/>
  <c r="R143" i="2" a="1"/>
  <c r="R143" i="2" s="1"/>
  <c r="Q143" i="2"/>
  <c r="U143" i="2" s="1" a="1"/>
  <c r="U143" i="2" s="1"/>
  <c r="D143" i="2"/>
  <c r="G143" i="2" s="1"/>
  <c r="T143" i="2" s="1"/>
  <c r="U142" i="2" a="1"/>
  <c r="U142" i="2" s="1"/>
  <c r="S142" i="2"/>
  <c r="R142" i="2" a="1"/>
  <c r="R142" i="2" s="1"/>
  <c r="Q142" i="2"/>
  <c r="D142" i="2"/>
  <c r="G142" i="2" s="1"/>
  <c r="T142" i="2" s="1"/>
  <c r="U141" i="2" a="1"/>
  <c r="U141" i="2" s="1"/>
  <c r="S141" i="2"/>
  <c r="R141" i="2" a="1"/>
  <c r="R141" i="2" s="1"/>
  <c r="Q141" i="2"/>
  <c r="D141" i="2"/>
  <c r="G141" i="2" s="1"/>
  <c r="T141" i="2" s="1"/>
  <c r="U140" i="2" a="1"/>
  <c r="U140" i="2" s="1"/>
  <c r="S140" i="2"/>
  <c r="R140" i="2" a="1"/>
  <c r="R140" i="2" s="1"/>
  <c r="Q140" i="2"/>
  <c r="G140" i="2"/>
  <c r="T140" i="2" s="1"/>
  <c r="E140" i="2"/>
  <c r="D140" i="2"/>
  <c r="S139" i="2"/>
  <c r="R139" i="2" a="1"/>
  <c r="R139" i="2" s="1"/>
  <c r="Q139" i="2"/>
  <c r="U139" i="2" s="1" a="1"/>
  <c r="U139" i="2" s="1"/>
  <c r="G139" i="2"/>
  <c r="T139" i="2" s="1"/>
  <c r="D139" i="2"/>
  <c r="E139" i="2" s="1"/>
  <c r="U138" i="2" a="1"/>
  <c r="U138" i="2" s="1"/>
  <c r="S138" i="2"/>
  <c r="R138" i="2"/>
  <c r="R138" i="2" a="1"/>
  <c r="Q138" i="2"/>
  <c r="D138" i="2"/>
  <c r="G138" i="2" s="1"/>
  <c r="T138" i="2" s="1"/>
  <c r="U137" i="2" a="1"/>
  <c r="U137" i="2" s="1"/>
  <c r="S137" i="2"/>
  <c r="R137" i="2" a="1"/>
  <c r="R137" i="2" s="1"/>
  <c r="Q137" i="2"/>
  <c r="G137" i="2"/>
  <c r="T137" i="2" s="1"/>
  <c r="D137" i="2"/>
  <c r="E137" i="2" s="1"/>
  <c r="U136" i="2"/>
  <c r="U136" i="2" a="1"/>
  <c r="S136" i="2"/>
  <c r="R136" i="2" a="1"/>
  <c r="R136" i="2" s="1"/>
  <c r="Q136" i="2"/>
  <c r="G136" i="2"/>
  <c r="T136" i="2" s="1"/>
  <c r="D136" i="2"/>
  <c r="E136" i="2" s="1"/>
  <c r="S135" i="2"/>
  <c r="R135" i="2" a="1"/>
  <c r="R135" i="2" s="1"/>
  <c r="Q135" i="2"/>
  <c r="U135" i="2" s="1" a="1"/>
  <c r="U135" i="2" s="1"/>
  <c r="D135" i="2"/>
  <c r="G135" i="2" s="1"/>
  <c r="T135" i="2" s="1"/>
  <c r="U134" i="2" a="1"/>
  <c r="U134" i="2" s="1"/>
  <c r="S134" i="2"/>
  <c r="R134" i="2" a="1"/>
  <c r="R134" i="2" s="1"/>
  <c r="Q134" i="2"/>
  <c r="D134" i="2"/>
  <c r="G134" i="2" s="1"/>
  <c r="T134" i="2" s="1"/>
  <c r="U133" i="2" a="1"/>
  <c r="U133" i="2" s="1"/>
  <c r="S133" i="2"/>
  <c r="R133" i="2" a="1"/>
  <c r="R133" i="2" s="1"/>
  <c r="Q133" i="2"/>
  <c r="D133" i="2"/>
  <c r="G133" i="2" s="1"/>
  <c r="T133" i="2" s="1"/>
  <c r="U132" i="2" a="1"/>
  <c r="U132" i="2" s="1"/>
  <c r="S132" i="2"/>
  <c r="R132" i="2" a="1"/>
  <c r="R132" i="2" s="1"/>
  <c r="Q132" i="2"/>
  <c r="G132" i="2"/>
  <c r="T132" i="2" s="1"/>
  <c r="E132" i="2"/>
  <c r="D132" i="2"/>
  <c r="S131" i="2"/>
  <c r="R131" i="2" a="1"/>
  <c r="R131" i="2" s="1"/>
  <c r="Q131" i="2"/>
  <c r="U131" i="2" s="1" a="1"/>
  <c r="U131" i="2" s="1"/>
  <c r="G131" i="2"/>
  <c r="T131" i="2" s="1"/>
  <c r="D131" i="2"/>
  <c r="E131" i="2" s="1"/>
  <c r="U130" i="2" a="1"/>
  <c r="U130" i="2" s="1"/>
  <c r="S130" i="2"/>
  <c r="R130" i="2"/>
  <c r="R130" i="2" a="1"/>
  <c r="Q130" i="2"/>
  <c r="D130" i="2"/>
  <c r="G130" i="2" s="1"/>
  <c r="T130" i="2" s="1"/>
  <c r="U129" i="2" a="1"/>
  <c r="U129" i="2" s="1"/>
  <c r="S129" i="2"/>
  <c r="R129" i="2" a="1"/>
  <c r="R129" i="2" s="1"/>
  <c r="Q129" i="2"/>
  <c r="G129" i="2"/>
  <c r="T129" i="2" s="1"/>
  <c r="D129" i="2"/>
  <c r="E129" i="2" s="1"/>
  <c r="U128" i="2"/>
  <c r="U128" i="2" a="1"/>
  <c r="S128" i="2"/>
  <c r="R128" i="2" a="1"/>
  <c r="R128" i="2" s="1"/>
  <c r="Q128" i="2"/>
  <c r="G128" i="2"/>
  <c r="T128" i="2" s="1"/>
  <c r="D128" i="2"/>
  <c r="E128" i="2" s="1"/>
  <c r="S127" i="2"/>
  <c r="R127" i="2" a="1"/>
  <c r="R127" i="2" s="1"/>
  <c r="Q127" i="2"/>
  <c r="U127" i="2" s="1" a="1"/>
  <c r="U127" i="2" s="1"/>
  <c r="D127" i="2"/>
  <c r="G127" i="2" s="1"/>
  <c r="T127" i="2" s="1"/>
  <c r="U126" i="2" a="1"/>
  <c r="U126" i="2" s="1"/>
  <c r="S126" i="2"/>
  <c r="R126" i="2" a="1"/>
  <c r="R126" i="2" s="1"/>
  <c r="Q126" i="2"/>
  <c r="D126" i="2"/>
  <c r="G126" i="2" s="1"/>
  <c r="T126" i="2" s="1"/>
  <c r="U125" i="2" a="1"/>
  <c r="U125" i="2" s="1"/>
  <c r="S125" i="2"/>
  <c r="R125" i="2" a="1"/>
  <c r="R125" i="2" s="1"/>
  <c r="Q125" i="2"/>
  <c r="D125" i="2"/>
  <c r="G125" i="2" s="1"/>
  <c r="T125" i="2" s="1"/>
  <c r="U124" i="2" a="1"/>
  <c r="U124" i="2" s="1"/>
  <c r="S124" i="2"/>
  <c r="R124" i="2" a="1"/>
  <c r="R124" i="2" s="1"/>
  <c r="Q124" i="2"/>
  <c r="G124" i="2"/>
  <c r="T124" i="2" s="1"/>
  <c r="E124" i="2"/>
  <c r="D124" i="2"/>
  <c r="S123" i="2"/>
  <c r="R123" i="2" a="1"/>
  <c r="R123" i="2" s="1"/>
  <c r="Q123" i="2"/>
  <c r="U123" i="2" s="1" a="1"/>
  <c r="U123" i="2" s="1"/>
  <c r="G123" i="2"/>
  <c r="T123" i="2" s="1"/>
  <c r="D123" i="2"/>
  <c r="E123" i="2" s="1"/>
  <c r="U122" i="2" a="1"/>
  <c r="U122" i="2" s="1"/>
  <c r="S122" i="2"/>
  <c r="R122" i="2"/>
  <c r="R122" i="2" a="1"/>
  <c r="Q122" i="2"/>
  <c r="D122" i="2"/>
  <c r="G122" i="2" s="1"/>
  <c r="T122" i="2" s="1"/>
  <c r="U121" i="2" a="1"/>
  <c r="U121" i="2" s="1"/>
  <c r="S121" i="2"/>
  <c r="R121" i="2" a="1"/>
  <c r="R121" i="2" s="1"/>
  <c r="Q121" i="2"/>
  <c r="G121" i="2"/>
  <c r="T121" i="2" s="1"/>
  <c r="D121" i="2"/>
  <c r="E121" i="2" s="1"/>
  <c r="U120" i="2"/>
  <c r="U120" i="2" a="1"/>
  <c r="S120" i="2"/>
  <c r="R120" i="2" a="1"/>
  <c r="R120" i="2" s="1"/>
  <c r="Q120" i="2"/>
  <c r="G120" i="2"/>
  <c r="T120" i="2" s="1"/>
  <c r="D120" i="2"/>
  <c r="E120" i="2" s="1"/>
  <c r="S119" i="2"/>
  <c r="R119" i="2" a="1"/>
  <c r="R119" i="2" s="1"/>
  <c r="Q119" i="2"/>
  <c r="U119" i="2" s="1" a="1"/>
  <c r="U119" i="2" s="1"/>
  <c r="D119" i="2"/>
  <c r="G119" i="2" s="1"/>
  <c r="T119" i="2" s="1"/>
  <c r="U118" i="2" a="1"/>
  <c r="U118" i="2" s="1"/>
  <c r="S118" i="2"/>
  <c r="R118" i="2" a="1"/>
  <c r="R118" i="2" s="1"/>
  <c r="Q118" i="2"/>
  <c r="D118" i="2"/>
  <c r="G118" i="2" s="1"/>
  <c r="T118" i="2" s="1"/>
  <c r="U117" i="2" a="1"/>
  <c r="U117" i="2" s="1"/>
  <c r="S117" i="2"/>
  <c r="R117" i="2" a="1"/>
  <c r="R117" i="2" s="1"/>
  <c r="Q117" i="2"/>
  <c r="D117" i="2"/>
  <c r="G117" i="2" s="1"/>
  <c r="T117" i="2" s="1"/>
  <c r="U116" i="2" a="1"/>
  <c r="U116" i="2" s="1"/>
  <c r="S116" i="2"/>
  <c r="R116" i="2" a="1"/>
  <c r="R116" i="2" s="1"/>
  <c r="Q116" i="2"/>
  <c r="G116" i="2"/>
  <c r="T116" i="2" s="1"/>
  <c r="E116" i="2"/>
  <c r="D116" i="2"/>
  <c r="S115" i="2"/>
  <c r="R115" i="2" a="1"/>
  <c r="R115" i="2" s="1"/>
  <c r="Q115" i="2"/>
  <c r="U115" i="2" s="1" a="1"/>
  <c r="U115" i="2" s="1"/>
  <c r="G115" i="2"/>
  <c r="T115" i="2" s="1"/>
  <c r="D115" i="2"/>
  <c r="E115" i="2" s="1"/>
  <c r="U114" i="2" a="1"/>
  <c r="U114" i="2" s="1"/>
  <c r="S114" i="2"/>
  <c r="R114" i="2"/>
  <c r="R114" i="2" a="1"/>
  <c r="Q114" i="2"/>
  <c r="D114" i="2"/>
  <c r="G114" i="2" s="1"/>
  <c r="T114" i="2" s="1"/>
  <c r="U113" i="2" a="1"/>
  <c r="U113" i="2" s="1"/>
  <c r="S113" i="2"/>
  <c r="R113" i="2" a="1"/>
  <c r="R113" i="2" s="1"/>
  <c r="Q113" i="2"/>
  <c r="G113" i="2"/>
  <c r="T113" i="2" s="1"/>
  <c r="D113" i="2"/>
  <c r="E113" i="2" s="1"/>
  <c r="U112" i="2"/>
  <c r="U112" i="2" a="1"/>
  <c r="S112" i="2"/>
  <c r="R112" i="2" a="1"/>
  <c r="R112" i="2" s="1"/>
  <c r="Q112" i="2"/>
  <c r="G112" i="2"/>
  <c r="T112" i="2" s="1"/>
  <c r="D112" i="2"/>
  <c r="E112" i="2" s="1"/>
  <c r="S111" i="2"/>
  <c r="R111" i="2" a="1"/>
  <c r="R111" i="2" s="1"/>
  <c r="Q111" i="2"/>
  <c r="U111" i="2" s="1" a="1"/>
  <c r="U111" i="2" s="1"/>
  <c r="D111" i="2"/>
  <c r="G111" i="2" s="1"/>
  <c r="T111" i="2" s="1"/>
  <c r="U110" i="2" a="1"/>
  <c r="U110" i="2" s="1"/>
  <c r="S110" i="2"/>
  <c r="R110" i="2" a="1"/>
  <c r="R110" i="2" s="1"/>
  <c r="Q110" i="2"/>
  <c r="D110" i="2"/>
  <c r="G110" i="2" s="1"/>
  <c r="T110" i="2" s="1"/>
  <c r="U109" i="2" a="1"/>
  <c r="U109" i="2" s="1"/>
  <c r="S109" i="2"/>
  <c r="R109" i="2" a="1"/>
  <c r="R109" i="2" s="1"/>
  <c r="Q109" i="2"/>
  <c r="D109" i="2"/>
  <c r="G109" i="2" s="1"/>
  <c r="T109" i="2" s="1"/>
  <c r="U108" i="2" a="1"/>
  <c r="U108" i="2" s="1"/>
  <c r="S108" i="2"/>
  <c r="R108" i="2" a="1"/>
  <c r="R108" i="2" s="1"/>
  <c r="Q108" i="2"/>
  <c r="G108" i="2"/>
  <c r="T108" i="2" s="1"/>
  <c r="E108" i="2"/>
  <c r="D108" i="2"/>
  <c r="S107" i="2"/>
  <c r="R107" i="2" a="1"/>
  <c r="R107" i="2" s="1"/>
  <c r="Q107" i="2"/>
  <c r="U107" i="2" s="1" a="1"/>
  <c r="U107" i="2" s="1"/>
  <c r="G107" i="2"/>
  <c r="T107" i="2" s="1"/>
  <c r="D107" i="2"/>
  <c r="E107" i="2" s="1"/>
  <c r="U106" i="2" a="1"/>
  <c r="U106" i="2" s="1"/>
  <c r="S106" i="2"/>
  <c r="R106" i="2"/>
  <c r="R106" i="2" a="1"/>
  <c r="Q106" i="2"/>
  <c r="D106" i="2"/>
  <c r="G106" i="2" s="1"/>
  <c r="T106" i="2" s="1"/>
  <c r="U105" i="2" a="1"/>
  <c r="U105" i="2" s="1"/>
  <c r="S105" i="2"/>
  <c r="R105" i="2" a="1"/>
  <c r="R105" i="2" s="1"/>
  <c r="Q105" i="2"/>
  <c r="G105" i="2"/>
  <c r="T105" i="2" s="1"/>
  <c r="D105" i="2"/>
  <c r="E105" i="2" s="1"/>
  <c r="U104" i="2"/>
  <c r="U104" i="2" a="1"/>
  <c r="S104" i="2"/>
  <c r="R104" i="2" a="1"/>
  <c r="R104" i="2" s="1"/>
  <c r="Q104" i="2"/>
  <c r="G104" i="2"/>
  <c r="T104" i="2" s="1"/>
  <c r="D104" i="2"/>
  <c r="E104" i="2" s="1"/>
  <c r="S103" i="2"/>
  <c r="R103" i="2" a="1"/>
  <c r="R103" i="2" s="1"/>
  <c r="Q103" i="2"/>
  <c r="U103" i="2" s="1" a="1"/>
  <c r="U103" i="2" s="1"/>
  <c r="D103" i="2"/>
  <c r="G103" i="2" s="1"/>
  <c r="T103" i="2" s="1"/>
  <c r="U102" i="2" a="1"/>
  <c r="U102" i="2" s="1"/>
  <c r="S102" i="2"/>
  <c r="R102" i="2" a="1"/>
  <c r="R102" i="2" s="1"/>
  <c r="Q102" i="2"/>
  <c r="D102" i="2"/>
  <c r="G102" i="2" s="1"/>
  <c r="T102" i="2" s="1"/>
  <c r="U101" i="2" a="1"/>
  <c r="U101" i="2" s="1"/>
  <c r="S101" i="2"/>
  <c r="R101" i="2" a="1"/>
  <c r="R101" i="2" s="1"/>
  <c r="Q101" i="2"/>
  <c r="D101" i="2"/>
  <c r="G101" i="2" s="1"/>
  <c r="T101" i="2" s="1"/>
  <c r="U100" i="2" a="1"/>
  <c r="U100" i="2" s="1"/>
  <c r="S100" i="2"/>
  <c r="R100" i="2" a="1"/>
  <c r="R100" i="2" s="1"/>
  <c r="Q100" i="2"/>
  <c r="G100" i="2"/>
  <c r="T100" i="2" s="1"/>
  <c r="E100" i="2"/>
  <c r="D100" i="2"/>
  <c r="S99" i="2"/>
  <c r="R99" i="2" a="1"/>
  <c r="R99" i="2" s="1"/>
  <c r="Q99" i="2"/>
  <c r="U99" i="2" s="1" a="1"/>
  <c r="U99" i="2" s="1"/>
  <c r="G99" i="2"/>
  <c r="T99" i="2" s="1"/>
  <c r="D99" i="2"/>
  <c r="E99" i="2" s="1"/>
  <c r="U98" i="2" a="1"/>
  <c r="U98" i="2" s="1"/>
  <c r="S98" i="2"/>
  <c r="R98" i="2"/>
  <c r="R98" i="2" a="1"/>
  <c r="Q98" i="2"/>
  <c r="D98" i="2"/>
  <c r="G98" i="2" s="1"/>
  <c r="T98" i="2" s="1"/>
  <c r="U97" i="2" a="1"/>
  <c r="U97" i="2" s="1"/>
  <c r="S97" i="2"/>
  <c r="R97" i="2" a="1"/>
  <c r="R97" i="2" s="1"/>
  <c r="Q97" i="2"/>
  <c r="G97" i="2"/>
  <c r="T97" i="2" s="1"/>
  <c r="D97" i="2"/>
  <c r="E97" i="2" s="1"/>
  <c r="U96" i="2"/>
  <c r="U96" i="2" a="1"/>
  <c r="S96" i="2"/>
  <c r="R96" i="2" a="1"/>
  <c r="R96" i="2" s="1"/>
  <c r="Q96" i="2"/>
  <c r="G96" i="2"/>
  <c r="T96" i="2" s="1"/>
  <c r="D96" i="2"/>
  <c r="E96" i="2" s="1"/>
  <c r="S95" i="2"/>
  <c r="R95" i="2" a="1"/>
  <c r="R95" i="2" s="1"/>
  <c r="Q95" i="2"/>
  <c r="U95" i="2" s="1" a="1"/>
  <c r="U95" i="2" s="1"/>
  <c r="D95" i="2"/>
  <c r="G95" i="2" s="1"/>
  <c r="T95" i="2" s="1"/>
  <c r="U94" i="2" a="1"/>
  <c r="U94" i="2" s="1"/>
  <c r="S94" i="2"/>
  <c r="R94" i="2" a="1"/>
  <c r="R94" i="2" s="1"/>
  <c r="Q94" i="2"/>
  <c r="D94" i="2"/>
  <c r="G94" i="2" s="1"/>
  <c r="T94" i="2" s="1"/>
  <c r="U93" i="2" a="1"/>
  <c r="U93" i="2" s="1"/>
  <c r="S93" i="2"/>
  <c r="R93" i="2" a="1"/>
  <c r="R93" i="2" s="1"/>
  <c r="Q93" i="2"/>
  <c r="D93" i="2"/>
  <c r="G93" i="2" s="1"/>
  <c r="T93" i="2" s="1"/>
  <c r="U92" i="2" a="1"/>
  <c r="U92" i="2" s="1"/>
  <c r="S92" i="2"/>
  <c r="R92" i="2" a="1"/>
  <c r="R92" i="2" s="1"/>
  <c r="Q92" i="2"/>
  <c r="G92" i="2"/>
  <c r="T92" i="2" s="1"/>
  <c r="E92" i="2"/>
  <c r="D92" i="2"/>
  <c r="S91" i="2"/>
  <c r="R91" i="2" a="1"/>
  <c r="R91" i="2" s="1"/>
  <c r="Q91" i="2"/>
  <c r="U91" i="2" s="1" a="1"/>
  <c r="U91" i="2" s="1"/>
  <c r="G91" i="2"/>
  <c r="T91" i="2" s="1"/>
  <c r="D91" i="2"/>
  <c r="E91" i="2" s="1"/>
  <c r="U90" i="2" a="1"/>
  <c r="U90" i="2" s="1"/>
  <c r="S90" i="2"/>
  <c r="R90" i="2"/>
  <c r="R90" i="2" a="1"/>
  <c r="Q90" i="2"/>
  <c r="D90" i="2"/>
  <c r="G90" i="2" s="1"/>
  <c r="T90" i="2" s="1"/>
  <c r="U89" i="2" a="1"/>
  <c r="U89" i="2" s="1"/>
  <c r="S89" i="2"/>
  <c r="R89" i="2" a="1"/>
  <c r="R89" i="2" s="1"/>
  <c r="Q89" i="2"/>
  <c r="G89" i="2"/>
  <c r="T89" i="2" s="1"/>
  <c r="D89" i="2"/>
  <c r="E89" i="2" s="1"/>
  <c r="U88" i="2"/>
  <c r="U88" i="2" a="1"/>
  <c r="S88" i="2"/>
  <c r="R88" i="2" a="1"/>
  <c r="R88" i="2" s="1"/>
  <c r="Q88" i="2"/>
  <c r="G88" i="2"/>
  <c r="T88" i="2" s="1"/>
  <c r="D88" i="2"/>
  <c r="E88" i="2" s="1"/>
  <c r="S87" i="2"/>
  <c r="R87" i="2" a="1"/>
  <c r="R87" i="2" s="1"/>
  <c r="Q87" i="2"/>
  <c r="U87" i="2" s="1" a="1"/>
  <c r="U87" i="2" s="1"/>
  <c r="D87" i="2"/>
  <c r="G87" i="2" s="1"/>
  <c r="T87" i="2" s="1"/>
  <c r="U86" i="2" a="1"/>
  <c r="U86" i="2" s="1"/>
  <c r="S86" i="2"/>
  <c r="R86" i="2" a="1"/>
  <c r="R86" i="2" s="1"/>
  <c r="Q86" i="2"/>
  <c r="D86" i="2"/>
  <c r="G86" i="2" s="1"/>
  <c r="T86" i="2" s="1"/>
  <c r="U85" i="2" a="1"/>
  <c r="U85" i="2" s="1"/>
  <c r="S85" i="2"/>
  <c r="R85" i="2" a="1"/>
  <c r="R85" i="2" s="1"/>
  <c r="Q85" i="2"/>
  <c r="D85" i="2"/>
  <c r="G85" i="2" s="1"/>
  <c r="T85" i="2" s="1"/>
  <c r="U84" i="2" a="1"/>
  <c r="U84" i="2" s="1"/>
  <c r="S84" i="2"/>
  <c r="R84" i="2" a="1"/>
  <c r="R84" i="2" s="1"/>
  <c r="Q84" i="2"/>
  <c r="G84" i="2"/>
  <c r="T84" i="2" s="1"/>
  <c r="E84" i="2"/>
  <c r="D84" i="2"/>
  <c r="S83" i="2"/>
  <c r="R83" i="2" a="1"/>
  <c r="R83" i="2" s="1"/>
  <c r="Q83" i="2"/>
  <c r="U83" i="2" s="1" a="1"/>
  <c r="U83" i="2" s="1"/>
  <c r="G83" i="2"/>
  <c r="T83" i="2" s="1"/>
  <c r="D83" i="2"/>
  <c r="E83" i="2" s="1"/>
  <c r="U82" i="2" a="1"/>
  <c r="U82" i="2" s="1"/>
  <c r="S82" i="2"/>
  <c r="R82" i="2"/>
  <c r="R82" i="2" a="1"/>
  <c r="Q82" i="2"/>
  <c r="D82" i="2"/>
  <c r="G82" i="2" s="1"/>
  <c r="T82" i="2" s="1"/>
  <c r="U81" i="2" a="1"/>
  <c r="U81" i="2" s="1"/>
  <c r="S81" i="2"/>
  <c r="R81" i="2" a="1"/>
  <c r="R81" i="2" s="1"/>
  <c r="Q81" i="2"/>
  <c r="G81" i="2"/>
  <c r="T81" i="2" s="1"/>
  <c r="D81" i="2"/>
  <c r="E81" i="2" s="1"/>
  <c r="U80" i="2"/>
  <c r="U80" i="2" a="1"/>
  <c r="S80" i="2"/>
  <c r="R80" i="2" a="1"/>
  <c r="R80" i="2" s="1"/>
  <c r="Q80" i="2"/>
  <c r="G80" i="2"/>
  <c r="T80" i="2" s="1"/>
  <c r="D80" i="2"/>
  <c r="E80" i="2" s="1"/>
  <c r="S79" i="2"/>
  <c r="R79" i="2" a="1"/>
  <c r="R79" i="2" s="1"/>
  <c r="Q79" i="2"/>
  <c r="U79" i="2" s="1" a="1"/>
  <c r="U79" i="2" s="1"/>
  <c r="G79" i="2"/>
  <c r="T79" i="2" s="1"/>
  <c r="D79" i="2"/>
  <c r="E79" i="2" s="1"/>
  <c r="U78" i="2" a="1"/>
  <c r="U78" i="2" s="1"/>
  <c r="S78" i="2"/>
  <c r="R78" i="2" a="1"/>
  <c r="R78" i="2" s="1"/>
  <c r="Q78" i="2"/>
  <c r="D78" i="2"/>
  <c r="G78" i="2" s="1"/>
  <c r="T78" i="2" s="1"/>
  <c r="U77" i="2" a="1"/>
  <c r="U77" i="2" s="1"/>
  <c r="S77" i="2"/>
  <c r="R77" i="2" a="1"/>
  <c r="R77" i="2" s="1"/>
  <c r="Q77" i="2"/>
  <c r="D77" i="2"/>
  <c r="G77" i="2" s="1"/>
  <c r="T77" i="2" s="1"/>
  <c r="U76" i="2" a="1"/>
  <c r="U76" i="2" s="1"/>
  <c r="S76" i="2"/>
  <c r="R76" i="2" a="1"/>
  <c r="R76" i="2" s="1"/>
  <c r="Q76" i="2"/>
  <c r="G76" i="2"/>
  <c r="T76" i="2" s="1"/>
  <c r="E76" i="2"/>
  <c r="D76" i="2"/>
  <c r="S75" i="2"/>
  <c r="R75" i="2" a="1"/>
  <c r="R75" i="2" s="1"/>
  <c r="Q75" i="2"/>
  <c r="U75" i="2" s="1" a="1"/>
  <c r="U75" i="2" s="1"/>
  <c r="G75" i="2"/>
  <c r="T75" i="2" s="1"/>
  <c r="D75" i="2"/>
  <c r="E75" i="2" s="1"/>
  <c r="U74" i="2" a="1"/>
  <c r="U74" i="2" s="1"/>
  <c r="S74" i="2"/>
  <c r="R74" i="2"/>
  <c r="R74" i="2" a="1"/>
  <c r="Q74" i="2"/>
  <c r="D74" i="2"/>
  <c r="G74" i="2" s="1"/>
  <c r="T74" i="2" s="1"/>
  <c r="U73" i="2" a="1"/>
  <c r="U73" i="2" s="1"/>
  <c r="S73" i="2"/>
  <c r="R73" i="2" a="1"/>
  <c r="R73" i="2" s="1"/>
  <c r="Q73" i="2"/>
  <c r="G73" i="2"/>
  <c r="T73" i="2" s="1"/>
  <c r="D73" i="2"/>
  <c r="E73" i="2" s="1"/>
  <c r="U72" i="2"/>
  <c r="U72" i="2" a="1"/>
  <c r="S72" i="2"/>
  <c r="R72" i="2" a="1"/>
  <c r="R72" i="2" s="1"/>
  <c r="Q72" i="2"/>
  <c r="G72" i="2"/>
  <c r="T72" i="2" s="1"/>
  <c r="D72" i="2"/>
  <c r="E72" i="2" s="1"/>
  <c r="S71" i="2"/>
  <c r="R71" i="2" a="1"/>
  <c r="R71" i="2" s="1"/>
  <c r="Q71" i="2"/>
  <c r="U71" i="2" s="1" a="1"/>
  <c r="U71" i="2" s="1"/>
  <c r="G71" i="2"/>
  <c r="T71" i="2" s="1"/>
  <c r="D71" i="2"/>
  <c r="E71" i="2" s="1"/>
  <c r="U70" i="2" a="1"/>
  <c r="U70" i="2" s="1"/>
  <c r="S70" i="2"/>
  <c r="R70" i="2" a="1"/>
  <c r="R70" i="2" s="1"/>
  <c r="Q70" i="2"/>
  <c r="D70" i="2"/>
  <c r="G70" i="2" s="1"/>
  <c r="T70" i="2" s="1"/>
  <c r="U69" i="2" a="1"/>
  <c r="U69" i="2" s="1"/>
  <c r="S69" i="2"/>
  <c r="R69" i="2" a="1"/>
  <c r="R69" i="2" s="1"/>
  <c r="Q69" i="2"/>
  <c r="D69" i="2"/>
  <c r="G69" i="2" s="1"/>
  <c r="T69" i="2" s="1"/>
  <c r="U68" i="2" a="1"/>
  <c r="U68" i="2" s="1"/>
  <c r="S68" i="2"/>
  <c r="R68" i="2" a="1"/>
  <c r="R68" i="2" s="1"/>
  <c r="Q68" i="2"/>
  <c r="G68" i="2"/>
  <c r="T68" i="2" s="1"/>
  <c r="D68" i="2"/>
  <c r="E68" i="2" s="1"/>
  <c r="S67" i="2"/>
  <c r="R67" i="2" a="1"/>
  <c r="R67" i="2" s="1"/>
  <c r="Q67" i="2"/>
  <c r="U67" i="2" s="1" a="1"/>
  <c r="U67" i="2" s="1"/>
  <c r="G67" i="2"/>
  <c r="T67" i="2" s="1"/>
  <c r="D67" i="2"/>
  <c r="E67" i="2" s="1"/>
  <c r="U66" i="2" a="1"/>
  <c r="U66" i="2" s="1"/>
  <c r="S66" i="2"/>
  <c r="R66" i="2" a="1"/>
  <c r="R66" i="2" s="1"/>
  <c r="Q66" i="2"/>
  <c r="D66" i="2"/>
  <c r="G66" i="2" s="1"/>
  <c r="T66" i="2" s="1"/>
  <c r="U65" i="2" a="1"/>
  <c r="U65" i="2" s="1"/>
  <c r="S65" i="2"/>
  <c r="R65" i="2" a="1"/>
  <c r="R65" i="2" s="1"/>
  <c r="Q65" i="2"/>
  <c r="G65" i="2"/>
  <c r="T65" i="2" s="1"/>
  <c r="D65" i="2"/>
  <c r="E65" i="2" s="1"/>
  <c r="U64" i="2" a="1"/>
  <c r="U64" i="2" s="1"/>
  <c r="S64" i="2"/>
  <c r="R64" i="2" a="1"/>
  <c r="R64" i="2" s="1"/>
  <c r="Q64" i="2"/>
  <c r="G64" i="2"/>
  <c r="T64" i="2" s="1"/>
  <c r="D64" i="2"/>
  <c r="E64" i="2" s="1"/>
  <c r="S63" i="2"/>
  <c r="R63" i="2" a="1"/>
  <c r="R63" i="2" s="1"/>
  <c r="Q63" i="2"/>
  <c r="U63" i="2" s="1" a="1"/>
  <c r="U63" i="2" s="1"/>
  <c r="G63" i="2"/>
  <c r="T63" i="2" s="1"/>
  <c r="D63" i="2"/>
  <c r="E63" i="2" s="1"/>
  <c r="U62" i="2" a="1"/>
  <c r="U62" i="2" s="1"/>
  <c r="S62" i="2"/>
  <c r="R62" i="2" a="1"/>
  <c r="R62" i="2" s="1"/>
  <c r="Q62" i="2"/>
  <c r="D62" i="2"/>
  <c r="G62" i="2" s="1"/>
  <c r="T62" i="2" s="1"/>
  <c r="U61" i="2" a="1"/>
  <c r="U61" i="2" s="1"/>
  <c r="S61" i="2"/>
  <c r="R61" i="2" a="1"/>
  <c r="R61" i="2" s="1"/>
  <c r="Q61" i="2"/>
  <c r="D61" i="2"/>
  <c r="G61" i="2" s="1"/>
  <c r="T61" i="2" s="1"/>
  <c r="U60" i="2" a="1"/>
  <c r="U60" i="2" s="1"/>
  <c r="S60" i="2"/>
  <c r="R60" i="2" a="1"/>
  <c r="R60" i="2" s="1"/>
  <c r="Q60" i="2"/>
  <c r="G60" i="2"/>
  <c r="T60" i="2" s="1"/>
  <c r="D60" i="2"/>
  <c r="E60" i="2" s="1"/>
  <c r="S59" i="2"/>
  <c r="R59" i="2" a="1"/>
  <c r="R59" i="2" s="1"/>
  <c r="Q59" i="2"/>
  <c r="U59" i="2" s="1" a="1"/>
  <c r="U59" i="2" s="1"/>
  <c r="G59" i="2"/>
  <c r="T59" i="2" s="1"/>
  <c r="D59" i="2"/>
  <c r="E59" i="2" s="1"/>
  <c r="U58" i="2" a="1"/>
  <c r="U58" i="2" s="1"/>
  <c r="S58" i="2"/>
  <c r="R58" i="2" a="1"/>
  <c r="R58" i="2" s="1"/>
  <c r="Q58" i="2"/>
  <c r="D58" i="2"/>
  <c r="G58" i="2" s="1"/>
  <c r="T58" i="2" s="1"/>
  <c r="U57" i="2" a="1"/>
  <c r="U57" i="2" s="1"/>
  <c r="S57" i="2"/>
  <c r="R57" i="2" a="1"/>
  <c r="R57" i="2" s="1"/>
  <c r="Q57" i="2"/>
  <c r="G57" i="2"/>
  <c r="T57" i="2" s="1"/>
  <c r="D57" i="2"/>
  <c r="E57" i="2" s="1"/>
  <c r="U56" i="2" a="1"/>
  <c r="U56" i="2" s="1"/>
  <c r="S56" i="2"/>
  <c r="R56" i="2" a="1"/>
  <c r="R56" i="2" s="1"/>
  <c r="Q56" i="2"/>
  <c r="G56" i="2"/>
  <c r="T56" i="2" s="1"/>
  <c r="D56" i="2"/>
  <c r="E56" i="2" s="1"/>
  <c r="S55" i="2"/>
  <c r="R55" i="2" a="1"/>
  <c r="R55" i="2" s="1"/>
  <c r="Q55" i="2"/>
  <c r="U55" i="2" s="1" a="1"/>
  <c r="U55" i="2" s="1"/>
  <c r="G55" i="2"/>
  <c r="T55" i="2" s="1"/>
  <c r="D55" i="2"/>
  <c r="E55" i="2" s="1"/>
  <c r="U54" i="2" a="1"/>
  <c r="U54" i="2" s="1"/>
  <c r="S54" i="2"/>
  <c r="R54" i="2" a="1"/>
  <c r="R54" i="2" s="1"/>
  <c r="Q54" i="2"/>
  <c r="D54" i="2"/>
  <c r="G54" i="2" s="1"/>
  <c r="T54" i="2" s="1"/>
  <c r="U53" i="2" a="1"/>
  <c r="U53" i="2" s="1"/>
  <c r="S53" i="2"/>
  <c r="R53" i="2" a="1"/>
  <c r="R53" i="2" s="1"/>
  <c r="Q53" i="2"/>
  <c r="D53" i="2"/>
  <c r="G53" i="2" s="1"/>
  <c r="T53" i="2" s="1"/>
  <c r="U52" i="2" a="1"/>
  <c r="U52" i="2" s="1"/>
  <c r="S52" i="2"/>
  <c r="R52" i="2" a="1"/>
  <c r="R52" i="2" s="1"/>
  <c r="Q52" i="2"/>
  <c r="G52" i="2"/>
  <c r="T52" i="2" s="1"/>
  <c r="D52" i="2"/>
  <c r="E52" i="2" s="1"/>
  <c r="U51" i="2" a="1"/>
  <c r="U51" i="2" s="1"/>
  <c r="S51" i="2"/>
  <c r="R51" i="2" a="1"/>
  <c r="R51" i="2" s="1"/>
  <c r="Q51" i="2"/>
  <c r="G51" i="2"/>
  <c r="T51" i="2" s="1"/>
  <c r="D51" i="2"/>
  <c r="E51" i="2" s="1"/>
  <c r="U50" i="2" a="1"/>
  <c r="U50" i="2" s="1"/>
  <c r="S50" i="2"/>
  <c r="R50" i="2" a="1"/>
  <c r="R50" i="2" s="1"/>
  <c r="Q50" i="2"/>
  <c r="D50" i="2"/>
  <c r="G50" i="2" s="1"/>
  <c r="T50" i="2" s="1"/>
  <c r="U49" i="2" a="1"/>
  <c r="U49" i="2" s="1"/>
  <c r="S49" i="2"/>
  <c r="R49" i="2" a="1"/>
  <c r="R49" i="2" s="1"/>
  <c r="Q49" i="2"/>
  <c r="G49" i="2"/>
  <c r="T49" i="2" s="1"/>
  <c r="D49" i="2"/>
  <c r="E49" i="2" s="1"/>
  <c r="U48" i="2" a="1"/>
  <c r="U48" i="2" s="1"/>
  <c r="S48" i="2"/>
  <c r="R48" i="2" a="1"/>
  <c r="R48" i="2" s="1"/>
  <c r="Q48" i="2"/>
  <c r="G48" i="2"/>
  <c r="T48" i="2" s="1"/>
  <c r="D48" i="2"/>
  <c r="E48" i="2" s="1"/>
  <c r="S47" i="2"/>
  <c r="R47" i="2" a="1"/>
  <c r="R47" i="2" s="1"/>
  <c r="Q47" i="2"/>
  <c r="U47" i="2" s="1" a="1"/>
  <c r="U47" i="2" s="1"/>
  <c r="G47" i="2"/>
  <c r="T47" i="2" s="1"/>
  <c r="D47" i="2"/>
  <c r="E47" i="2" s="1"/>
  <c r="U46" i="2" a="1"/>
  <c r="U46" i="2" s="1"/>
  <c r="S46" i="2"/>
  <c r="R46" i="2" a="1"/>
  <c r="R46" i="2" s="1"/>
  <c r="Q46" i="2"/>
  <c r="D46" i="2"/>
  <c r="G46" i="2" s="1"/>
  <c r="T46" i="2" s="1"/>
  <c r="U45" i="2" a="1"/>
  <c r="U45" i="2" s="1"/>
  <c r="S45" i="2"/>
  <c r="R45" i="2" a="1"/>
  <c r="R45" i="2" s="1"/>
  <c r="Q45" i="2"/>
  <c r="D45" i="2"/>
  <c r="G45" i="2" s="1"/>
  <c r="T45" i="2" s="1"/>
  <c r="U44" i="2" a="1"/>
  <c r="U44" i="2" s="1"/>
  <c r="S44" i="2"/>
  <c r="R44" i="2" a="1"/>
  <c r="R44" i="2" s="1"/>
  <c r="Q44" i="2"/>
  <c r="G44" i="2"/>
  <c r="T44" i="2" s="1"/>
  <c r="D44" i="2"/>
  <c r="E44" i="2" s="1"/>
  <c r="U43" i="2" a="1"/>
  <c r="U43" i="2" s="1"/>
  <c r="S43" i="2"/>
  <c r="R43" i="2" a="1"/>
  <c r="R43" i="2" s="1"/>
  <c r="Q43" i="2"/>
  <c r="G43" i="2"/>
  <c r="T43" i="2" s="1"/>
  <c r="D43" i="2"/>
  <c r="E43" i="2" s="1"/>
  <c r="U42" i="2" a="1"/>
  <c r="U42" i="2" s="1"/>
  <c r="S42" i="2"/>
  <c r="R42" i="2" a="1"/>
  <c r="R42" i="2" s="1"/>
  <c r="Q42" i="2"/>
  <c r="D42" i="2"/>
  <c r="G42" i="2" s="1"/>
  <c r="T42" i="2" s="1"/>
  <c r="U41" i="2" a="1"/>
  <c r="U41" i="2" s="1"/>
  <c r="S41" i="2"/>
  <c r="R41" i="2" a="1"/>
  <c r="R41" i="2" s="1"/>
  <c r="Q41" i="2"/>
  <c r="G41" i="2"/>
  <c r="T41" i="2" s="1"/>
  <c r="D41" i="2"/>
  <c r="E41" i="2" s="1"/>
  <c r="U40" i="2" a="1"/>
  <c r="U40" i="2" s="1"/>
  <c r="S40" i="2"/>
  <c r="R40" i="2" a="1"/>
  <c r="R40" i="2" s="1"/>
  <c r="Q40" i="2"/>
  <c r="G40" i="2"/>
  <c r="T40" i="2" s="1"/>
  <c r="D40" i="2"/>
  <c r="E40" i="2" s="1"/>
  <c r="S39" i="2"/>
  <c r="R39" i="2" a="1"/>
  <c r="R39" i="2" s="1"/>
  <c r="Q39" i="2"/>
  <c r="U39" i="2" s="1" a="1"/>
  <c r="U39" i="2" s="1"/>
  <c r="G39" i="2"/>
  <c r="T39" i="2" s="1"/>
  <c r="D39" i="2"/>
  <c r="E39" i="2" s="1"/>
  <c r="U38" i="2" a="1"/>
  <c r="U38" i="2" s="1"/>
  <c r="S38" i="2"/>
  <c r="R38" i="2" a="1"/>
  <c r="R38" i="2" s="1"/>
  <c r="Q38" i="2"/>
  <c r="D38" i="2"/>
  <c r="G38" i="2" s="1"/>
  <c r="T38" i="2" s="1"/>
  <c r="U37" i="2" a="1"/>
  <c r="U37" i="2" s="1"/>
  <c r="S37" i="2"/>
  <c r="R37" i="2" a="1"/>
  <c r="R37" i="2" s="1"/>
  <c r="Q37" i="2"/>
  <c r="D37" i="2"/>
  <c r="G37" i="2" s="1"/>
  <c r="T37" i="2" s="1"/>
  <c r="U36" i="2" a="1"/>
  <c r="U36" i="2" s="1"/>
  <c r="S36" i="2"/>
  <c r="R36" i="2" a="1"/>
  <c r="R36" i="2" s="1"/>
  <c r="Q36" i="2"/>
  <c r="G36" i="2"/>
  <c r="T36" i="2" s="1"/>
  <c r="D36" i="2"/>
  <c r="E36" i="2" s="1"/>
  <c r="U35" i="2" a="1"/>
  <c r="U35" i="2" s="1"/>
  <c r="S35" i="2"/>
  <c r="R35" i="2" a="1"/>
  <c r="R35" i="2" s="1"/>
  <c r="Q35" i="2"/>
  <c r="G35" i="2"/>
  <c r="T35" i="2" s="1"/>
  <c r="D35" i="2"/>
  <c r="E35" i="2" s="1"/>
  <c r="U34" i="2" a="1"/>
  <c r="U34" i="2" s="1"/>
  <c r="S34" i="2"/>
  <c r="R34" i="2" a="1"/>
  <c r="R34" i="2" s="1"/>
  <c r="Q34" i="2"/>
  <c r="D34" i="2"/>
  <c r="G34" i="2" s="1"/>
  <c r="T34" i="2" s="1"/>
  <c r="U33" i="2" a="1"/>
  <c r="U33" i="2" s="1"/>
  <c r="S33" i="2"/>
  <c r="R33" i="2" a="1"/>
  <c r="R33" i="2" s="1"/>
  <c r="Q33" i="2"/>
  <c r="G33" i="2"/>
  <c r="T33" i="2" s="1"/>
  <c r="D33" i="2"/>
  <c r="E33" i="2" s="1"/>
  <c r="U32" i="2" a="1"/>
  <c r="U32" i="2" s="1"/>
  <c r="S32" i="2"/>
  <c r="R32" i="2" a="1"/>
  <c r="R32" i="2" s="1"/>
  <c r="Q32" i="2"/>
  <c r="G32" i="2"/>
  <c r="T32" i="2" s="1"/>
  <c r="D32" i="2"/>
  <c r="E32" i="2" s="1"/>
  <c r="U31" i="2" a="1"/>
  <c r="U31" i="2" s="1"/>
  <c r="S31" i="2"/>
  <c r="R31" i="2" a="1"/>
  <c r="R31" i="2" s="1"/>
  <c r="Q31" i="2"/>
  <c r="G31" i="2"/>
  <c r="T31" i="2" s="1"/>
  <c r="D31" i="2"/>
  <c r="E31" i="2" s="1"/>
  <c r="U30" i="2" a="1"/>
  <c r="U30" i="2" s="1"/>
  <c r="S30" i="2"/>
  <c r="R30" i="2" a="1"/>
  <c r="R30" i="2" s="1"/>
  <c r="Q30" i="2"/>
  <c r="D30" i="2"/>
  <c r="G30" i="2" s="1"/>
  <c r="T30" i="2" s="1"/>
  <c r="U29" i="2" a="1"/>
  <c r="U29" i="2" s="1"/>
  <c r="S29" i="2"/>
  <c r="R29" i="2" a="1"/>
  <c r="R29" i="2" s="1"/>
  <c r="Q29" i="2"/>
  <c r="D29" i="2"/>
  <c r="G29" i="2" s="1"/>
  <c r="T29" i="2" s="1"/>
  <c r="U28" i="2" a="1"/>
  <c r="U28" i="2" s="1"/>
  <c r="S28" i="2"/>
  <c r="R28" i="2" a="1"/>
  <c r="R28" i="2" s="1"/>
  <c r="Q28" i="2"/>
  <c r="G28" i="2"/>
  <c r="T28" i="2" s="1"/>
  <c r="D28" i="2"/>
  <c r="E28" i="2" s="1"/>
  <c r="U27" i="2" a="1"/>
  <c r="U27" i="2" s="1"/>
  <c r="S27" i="2"/>
  <c r="R27" i="2" a="1"/>
  <c r="R27" i="2" s="1"/>
  <c r="Q27" i="2"/>
  <c r="G27" i="2"/>
  <c r="T27" i="2" s="1"/>
  <c r="D27" i="2"/>
  <c r="E27" i="2" s="1"/>
  <c r="U26" i="2" a="1"/>
  <c r="U26" i="2" s="1"/>
  <c r="S26" i="2"/>
  <c r="R26" i="2" a="1"/>
  <c r="R26" i="2" s="1"/>
  <c r="Q26" i="2"/>
  <c r="D26" i="2"/>
  <c r="G26" i="2" s="1"/>
  <c r="T26" i="2" s="1"/>
  <c r="U25" i="2" a="1"/>
  <c r="U25" i="2" s="1"/>
  <c r="S25" i="2"/>
  <c r="R25" i="2" a="1"/>
  <c r="R25" i="2" s="1"/>
  <c r="Q25" i="2"/>
  <c r="G25" i="2"/>
  <c r="T25" i="2" s="1"/>
  <c r="D25" i="2"/>
  <c r="E25" i="2" s="1"/>
  <c r="U24" i="2" a="1"/>
  <c r="U24" i="2" s="1"/>
  <c r="S24" i="2"/>
  <c r="R24" i="2" a="1"/>
  <c r="R24" i="2" s="1"/>
  <c r="Q24" i="2"/>
  <c r="G24" i="2"/>
  <c r="T24" i="2" s="1"/>
  <c r="D24" i="2"/>
  <c r="E24" i="2" s="1"/>
  <c r="U23" i="2" a="1"/>
  <c r="U23" i="2" s="1"/>
  <c r="S23" i="2"/>
  <c r="R23" i="2" a="1"/>
  <c r="R23" i="2" s="1"/>
  <c r="Q23" i="2"/>
  <c r="G23" i="2"/>
  <c r="T23" i="2" s="1"/>
  <c r="D23" i="2"/>
  <c r="E23" i="2" s="1"/>
  <c r="U22" i="2" a="1"/>
  <c r="U22" i="2" s="1"/>
  <c r="S22" i="2"/>
  <c r="R22" i="2" a="1"/>
  <c r="R22" i="2" s="1"/>
  <c r="Q22" i="2"/>
  <c r="D22" i="2"/>
  <c r="G22" i="2" s="1"/>
  <c r="T22" i="2" s="1"/>
  <c r="U21" i="2" a="1"/>
  <c r="U21" i="2" s="1"/>
  <c r="S21" i="2"/>
  <c r="R21" i="2" a="1"/>
  <c r="R21" i="2" s="1"/>
  <c r="Q21" i="2"/>
  <c r="D21" i="2"/>
  <c r="G21" i="2" s="1"/>
  <c r="T21" i="2" s="1"/>
  <c r="U20" i="2" a="1"/>
  <c r="U20" i="2" s="1"/>
  <c r="S20" i="2"/>
  <c r="R20" i="2" a="1"/>
  <c r="R20" i="2" s="1"/>
  <c r="Q20" i="2"/>
  <c r="G20" i="2"/>
  <c r="T20" i="2" s="1"/>
  <c r="D20" i="2"/>
  <c r="E20" i="2" s="1"/>
  <c r="U19" i="2" a="1"/>
  <c r="U19" i="2" s="1"/>
  <c r="S19" i="2"/>
  <c r="R19" i="2" a="1"/>
  <c r="R19" i="2" s="1"/>
  <c r="Q19" i="2"/>
  <c r="G19" i="2"/>
  <c r="T19" i="2" s="1"/>
  <c r="D19" i="2"/>
  <c r="E19" i="2" s="1"/>
  <c r="U18" i="2" a="1"/>
  <c r="U18" i="2" s="1"/>
  <c r="S18" i="2"/>
  <c r="R18" i="2" a="1"/>
  <c r="R18" i="2" s="1"/>
  <c r="Q18" i="2"/>
  <c r="D18" i="2"/>
  <c r="G18" i="2" s="1"/>
  <c r="T18" i="2" s="1"/>
  <c r="U17" i="2" a="1"/>
  <c r="U17" i="2" s="1"/>
  <c r="S17" i="2"/>
  <c r="R17" i="2" a="1"/>
  <c r="R17" i="2" s="1"/>
  <c r="Q17" i="2"/>
  <c r="G17" i="2"/>
  <c r="T17" i="2" s="1"/>
  <c r="D17" i="2"/>
  <c r="E17" i="2" s="1"/>
  <c r="U16" i="2" a="1"/>
  <c r="U16" i="2" s="1"/>
  <c r="S16" i="2"/>
  <c r="R16" i="2" a="1"/>
  <c r="R16" i="2" s="1"/>
  <c r="Q16" i="2"/>
  <c r="G16" i="2"/>
  <c r="T16" i="2" s="1"/>
  <c r="D16" i="2"/>
  <c r="E16" i="2" s="1"/>
  <c r="U15" i="2" a="1"/>
  <c r="U15" i="2" s="1"/>
  <c r="S15" i="2"/>
  <c r="R15" i="2" a="1"/>
  <c r="R15" i="2" s="1"/>
  <c r="Q15" i="2"/>
  <c r="G15" i="2"/>
  <c r="T15" i="2" s="1"/>
  <c r="D15" i="2"/>
  <c r="E15" i="2" s="1"/>
  <c r="U14" i="2" a="1"/>
  <c r="U14" i="2" s="1"/>
  <c r="S14" i="2"/>
  <c r="R14" i="2" a="1"/>
  <c r="R14" i="2" s="1"/>
  <c r="Q14" i="2"/>
  <c r="D14" i="2"/>
  <c r="G14" i="2" s="1"/>
  <c r="T14" i="2" s="1"/>
  <c r="U13" i="2" a="1"/>
  <c r="U13" i="2" s="1"/>
  <c r="S13" i="2"/>
  <c r="R13" i="2" a="1"/>
  <c r="R13" i="2" s="1"/>
  <c r="Q13" i="2"/>
  <c r="D13" i="2"/>
  <c r="G13" i="2" s="1"/>
  <c r="T13" i="2" s="1"/>
  <c r="U12" i="2" a="1"/>
  <c r="U12" i="2" s="1"/>
  <c r="S12" i="2"/>
  <c r="R12" i="2" a="1"/>
  <c r="R12" i="2" s="1"/>
  <c r="Q12" i="2"/>
  <c r="G12" i="2"/>
  <c r="T12" i="2" s="1"/>
  <c r="D12" i="2"/>
  <c r="E12" i="2" s="1"/>
  <c r="U11" i="2" a="1"/>
  <c r="U11" i="2" s="1"/>
  <c r="S11" i="2"/>
  <c r="R11" i="2" a="1"/>
  <c r="R11" i="2" s="1"/>
  <c r="Q11" i="2"/>
  <c r="G11" i="2"/>
  <c r="T11" i="2" s="1"/>
  <c r="D11" i="2"/>
  <c r="E11" i="2" s="1"/>
  <c r="U10" i="2" a="1"/>
  <c r="U10" i="2" s="1"/>
  <c r="S10" i="2"/>
  <c r="R10" i="2" a="1"/>
  <c r="R10" i="2" s="1"/>
  <c r="Q10" i="2"/>
  <c r="D10" i="2"/>
  <c r="G10" i="2" s="1"/>
  <c r="T10" i="2" s="1"/>
  <c r="U9" i="2" a="1"/>
  <c r="U9" i="2" s="1"/>
  <c r="S9" i="2"/>
  <c r="R9" i="2" a="1"/>
  <c r="R9" i="2" s="1"/>
  <c r="Q9" i="2"/>
  <c r="G9" i="2"/>
  <c r="T9" i="2" s="1"/>
  <c r="D9" i="2"/>
  <c r="E9" i="2" s="1"/>
  <c r="U8" i="2" a="1"/>
  <c r="U8" i="2" s="1"/>
  <c r="S8" i="2"/>
  <c r="R8" i="2" a="1"/>
  <c r="R8" i="2" s="1"/>
  <c r="Q8" i="2"/>
  <c r="G8" i="2"/>
  <c r="T8" i="2" s="1"/>
  <c r="D8" i="2"/>
  <c r="E8" i="2" s="1"/>
  <c r="U7" i="2" a="1"/>
  <c r="U7" i="2" s="1"/>
  <c r="S7" i="2"/>
  <c r="R7" i="2" a="1"/>
  <c r="R7" i="2" s="1"/>
  <c r="Q7" i="2"/>
  <c r="G7" i="2"/>
  <c r="T7" i="2" s="1"/>
  <c r="D7" i="2"/>
  <c r="E7" i="2" s="1"/>
  <c r="U6" i="2" a="1"/>
  <c r="U6" i="2" s="1"/>
  <c r="S6" i="2"/>
  <c r="R6" i="2" a="1"/>
  <c r="R6" i="2" s="1"/>
  <c r="Q6" i="2"/>
  <c r="D6" i="2"/>
  <c r="G6" i="2" s="1"/>
  <c r="T6" i="2" s="1"/>
  <c r="U5" i="2" a="1"/>
  <c r="U5" i="2" s="1"/>
  <c r="S5" i="2"/>
  <c r="R5" i="2" a="1"/>
  <c r="R5" i="2" s="1"/>
  <c r="Q5" i="2"/>
  <c r="D5" i="2"/>
  <c r="G5" i="2" s="1"/>
  <c r="T5" i="2" s="1"/>
  <c r="U4" i="2" a="1"/>
  <c r="U4" i="2" s="1"/>
  <c r="S4" i="2"/>
  <c r="R4" i="2" a="1"/>
  <c r="R4" i="2" s="1"/>
  <c r="Q4" i="2"/>
  <c r="G4" i="2"/>
  <c r="T4" i="2" s="1"/>
  <c r="D4" i="2"/>
  <c r="E4" i="2" s="1"/>
  <c r="U3" i="2" a="1"/>
  <c r="U3" i="2" s="1"/>
  <c r="S3" i="2"/>
  <c r="R3" i="2" a="1"/>
  <c r="R3" i="2" s="1"/>
  <c r="Q3" i="2"/>
  <c r="G3" i="2"/>
  <c r="T3" i="2" s="1"/>
  <c r="D3" i="2"/>
  <c r="E3" i="2" s="1"/>
  <c r="U2" i="2" a="1"/>
  <c r="U2" i="2" s="1"/>
  <c r="S2" i="2"/>
  <c r="R2" i="2" a="1"/>
  <c r="R2" i="2" s="1"/>
  <c r="Q2" i="2"/>
  <c r="D2" i="2"/>
  <c r="G2" i="2" s="1"/>
  <c r="T2" i="2" s="1"/>
  <c r="G402" i="2" l="1"/>
  <c r="T402" i="2" s="1"/>
  <c r="E402" i="2"/>
  <c r="E430" i="2"/>
  <c r="G430" i="2"/>
  <c r="T430" i="2" s="1"/>
  <c r="G481" i="2"/>
  <c r="T481" i="2" s="1"/>
  <c r="E481" i="2"/>
  <c r="E497" i="2"/>
  <c r="G497" i="2"/>
  <c r="T497" i="2" s="1"/>
  <c r="G182" i="2"/>
  <c r="T182" i="2" s="1"/>
  <c r="G214" i="2"/>
  <c r="T214" i="2" s="1"/>
  <c r="G246" i="2"/>
  <c r="T246" i="2" s="1"/>
  <c r="G278" i="2"/>
  <c r="T278" i="2" s="1"/>
  <c r="G306" i="2"/>
  <c r="T306" i="2" s="1"/>
  <c r="E306" i="2"/>
  <c r="G324" i="2"/>
  <c r="T324" i="2" s="1"/>
  <c r="G372" i="2"/>
  <c r="T372" i="2" s="1"/>
  <c r="G379" i="2"/>
  <c r="T379" i="2" s="1"/>
  <c r="E409" i="2"/>
  <c r="G416" i="2"/>
  <c r="T416" i="2" s="1"/>
  <c r="E416" i="2"/>
  <c r="E5" i="2"/>
  <c r="E13" i="2"/>
  <c r="E21" i="2"/>
  <c r="E29" i="2"/>
  <c r="E37" i="2"/>
  <c r="E45" i="2"/>
  <c r="E53" i="2"/>
  <c r="E61" i="2"/>
  <c r="E69" i="2"/>
  <c r="E77" i="2"/>
  <c r="E85" i="2"/>
  <c r="E93" i="2"/>
  <c r="E101" i="2"/>
  <c r="E109" i="2"/>
  <c r="E117" i="2"/>
  <c r="E125" i="2"/>
  <c r="E133" i="2"/>
  <c r="E141" i="2"/>
  <c r="E149" i="2"/>
  <c r="G178" i="2"/>
  <c r="T178" i="2" s="1"/>
  <c r="E193" i="2"/>
  <c r="G210" i="2"/>
  <c r="T210" i="2" s="1"/>
  <c r="E225" i="2"/>
  <c r="G242" i="2"/>
  <c r="T242" i="2" s="1"/>
  <c r="E257" i="2"/>
  <c r="G274" i="2"/>
  <c r="T274" i="2" s="1"/>
  <c r="E289" i="2"/>
  <c r="G322" i="2"/>
  <c r="T322" i="2" s="1"/>
  <c r="E322" i="2"/>
  <c r="G347" i="2"/>
  <c r="T347" i="2" s="1"/>
  <c r="G363" i="2"/>
  <c r="T363" i="2" s="1"/>
  <c r="E393" i="2"/>
  <c r="G400" i="2"/>
  <c r="T400" i="2" s="1"/>
  <c r="E400" i="2"/>
  <c r="E438" i="2"/>
  <c r="G438" i="2"/>
  <c r="T438" i="2" s="1"/>
  <c r="G484" i="2"/>
  <c r="T484" i="2" s="1"/>
  <c r="E484" i="2"/>
  <c r="E625" i="2"/>
  <c r="G625" i="2"/>
  <c r="T625" i="2" s="1"/>
  <c r="G386" i="2"/>
  <c r="T386" i="2" s="1"/>
  <c r="E386" i="2"/>
  <c r="G370" i="2"/>
  <c r="T370" i="2" s="1"/>
  <c r="E370" i="2"/>
  <c r="G457" i="2"/>
  <c r="T457" i="2" s="1"/>
  <c r="E457" i="2"/>
  <c r="G465" i="2"/>
  <c r="T465" i="2" s="1"/>
  <c r="E465" i="2"/>
  <c r="E2" i="2"/>
  <c r="E10" i="2"/>
  <c r="E18" i="2"/>
  <c r="E26" i="2"/>
  <c r="E34" i="2"/>
  <c r="E42" i="2"/>
  <c r="E50" i="2"/>
  <c r="E58" i="2"/>
  <c r="E66" i="2"/>
  <c r="E74" i="2"/>
  <c r="E82" i="2"/>
  <c r="E90" i="2"/>
  <c r="E98" i="2"/>
  <c r="E106" i="2"/>
  <c r="E114" i="2"/>
  <c r="E122" i="2"/>
  <c r="E130" i="2"/>
  <c r="E138" i="2"/>
  <c r="E146" i="2"/>
  <c r="E154" i="2"/>
  <c r="G174" i="2"/>
  <c r="T174" i="2" s="1"/>
  <c r="G206" i="2"/>
  <c r="T206" i="2" s="1"/>
  <c r="G238" i="2"/>
  <c r="T238" i="2" s="1"/>
  <c r="G270" i="2"/>
  <c r="T270" i="2" s="1"/>
  <c r="E309" i="2"/>
  <c r="G338" i="2"/>
  <c r="T338" i="2" s="1"/>
  <c r="E338" i="2"/>
  <c r="G354" i="2"/>
  <c r="T354" i="2" s="1"/>
  <c r="E354" i="2"/>
  <c r="E377" i="2"/>
  <c r="G384" i="2"/>
  <c r="T384" i="2" s="1"/>
  <c r="E384" i="2"/>
  <c r="G426" i="2"/>
  <c r="T426" i="2" s="1"/>
  <c r="E426" i="2"/>
  <c r="G431" i="2"/>
  <c r="T431" i="2" s="1"/>
  <c r="E431" i="2"/>
  <c r="G441" i="2"/>
  <c r="T441" i="2" s="1"/>
  <c r="E441" i="2"/>
  <c r="E509" i="2"/>
  <c r="G509" i="2"/>
  <c r="T509" i="2" s="1"/>
  <c r="G694" i="2"/>
  <c r="T694" i="2" s="1"/>
  <c r="E694" i="2"/>
  <c r="G172" i="2"/>
  <c r="T172" i="2" s="1"/>
  <c r="G187" i="2"/>
  <c r="T187" i="2" s="1"/>
  <c r="G204" i="2"/>
  <c r="T204" i="2" s="1"/>
  <c r="G219" i="2"/>
  <c r="T219" i="2" s="1"/>
  <c r="G236" i="2"/>
  <c r="T236" i="2" s="1"/>
  <c r="G251" i="2"/>
  <c r="T251" i="2" s="1"/>
  <c r="G268" i="2"/>
  <c r="T268" i="2" s="1"/>
  <c r="G283" i="2"/>
  <c r="T283" i="2" s="1"/>
  <c r="G300" i="2"/>
  <c r="T300" i="2" s="1"/>
  <c r="G320" i="2"/>
  <c r="T320" i="2" s="1"/>
  <c r="E329" i="2"/>
  <c r="G396" i="2"/>
  <c r="T396" i="2" s="1"/>
  <c r="G403" i="2"/>
  <c r="T403" i="2" s="1"/>
  <c r="G799" i="2"/>
  <c r="T799" i="2" s="1"/>
  <c r="E799" i="2"/>
  <c r="E87" i="2"/>
  <c r="E95" i="2"/>
  <c r="E103" i="2"/>
  <c r="E111" i="2"/>
  <c r="E119" i="2"/>
  <c r="E127" i="2"/>
  <c r="E135" i="2"/>
  <c r="E143" i="2"/>
  <c r="E151" i="2"/>
  <c r="G170" i="2"/>
  <c r="T170" i="2" s="1"/>
  <c r="E185" i="2"/>
  <c r="G202" i="2"/>
  <c r="T202" i="2" s="1"/>
  <c r="E217" i="2"/>
  <c r="G234" i="2"/>
  <c r="T234" i="2" s="1"/>
  <c r="E249" i="2"/>
  <c r="G266" i="2"/>
  <c r="T266" i="2" s="1"/>
  <c r="E281" i="2"/>
  <c r="G298" i="2"/>
  <c r="T298" i="2" s="1"/>
  <c r="G307" i="2"/>
  <c r="T307" i="2" s="1"/>
  <c r="E325" i="2"/>
  <c r="E345" i="2"/>
  <c r="E361" i="2"/>
  <c r="G368" i="2"/>
  <c r="T368" i="2" s="1"/>
  <c r="E368" i="2"/>
  <c r="G410" i="2"/>
  <c r="T410" i="2" s="1"/>
  <c r="E410" i="2"/>
  <c r="G449" i="2"/>
  <c r="T449" i="2" s="1"/>
  <c r="E449" i="2"/>
  <c r="G468" i="2"/>
  <c r="T468" i="2" s="1"/>
  <c r="E468" i="2"/>
  <c r="G336" i="2"/>
  <c r="T336" i="2" s="1"/>
  <c r="G352" i="2"/>
  <c r="T352" i="2" s="1"/>
  <c r="G380" i="2"/>
  <c r="T380" i="2" s="1"/>
  <c r="G424" i="2"/>
  <c r="T424" i="2" s="1"/>
  <c r="E424" i="2"/>
  <c r="E501" i="2"/>
  <c r="G501" i="2"/>
  <c r="T501" i="2" s="1"/>
  <c r="G394" i="2"/>
  <c r="T394" i="2" s="1"/>
  <c r="E394" i="2"/>
  <c r="G314" i="2"/>
  <c r="T314" i="2" s="1"/>
  <c r="E314" i="2"/>
  <c r="G408" i="2"/>
  <c r="T408" i="2" s="1"/>
  <c r="E408" i="2"/>
  <c r="G452" i="2"/>
  <c r="T452" i="2" s="1"/>
  <c r="E452" i="2"/>
  <c r="E513" i="2"/>
  <c r="G513" i="2"/>
  <c r="T513" i="2" s="1"/>
  <c r="G194" i="2"/>
  <c r="T194" i="2" s="1"/>
  <c r="E209" i="2"/>
  <c r="G226" i="2"/>
  <c r="T226" i="2" s="1"/>
  <c r="E241" i="2"/>
  <c r="G258" i="2"/>
  <c r="T258" i="2" s="1"/>
  <c r="E273" i="2"/>
  <c r="G290" i="2"/>
  <c r="T290" i="2" s="1"/>
  <c r="E305" i="2"/>
  <c r="G339" i="2"/>
  <c r="T339" i="2" s="1"/>
  <c r="G355" i="2"/>
  <c r="T355" i="2" s="1"/>
  <c r="G378" i="2"/>
  <c r="T378" i="2" s="1"/>
  <c r="E378" i="2"/>
  <c r="G420" i="2"/>
  <c r="T420" i="2" s="1"/>
  <c r="E493" i="2"/>
  <c r="G493" i="2"/>
  <c r="T493" i="2" s="1"/>
  <c r="G330" i="2"/>
  <c r="T330" i="2" s="1"/>
  <c r="E330" i="2"/>
  <c r="E385" i="2"/>
  <c r="G392" i="2"/>
  <c r="T392" i="2" s="1"/>
  <c r="E392" i="2"/>
  <c r="G584" i="2"/>
  <c r="T584" i="2" s="1"/>
  <c r="E584" i="2"/>
  <c r="E6" i="2"/>
  <c r="E14" i="2"/>
  <c r="E22" i="2"/>
  <c r="E30" i="2"/>
  <c r="E38" i="2"/>
  <c r="E46" i="2"/>
  <c r="E54" i="2"/>
  <c r="E62" i="2"/>
  <c r="E70" i="2"/>
  <c r="E78" i="2"/>
  <c r="E86" i="2"/>
  <c r="E94" i="2"/>
  <c r="E102" i="2"/>
  <c r="E110" i="2"/>
  <c r="E118" i="2"/>
  <c r="E126" i="2"/>
  <c r="E134" i="2"/>
  <c r="E142" i="2"/>
  <c r="E150" i="2"/>
  <c r="G190" i="2"/>
  <c r="T190" i="2" s="1"/>
  <c r="G222" i="2"/>
  <c r="T222" i="2" s="1"/>
  <c r="G254" i="2"/>
  <c r="T254" i="2" s="1"/>
  <c r="G286" i="2"/>
  <c r="T286" i="2" s="1"/>
  <c r="G312" i="2"/>
  <c r="T312" i="2" s="1"/>
  <c r="E321" i="2"/>
  <c r="G346" i="2"/>
  <c r="T346" i="2" s="1"/>
  <c r="E346" i="2"/>
  <c r="G362" i="2"/>
  <c r="T362" i="2" s="1"/>
  <c r="E362" i="2"/>
  <c r="G404" i="2"/>
  <c r="T404" i="2" s="1"/>
  <c r="E437" i="2"/>
  <c r="G437" i="2"/>
  <c r="T437" i="2" s="1"/>
  <c r="E505" i="2"/>
  <c r="G505" i="2"/>
  <c r="T505" i="2" s="1"/>
  <c r="E369" i="2"/>
  <c r="G376" i="2"/>
  <c r="T376" i="2" s="1"/>
  <c r="E376" i="2"/>
  <c r="G418" i="2"/>
  <c r="T418" i="2" s="1"/>
  <c r="E418" i="2"/>
  <c r="G186" i="2"/>
  <c r="T186" i="2" s="1"/>
  <c r="G218" i="2"/>
  <c r="T218" i="2" s="1"/>
  <c r="G250" i="2"/>
  <c r="T250" i="2" s="1"/>
  <c r="G282" i="2"/>
  <c r="T282" i="2" s="1"/>
  <c r="G308" i="2"/>
  <c r="T308" i="2" s="1"/>
  <c r="G328" i="2"/>
  <c r="T328" i="2" s="1"/>
  <c r="E337" i="2"/>
  <c r="E353" i="2"/>
  <c r="G388" i="2"/>
  <c r="T388" i="2" s="1"/>
  <c r="G395" i="2"/>
  <c r="T395" i="2" s="1"/>
  <c r="E425" i="2"/>
  <c r="G590" i="2"/>
  <c r="T590" i="2" s="1"/>
  <c r="E590" i="2"/>
  <c r="G726" i="2"/>
  <c r="T726" i="2" s="1"/>
  <c r="E726" i="2"/>
  <c r="G621" i="2"/>
  <c r="T621" i="2" s="1"/>
  <c r="E621" i="2"/>
  <c r="G670" i="2"/>
  <c r="T670" i="2" s="1"/>
  <c r="E670" i="2"/>
  <c r="G866" i="2"/>
  <c r="T866" i="2" s="1"/>
  <c r="E866" i="2"/>
  <c r="E447" i="2"/>
  <c r="G454" i="2"/>
  <c r="T454" i="2" s="1"/>
  <c r="E463" i="2"/>
  <c r="G470" i="2"/>
  <c r="T470" i="2" s="1"/>
  <c r="E479" i="2"/>
  <c r="E496" i="2"/>
  <c r="E504" i="2"/>
  <c r="E512" i="2"/>
  <c r="E520" i="2"/>
  <c r="E528" i="2"/>
  <c r="E536" i="2"/>
  <c r="E544" i="2"/>
  <c r="E552" i="2"/>
  <c r="E560" i="2"/>
  <c r="E568" i="2"/>
  <c r="E576" i="2"/>
  <c r="G582" i="2"/>
  <c r="T582" i="2" s="1"/>
  <c r="E582" i="2"/>
  <c r="G617" i="2"/>
  <c r="T617" i="2" s="1"/>
  <c r="G638" i="2"/>
  <c r="T638" i="2" s="1"/>
  <c r="E638" i="2"/>
  <c r="G653" i="2"/>
  <c r="T653" i="2" s="1"/>
  <c r="E653" i="2"/>
  <c r="G494" i="2"/>
  <c r="T494" i="2" s="1"/>
  <c r="E494" i="2"/>
  <c r="G502" i="2"/>
  <c r="T502" i="2" s="1"/>
  <c r="E502" i="2"/>
  <c r="G510" i="2"/>
  <c r="T510" i="2" s="1"/>
  <c r="E510" i="2"/>
  <c r="G518" i="2"/>
  <c r="T518" i="2" s="1"/>
  <c r="E518" i="2"/>
  <c r="G526" i="2"/>
  <c r="T526" i="2" s="1"/>
  <c r="E526" i="2"/>
  <c r="G534" i="2"/>
  <c r="T534" i="2" s="1"/>
  <c r="E534" i="2"/>
  <c r="G542" i="2"/>
  <c r="T542" i="2" s="1"/>
  <c r="E542" i="2"/>
  <c r="G550" i="2"/>
  <c r="T550" i="2" s="1"/>
  <c r="E550" i="2"/>
  <c r="G558" i="2"/>
  <c r="T558" i="2" s="1"/>
  <c r="E558" i="2"/>
  <c r="G566" i="2"/>
  <c r="T566" i="2" s="1"/>
  <c r="E566" i="2"/>
  <c r="G574" i="2"/>
  <c r="T574" i="2" s="1"/>
  <c r="E574" i="2"/>
  <c r="G613" i="2"/>
  <c r="T613" i="2" s="1"/>
  <c r="E613" i="2"/>
  <c r="G675" i="2"/>
  <c r="T675" i="2" s="1"/>
  <c r="G678" i="2"/>
  <c r="T678" i="2" s="1"/>
  <c r="E678" i="2"/>
  <c r="E756" i="2"/>
  <c r="G756" i="2"/>
  <c r="T756" i="2" s="1"/>
  <c r="G605" i="2"/>
  <c r="T605" i="2" s="1"/>
  <c r="E605" i="2"/>
  <c r="G630" i="2"/>
  <c r="T630" i="2" s="1"/>
  <c r="E630" i="2"/>
  <c r="G649" i="2"/>
  <c r="T649" i="2" s="1"/>
  <c r="G662" i="2"/>
  <c r="T662" i="2" s="1"/>
  <c r="E662" i="2"/>
  <c r="E692" i="2"/>
  <c r="G692" i="2"/>
  <c r="T692" i="2" s="1"/>
  <c r="E442" i="2"/>
  <c r="E458" i="2"/>
  <c r="E474" i="2"/>
  <c r="G601" i="2"/>
  <c r="T601" i="2" s="1"/>
  <c r="G707" i="2"/>
  <c r="T707" i="2" s="1"/>
  <c r="G710" i="2"/>
  <c r="T710" i="2" s="1"/>
  <c r="E710" i="2"/>
  <c r="G767" i="2"/>
  <c r="T767" i="2" s="1"/>
  <c r="E767" i="2"/>
  <c r="G597" i="2"/>
  <c r="T597" i="2" s="1"/>
  <c r="E597" i="2"/>
  <c r="G645" i="2"/>
  <c r="T645" i="2" s="1"/>
  <c r="E645" i="2"/>
  <c r="G681" i="2"/>
  <c r="T681" i="2" s="1"/>
  <c r="E681" i="2"/>
  <c r="E724" i="2"/>
  <c r="G724" i="2"/>
  <c r="T724" i="2" s="1"/>
  <c r="G790" i="2"/>
  <c r="T790" i="2" s="1"/>
  <c r="E790" i="2"/>
  <c r="E820" i="2"/>
  <c r="G820" i="2"/>
  <c r="T820" i="2" s="1"/>
  <c r="G831" i="2"/>
  <c r="T831" i="2" s="1"/>
  <c r="E831" i="2"/>
  <c r="G622" i="2"/>
  <c r="T622" i="2" s="1"/>
  <c r="E622" i="2"/>
  <c r="E921" i="2"/>
  <c r="G921" i="2"/>
  <c r="T921" i="2" s="1"/>
  <c r="G453" i="2"/>
  <c r="T453" i="2" s="1"/>
  <c r="G469" i="2"/>
  <c r="T469" i="2" s="1"/>
  <c r="G589" i="2"/>
  <c r="T589" i="2" s="1"/>
  <c r="E589" i="2"/>
  <c r="G654" i="2"/>
  <c r="T654" i="2" s="1"/>
  <c r="E654" i="2"/>
  <c r="E676" i="2"/>
  <c r="G676" i="2"/>
  <c r="T676" i="2" s="1"/>
  <c r="G837" i="2"/>
  <c r="T837" i="2" s="1"/>
  <c r="E837" i="2"/>
  <c r="G446" i="2"/>
  <c r="T446" i="2" s="1"/>
  <c r="G462" i="2"/>
  <c r="T462" i="2" s="1"/>
  <c r="G478" i="2"/>
  <c r="T478" i="2" s="1"/>
  <c r="G585" i="2"/>
  <c r="T585" i="2" s="1"/>
  <c r="G614" i="2"/>
  <c r="T614" i="2" s="1"/>
  <c r="E614" i="2"/>
  <c r="G641" i="2"/>
  <c r="T641" i="2" s="1"/>
  <c r="G669" i="2"/>
  <c r="T669" i="2" s="1"/>
  <c r="E669" i="2"/>
  <c r="E693" i="2"/>
  <c r="G581" i="2"/>
  <c r="T581" i="2" s="1"/>
  <c r="E581" i="2"/>
  <c r="G637" i="2"/>
  <c r="T637" i="2" s="1"/>
  <c r="E637" i="2"/>
  <c r="G735" i="2"/>
  <c r="T735" i="2" s="1"/>
  <c r="E735" i="2"/>
  <c r="G517" i="2"/>
  <c r="T517" i="2" s="1"/>
  <c r="G521" i="2"/>
  <c r="T521" i="2" s="1"/>
  <c r="G525" i="2"/>
  <c r="T525" i="2" s="1"/>
  <c r="G529" i="2"/>
  <c r="T529" i="2" s="1"/>
  <c r="G533" i="2"/>
  <c r="T533" i="2" s="1"/>
  <c r="G537" i="2"/>
  <c r="T537" i="2" s="1"/>
  <c r="G541" i="2"/>
  <c r="T541" i="2" s="1"/>
  <c r="G545" i="2"/>
  <c r="T545" i="2" s="1"/>
  <c r="G549" i="2"/>
  <c r="T549" i="2" s="1"/>
  <c r="G553" i="2"/>
  <c r="T553" i="2" s="1"/>
  <c r="G557" i="2"/>
  <c r="T557" i="2" s="1"/>
  <c r="G561" i="2"/>
  <c r="T561" i="2" s="1"/>
  <c r="G565" i="2"/>
  <c r="T565" i="2" s="1"/>
  <c r="G569" i="2"/>
  <c r="T569" i="2" s="1"/>
  <c r="G573" i="2"/>
  <c r="T573" i="2" s="1"/>
  <c r="G577" i="2"/>
  <c r="T577" i="2" s="1"/>
  <c r="G606" i="2"/>
  <c r="T606" i="2" s="1"/>
  <c r="E606" i="2"/>
  <c r="E708" i="2"/>
  <c r="G708" i="2"/>
  <c r="T708" i="2" s="1"/>
  <c r="E725" i="2"/>
  <c r="E473" i="2"/>
  <c r="G633" i="2"/>
  <c r="T633" i="2" s="1"/>
  <c r="G665" i="2"/>
  <c r="T665" i="2" s="1"/>
  <c r="G691" i="2"/>
  <c r="T691" i="2" s="1"/>
  <c r="G758" i="2"/>
  <c r="T758" i="2" s="1"/>
  <c r="E758" i="2"/>
  <c r="E835" i="2"/>
  <c r="G835" i="2"/>
  <c r="T835" i="2" s="1"/>
  <c r="G598" i="2"/>
  <c r="T598" i="2" s="1"/>
  <c r="E598" i="2"/>
  <c r="G629" i="2"/>
  <c r="T629" i="2" s="1"/>
  <c r="E629" i="2"/>
  <c r="G646" i="2"/>
  <c r="T646" i="2" s="1"/>
  <c r="E646" i="2"/>
  <c r="G661" i="2"/>
  <c r="T661" i="2" s="1"/>
  <c r="E661" i="2"/>
  <c r="E677" i="2"/>
  <c r="E788" i="2"/>
  <c r="G788" i="2"/>
  <c r="T788" i="2" s="1"/>
  <c r="E926" i="2"/>
  <c r="G926" i="2"/>
  <c r="T926" i="2" s="1"/>
  <c r="E955" i="2"/>
  <c r="G955" i="2"/>
  <c r="T955" i="2" s="1"/>
  <c r="G1047" i="2"/>
  <c r="T1047" i="2" s="1"/>
  <c r="E1047" i="2"/>
  <c r="G1242" i="2"/>
  <c r="T1242" i="2" s="1"/>
  <c r="E1242" i="2"/>
  <c r="E910" i="2"/>
  <c r="G910" i="2"/>
  <c r="T910" i="2" s="1"/>
  <c r="G938" i="2"/>
  <c r="T938" i="2" s="1"/>
  <c r="E938" i="2"/>
  <c r="G970" i="2"/>
  <c r="T970" i="2" s="1"/>
  <c r="E970" i="2"/>
  <c r="G1015" i="2"/>
  <c r="T1015" i="2" s="1"/>
  <c r="E1015" i="2"/>
  <c r="E822" i="2"/>
  <c r="E841" i="2"/>
  <c r="G872" i="2"/>
  <c r="T872" i="2" s="1"/>
  <c r="E882" i="2"/>
  <c r="G884" i="2"/>
  <c r="T884" i="2" s="1"/>
  <c r="E1032" i="2"/>
  <c r="G1032" i="2"/>
  <c r="T1032" i="2" s="1"/>
  <c r="G1111" i="2"/>
  <c r="T1111" i="2" s="1"/>
  <c r="E1111" i="2"/>
  <c r="G1183" i="2"/>
  <c r="T1183" i="2" s="1"/>
  <c r="E1183" i="2"/>
  <c r="G696" i="2"/>
  <c r="T696" i="2" s="1"/>
  <c r="E698" i="2"/>
  <c r="E713" i="2"/>
  <c r="G728" i="2"/>
  <c r="T728" i="2" s="1"/>
  <c r="E730" i="2"/>
  <c r="E745" i="2"/>
  <c r="G760" i="2"/>
  <c r="T760" i="2" s="1"/>
  <c r="E762" i="2"/>
  <c r="E777" i="2"/>
  <c r="G792" i="2"/>
  <c r="T792" i="2" s="1"/>
  <c r="E794" i="2"/>
  <c r="E809" i="2"/>
  <c r="G824" i="2"/>
  <c r="T824" i="2" s="1"/>
  <c r="E826" i="2"/>
  <c r="E849" i="2"/>
  <c r="G888" i="2"/>
  <c r="T888" i="2" s="1"/>
  <c r="E898" i="2"/>
  <c r="G900" i="2"/>
  <c r="T900" i="2" s="1"/>
  <c r="E906" i="2"/>
  <c r="G683" i="2"/>
  <c r="T683" i="2" s="1"/>
  <c r="G715" i="2"/>
  <c r="T715" i="2" s="1"/>
  <c r="G747" i="2"/>
  <c r="T747" i="2" s="1"/>
  <c r="G779" i="2"/>
  <c r="T779" i="2" s="1"/>
  <c r="G811" i="2"/>
  <c r="T811" i="2" s="1"/>
  <c r="E855" i="2"/>
  <c r="G859" i="2"/>
  <c r="T859" i="2" s="1"/>
  <c r="E861" i="2"/>
  <c r="G896" i="2"/>
  <c r="T896" i="2" s="1"/>
  <c r="G922" i="2"/>
  <c r="T922" i="2" s="1"/>
  <c r="E922" i="2"/>
  <c r="G953" i="2"/>
  <c r="T953" i="2" s="1"/>
  <c r="E939" i="2"/>
  <c r="G939" i="2"/>
  <c r="T939" i="2" s="1"/>
  <c r="E971" i="2"/>
  <c r="G971" i="2"/>
  <c r="T971" i="2" s="1"/>
  <c r="G986" i="2"/>
  <c r="T986" i="2" s="1"/>
  <c r="E986" i="2"/>
  <c r="G867" i="2"/>
  <c r="T867" i="2" s="1"/>
  <c r="E942" i="2"/>
  <c r="G942" i="2"/>
  <c r="T942" i="2" s="1"/>
  <c r="E1030" i="2"/>
  <c r="G1030" i="2"/>
  <c r="T1030" i="2" s="1"/>
  <c r="E907" i="2"/>
  <c r="G907" i="2"/>
  <c r="T907" i="2" s="1"/>
  <c r="G740" i="2"/>
  <c r="T740" i="2" s="1"/>
  <c r="E742" i="2"/>
  <c r="G772" i="2"/>
  <c r="T772" i="2" s="1"/>
  <c r="E774" i="2"/>
  <c r="G804" i="2"/>
  <c r="T804" i="2" s="1"/>
  <c r="E806" i="2"/>
  <c r="G840" i="2"/>
  <c r="T840" i="2" s="1"/>
  <c r="G844" i="2"/>
  <c r="T844" i="2" s="1"/>
  <c r="E873" i="2"/>
  <c r="E893" i="2"/>
  <c r="E901" i="2"/>
  <c r="E923" i="2"/>
  <c r="G923" i="2"/>
  <c r="T923" i="2" s="1"/>
  <c r="G954" i="2"/>
  <c r="T954" i="2" s="1"/>
  <c r="E954" i="2"/>
  <c r="E987" i="2"/>
  <c r="G987" i="2"/>
  <c r="T987" i="2" s="1"/>
  <c r="G699" i="2"/>
  <c r="T699" i="2" s="1"/>
  <c r="G731" i="2"/>
  <c r="T731" i="2" s="1"/>
  <c r="G763" i="2"/>
  <c r="T763" i="2" s="1"/>
  <c r="G795" i="2"/>
  <c r="T795" i="2" s="1"/>
  <c r="G827" i="2"/>
  <c r="T827" i="2" s="1"/>
  <c r="E897" i="2"/>
  <c r="E905" i="2"/>
  <c r="G1126" i="2"/>
  <c r="T1126" i="2" s="1"/>
  <c r="E1126" i="2"/>
  <c r="E1156" i="2"/>
  <c r="G1156" i="2"/>
  <c r="T1156" i="2" s="1"/>
  <c r="G1120" i="2"/>
  <c r="T1120" i="2" s="1"/>
  <c r="E1120" i="2"/>
  <c r="G1201" i="2"/>
  <c r="T1201" i="2" s="1"/>
  <c r="E1201" i="2"/>
  <c r="G1250" i="2"/>
  <c r="T1250" i="2" s="1"/>
  <c r="E1250" i="2"/>
  <c r="G1258" i="2"/>
  <c r="T1258" i="2" s="1"/>
  <c r="E1258" i="2"/>
  <c r="G1266" i="2"/>
  <c r="T1266" i="2" s="1"/>
  <c r="E1266" i="2"/>
  <c r="G1019" i="2"/>
  <c r="T1019" i="2" s="1"/>
  <c r="E1021" i="2"/>
  <c r="G1051" i="2"/>
  <c r="T1051" i="2" s="1"/>
  <c r="E1053" i="2"/>
  <c r="G1080" i="2"/>
  <c r="T1080" i="2" s="1"/>
  <c r="E1080" i="2"/>
  <c r="E1084" i="2"/>
  <c r="G1151" i="2"/>
  <c r="T1151" i="2" s="1"/>
  <c r="E1151" i="2"/>
  <c r="G1295" i="2"/>
  <c r="T1295" i="2" s="1"/>
  <c r="E1295" i="2"/>
  <c r="G915" i="2"/>
  <c r="T915" i="2" s="1"/>
  <c r="G931" i="2"/>
  <c r="T931" i="2" s="1"/>
  <c r="G947" i="2"/>
  <c r="T947" i="2" s="1"/>
  <c r="G963" i="2"/>
  <c r="T963" i="2" s="1"/>
  <c r="G979" i="2"/>
  <c r="T979" i="2" s="1"/>
  <c r="E1036" i="2"/>
  <c r="E1055" i="2"/>
  <c r="E1057" i="2"/>
  <c r="G1059" i="2"/>
  <c r="T1059" i="2" s="1"/>
  <c r="G1006" i="2"/>
  <c r="T1006" i="2" s="1"/>
  <c r="G1008" i="2"/>
  <c r="T1008" i="2" s="1"/>
  <c r="G1038" i="2"/>
  <c r="T1038" i="2" s="1"/>
  <c r="G1040" i="2"/>
  <c r="T1040" i="2" s="1"/>
  <c r="G1169" i="2"/>
  <c r="T1169" i="2" s="1"/>
  <c r="E1169" i="2"/>
  <c r="G1189" i="2"/>
  <c r="T1189" i="2" s="1"/>
  <c r="E1189" i="2"/>
  <c r="G1194" i="2"/>
  <c r="T1194" i="2" s="1"/>
  <c r="E1194" i="2"/>
  <c r="G1118" i="2"/>
  <c r="T1118" i="2" s="1"/>
  <c r="E1118" i="2"/>
  <c r="G1221" i="2"/>
  <c r="T1221" i="2" s="1"/>
  <c r="E1221" i="2"/>
  <c r="G958" i="2"/>
  <c r="T958" i="2" s="1"/>
  <c r="G974" i="2"/>
  <c r="T974" i="2" s="1"/>
  <c r="G990" i="2"/>
  <c r="T990" i="2" s="1"/>
  <c r="G1027" i="2"/>
  <c r="T1027" i="2" s="1"/>
  <c r="E1029" i="2"/>
  <c r="G1072" i="2"/>
  <c r="T1072" i="2" s="1"/>
  <c r="E1072" i="2"/>
  <c r="G1074" i="2"/>
  <c r="T1074" i="2" s="1"/>
  <c r="E1076" i="2"/>
  <c r="E1095" i="2"/>
  <c r="G1099" i="2"/>
  <c r="T1099" i="2" s="1"/>
  <c r="G1112" i="2"/>
  <c r="T1112" i="2" s="1"/>
  <c r="E1112" i="2"/>
  <c r="E1127" i="2"/>
  <c r="G1136" i="2"/>
  <c r="T1136" i="2" s="1"/>
  <c r="E1136" i="2"/>
  <c r="G1236" i="2"/>
  <c r="T1236" i="2" s="1"/>
  <c r="E1236" i="2"/>
  <c r="G1340" i="2"/>
  <c r="T1340" i="2" s="1"/>
  <c r="E1340" i="2"/>
  <c r="E1001" i="2"/>
  <c r="E1018" i="2"/>
  <c r="E1033" i="2"/>
  <c r="E1050" i="2"/>
  <c r="G1064" i="2"/>
  <c r="T1064" i="2" s="1"/>
  <c r="G1066" i="2"/>
  <c r="T1066" i="2" s="1"/>
  <c r="E1068" i="2"/>
  <c r="G1104" i="2"/>
  <c r="T1104" i="2" s="1"/>
  <c r="E1104" i="2"/>
  <c r="G1110" i="2"/>
  <c r="T1110" i="2" s="1"/>
  <c r="G1190" i="2"/>
  <c r="T1190" i="2" s="1"/>
  <c r="E1190" i="2"/>
  <c r="G1195" i="2"/>
  <c r="T1195" i="2" s="1"/>
  <c r="E1195" i="2"/>
  <c r="G1219" i="2"/>
  <c r="T1219" i="2" s="1"/>
  <c r="E1219" i="2"/>
  <c r="G1244" i="2"/>
  <c r="T1244" i="2" s="1"/>
  <c r="E1244" i="2"/>
  <c r="E1020" i="2"/>
  <c r="E1052" i="2"/>
  <c r="G1056" i="2"/>
  <c r="T1056" i="2" s="1"/>
  <c r="G1058" i="2"/>
  <c r="T1058" i="2" s="1"/>
  <c r="E1060" i="2"/>
  <c r="E1079" i="2"/>
  <c r="G1134" i="2"/>
  <c r="T1134" i="2" s="1"/>
  <c r="E1134" i="2"/>
  <c r="E925" i="2"/>
  <c r="E932" i="2"/>
  <c r="E941" i="2"/>
  <c r="E948" i="2"/>
  <c r="E957" i="2"/>
  <c r="E964" i="2"/>
  <c r="E973" i="2"/>
  <c r="E980" i="2"/>
  <c r="E989" i="2"/>
  <c r="E996" i="2"/>
  <c r="E1007" i="2"/>
  <c r="G1022" i="2"/>
  <c r="T1022" i="2" s="1"/>
  <c r="G1024" i="2"/>
  <c r="T1024" i="2" s="1"/>
  <c r="E1039" i="2"/>
  <c r="G1054" i="2"/>
  <c r="T1054" i="2" s="1"/>
  <c r="G1096" i="2"/>
  <c r="T1096" i="2" s="1"/>
  <c r="E1096" i="2"/>
  <c r="G1102" i="2"/>
  <c r="T1102" i="2" s="1"/>
  <c r="E1119" i="2"/>
  <c r="G1128" i="2"/>
  <c r="T1128" i="2" s="1"/>
  <c r="E1128" i="2"/>
  <c r="G1177" i="2"/>
  <c r="T1177" i="2" s="1"/>
  <c r="E1177" i="2"/>
  <c r="G1252" i="2"/>
  <c r="T1252" i="2" s="1"/>
  <c r="E1252" i="2"/>
  <c r="G1260" i="2"/>
  <c r="T1260" i="2" s="1"/>
  <c r="E1260" i="2"/>
  <c r="G1268" i="2"/>
  <c r="T1268" i="2" s="1"/>
  <c r="E1268" i="2"/>
  <c r="G1145" i="2"/>
  <c r="T1145" i="2" s="1"/>
  <c r="G1234" i="2"/>
  <c r="T1234" i="2" s="1"/>
  <c r="E1234" i="2"/>
  <c r="G918" i="2"/>
  <c r="T918" i="2" s="1"/>
  <c r="G934" i="2"/>
  <c r="T934" i="2" s="1"/>
  <c r="G950" i="2"/>
  <c r="T950" i="2" s="1"/>
  <c r="G966" i="2"/>
  <c r="T966" i="2" s="1"/>
  <c r="G982" i="2"/>
  <c r="T982" i="2" s="1"/>
  <c r="G998" i="2"/>
  <c r="T998" i="2" s="1"/>
  <c r="G1011" i="2"/>
  <c r="T1011" i="2" s="1"/>
  <c r="G1043" i="2"/>
  <c r="T1043" i="2" s="1"/>
  <c r="G1075" i="2"/>
  <c r="T1075" i="2" s="1"/>
  <c r="G1088" i="2"/>
  <c r="T1088" i="2" s="1"/>
  <c r="E1088" i="2"/>
  <c r="G1217" i="2"/>
  <c r="T1217" i="2" s="1"/>
  <c r="E1217" i="2"/>
  <c r="G1291" i="2"/>
  <c r="T1291" i="2" s="1"/>
  <c r="E1291" i="2"/>
  <c r="G1361" i="2"/>
  <c r="T1361" i="2" s="1"/>
  <c r="E1361" i="2"/>
  <c r="G1691" i="2"/>
  <c r="T1691" i="2" s="1"/>
  <c r="E1691" i="2"/>
  <c r="G1308" i="2"/>
  <c r="T1308" i="2" s="1"/>
  <c r="E1308" i="2"/>
  <c r="G1323" i="2"/>
  <c r="T1323" i="2" s="1"/>
  <c r="E1323" i="2"/>
  <c r="G1347" i="2"/>
  <c r="T1347" i="2" s="1"/>
  <c r="E1347" i="2"/>
  <c r="G1387" i="2"/>
  <c r="T1387" i="2" s="1"/>
  <c r="E1387" i="2"/>
  <c r="G1541" i="2"/>
  <c r="T1541" i="2" s="1"/>
  <c r="E1541" i="2"/>
  <c r="G1196" i="2"/>
  <c r="T1196" i="2" s="1"/>
  <c r="G1283" i="2"/>
  <c r="T1283" i="2" s="1"/>
  <c r="E1283" i="2"/>
  <c r="G1356" i="2"/>
  <c r="T1356" i="2" s="1"/>
  <c r="E1356" i="2"/>
  <c r="G1578" i="2"/>
  <c r="T1578" i="2" s="1"/>
  <c r="E1578" i="2"/>
  <c r="E1205" i="2"/>
  <c r="G1362" i="2"/>
  <c r="T1362" i="2" s="1"/>
  <c r="E1362" i="2"/>
  <c r="G1509" i="2"/>
  <c r="T1509" i="2" s="1"/>
  <c r="E1509" i="2"/>
  <c r="G1576" i="2"/>
  <c r="T1576" i="2" s="1"/>
  <c r="E1576" i="2"/>
  <c r="G1596" i="2"/>
  <c r="T1596" i="2" s="1"/>
  <c r="E1596" i="2"/>
  <c r="E1159" i="2"/>
  <c r="G1164" i="2"/>
  <c r="T1164" i="2" s="1"/>
  <c r="E1229" i="2"/>
  <c r="E1237" i="2"/>
  <c r="E1245" i="2"/>
  <c r="E1253" i="2"/>
  <c r="E1261" i="2"/>
  <c r="E1269" i="2"/>
  <c r="G1275" i="2"/>
  <c r="T1275" i="2" s="1"/>
  <c r="E1275" i="2"/>
  <c r="E1279" i="2"/>
  <c r="G1300" i="2"/>
  <c r="T1300" i="2" s="1"/>
  <c r="E1300" i="2"/>
  <c r="G1315" i="2"/>
  <c r="T1315" i="2" s="1"/>
  <c r="E1315" i="2"/>
  <c r="G1332" i="2"/>
  <c r="T1332" i="2" s="1"/>
  <c r="E1332" i="2"/>
  <c r="E1380" i="2"/>
  <c r="G1380" i="2"/>
  <c r="T1380" i="2" s="1"/>
  <c r="G1477" i="2"/>
  <c r="T1477" i="2" s="1"/>
  <c r="E1477" i="2"/>
  <c r="G1235" i="2"/>
  <c r="T1235" i="2" s="1"/>
  <c r="E1235" i="2"/>
  <c r="G1243" i="2"/>
  <c r="T1243" i="2" s="1"/>
  <c r="E1243" i="2"/>
  <c r="G1251" i="2"/>
  <c r="T1251" i="2" s="1"/>
  <c r="E1251" i="2"/>
  <c r="G1259" i="2"/>
  <c r="T1259" i="2" s="1"/>
  <c r="E1259" i="2"/>
  <c r="G1267" i="2"/>
  <c r="T1267" i="2" s="1"/>
  <c r="E1267" i="2"/>
  <c r="G1339" i="2"/>
  <c r="T1339" i="2" s="1"/>
  <c r="E1339" i="2"/>
  <c r="G1413" i="2"/>
  <c r="T1413" i="2" s="1"/>
  <c r="E1413" i="2"/>
  <c r="G1445" i="2"/>
  <c r="T1445" i="2" s="1"/>
  <c r="E1445" i="2"/>
  <c r="G1564" i="2"/>
  <c r="T1564" i="2" s="1"/>
  <c r="E1564" i="2"/>
  <c r="G1292" i="2"/>
  <c r="T1292" i="2" s="1"/>
  <c r="E1292" i="2"/>
  <c r="E1368" i="2"/>
  <c r="G1368" i="2"/>
  <c r="T1368" i="2" s="1"/>
  <c r="G1220" i="2"/>
  <c r="T1220" i="2" s="1"/>
  <c r="G1307" i="2"/>
  <c r="T1307" i="2" s="1"/>
  <c r="E1307" i="2"/>
  <c r="G1324" i="2"/>
  <c r="T1324" i="2" s="1"/>
  <c r="E1324" i="2"/>
  <c r="G1348" i="2"/>
  <c r="T1348" i="2" s="1"/>
  <c r="E1348" i="2"/>
  <c r="E1582" i="2"/>
  <c r="G1582" i="2"/>
  <c r="T1582" i="2" s="1"/>
  <c r="E1141" i="2"/>
  <c r="E1146" i="2"/>
  <c r="E1173" i="2"/>
  <c r="E1178" i="2"/>
  <c r="E1197" i="2"/>
  <c r="E1202" i="2"/>
  <c r="E1209" i="2"/>
  <c r="E1211" i="2"/>
  <c r="E1213" i="2"/>
  <c r="G1381" i="2"/>
  <c r="T1381" i="2" s="1"/>
  <c r="E1381" i="2"/>
  <c r="G1284" i="2"/>
  <c r="T1284" i="2" s="1"/>
  <c r="E1284" i="2"/>
  <c r="G1355" i="2"/>
  <c r="T1355" i="2" s="1"/>
  <c r="E1355" i="2"/>
  <c r="E1153" i="2"/>
  <c r="G1204" i="2"/>
  <c r="T1204" i="2" s="1"/>
  <c r="E1303" i="2"/>
  <c r="G1276" i="2"/>
  <c r="T1276" i="2" s="1"/>
  <c r="E1276" i="2"/>
  <c r="E1282" i="2"/>
  <c r="G1299" i="2"/>
  <c r="T1299" i="2" s="1"/>
  <c r="E1299" i="2"/>
  <c r="G1316" i="2"/>
  <c r="T1316" i="2" s="1"/>
  <c r="E1316" i="2"/>
  <c r="G1331" i="2"/>
  <c r="T1331" i="2" s="1"/>
  <c r="E1331" i="2"/>
  <c r="G1399" i="2"/>
  <c r="T1399" i="2" s="1"/>
  <c r="E1399" i="2"/>
  <c r="G1228" i="2"/>
  <c r="T1228" i="2" s="1"/>
  <c r="E1228" i="2"/>
  <c r="E1382" i="2"/>
  <c r="G1382" i="2"/>
  <c r="T1382" i="2" s="1"/>
  <c r="G1572" i="2"/>
  <c r="T1572" i="2" s="1"/>
  <c r="E1572" i="2"/>
  <c r="G1584" i="2"/>
  <c r="T1584" i="2" s="1"/>
  <c r="E1584" i="2"/>
  <c r="G1609" i="2"/>
  <c r="T1609" i="2" s="1"/>
  <c r="E1609" i="2"/>
  <c r="G1767" i="2"/>
  <c r="T1767" i="2" s="1"/>
  <c r="E1767" i="2"/>
  <c r="G1580" i="2"/>
  <c r="T1580" i="2" s="1"/>
  <c r="E1580" i="2"/>
  <c r="G1588" i="2"/>
  <c r="T1588" i="2" s="1"/>
  <c r="E1588" i="2"/>
  <c r="G1627" i="2"/>
  <c r="T1627" i="2" s="1"/>
  <c r="E1627" i="2"/>
  <c r="E1402" i="2"/>
  <c r="E1419" i="2"/>
  <c r="E1434" i="2"/>
  <c r="E1451" i="2"/>
  <c r="E1466" i="2"/>
  <c r="E1483" i="2"/>
  <c r="E1498" i="2"/>
  <c r="E1515" i="2"/>
  <c r="E1530" i="2"/>
  <c r="E1547" i="2"/>
  <c r="E1549" i="2"/>
  <c r="E1551" i="2"/>
  <c r="E1599" i="2"/>
  <c r="G1659" i="2"/>
  <c r="T1659" i="2" s="1"/>
  <c r="E1659" i="2"/>
  <c r="G1372" i="2"/>
  <c r="T1372" i="2" s="1"/>
  <c r="E1517" i="2"/>
  <c r="E1614" i="2"/>
  <c r="G1614" i="2"/>
  <c r="T1614" i="2" s="1"/>
  <c r="E1880" i="2"/>
  <c r="G1880" i="2"/>
  <c r="T1880" i="2" s="1"/>
  <c r="E1367" i="2"/>
  <c r="G1376" i="2"/>
  <c r="T1376" i="2" s="1"/>
  <c r="E1393" i="2"/>
  <c r="G1408" i="2"/>
  <c r="T1408" i="2" s="1"/>
  <c r="E1425" i="2"/>
  <c r="G1440" i="2"/>
  <c r="T1440" i="2" s="1"/>
  <c r="G1472" i="2"/>
  <c r="T1472" i="2" s="1"/>
  <c r="G1504" i="2"/>
  <c r="T1504" i="2" s="1"/>
  <c r="G1536" i="2"/>
  <c r="T1536" i="2" s="1"/>
  <c r="G1412" i="2"/>
  <c r="T1412" i="2" s="1"/>
  <c r="G1414" i="2"/>
  <c r="T1414" i="2" s="1"/>
  <c r="E1431" i="2"/>
  <c r="G1444" i="2"/>
  <c r="T1444" i="2" s="1"/>
  <c r="G1446" i="2"/>
  <c r="T1446" i="2" s="1"/>
  <c r="E1463" i="2"/>
  <c r="G1476" i="2"/>
  <c r="T1476" i="2" s="1"/>
  <c r="G1478" i="2"/>
  <c r="T1478" i="2" s="1"/>
  <c r="E1495" i="2"/>
  <c r="G1508" i="2"/>
  <c r="T1508" i="2" s="1"/>
  <c r="G1510" i="2"/>
  <c r="T1510" i="2" s="1"/>
  <c r="E1527" i="2"/>
  <c r="G1540" i="2"/>
  <c r="T1540" i="2" s="1"/>
  <c r="G1542" i="2"/>
  <c r="T1542" i="2" s="1"/>
  <c r="E1606" i="2"/>
  <c r="G1606" i="2"/>
  <c r="T1606" i="2" s="1"/>
  <c r="E1619" i="2"/>
  <c r="E1371" i="2"/>
  <c r="G1384" i="2"/>
  <c r="T1384" i="2" s="1"/>
  <c r="E1401" i="2"/>
  <c r="G1416" i="2"/>
  <c r="T1416" i="2" s="1"/>
  <c r="E1433" i="2"/>
  <c r="G1448" i="2"/>
  <c r="T1448" i="2" s="1"/>
  <c r="E1465" i="2"/>
  <c r="G1480" i="2"/>
  <c r="T1480" i="2" s="1"/>
  <c r="E1497" i="2"/>
  <c r="G1512" i="2"/>
  <c r="T1512" i="2" s="1"/>
  <c r="E1529" i="2"/>
  <c r="G1544" i="2"/>
  <c r="T1544" i="2" s="1"/>
  <c r="G1635" i="2"/>
  <c r="T1635" i="2" s="1"/>
  <c r="E1635" i="2"/>
  <c r="G1364" i="2"/>
  <c r="T1364" i="2" s="1"/>
  <c r="G1548" i="2"/>
  <c r="T1548" i="2" s="1"/>
  <c r="E1548" i="2"/>
  <c r="G1552" i="2"/>
  <c r="T1552" i="2" s="1"/>
  <c r="G1598" i="2"/>
  <c r="T1598" i="2" s="1"/>
  <c r="E1598" i="2"/>
  <c r="G1604" i="2"/>
  <c r="T1604" i="2" s="1"/>
  <c r="E1604" i="2"/>
  <c r="G1633" i="2"/>
  <c r="T1633" i="2" s="1"/>
  <c r="E1633" i="2"/>
  <c r="G1802" i="2"/>
  <c r="T1802" i="2" s="1"/>
  <c r="E1802" i="2"/>
  <c r="G1560" i="2"/>
  <c r="T1560" i="2" s="1"/>
  <c r="E1560" i="2"/>
  <c r="G1392" i="2"/>
  <c r="T1392" i="2" s="1"/>
  <c r="G1424" i="2"/>
  <c r="T1424" i="2" s="1"/>
  <c r="G1456" i="2"/>
  <c r="T1456" i="2" s="1"/>
  <c r="G1488" i="2"/>
  <c r="T1488" i="2" s="1"/>
  <c r="G1520" i="2"/>
  <c r="T1520" i="2" s="1"/>
  <c r="G1556" i="2"/>
  <c r="T1556" i="2" s="1"/>
  <c r="E1556" i="2"/>
  <c r="G1566" i="2"/>
  <c r="T1566" i="2" s="1"/>
  <c r="G1568" i="2"/>
  <c r="T1568" i="2" s="1"/>
  <c r="E1568" i="2"/>
  <c r="G1590" i="2"/>
  <c r="T1590" i="2" s="1"/>
  <c r="E1590" i="2"/>
  <c r="G1592" i="2"/>
  <c r="T1592" i="2" s="1"/>
  <c r="E1592" i="2"/>
  <c r="G1805" i="2"/>
  <c r="T1805" i="2" s="1"/>
  <c r="E1805" i="2"/>
  <c r="G1622" i="2"/>
  <c r="T1622" i="2" s="1"/>
  <c r="G1724" i="2"/>
  <c r="T1724" i="2" s="1"/>
  <c r="E1724" i="2"/>
  <c r="G1758" i="2"/>
  <c r="T1758" i="2" s="1"/>
  <c r="E1758" i="2"/>
  <c r="G1770" i="2"/>
  <c r="T1770" i="2" s="1"/>
  <c r="E1770" i="2"/>
  <c r="G1810" i="2"/>
  <c r="T1810" i="2" s="1"/>
  <c r="E1810" i="2"/>
  <c r="G1732" i="2"/>
  <c r="T1732" i="2" s="1"/>
  <c r="E1732" i="2"/>
  <c r="G1851" i="2"/>
  <c r="T1851" i="2" s="1"/>
  <c r="E1851" i="2"/>
  <c r="G1983" i="2"/>
  <c r="T1983" i="2" s="1"/>
  <c r="E1651" i="2"/>
  <c r="E1683" i="2"/>
  <c r="E1695" i="2"/>
  <c r="E1700" i="2"/>
  <c r="G1765" i="2"/>
  <c r="T1765" i="2" s="1"/>
  <c r="E1765" i="2"/>
  <c r="G1790" i="2"/>
  <c r="T1790" i="2" s="1"/>
  <c r="E1790" i="2"/>
  <c r="G1797" i="2"/>
  <c r="T1797" i="2" s="1"/>
  <c r="E1797" i="2"/>
  <c r="E1641" i="2"/>
  <c r="G1646" i="2"/>
  <c r="T1646" i="2" s="1"/>
  <c r="E1673" i="2"/>
  <c r="G1678" i="2"/>
  <c r="T1678" i="2" s="1"/>
  <c r="G1702" i="2"/>
  <c r="T1702" i="2" s="1"/>
  <c r="E1715" i="2"/>
  <c r="E1717" i="2"/>
  <c r="E1719" i="2"/>
  <c r="G1740" i="2"/>
  <c r="T1740" i="2" s="1"/>
  <c r="E1740" i="2"/>
  <c r="G1803" i="2"/>
  <c r="T1803" i="2" s="1"/>
  <c r="E1803" i="2"/>
  <c r="G1808" i="2"/>
  <c r="T1808" i="2" s="1"/>
  <c r="E1808" i="2"/>
  <c r="G1748" i="2"/>
  <c r="T1748" i="2" s="1"/>
  <c r="E1748" i="2"/>
  <c r="G1756" i="2"/>
  <c r="T1756" i="2" s="1"/>
  <c r="E1756" i="2"/>
  <c r="G1768" i="2"/>
  <c r="T1768" i="2" s="1"/>
  <c r="E1768" i="2"/>
  <c r="G1763" i="2"/>
  <c r="T1763" i="2" s="1"/>
  <c r="E1763" i="2"/>
  <c r="G1795" i="2"/>
  <c r="T1795" i="2" s="1"/>
  <c r="E1795" i="2"/>
  <c r="G1912" i="2"/>
  <c r="T1912" i="2" s="1"/>
  <c r="E1912" i="2"/>
  <c r="G1638" i="2"/>
  <c r="T1638" i="2" s="1"/>
  <c r="E1665" i="2"/>
  <c r="G1670" i="2"/>
  <c r="T1670" i="2" s="1"/>
  <c r="G1710" i="2"/>
  <c r="T1710" i="2" s="1"/>
  <c r="E1723" i="2"/>
  <c r="E1735" i="2"/>
  <c r="G1771" i="2"/>
  <c r="T1771" i="2" s="1"/>
  <c r="E1771" i="2"/>
  <c r="G1798" i="2"/>
  <c r="T1798" i="2" s="1"/>
  <c r="E1798" i="2"/>
  <c r="E1931" i="2"/>
  <c r="G1931" i="2"/>
  <c r="T1931" i="2" s="1"/>
  <c r="G1951" i="2"/>
  <c r="T1951" i="2" s="1"/>
  <c r="G1708" i="2"/>
  <c r="T1708" i="2" s="1"/>
  <c r="E1733" i="2"/>
  <c r="G1766" i="2"/>
  <c r="T1766" i="2" s="1"/>
  <c r="E1766" i="2"/>
  <c r="E1778" i="2"/>
  <c r="G1835" i="2"/>
  <c r="T1835" i="2" s="1"/>
  <c r="E1835" i="2"/>
  <c r="G1776" i="2"/>
  <c r="T1776" i="2" s="1"/>
  <c r="E1776" i="2"/>
  <c r="E1667" i="2"/>
  <c r="G1694" i="2"/>
  <c r="T1694" i="2" s="1"/>
  <c r="E1741" i="2"/>
  <c r="E1749" i="2"/>
  <c r="E1757" i="2"/>
  <c r="E1769" i="2"/>
  <c r="G1867" i="2"/>
  <c r="T1867" i="2" s="1"/>
  <c r="E1867" i="2"/>
  <c r="E1600" i="2"/>
  <c r="E1625" i="2"/>
  <c r="G1630" i="2"/>
  <c r="T1630" i="2" s="1"/>
  <c r="E1657" i="2"/>
  <c r="G1662" i="2"/>
  <c r="T1662" i="2" s="1"/>
  <c r="E1689" i="2"/>
  <c r="E1696" i="2"/>
  <c r="E1701" i="2"/>
  <c r="E1703" i="2"/>
  <c r="G1718" i="2"/>
  <c r="T1718" i="2" s="1"/>
  <c r="E1739" i="2"/>
  <c r="E1882" i="2"/>
  <c r="E1772" i="2"/>
  <c r="G1772" i="2"/>
  <c r="T1772" i="2" s="1"/>
  <c r="G1830" i="2"/>
  <c r="T1830" i="2" s="1"/>
  <c r="E1830" i="2"/>
  <c r="G1937" i="2"/>
  <c r="T1937" i="2" s="1"/>
  <c r="E1937" i="2"/>
  <c r="E1958" i="2"/>
  <c r="G1958" i="2"/>
  <c r="T1958" i="2" s="1"/>
  <c r="G2619" i="2"/>
  <c r="T2619" i="2" s="1"/>
  <c r="E2619" i="2"/>
  <c r="G1876" i="2"/>
  <c r="T1876" i="2" s="1"/>
  <c r="E1895" i="2"/>
  <c r="G1895" i="2"/>
  <c r="T1895" i="2" s="1"/>
  <c r="G1899" i="2"/>
  <c r="T1899" i="2" s="1"/>
  <c r="G1933" i="2"/>
  <c r="T1933" i="2" s="1"/>
  <c r="G1935" i="2"/>
  <c r="T1935" i="2" s="1"/>
  <c r="G1996" i="2"/>
  <c r="T1996" i="2" s="1"/>
  <c r="G2004" i="2"/>
  <c r="T2004" i="2" s="1"/>
  <c r="E2038" i="2"/>
  <c r="G2038" i="2"/>
  <c r="T2038" i="2" s="1"/>
  <c r="E2251" i="2"/>
  <c r="G2251" i="2"/>
  <c r="T2251" i="2" s="1"/>
  <c r="E2030" i="2"/>
  <c r="G2030" i="2"/>
  <c r="T2030" i="2" s="1"/>
  <c r="G2052" i="2"/>
  <c r="T2052" i="2" s="1"/>
  <c r="E2052" i="2"/>
  <c r="G2063" i="2"/>
  <c r="T2063" i="2" s="1"/>
  <c r="E2063" i="2"/>
  <c r="G2066" i="2"/>
  <c r="T2066" i="2" s="1"/>
  <c r="E2066" i="2"/>
  <c r="E2134" i="2"/>
  <c r="G2134" i="2"/>
  <c r="T2134" i="2" s="1"/>
  <c r="G1844" i="2"/>
  <c r="T1844" i="2" s="1"/>
  <c r="G1860" i="2"/>
  <c r="T1860" i="2" s="1"/>
  <c r="G1884" i="2"/>
  <c r="T1884" i="2" s="1"/>
  <c r="G1914" i="2"/>
  <c r="T1914" i="2" s="1"/>
  <c r="G1949" i="2"/>
  <c r="T1949" i="2" s="1"/>
  <c r="E1927" i="2"/>
  <c r="G1927" i="2"/>
  <c r="T1927" i="2" s="1"/>
  <c r="G1992" i="2"/>
  <c r="T1992" i="2" s="1"/>
  <c r="E1992" i="2"/>
  <c r="E2022" i="2"/>
  <c r="G2022" i="2"/>
  <c r="T2022" i="2" s="1"/>
  <c r="E2047" i="2"/>
  <c r="G2047" i="2"/>
  <c r="T2047" i="2" s="1"/>
  <c r="G1888" i="2"/>
  <c r="T1888" i="2" s="1"/>
  <c r="E1890" i="2"/>
  <c r="E1902" i="2"/>
  <c r="G1906" i="2"/>
  <c r="T1906" i="2" s="1"/>
  <c r="G1938" i="2"/>
  <c r="T1938" i="2" s="1"/>
  <c r="G1954" i="2"/>
  <c r="T1954" i="2" s="1"/>
  <c r="G1964" i="2"/>
  <c r="T1964" i="2" s="1"/>
  <c r="G1984" i="2"/>
  <c r="T1984" i="2" s="1"/>
  <c r="E1984" i="2"/>
  <c r="G1989" i="2"/>
  <c r="T1989" i="2" s="1"/>
  <c r="E1989" i="2"/>
  <c r="E1800" i="2"/>
  <c r="E1822" i="2"/>
  <c r="E1827" i="2"/>
  <c r="E1832" i="2"/>
  <c r="G1839" i="2"/>
  <c r="T1839" i="2" s="1"/>
  <c r="G1855" i="2"/>
  <c r="T1855" i="2" s="1"/>
  <c r="E1875" i="2"/>
  <c r="E1900" i="2"/>
  <c r="G1904" i="2"/>
  <c r="T1904" i="2" s="1"/>
  <c r="G1923" i="2"/>
  <c r="T1923" i="2" s="1"/>
  <c r="E1934" i="2"/>
  <c r="G1947" i="2"/>
  <c r="T1947" i="2" s="1"/>
  <c r="G1981" i="2"/>
  <c r="T1981" i="2" s="1"/>
  <c r="E2014" i="2"/>
  <c r="G2014" i="2"/>
  <c r="T2014" i="2" s="1"/>
  <c r="G1921" i="2"/>
  <c r="T1921" i="2" s="1"/>
  <c r="E1921" i="2"/>
  <c r="E2120" i="2"/>
  <c r="G2120" i="2"/>
  <c r="T2120" i="2" s="1"/>
  <c r="E2006" i="2"/>
  <c r="G2006" i="2"/>
  <c r="T2006" i="2" s="1"/>
  <c r="E2161" i="2"/>
  <c r="G2161" i="2"/>
  <c r="T2161" i="2" s="1"/>
  <c r="E1829" i="2"/>
  <c r="E1834" i="2"/>
  <c r="E1850" i="2"/>
  <c r="E1866" i="2"/>
  <c r="E1943" i="2"/>
  <c r="G1943" i="2"/>
  <c r="T1943" i="2" s="1"/>
  <c r="E1950" i="2"/>
  <c r="G1950" i="2"/>
  <c r="T1950" i="2" s="1"/>
  <c r="G1957" i="2"/>
  <c r="T1957" i="2" s="1"/>
  <c r="E1957" i="2"/>
  <c r="E1987" i="2"/>
  <c r="G1987" i="2"/>
  <c r="T1987" i="2" s="1"/>
  <c r="E1990" i="2"/>
  <c r="G1990" i="2"/>
  <c r="T1990" i="2" s="1"/>
  <c r="E1998" i="2"/>
  <c r="G1998" i="2"/>
  <c r="T1998" i="2" s="1"/>
  <c r="E2070" i="2"/>
  <c r="G2070" i="2"/>
  <c r="T2070" i="2" s="1"/>
  <c r="G1915" i="2"/>
  <c r="T1915" i="2" s="1"/>
  <c r="G1960" i="2"/>
  <c r="T1960" i="2" s="1"/>
  <c r="E1982" i="2"/>
  <c r="G1982" i="2"/>
  <c r="T1982" i="2" s="1"/>
  <c r="G2045" i="2"/>
  <c r="T2045" i="2" s="1"/>
  <c r="E2073" i="2"/>
  <c r="G2073" i="2"/>
  <c r="T2073" i="2" s="1"/>
  <c r="E1911" i="2"/>
  <c r="G1911" i="2"/>
  <c r="T1911" i="2" s="1"/>
  <c r="G1972" i="2"/>
  <c r="T1972" i="2" s="1"/>
  <c r="E1972" i="2"/>
  <c r="E1979" i="2"/>
  <c r="G1979" i="2"/>
  <c r="T1979" i="2" s="1"/>
  <c r="E1799" i="2"/>
  <c r="G1804" i="2"/>
  <c r="T1804" i="2" s="1"/>
  <c r="E1955" i="2"/>
  <c r="G1955" i="2"/>
  <c r="T1955" i="2" s="1"/>
  <c r="G2087" i="2"/>
  <c r="T2087" i="2" s="1"/>
  <c r="E2087" i="2"/>
  <c r="G1872" i="2"/>
  <c r="T1872" i="2" s="1"/>
  <c r="G1907" i="2"/>
  <c r="T1907" i="2" s="1"/>
  <c r="E1924" i="2"/>
  <c r="G1939" i="2"/>
  <c r="T1939" i="2" s="1"/>
  <c r="G2012" i="2"/>
  <c r="T2012" i="2" s="1"/>
  <c r="G2127" i="2"/>
  <c r="T2127" i="2" s="1"/>
  <c r="E2127" i="2"/>
  <c r="G2166" i="2"/>
  <c r="T2166" i="2" s="1"/>
  <c r="E2166" i="2"/>
  <c r="E2259" i="2"/>
  <c r="G2259" i="2"/>
  <c r="T2259" i="2" s="1"/>
  <c r="G2346" i="2"/>
  <c r="T2346" i="2" s="1"/>
  <c r="E2346" i="2"/>
  <c r="G2190" i="2"/>
  <c r="T2190" i="2" s="1"/>
  <c r="E2190" i="2"/>
  <c r="G2099" i="2"/>
  <c r="T2099" i="2" s="1"/>
  <c r="G2125" i="2"/>
  <c r="T2125" i="2" s="1"/>
  <c r="E2130" i="2"/>
  <c r="G2137" i="2"/>
  <c r="T2137" i="2" s="1"/>
  <c r="E2154" i="2"/>
  <c r="E2169" i="2"/>
  <c r="G2169" i="2"/>
  <c r="T2169" i="2" s="1"/>
  <c r="G2043" i="2"/>
  <c r="T2043" i="2" s="1"/>
  <c r="E2050" i="2"/>
  <c r="G2059" i="2"/>
  <c r="T2059" i="2" s="1"/>
  <c r="G2104" i="2"/>
  <c r="T2104" i="2" s="1"/>
  <c r="G2111" i="2"/>
  <c r="T2111" i="2" s="1"/>
  <c r="E2111" i="2"/>
  <c r="G2118" i="2"/>
  <c r="T2118" i="2" s="1"/>
  <c r="G2149" i="2"/>
  <c r="T2149" i="2" s="1"/>
  <c r="G1974" i="2"/>
  <c r="T1974" i="2" s="1"/>
  <c r="G2064" i="2"/>
  <c r="T2064" i="2" s="1"/>
  <c r="G2085" i="2"/>
  <c r="T2085" i="2" s="1"/>
  <c r="G2097" i="2"/>
  <c r="T2097" i="2" s="1"/>
  <c r="G2123" i="2"/>
  <c r="T2123" i="2" s="1"/>
  <c r="G2071" i="2"/>
  <c r="T2071" i="2" s="1"/>
  <c r="E2071" i="2"/>
  <c r="G2135" i="2"/>
  <c r="T2135" i="2" s="1"/>
  <c r="E2135" i="2"/>
  <c r="G2172" i="2"/>
  <c r="T2172" i="2" s="1"/>
  <c r="E2172" i="2"/>
  <c r="G2083" i="2"/>
  <c r="T2083" i="2" s="1"/>
  <c r="G2109" i="2"/>
  <c r="T2109" i="2" s="1"/>
  <c r="G2121" i="2"/>
  <c r="T2121" i="2" s="1"/>
  <c r="G2307" i="2"/>
  <c r="T2307" i="2" s="1"/>
  <c r="E2307" i="2"/>
  <c r="G2095" i="2"/>
  <c r="T2095" i="2" s="1"/>
  <c r="E2095" i="2"/>
  <c r="G2291" i="2"/>
  <c r="T2291" i="2" s="1"/>
  <c r="E2291" i="2"/>
  <c r="G2046" i="2"/>
  <c r="T2046" i="2" s="1"/>
  <c r="G2062" i="2"/>
  <c r="T2062" i="2" s="1"/>
  <c r="G2069" i="2"/>
  <c r="T2069" i="2" s="1"/>
  <c r="E2074" i="2"/>
  <c r="G2081" i="2"/>
  <c r="T2081" i="2" s="1"/>
  <c r="G2107" i="2"/>
  <c r="T2107" i="2" s="1"/>
  <c r="G2133" i="2"/>
  <c r="T2133" i="2" s="1"/>
  <c r="E2138" i="2"/>
  <c r="G2145" i="2"/>
  <c r="T2145" i="2" s="1"/>
  <c r="G2160" i="2"/>
  <c r="T2160" i="2" s="1"/>
  <c r="G2170" i="2"/>
  <c r="T2170" i="2" s="1"/>
  <c r="G2204" i="2"/>
  <c r="T2204" i="2" s="1"/>
  <c r="E2204" i="2"/>
  <c r="G2053" i="2"/>
  <c r="T2053" i="2" s="1"/>
  <c r="G2112" i="2"/>
  <c r="T2112" i="2" s="1"/>
  <c r="G2119" i="2"/>
  <c r="T2119" i="2" s="1"/>
  <c r="E2119" i="2"/>
  <c r="G2126" i="2"/>
  <c r="T2126" i="2" s="1"/>
  <c r="E2177" i="2"/>
  <c r="G2177" i="2"/>
  <c r="T2177" i="2" s="1"/>
  <c r="E2209" i="2"/>
  <c r="G2209" i="2"/>
  <c r="T2209" i="2" s="1"/>
  <c r="E2374" i="2"/>
  <c r="G2374" i="2"/>
  <c r="T2374" i="2" s="1"/>
  <c r="G2067" i="2"/>
  <c r="T2067" i="2" s="1"/>
  <c r="G2093" i="2"/>
  <c r="T2093" i="2" s="1"/>
  <c r="G2105" i="2"/>
  <c r="T2105" i="2" s="1"/>
  <c r="G2131" i="2"/>
  <c r="T2131" i="2" s="1"/>
  <c r="G2150" i="2"/>
  <c r="T2150" i="2" s="1"/>
  <c r="G2165" i="2"/>
  <c r="T2165" i="2" s="1"/>
  <c r="E2214" i="2"/>
  <c r="G2079" i="2"/>
  <c r="T2079" i="2" s="1"/>
  <c r="E2079" i="2"/>
  <c r="G2143" i="2"/>
  <c r="T2143" i="2" s="1"/>
  <c r="E2143" i="2"/>
  <c r="G2222" i="2"/>
  <c r="T2222" i="2" s="1"/>
  <c r="E2222" i="2"/>
  <c r="G2065" i="2"/>
  <c r="T2065" i="2" s="1"/>
  <c r="G2091" i="2"/>
  <c r="T2091" i="2" s="1"/>
  <c r="G2117" i="2"/>
  <c r="T2117" i="2" s="1"/>
  <c r="E2122" i="2"/>
  <c r="G2129" i="2"/>
  <c r="T2129" i="2" s="1"/>
  <c r="G2153" i="2"/>
  <c r="T2153" i="2" s="1"/>
  <c r="G2175" i="2"/>
  <c r="T2175" i="2" s="1"/>
  <c r="G2103" i="2"/>
  <c r="T2103" i="2" s="1"/>
  <c r="E2103" i="2"/>
  <c r="G2158" i="2"/>
  <c r="T2158" i="2" s="1"/>
  <c r="E2158" i="2"/>
  <c r="E2300" i="2"/>
  <c r="G2300" i="2"/>
  <c r="T2300" i="2" s="1"/>
  <c r="E2359" i="2"/>
  <c r="G2359" i="2"/>
  <c r="T2359" i="2" s="1"/>
  <c r="E2393" i="2"/>
  <c r="G2393" i="2"/>
  <c r="T2393" i="2" s="1"/>
  <c r="G2411" i="2"/>
  <c r="T2411" i="2" s="1"/>
  <c r="E2411" i="2"/>
  <c r="G2438" i="2"/>
  <c r="T2438" i="2" s="1"/>
  <c r="E2438" i="2"/>
  <c r="E2511" i="2"/>
  <c r="G2511" i="2"/>
  <c r="T2511" i="2" s="1"/>
  <c r="G2243" i="2"/>
  <c r="T2243" i="2" s="1"/>
  <c r="G2283" i="2"/>
  <c r="T2283" i="2" s="1"/>
  <c r="E2283" i="2"/>
  <c r="G2317" i="2"/>
  <c r="T2317" i="2" s="1"/>
  <c r="E2317" i="2"/>
  <c r="G2275" i="2"/>
  <c r="T2275" i="2" s="1"/>
  <c r="E2275" i="2"/>
  <c r="G2310" i="2"/>
  <c r="T2310" i="2" s="1"/>
  <c r="E2310" i="2"/>
  <c r="G2349" i="2"/>
  <c r="T2349" i="2" s="1"/>
  <c r="E2349" i="2"/>
  <c r="G2362" i="2"/>
  <c r="T2362" i="2" s="1"/>
  <c r="E2362" i="2"/>
  <c r="E2468" i="2"/>
  <c r="G2468" i="2"/>
  <c r="T2468" i="2" s="1"/>
  <c r="G2267" i="2"/>
  <c r="T2267" i="2" s="1"/>
  <c r="E2279" i="2"/>
  <c r="G2342" i="2"/>
  <c r="T2342" i="2" s="1"/>
  <c r="E2342" i="2"/>
  <c r="E2236" i="2"/>
  <c r="E2255" i="2"/>
  <c r="E2263" i="2"/>
  <c r="E2271" i="2"/>
  <c r="G2294" i="2"/>
  <c r="T2294" i="2" s="1"/>
  <c r="E2315" i="2"/>
  <c r="E2332" i="2"/>
  <c r="G2332" i="2"/>
  <c r="T2332" i="2" s="1"/>
  <c r="E2372" i="2"/>
  <c r="G2372" i="2"/>
  <c r="T2372" i="2" s="1"/>
  <c r="E2391" i="2"/>
  <c r="G2391" i="2"/>
  <c r="T2391" i="2" s="1"/>
  <c r="G2517" i="2"/>
  <c r="T2517" i="2" s="1"/>
  <c r="E2517" i="2"/>
  <c r="E2151" i="2"/>
  <c r="E2159" i="2"/>
  <c r="E2167" i="2"/>
  <c r="E2194" i="2"/>
  <c r="E2199" i="2"/>
  <c r="E2226" i="2"/>
  <c r="E2231" i="2"/>
  <c r="E2238" i="2"/>
  <c r="G2292" i="2"/>
  <c r="T2292" i="2" s="1"/>
  <c r="G2308" i="2"/>
  <c r="T2308" i="2" s="1"/>
  <c r="G2301" i="2"/>
  <c r="T2301" i="2" s="1"/>
  <c r="G2347" i="2"/>
  <c r="T2347" i="2" s="1"/>
  <c r="G2394" i="2"/>
  <c r="T2394" i="2" s="1"/>
  <c r="E2394" i="2"/>
  <c r="E2404" i="2"/>
  <c r="G2404" i="2"/>
  <c r="T2404" i="2" s="1"/>
  <c r="E2436" i="2"/>
  <c r="G2436" i="2"/>
  <c r="T2436" i="2" s="1"/>
  <c r="E2196" i="2"/>
  <c r="G2201" i="2"/>
  <c r="T2201" i="2" s="1"/>
  <c r="E2218" i="2"/>
  <c r="E2223" i="2"/>
  <c r="E2246" i="2"/>
  <c r="E2286" i="2"/>
  <c r="E2489" i="2"/>
  <c r="G2489" i="2"/>
  <c r="T2489" i="2" s="1"/>
  <c r="G2515" i="2"/>
  <c r="T2515" i="2" s="1"/>
  <c r="E2515" i="2"/>
  <c r="E2278" i="2"/>
  <c r="G2333" i="2"/>
  <c r="T2333" i="2" s="1"/>
  <c r="E2333" i="2"/>
  <c r="G2373" i="2"/>
  <c r="T2373" i="2" s="1"/>
  <c r="G2376" i="2"/>
  <c r="T2376" i="2" s="1"/>
  <c r="E2376" i="2"/>
  <c r="E2198" i="2"/>
  <c r="E2230" i="2"/>
  <c r="E2256" i="2"/>
  <c r="E2264" i="2"/>
  <c r="E2295" i="2"/>
  <c r="G2295" i="2"/>
  <c r="T2295" i="2" s="1"/>
  <c r="E2316" i="2"/>
  <c r="G2316" i="2"/>
  <c r="T2316" i="2" s="1"/>
  <c r="G2326" i="2"/>
  <c r="T2326" i="2" s="1"/>
  <c r="E2326" i="2"/>
  <c r="E2348" i="2"/>
  <c r="G2348" i="2"/>
  <c r="T2348" i="2" s="1"/>
  <c r="E2361" i="2"/>
  <c r="G2361" i="2"/>
  <c r="T2361" i="2" s="1"/>
  <c r="G2470" i="2"/>
  <c r="T2470" i="2" s="1"/>
  <c r="E2470" i="2"/>
  <c r="E2487" i="2"/>
  <c r="G2487" i="2"/>
  <c r="T2487" i="2" s="1"/>
  <c r="E2237" i="2"/>
  <c r="G2379" i="2"/>
  <c r="T2379" i="2" s="1"/>
  <c r="E2379" i="2"/>
  <c r="G2405" i="2"/>
  <c r="T2405" i="2" s="1"/>
  <c r="G2408" i="2"/>
  <c r="T2408" i="2" s="1"/>
  <c r="E2408" i="2"/>
  <c r="G2541" i="2"/>
  <c r="T2541" i="2" s="1"/>
  <c r="E2541" i="2"/>
  <c r="G2497" i="2"/>
  <c r="T2497" i="2" s="1"/>
  <c r="E2497" i="2"/>
  <c r="G2774" i="2"/>
  <c r="T2774" i="2" s="1"/>
  <c r="E2774" i="2"/>
  <c r="G2423" i="2"/>
  <c r="T2423" i="2" s="1"/>
  <c r="G2425" i="2"/>
  <c r="T2425" i="2" s="1"/>
  <c r="E2440" i="2"/>
  <c r="G2455" i="2"/>
  <c r="T2455" i="2" s="1"/>
  <c r="G2457" i="2"/>
  <c r="T2457" i="2" s="1"/>
  <c r="E2472" i="2"/>
  <c r="G2495" i="2"/>
  <c r="T2495" i="2" s="1"/>
  <c r="E2499" i="2"/>
  <c r="E2509" i="2"/>
  <c r="G2548" i="2"/>
  <c r="T2548" i="2" s="1"/>
  <c r="E2548" i="2"/>
  <c r="G2557" i="2"/>
  <c r="T2557" i="2" s="1"/>
  <c r="E2557" i="2"/>
  <c r="G2567" i="2"/>
  <c r="T2567" i="2" s="1"/>
  <c r="E2567" i="2"/>
  <c r="G2624" i="2"/>
  <c r="T2624" i="2" s="1"/>
  <c r="E2624" i="2"/>
  <c r="G2667" i="2"/>
  <c r="T2667" i="2" s="1"/>
  <c r="E2667" i="2"/>
  <c r="E2741" i="2"/>
  <c r="G2741" i="2"/>
  <c r="T2741" i="2" s="1"/>
  <c r="E2309" i="2"/>
  <c r="E2318" i="2"/>
  <c r="E2325" i="2"/>
  <c r="E2334" i="2"/>
  <c r="E2341" i="2"/>
  <c r="E2350" i="2"/>
  <c r="E2363" i="2"/>
  <c r="E2378" i="2"/>
  <c r="E2395" i="2"/>
  <c r="E2410" i="2"/>
  <c r="E2427" i="2"/>
  <c r="E2442" i="2"/>
  <c r="E2459" i="2"/>
  <c r="E2474" i="2"/>
  <c r="E2493" i="2"/>
  <c r="E2501" i="2"/>
  <c r="G2535" i="2"/>
  <c r="T2535" i="2" s="1"/>
  <c r="G2577" i="2"/>
  <c r="T2577" i="2" s="1"/>
  <c r="E2577" i="2"/>
  <c r="E2580" i="2"/>
  <c r="G2580" i="2"/>
  <c r="T2580" i="2" s="1"/>
  <c r="G2659" i="2"/>
  <c r="T2659" i="2" s="1"/>
  <c r="E2659" i="2"/>
  <c r="G2380" i="2"/>
  <c r="T2380" i="2" s="1"/>
  <c r="E2382" i="2"/>
  <c r="G2412" i="2"/>
  <c r="T2412" i="2" s="1"/>
  <c r="E2414" i="2"/>
  <c r="G2444" i="2"/>
  <c r="T2444" i="2" s="1"/>
  <c r="E2446" i="2"/>
  <c r="G2476" i="2"/>
  <c r="T2476" i="2" s="1"/>
  <c r="E2478" i="2"/>
  <c r="G2524" i="2"/>
  <c r="T2524" i="2" s="1"/>
  <c r="E2524" i="2"/>
  <c r="G2311" i="2"/>
  <c r="T2311" i="2" s="1"/>
  <c r="E2572" i="2"/>
  <c r="G2572" i="2"/>
  <c r="T2572" i="2" s="1"/>
  <c r="G2609" i="2"/>
  <c r="T2609" i="2" s="1"/>
  <c r="E2609" i="2"/>
  <c r="E2612" i="2"/>
  <c r="G2612" i="2"/>
  <c r="T2612" i="2" s="1"/>
  <c r="G2533" i="2"/>
  <c r="T2533" i="2" s="1"/>
  <c r="E2533" i="2"/>
  <c r="G2516" i="2"/>
  <c r="T2516" i="2" s="1"/>
  <c r="E2516" i="2"/>
  <c r="G2551" i="2"/>
  <c r="T2551" i="2" s="1"/>
  <c r="G2575" i="2"/>
  <c r="T2575" i="2" s="1"/>
  <c r="G2642" i="2"/>
  <c r="T2642" i="2" s="1"/>
  <c r="E2642" i="2"/>
  <c r="G2540" i="2"/>
  <c r="T2540" i="2" s="1"/>
  <c r="E2540" i="2"/>
  <c r="G2607" i="2"/>
  <c r="T2607" i="2" s="1"/>
  <c r="E2607" i="2"/>
  <c r="E2437" i="2"/>
  <c r="E2504" i="2"/>
  <c r="G2508" i="2"/>
  <c r="T2508" i="2" s="1"/>
  <c r="E2508" i="2"/>
  <c r="G2527" i="2"/>
  <c r="T2527" i="2" s="1"/>
  <c r="G2655" i="2"/>
  <c r="T2655" i="2" s="1"/>
  <c r="E2655" i="2"/>
  <c r="G2500" i="2"/>
  <c r="T2500" i="2" s="1"/>
  <c r="E2500" i="2"/>
  <c r="G2549" i="2"/>
  <c r="T2549" i="2" s="1"/>
  <c r="E2549" i="2"/>
  <c r="G2556" i="2"/>
  <c r="T2556" i="2" s="1"/>
  <c r="E2556" i="2"/>
  <c r="E2426" i="2"/>
  <c r="E2443" i="2"/>
  <c r="E2458" i="2"/>
  <c r="E2475" i="2"/>
  <c r="E2536" i="2"/>
  <c r="G2561" i="2"/>
  <c r="T2561" i="2" s="1"/>
  <c r="E2561" i="2"/>
  <c r="G2640" i="2"/>
  <c r="T2640" i="2" s="1"/>
  <c r="E2640" i="2"/>
  <c r="G2303" i="2"/>
  <c r="T2303" i="2" s="1"/>
  <c r="G2319" i="2"/>
  <c r="T2319" i="2" s="1"/>
  <c r="G2335" i="2"/>
  <c r="T2335" i="2" s="1"/>
  <c r="G2351" i="2"/>
  <c r="T2351" i="2" s="1"/>
  <c r="E2381" i="2"/>
  <c r="E2413" i="2"/>
  <c r="E2445" i="2"/>
  <c r="E2477" i="2"/>
  <c r="G2519" i="2"/>
  <c r="T2519" i="2" s="1"/>
  <c r="E2523" i="2"/>
  <c r="E2525" i="2"/>
  <c r="G2543" i="2"/>
  <c r="T2543" i="2" s="1"/>
  <c r="G2661" i="2"/>
  <c r="T2661" i="2" s="1"/>
  <c r="E2661" i="2"/>
  <c r="G2706" i="2"/>
  <c r="T2706" i="2" s="1"/>
  <c r="E2706" i="2"/>
  <c r="G2353" i="2"/>
  <c r="T2353" i="2" s="1"/>
  <c r="G2383" i="2"/>
  <c r="T2383" i="2" s="1"/>
  <c r="G2385" i="2"/>
  <c r="T2385" i="2" s="1"/>
  <c r="G2415" i="2"/>
  <c r="T2415" i="2" s="1"/>
  <c r="G2417" i="2"/>
  <c r="T2417" i="2" s="1"/>
  <c r="G2447" i="2"/>
  <c r="T2447" i="2" s="1"/>
  <c r="G2449" i="2"/>
  <c r="T2449" i="2" s="1"/>
  <c r="G2479" i="2"/>
  <c r="T2479" i="2" s="1"/>
  <c r="G2481" i="2"/>
  <c r="T2481" i="2" s="1"/>
  <c r="G2532" i="2"/>
  <c r="T2532" i="2" s="1"/>
  <c r="E2532" i="2"/>
  <c r="G2771" i="2"/>
  <c r="T2771" i="2" s="1"/>
  <c r="E2771" i="2"/>
  <c r="G2782" i="2"/>
  <c r="T2782" i="2" s="1"/>
  <c r="E2782" i="2"/>
  <c r="G2693" i="2"/>
  <c r="T2693" i="2" s="1"/>
  <c r="E2693" i="2"/>
  <c r="G2873" i="2"/>
  <c r="T2873" i="2" s="1"/>
  <c r="E2873" i="2"/>
  <c r="G2644" i="2"/>
  <c r="T2644" i="2" s="1"/>
  <c r="G2746" i="2"/>
  <c r="T2746" i="2" s="1"/>
  <c r="E2746" i="2"/>
  <c r="E2836" i="2"/>
  <c r="G2836" i="2"/>
  <c r="T2836" i="2" s="1"/>
  <c r="E2562" i="2"/>
  <c r="E2589" i="2"/>
  <c r="E2594" i="2"/>
  <c r="E2646" i="2"/>
  <c r="E2650" i="2"/>
  <c r="G2714" i="2"/>
  <c r="T2714" i="2" s="1"/>
  <c r="E2714" i="2"/>
  <c r="E2818" i="2"/>
  <c r="G2818" i="2"/>
  <c r="T2818" i="2" s="1"/>
  <c r="E2574" i="2"/>
  <c r="E2579" i="2"/>
  <c r="E2584" i="2"/>
  <c r="E2606" i="2"/>
  <c r="E2611" i="2"/>
  <c r="E2616" i="2"/>
  <c r="E2623" i="2"/>
  <c r="E2630" i="2"/>
  <c r="E2639" i="2"/>
  <c r="E2648" i="2"/>
  <c r="E2674" i="2"/>
  <c r="E2676" i="2"/>
  <c r="G2676" i="2"/>
  <c r="T2676" i="2" s="1"/>
  <c r="E2683" i="2"/>
  <c r="G2670" i="2"/>
  <c r="T2670" i="2" s="1"/>
  <c r="E2670" i="2"/>
  <c r="E2632" i="2"/>
  <c r="E2656" i="2"/>
  <c r="G2662" i="2"/>
  <c r="T2662" i="2" s="1"/>
  <c r="G2668" i="2"/>
  <c r="T2668" i="2" s="1"/>
  <c r="G2681" i="2"/>
  <c r="T2681" i="2" s="1"/>
  <c r="G2737" i="2"/>
  <c r="T2737" i="2" s="1"/>
  <c r="G2846" i="2"/>
  <c r="T2846" i="2" s="1"/>
  <c r="E2846" i="2"/>
  <c r="E2593" i="2"/>
  <c r="E2690" i="2"/>
  <c r="E2692" i="2"/>
  <c r="G2692" i="2"/>
  <c r="T2692" i="2" s="1"/>
  <c r="E2708" i="2"/>
  <c r="G2708" i="2"/>
  <c r="T2708" i="2" s="1"/>
  <c r="G2725" i="2"/>
  <c r="T2725" i="2" s="1"/>
  <c r="E2806" i="2"/>
  <c r="G2806" i="2"/>
  <c r="T2806" i="2" s="1"/>
  <c r="E2505" i="2"/>
  <c r="E2513" i="2"/>
  <c r="E2521" i="2"/>
  <c r="E2529" i="2"/>
  <c r="E2537" i="2"/>
  <c r="E2545" i="2"/>
  <c r="E2553" i="2"/>
  <c r="E2573" i="2"/>
  <c r="E2578" i="2"/>
  <c r="E2605" i="2"/>
  <c r="E2610" i="2"/>
  <c r="E2647" i="2"/>
  <c r="G2677" i="2"/>
  <c r="T2677" i="2" s="1"/>
  <c r="E2677" i="2"/>
  <c r="G2686" i="2"/>
  <c r="T2686" i="2" s="1"/>
  <c r="E2686" i="2"/>
  <c r="E2789" i="2"/>
  <c r="G2789" i="2"/>
  <c r="T2789" i="2" s="1"/>
  <c r="E2864" i="2"/>
  <c r="G2864" i="2"/>
  <c r="T2864" i="2" s="1"/>
  <c r="G2718" i="2"/>
  <c r="T2718" i="2" s="1"/>
  <c r="E2718" i="2"/>
  <c r="E2721" i="2"/>
  <c r="G2721" i="2"/>
  <c r="T2721" i="2" s="1"/>
  <c r="G2759" i="2"/>
  <c r="T2759" i="2" s="1"/>
  <c r="E2759" i="2"/>
  <c r="G2753" i="2"/>
  <c r="T2753" i="2" s="1"/>
  <c r="E2753" i="2"/>
  <c r="G2768" i="2"/>
  <c r="T2768" i="2" s="1"/>
  <c r="E2768" i="2"/>
  <c r="G2811" i="2"/>
  <c r="T2811" i="2" s="1"/>
  <c r="E2811" i="2"/>
  <c r="E2749" i="2"/>
  <c r="G2779" i="2"/>
  <c r="T2779" i="2" s="1"/>
  <c r="E2779" i="2"/>
  <c r="E2791" i="2"/>
  <c r="E2852" i="2"/>
  <c r="G2852" i="2"/>
  <c r="T2852" i="2" s="1"/>
  <c r="G2858" i="2"/>
  <c r="T2858" i="2" s="1"/>
  <c r="E2766" i="2"/>
  <c r="E2773" i="2"/>
  <c r="G2773" i="2"/>
  <c r="T2773" i="2" s="1"/>
  <c r="G2798" i="2"/>
  <c r="T2798" i="2" s="1"/>
  <c r="E2798" i="2"/>
  <c r="E2844" i="2"/>
  <c r="G2844" i="2"/>
  <c r="T2844" i="2" s="1"/>
  <c r="G2871" i="2"/>
  <c r="T2871" i="2" s="1"/>
  <c r="G2764" i="2"/>
  <c r="T2764" i="2" s="1"/>
  <c r="E2764" i="2"/>
  <c r="E2680" i="2"/>
  <c r="E2696" i="2"/>
  <c r="E2720" i="2"/>
  <c r="G2722" i="2"/>
  <c r="T2722" i="2" s="1"/>
  <c r="E2722" i="2"/>
  <c r="E2726" i="2"/>
  <c r="G2732" i="2"/>
  <c r="T2732" i="2" s="1"/>
  <c r="G2756" i="2"/>
  <c r="T2756" i="2" s="1"/>
  <c r="G2803" i="2"/>
  <c r="T2803" i="2" s="1"/>
  <c r="E2803" i="2"/>
  <c r="E2877" i="2"/>
  <c r="G2877" i="2"/>
  <c r="T2877" i="2" s="1"/>
  <c r="E2904" i="2"/>
  <c r="G2904" i="2"/>
  <c r="T2904" i="2" s="1"/>
  <c r="E2923" i="2"/>
  <c r="G2923" i="2"/>
  <c r="T2923" i="2" s="1"/>
  <c r="G2673" i="2"/>
  <c r="T2673" i="2" s="1"/>
  <c r="G2689" i="2"/>
  <c r="T2689" i="2" s="1"/>
  <c r="G2730" i="2"/>
  <c r="T2730" i="2" s="1"/>
  <c r="E2730" i="2"/>
  <c r="E2734" i="2"/>
  <c r="G2740" i="2"/>
  <c r="T2740" i="2" s="1"/>
  <c r="E2794" i="2"/>
  <c r="G2738" i="2"/>
  <c r="T2738" i="2" s="1"/>
  <c r="E2738" i="2"/>
  <c r="G2754" i="2"/>
  <c r="T2754" i="2" s="1"/>
  <c r="E2754" i="2"/>
  <c r="G2769" i="2"/>
  <c r="T2769" i="2" s="1"/>
  <c r="E2769" i="2"/>
  <c r="E2856" i="2"/>
  <c r="G2856" i="2"/>
  <c r="T2856" i="2" s="1"/>
  <c r="G2862" i="2"/>
  <c r="T2862" i="2" s="1"/>
  <c r="E2862" i="2"/>
  <c r="G2810" i="2"/>
  <c r="T2810" i="2" s="1"/>
  <c r="E2810" i="2"/>
  <c r="E2820" i="2"/>
  <c r="G2713" i="2"/>
  <c r="T2713" i="2" s="1"/>
  <c r="E2715" i="2"/>
  <c r="E2772" i="2"/>
  <c r="G2783" i="2"/>
  <c r="T2783" i="2" s="1"/>
  <c r="E2797" i="2"/>
  <c r="G2797" i="2"/>
  <c r="T2797" i="2" s="1"/>
  <c r="G2815" i="2"/>
  <c r="T2815" i="2" s="1"/>
  <c r="E2884" i="2"/>
  <c r="G2884" i="2"/>
  <c r="T2884" i="2" s="1"/>
  <c r="G2950" i="2"/>
  <c r="T2950" i="2" s="1"/>
  <c r="E2950" i="2"/>
  <c r="G2977" i="2"/>
  <c r="T2977" i="2" s="1"/>
  <c r="E2977" i="2"/>
  <c r="E3074" i="2"/>
  <c r="G3074" i="2"/>
  <c r="T3074" i="2" s="1"/>
  <c r="E2900" i="2"/>
  <c r="G2900" i="2"/>
  <c r="T2900" i="2" s="1"/>
  <c r="G2967" i="2"/>
  <c r="T2967" i="2" s="1"/>
  <c r="E2967" i="2"/>
  <c r="E2848" i="2"/>
  <c r="G2848" i="2"/>
  <c r="T2848" i="2" s="1"/>
  <c r="G2935" i="2"/>
  <c r="T2935" i="2" s="1"/>
  <c r="E2935" i="2"/>
  <c r="G2940" i="2"/>
  <c r="T2940" i="2" s="1"/>
  <c r="G2988" i="2"/>
  <c r="T2988" i="2" s="1"/>
  <c r="G3125" i="2"/>
  <c r="T3125" i="2" s="1"/>
  <c r="E3125" i="2"/>
  <c r="E2996" i="2"/>
  <c r="G2996" i="2"/>
  <c r="T2996" i="2" s="1"/>
  <c r="G3060" i="2"/>
  <c r="T3060" i="2" s="1"/>
  <c r="E3060" i="2"/>
  <c r="E2878" i="2"/>
  <c r="E2938" i="2"/>
  <c r="E2994" i="2"/>
  <c r="G2805" i="2"/>
  <c r="T2805" i="2" s="1"/>
  <c r="E2817" i="2"/>
  <c r="E2831" i="2"/>
  <c r="E2863" i="2"/>
  <c r="E2865" i="2"/>
  <c r="E2867" i="2"/>
  <c r="G2887" i="2"/>
  <c r="T2887" i="2" s="1"/>
  <c r="E2887" i="2"/>
  <c r="E2894" i="2"/>
  <c r="E2971" i="2"/>
  <c r="G3055" i="2"/>
  <c r="T3055" i="2" s="1"/>
  <c r="G2861" i="2"/>
  <c r="T2861" i="2" s="1"/>
  <c r="G2903" i="2"/>
  <c r="T2903" i="2" s="1"/>
  <c r="E2903" i="2"/>
  <c r="E2910" i="2"/>
  <c r="E2946" i="2"/>
  <c r="G2857" i="2"/>
  <c r="T2857" i="2" s="1"/>
  <c r="E2857" i="2"/>
  <c r="G3015" i="2"/>
  <c r="T3015" i="2" s="1"/>
  <c r="E3015" i="2"/>
  <c r="E2826" i="2"/>
  <c r="E2833" i="2"/>
  <c r="E2835" i="2"/>
  <c r="E2837" i="2"/>
  <c r="G2841" i="2"/>
  <c r="T2841" i="2" s="1"/>
  <c r="E2841" i="2"/>
  <c r="E2845" i="2"/>
  <c r="E2853" i="2"/>
  <c r="E2883" i="2"/>
  <c r="E2915" i="2"/>
  <c r="G2936" i="2"/>
  <c r="T2936" i="2" s="1"/>
  <c r="G3002" i="2"/>
  <c r="T3002" i="2" s="1"/>
  <c r="E3002" i="2"/>
  <c r="G2821" i="2"/>
  <c r="T2821" i="2" s="1"/>
  <c r="G2839" i="2"/>
  <c r="T2839" i="2" s="1"/>
  <c r="G2855" i="2"/>
  <c r="T2855" i="2" s="1"/>
  <c r="G2979" i="2"/>
  <c r="T2979" i="2" s="1"/>
  <c r="E2979" i="2"/>
  <c r="G2927" i="2"/>
  <c r="T2927" i="2" s="1"/>
  <c r="E2927" i="2"/>
  <c r="E2809" i="2"/>
  <c r="E2823" i="2"/>
  <c r="E2868" i="2"/>
  <c r="G2868" i="2"/>
  <c r="T2868" i="2" s="1"/>
  <c r="G2872" i="2"/>
  <c r="T2872" i="2" s="1"/>
  <c r="E2879" i="2"/>
  <c r="G2881" i="2"/>
  <c r="T2881" i="2" s="1"/>
  <c r="E2990" i="2"/>
  <c r="E3000" i="2"/>
  <c r="G3000" i="2"/>
  <c r="T3000" i="2" s="1"/>
  <c r="G3089" i="2"/>
  <c r="T3089" i="2" s="1"/>
  <c r="E2888" i="2"/>
  <c r="G2888" i="2"/>
  <c r="T2888" i="2" s="1"/>
  <c r="E3026" i="2"/>
  <c r="G3026" i="2"/>
  <c r="T3026" i="2" s="1"/>
  <c r="E3046" i="2"/>
  <c r="E3086" i="2"/>
  <c r="G3086" i="2"/>
  <c r="T3086" i="2" s="1"/>
  <c r="G2919" i="2"/>
  <c r="T2919" i="2" s="1"/>
  <c r="E2919" i="2"/>
  <c r="E3082" i="2"/>
  <c r="G3082" i="2"/>
  <c r="T3082" i="2" s="1"/>
  <c r="G3282" i="2"/>
  <c r="T3282" i="2" s="1"/>
  <c r="E3282" i="2"/>
  <c r="E3028" i="2"/>
  <c r="G3028" i="2"/>
  <c r="T3028" i="2" s="1"/>
  <c r="E3034" i="2"/>
  <c r="E3036" i="2"/>
  <c r="G3036" i="2"/>
  <c r="T3036" i="2" s="1"/>
  <c r="G2952" i="2"/>
  <c r="T2952" i="2" s="1"/>
  <c r="E2981" i="2"/>
  <c r="G3004" i="2"/>
  <c r="T3004" i="2" s="1"/>
  <c r="E3006" i="2"/>
  <c r="E3010" i="2"/>
  <c r="E3022" i="2"/>
  <c r="G3032" i="2"/>
  <c r="T3032" i="2" s="1"/>
  <c r="G3049" i="2"/>
  <c r="T3049" i="2" s="1"/>
  <c r="E3049" i="2"/>
  <c r="G3065" i="2"/>
  <c r="T3065" i="2" s="1"/>
  <c r="E3065" i="2"/>
  <c r="G3114" i="2"/>
  <c r="T3114" i="2" s="1"/>
  <c r="G3141" i="2"/>
  <c r="T3141" i="2" s="1"/>
  <c r="E3141" i="2"/>
  <c r="G2983" i="2"/>
  <c r="T2983" i="2" s="1"/>
  <c r="E2983" i="2"/>
  <c r="E3012" i="2"/>
  <c r="G3012" i="2"/>
  <c r="T3012" i="2" s="1"/>
  <c r="G3105" i="2"/>
  <c r="T3105" i="2" s="1"/>
  <c r="E3105" i="2"/>
  <c r="G3154" i="2"/>
  <c r="T3154" i="2" s="1"/>
  <c r="E3154" i="2"/>
  <c r="G3056" i="2"/>
  <c r="T3056" i="2" s="1"/>
  <c r="E3056" i="2"/>
  <c r="E2941" i="2"/>
  <c r="G2964" i="2"/>
  <c r="T2964" i="2" s="1"/>
  <c r="E2991" i="2"/>
  <c r="G3095" i="2"/>
  <c r="T3095" i="2" s="1"/>
  <c r="G3215" i="2"/>
  <c r="T3215" i="2" s="1"/>
  <c r="G2880" i="2"/>
  <c r="T2880" i="2" s="1"/>
  <c r="E2889" i="2"/>
  <c r="G2896" i="2"/>
  <c r="T2896" i="2" s="1"/>
  <c r="E2905" i="2"/>
  <c r="E2918" i="2"/>
  <c r="E2945" i="2"/>
  <c r="E2947" i="2"/>
  <c r="G2968" i="2"/>
  <c r="T2968" i="2" s="1"/>
  <c r="E2970" i="2"/>
  <c r="E2997" i="2"/>
  <c r="G3037" i="2"/>
  <c r="T3037" i="2" s="1"/>
  <c r="G3054" i="2"/>
  <c r="T3054" i="2" s="1"/>
  <c r="E3054" i="2"/>
  <c r="G3124" i="2"/>
  <c r="T3124" i="2" s="1"/>
  <c r="E3124" i="2"/>
  <c r="G2920" i="2"/>
  <c r="T2920" i="2" s="1"/>
  <c r="G2972" i="2"/>
  <c r="T2972" i="2" s="1"/>
  <c r="E2974" i="2"/>
  <c r="G2999" i="2"/>
  <c r="T2999" i="2" s="1"/>
  <c r="E2999" i="2"/>
  <c r="E3052" i="2"/>
  <c r="G3088" i="2"/>
  <c r="T3088" i="2" s="1"/>
  <c r="E3088" i="2"/>
  <c r="G3103" i="2"/>
  <c r="T3103" i="2" s="1"/>
  <c r="E3103" i="2"/>
  <c r="G3110" i="2"/>
  <c r="T3110" i="2" s="1"/>
  <c r="G3127" i="2"/>
  <c r="T3127" i="2" s="1"/>
  <c r="E3127" i="2"/>
  <c r="G2951" i="2"/>
  <c r="T2951" i="2" s="1"/>
  <c r="E2951" i="2"/>
  <c r="G3190" i="2"/>
  <c r="T3190" i="2" s="1"/>
  <c r="E3190" i="2"/>
  <c r="E2957" i="2"/>
  <c r="G2980" i="2"/>
  <c r="T2980" i="2" s="1"/>
  <c r="E3007" i="2"/>
  <c r="G3021" i="2"/>
  <c r="T3021" i="2" s="1"/>
  <c r="E3025" i="2"/>
  <c r="G3031" i="2"/>
  <c r="T3031" i="2" s="1"/>
  <c r="E3031" i="2"/>
  <c r="E3044" i="2"/>
  <c r="G3078" i="2"/>
  <c r="T3078" i="2" s="1"/>
  <c r="G2932" i="2"/>
  <c r="T2932" i="2" s="1"/>
  <c r="G3183" i="2"/>
  <c r="T3183" i="2" s="1"/>
  <c r="E3183" i="2"/>
  <c r="E3066" i="2"/>
  <c r="G3066" i="2"/>
  <c r="T3066" i="2" s="1"/>
  <c r="E3112" i="2"/>
  <c r="G3112" i="2"/>
  <c r="T3112" i="2" s="1"/>
  <c r="G3181" i="2"/>
  <c r="T3181" i="2" s="1"/>
  <c r="E3181" i="2"/>
  <c r="E3234" i="2"/>
  <c r="G3234" i="2"/>
  <c r="T3234" i="2" s="1"/>
  <c r="E3208" i="2"/>
  <c r="G3208" i="2"/>
  <c r="T3208" i="2" s="1"/>
  <c r="G3199" i="2"/>
  <c r="T3199" i="2" s="1"/>
  <c r="E3199" i="2"/>
  <c r="E3242" i="2"/>
  <c r="G3242" i="2"/>
  <c r="T3242" i="2" s="1"/>
  <c r="G3133" i="2"/>
  <c r="T3133" i="2" s="1"/>
  <c r="E3133" i="2"/>
  <c r="E3137" i="2"/>
  <c r="G3175" i="2"/>
  <c r="T3175" i="2" s="1"/>
  <c r="E3184" i="2"/>
  <c r="G3184" i="2"/>
  <c r="T3184" i="2" s="1"/>
  <c r="G3252" i="2"/>
  <c r="T3252" i="2" s="1"/>
  <c r="G3280" i="2"/>
  <c r="T3280" i="2" s="1"/>
  <c r="E3280" i="2"/>
  <c r="G3278" i="2"/>
  <c r="T3278" i="2" s="1"/>
  <c r="E3278" i="2"/>
  <c r="E3119" i="2"/>
  <c r="G3164" i="2"/>
  <c r="T3164" i="2" s="1"/>
  <c r="E3164" i="2"/>
  <c r="E3216" i="2"/>
  <c r="G3216" i="2"/>
  <c r="T3216" i="2" s="1"/>
  <c r="E3221" i="2"/>
  <c r="G3240" i="2"/>
  <c r="T3240" i="2" s="1"/>
  <c r="E3250" i="2"/>
  <c r="G3250" i="2"/>
  <c r="T3250" i="2" s="1"/>
  <c r="G3067" i="2"/>
  <c r="T3067" i="2" s="1"/>
  <c r="G3123" i="2"/>
  <c r="T3123" i="2" s="1"/>
  <c r="G3155" i="2"/>
  <c r="T3155" i="2" s="1"/>
  <c r="E3090" i="2"/>
  <c r="G3090" i="2"/>
  <c r="T3090" i="2" s="1"/>
  <c r="E3160" i="2"/>
  <c r="G3160" i="2"/>
  <c r="T3160" i="2" s="1"/>
  <c r="E3200" i="2"/>
  <c r="G3200" i="2"/>
  <c r="T3200" i="2" s="1"/>
  <c r="E3310" i="2"/>
  <c r="G3310" i="2"/>
  <c r="T3310" i="2" s="1"/>
  <c r="G3094" i="2"/>
  <c r="T3094" i="2" s="1"/>
  <c r="G3169" i="2"/>
  <c r="T3169" i="2" s="1"/>
  <c r="E3169" i="2"/>
  <c r="E3180" i="2"/>
  <c r="G3180" i="2"/>
  <c r="T3180" i="2" s="1"/>
  <c r="E3219" i="2"/>
  <c r="G3219" i="2"/>
  <c r="T3219" i="2" s="1"/>
  <c r="G3142" i="2"/>
  <c r="T3142" i="2" s="1"/>
  <c r="E3142" i="2"/>
  <c r="E3079" i="2"/>
  <c r="E3098" i="2"/>
  <c r="G3098" i="2"/>
  <c r="T3098" i="2" s="1"/>
  <c r="E3138" i="2"/>
  <c r="E3153" i="2"/>
  <c r="E3178" i="2"/>
  <c r="E3196" i="2"/>
  <c r="E3231" i="2"/>
  <c r="G3236" i="2"/>
  <c r="T3236" i="2" s="1"/>
  <c r="E3236" i="2"/>
  <c r="G3102" i="2"/>
  <c r="T3102" i="2" s="1"/>
  <c r="G3104" i="2"/>
  <c r="T3104" i="2" s="1"/>
  <c r="E3176" i="2"/>
  <c r="G3176" i="2"/>
  <c r="T3176" i="2" s="1"/>
  <c r="E3212" i="2"/>
  <c r="G3212" i="2"/>
  <c r="T3212" i="2" s="1"/>
  <c r="E3217" i="2"/>
  <c r="E3203" i="2"/>
  <c r="G3203" i="2"/>
  <c r="T3203" i="2" s="1"/>
  <c r="G3246" i="2"/>
  <c r="T3246" i="2" s="1"/>
  <c r="E3246" i="2"/>
  <c r="G3143" i="2"/>
  <c r="T3143" i="2" s="1"/>
  <c r="E3185" i="2"/>
  <c r="E3731" i="2"/>
  <c r="G3731" i="2"/>
  <c r="T3731" i="2" s="1"/>
  <c r="E3269" i="2"/>
  <c r="E3593" i="2"/>
  <c r="G3593" i="2"/>
  <c r="T3593" i="2" s="1"/>
  <c r="E3445" i="2"/>
  <c r="G3445" i="2"/>
  <c r="T3445" i="2" s="1"/>
  <c r="E3218" i="2"/>
  <c r="E3233" i="2"/>
  <c r="E3338" i="2"/>
  <c r="G3338" i="2"/>
  <c r="T3338" i="2" s="1"/>
  <c r="G3520" i="2"/>
  <c r="T3520" i="2" s="1"/>
  <c r="E3520" i="2"/>
  <c r="E3220" i="2"/>
  <c r="E3237" i="2"/>
  <c r="E3301" i="2"/>
  <c r="G3301" i="2"/>
  <c r="T3301" i="2" s="1"/>
  <c r="G3378" i="2"/>
  <c r="T3378" i="2" s="1"/>
  <c r="E3378" i="2"/>
  <c r="E3144" i="2"/>
  <c r="G3144" i="2"/>
  <c r="T3144" i="2" s="1"/>
  <c r="E3222" i="2"/>
  <c r="E3224" i="2"/>
  <c r="G3224" i="2"/>
  <c r="T3224" i="2" s="1"/>
  <c r="G3235" i="2"/>
  <c r="T3235" i="2" s="1"/>
  <c r="E3317" i="2"/>
  <c r="G3317" i="2"/>
  <c r="T3317" i="2" s="1"/>
  <c r="E3192" i="2"/>
  <c r="G3192" i="2"/>
  <c r="T3192" i="2" s="1"/>
  <c r="E3253" i="2"/>
  <c r="E3270" i="2"/>
  <c r="G3293" i="2"/>
  <c r="T3293" i="2" s="1"/>
  <c r="E3128" i="2"/>
  <c r="G3128" i="2"/>
  <c r="T3128" i="2" s="1"/>
  <c r="E3249" i="2"/>
  <c r="E3257" i="2"/>
  <c r="G3259" i="2"/>
  <c r="T3259" i="2" s="1"/>
  <c r="E3283" i="2"/>
  <c r="G3291" i="2"/>
  <c r="T3291" i="2" s="1"/>
  <c r="E3285" i="2"/>
  <c r="G3285" i="2"/>
  <c r="T3285" i="2" s="1"/>
  <c r="G3306" i="2"/>
  <c r="T3306" i="2" s="1"/>
  <c r="G3320" i="2"/>
  <c r="T3320" i="2" s="1"/>
  <c r="E3494" i="2"/>
  <c r="G3494" i="2"/>
  <c r="T3494" i="2" s="1"/>
  <c r="G3478" i="2"/>
  <c r="T3478" i="2" s="1"/>
  <c r="E3478" i="2"/>
  <c r="G3346" i="2"/>
  <c r="T3346" i="2" s="1"/>
  <c r="E3346" i="2"/>
  <c r="G3450" i="2"/>
  <c r="T3450" i="2" s="1"/>
  <c r="E3450" i="2"/>
  <c r="G3376" i="2"/>
  <c r="T3376" i="2" s="1"/>
  <c r="E3376" i="2"/>
  <c r="G3636" i="2"/>
  <c r="T3636" i="2" s="1"/>
  <c r="E3636" i="2"/>
  <c r="E3726" i="2"/>
  <c r="G3726" i="2"/>
  <c r="T3726" i="2" s="1"/>
  <c r="G3336" i="2"/>
  <c r="T3336" i="2" s="1"/>
  <c r="E3336" i="2"/>
  <c r="E3414" i="2"/>
  <c r="E3436" i="2"/>
  <c r="E3583" i="2"/>
  <c r="G3583" i="2"/>
  <c r="T3583" i="2" s="1"/>
  <c r="G3717" i="2"/>
  <c r="T3717" i="2" s="1"/>
  <c r="E3717" i="2"/>
  <c r="G3409" i="2"/>
  <c r="T3409" i="2" s="1"/>
  <c r="E3409" i="2"/>
  <c r="E3624" i="2"/>
  <c r="G3624" i="2"/>
  <c r="T3624" i="2" s="1"/>
  <c r="E3332" i="2"/>
  <c r="G3334" i="2"/>
  <c r="T3334" i="2" s="1"/>
  <c r="E3347" i="2"/>
  <c r="E3349" i="2"/>
  <c r="G3349" i="2"/>
  <c r="T3349" i="2" s="1"/>
  <c r="G3370" i="2"/>
  <c r="T3370" i="2" s="1"/>
  <c r="G3456" i="2"/>
  <c r="T3456" i="2" s="1"/>
  <c r="E3456" i="2"/>
  <c r="G3518" i="2"/>
  <c r="T3518" i="2" s="1"/>
  <c r="E3379" i="2"/>
  <c r="E3381" i="2"/>
  <c r="G3381" i="2"/>
  <c r="T3381" i="2" s="1"/>
  <c r="G3474" i="2"/>
  <c r="T3474" i="2" s="1"/>
  <c r="E3474" i="2"/>
  <c r="G3286" i="2"/>
  <c r="T3286" i="2" s="1"/>
  <c r="G3307" i="2"/>
  <c r="T3307" i="2" s="1"/>
  <c r="E3309" i="2"/>
  <c r="G3309" i="2"/>
  <c r="T3309" i="2" s="1"/>
  <c r="G3467" i="2"/>
  <c r="T3467" i="2" s="1"/>
  <c r="E3467" i="2"/>
  <c r="G3539" i="2"/>
  <c r="T3539" i="2" s="1"/>
  <c r="E3539" i="2"/>
  <c r="G3434" i="2"/>
  <c r="T3434" i="2" s="1"/>
  <c r="E3434" i="2"/>
  <c r="G3610" i="2"/>
  <c r="T3610" i="2" s="1"/>
  <c r="E3610" i="2"/>
  <c r="E3296" i="2"/>
  <c r="G3323" i="2"/>
  <c r="T3323" i="2" s="1"/>
  <c r="G3339" i="2"/>
  <c r="T3339" i="2" s="1"/>
  <c r="G3350" i="2"/>
  <c r="T3350" i="2" s="1"/>
  <c r="G3498" i="2"/>
  <c r="T3498" i="2" s="1"/>
  <c r="E3498" i="2"/>
  <c r="G3393" i="2"/>
  <c r="T3393" i="2" s="1"/>
  <c r="E3393" i="2"/>
  <c r="G3425" i="2"/>
  <c r="T3425" i="2" s="1"/>
  <c r="E3425" i="2"/>
  <c r="G3304" i="2"/>
  <c r="T3304" i="2" s="1"/>
  <c r="E3304" i="2"/>
  <c r="E3386" i="2"/>
  <c r="G3430" i="2"/>
  <c r="T3430" i="2" s="1"/>
  <c r="G3483" i="2"/>
  <c r="T3483" i="2" s="1"/>
  <c r="G3496" i="2"/>
  <c r="T3496" i="2" s="1"/>
  <c r="G3514" i="2"/>
  <c r="T3514" i="2" s="1"/>
  <c r="E3514" i="2"/>
  <c r="E3545" i="2"/>
  <c r="G3545" i="2"/>
  <c r="T3545" i="2" s="1"/>
  <c r="G3588" i="2"/>
  <c r="T3588" i="2" s="1"/>
  <c r="E3588" i="2"/>
  <c r="E3631" i="2"/>
  <c r="G3631" i="2"/>
  <c r="T3631" i="2" s="1"/>
  <c r="G3556" i="2"/>
  <c r="T3556" i="2" s="1"/>
  <c r="E3556" i="2"/>
  <c r="G3567" i="2"/>
  <c r="T3567" i="2" s="1"/>
  <c r="E3658" i="2"/>
  <c r="E3552" i="2"/>
  <c r="G3458" i="2"/>
  <c r="T3458" i="2" s="1"/>
  <c r="E3458" i="2"/>
  <c r="E3460" i="2"/>
  <c r="G3469" i="2"/>
  <c r="T3469" i="2" s="1"/>
  <c r="E3489" i="2"/>
  <c r="G3522" i="2"/>
  <c r="T3522" i="2" s="1"/>
  <c r="E3522" i="2"/>
  <c r="E3524" i="2"/>
  <c r="G3572" i="2"/>
  <c r="T3572" i="2" s="1"/>
  <c r="E3572" i="2"/>
  <c r="E3615" i="2"/>
  <c r="G3615" i="2"/>
  <c r="T3615" i="2" s="1"/>
  <c r="E3673" i="2"/>
  <c r="G3673" i="2"/>
  <c r="T3673" i="2" s="1"/>
  <c r="G3745" i="2"/>
  <c r="T3745" i="2" s="1"/>
  <c r="G3402" i="2"/>
  <c r="T3402" i="2" s="1"/>
  <c r="G3418" i="2"/>
  <c r="T3418" i="2" s="1"/>
  <c r="E3577" i="2"/>
  <c r="G3577" i="2"/>
  <c r="T3577" i="2" s="1"/>
  <c r="G3603" i="2"/>
  <c r="T3603" i="2" s="1"/>
  <c r="G3620" i="2"/>
  <c r="T3620" i="2" s="1"/>
  <c r="E3620" i="2"/>
  <c r="G3482" i="2"/>
  <c r="T3482" i="2" s="1"/>
  <c r="E3482" i="2"/>
  <c r="E3594" i="2"/>
  <c r="G3608" i="2"/>
  <c r="T3608" i="2" s="1"/>
  <c r="E3625" i="2"/>
  <c r="G3625" i="2"/>
  <c r="T3625" i="2" s="1"/>
  <c r="G3651" i="2"/>
  <c r="T3651" i="2" s="1"/>
  <c r="E3710" i="2"/>
  <c r="G3710" i="2"/>
  <c r="T3710" i="2" s="1"/>
  <c r="E3440" i="2"/>
  <c r="E3451" i="2"/>
  <c r="E3462" i="2"/>
  <c r="E3561" i="2"/>
  <c r="G3561" i="2"/>
  <c r="T3561" i="2" s="1"/>
  <c r="E3663" i="2"/>
  <c r="G3663" i="2"/>
  <c r="T3663" i="2" s="1"/>
  <c r="G3685" i="2"/>
  <c r="T3685" i="2" s="1"/>
  <c r="E3685" i="2"/>
  <c r="E3707" i="2"/>
  <c r="G3707" i="2"/>
  <c r="T3707" i="2" s="1"/>
  <c r="G3341" i="2"/>
  <c r="T3341" i="2" s="1"/>
  <c r="E3368" i="2"/>
  <c r="G3373" i="2"/>
  <c r="T3373" i="2" s="1"/>
  <c r="G3397" i="2"/>
  <c r="T3397" i="2" s="1"/>
  <c r="G3413" i="2"/>
  <c r="T3413" i="2" s="1"/>
  <c r="G3442" i="2"/>
  <c r="T3442" i="2" s="1"/>
  <c r="E3442" i="2"/>
  <c r="E3444" i="2"/>
  <c r="G3453" i="2"/>
  <c r="T3453" i="2" s="1"/>
  <c r="E3473" i="2"/>
  <c r="G3506" i="2"/>
  <c r="T3506" i="2" s="1"/>
  <c r="E3506" i="2"/>
  <c r="E3508" i="2"/>
  <c r="G3517" i="2"/>
  <c r="T3517" i="2" s="1"/>
  <c r="G3530" i="2"/>
  <c r="T3530" i="2" s="1"/>
  <c r="E3530" i="2"/>
  <c r="E3532" i="2"/>
  <c r="G3540" i="2"/>
  <c r="T3540" i="2" s="1"/>
  <c r="E3540" i="2"/>
  <c r="E3599" i="2"/>
  <c r="G3599" i="2"/>
  <c r="T3599" i="2" s="1"/>
  <c r="G3466" i="2"/>
  <c r="T3466" i="2" s="1"/>
  <c r="E3466" i="2"/>
  <c r="G3604" i="2"/>
  <c r="T3604" i="2" s="1"/>
  <c r="E3604" i="2"/>
  <c r="E3671" i="2"/>
  <c r="E3392" i="2"/>
  <c r="E3408" i="2"/>
  <c r="E3424" i="2"/>
  <c r="E3435" i="2"/>
  <c r="E3446" i="2"/>
  <c r="E3488" i="2"/>
  <c r="E3499" i="2"/>
  <c r="E3510" i="2"/>
  <c r="E3534" i="2"/>
  <c r="E3536" i="2"/>
  <c r="E3555" i="2"/>
  <c r="E3578" i="2"/>
  <c r="G3592" i="2"/>
  <c r="T3592" i="2" s="1"/>
  <c r="E3609" i="2"/>
  <c r="G3609" i="2"/>
  <c r="T3609" i="2" s="1"/>
  <c r="G3635" i="2"/>
  <c r="T3635" i="2" s="1"/>
  <c r="E3647" i="2"/>
  <c r="G3647" i="2"/>
  <c r="T3647" i="2" s="1"/>
  <c r="G3652" i="2"/>
  <c r="T3652" i="2" s="1"/>
  <c r="E3652" i="2"/>
  <c r="E3689" i="2"/>
  <c r="G3689" i="2"/>
  <c r="T3689" i="2" s="1"/>
  <c r="G3733" i="2"/>
  <c r="T3733" i="2" s="1"/>
  <c r="E3733" i="2"/>
  <c r="G3426" i="2"/>
  <c r="T3426" i="2" s="1"/>
  <c r="E3426" i="2"/>
  <c r="G3490" i="2"/>
  <c r="T3490" i="2" s="1"/>
  <c r="E3490" i="2"/>
  <c r="G3394" i="2"/>
  <c r="T3394" i="2" s="1"/>
  <c r="G3410" i="2"/>
  <c r="T3410" i="2" s="1"/>
  <c r="E3669" i="2"/>
  <c r="E3683" i="2"/>
  <c r="G3683" i="2"/>
  <c r="T3683" i="2" s="1"/>
  <c r="E3760" i="2"/>
  <c r="G3760" i="2"/>
  <c r="T3760" i="2" s="1"/>
  <c r="E3828" i="2"/>
  <c r="G3828" i="2"/>
  <c r="T3828" i="2" s="1"/>
  <c r="E3715" i="2"/>
  <c r="G3715" i="2"/>
  <c r="T3715" i="2" s="1"/>
  <c r="E3748" i="2"/>
  <c r="G3748" i="2"/>
  <c r="T3748" i="2" s="1"/>
  <c r="G3676" i="2"/>
  <c r="T3676" i="2" s="1"/>
  <c r="G3688" i="2"/>
  <c r="T3688" i="2" s="1"/>
  <c r="G3699" i="2"/>
  <c r="T3699" i="2" s="1"/>
  <c r="G3736" i="2"/>
  <c r="T3736" i="2" s="1"/>
  <c r="E3743" i="2"/>
  <c r="E3756" i="2"/>
  <c r="G3756" i="2"/>
  <c r="T3756" i="2" s="1"/>
  <c r="E3761" i="2"/>
  <c r="G3761" i="2"/>
  <c r="T3761" i="2" s="1"/>
  <c r="E3809" i="2"/>
  <c r="G3809" i="2"/>
  <c r="T3809" i="2" s="1"/>
  <c r="E3823" i="2"/>
  <c r="G3823" i="2"/>
  <c r="T3823" i="2" s="1"/>
  <c r="E3777" i="2"/>
  <c r="G3777" i="2"/>
  <c r="T3777" i="2" s="1"/>
  <c r="E3793" i="2"/>
  <c r="G3793" i="2"/>
  <c r="T3793" i="2" s="1"/>
  <c r="G3686" i="2"/>
  <c r="T3686" i="2" s="1"/>
  <c r="G3708" i="2"/>
  <c r="T3708" i="2" s="1"/>
  <c r="G3720" i="2"/>
  <c r="T3720" i="2" s="1"/>
  <c r="G3641" i="2"/>
  <c r="T3641" i="2" s="1"/>
  <c r="G3657" i="2"/>
  <c r="T3657" i="2" s="1"/>
  <c r="G3672" i="2"/>
  <c r="T3672" i="2" s="1"/>
  <c r="E3679" i="2"/>
  <c r="E3693" i="2"/>
  <c r="E3706" i="2"/>
  <c r="G3718" i="2"/>
  <c r="T3718" i="2" s="1"/>
  <c r="E3725" i="2"/>
  <c r="E3739" i="2"/>
  <c r="G3739" i="2"/>
  <c r="T3739" i="2" s="1"/>
  <c r="G3670" i="2"/>
  <c r="T3670" i="2" s="1"/>
  <c r="E3684" i="2"/>
  <c r="G3684" i="2"/>
  <c r="T3684" i="2" s="1"/>
  <c r="G3691" i="2"/>
  <c r="T3691" i="2" s="1"/>
  <c r="E3723" i="2"/>
  <c r="G3723" i="2"/>
  <c r="T3723" i="2" s="1"/>
  <c r="G3702" i="2"/>
  <c r="T3702" i="2" s="1"/>
  <c r="G3737" i="2"/>
  <c r="T3737" i="2" s="1"/>
  <c r="E3675" i="2"/>
  <c r="G3675" i="2"/>
  <c r="T3675" i="2" s="1"/>
  <c r="G3682" i="2"/>
  <c r="T3682" i="2" s="1"/>
  <c r="E3709" i="2"/>
  <c r="G3721" i="2"/>
  <c r="T3721" i="2" s="1"/>
  <c r="G3728" i="2"/>
  <c r="T3728" i="2" s="1"/>
  <c r="G3742" i="2"/>
  <c r="T3742" i="2" s="1"/>
  <c r="E3747" i="2"/>
  <c r="G3747" i="2"/>
  <c r="T3747" i="2" s="1"/>
  <c r="G3755" i="2"/>
  <c r="T3755" i="2" s="1"/>
  <c r="G3764" i="2"/>
  <c r="T3764" i="2" s="1"/>
  <c r="G3771" i="2"/>
  <c r="T3771" i="2" s="1"/>
  <c r="G3780" i="2"/>
  <c r="T3780" i="2" s="1"/>
  <c r="G3787" i="2"/>
  <c r="T3787" i="2" s="1"/>
  <c r="G3796" i="2"/>
  <c r="T3796" i="2" s="1"/>
  <c r="G3803" i="2"/>
  <c r="T3803" i="2" s="1"/>
  <c r="G3812" i="2"/>
  <c r="T3812" i="2" s="1"/>
  <c r="G3819" i="2"/>
  <c r="T3819" i="2" s="1"/>
  <c r="G3716" i="2"/>
  <c r="T3716" i="2" s="1"/>
  <c r="G3824" i="2"/>
  <c r="T3824" i="2" s="1"/>
  <c r="E3829" i="2"/>
  <c r="G3834" i="2"/>
  <c r="T3834" i="2" s="1"/>
  <c r="G3776" i="2"/>
  <c r="T3776" i="2" s="1"/>
  <c r="G3792" i="2"/>
  <c r="T3792" i="2" s="1"/>
  <c r="G3808" i="2"/>
  <c r="T3808" i="2" s="1"/>
  <c r="G3822" i="2"/>
  <c r="T3822" i="2" s="1"/>
  <c r="E3799" i="2"/>
  <c r="E3815" i="2"/>
  <c r="G3832" i="2"/>
  <c r="T3832" i="2" s="1"/>
  <c r="G3835" i="2"/>
  <c r="T3835" i="2" s="1"/>
  <c r="E3835" i="2"/>
  <c r="G3763" i="2"/>
  <c r="T3763" i="2" s="1"/>
  <c r="G3772" i="2"/>
  <c r="T3772" i="2" s="1"/>
  <c r="G3779" i="2"/>
  <c r="T3779" i="2" s="1"/>
  <c r="G3788" i="2"/>
  <c r="T3788" i="2" s="1"/>
  <c r="G3795" i="2"/>
  <c r="T3795" i="2" s="1"/>
  <c r="G3804" i="2"/>
  <c r="T3804" i="2" s="1"/>
  <c r="G3811" i="2"/>
  <c r="T3811" i="2" s="1"/>
  <c r="G3830" i="2"/>
  <c r="T3830" i="2" s="1"/>
  <c r="G3752" i="2"/>
  <c r="T3752" i="2" s="1"/>
  <c r="G3768" i="2"/>
  <c r="T3768" i="2" s="1"/>
  <c r="G3784" i="2"/>
  <c r="T3784" i="2" s="1"/>
  <c r="G3800" i="2"/>
  <c r="T3800" i="2" s="1"/>
  <c r="G3816" i="2"/>
  <c r="T3816" i="2" s="1"/>
  <c r="E383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<sst xmlns="http://schemas.openxmlformats.org/spreadsheetml/2006/main" count="42220" uniqueCount="1067">
  <si>
    <t>Transaction ID</t>
  </si>
  <si>
    <t>Day</t>
  </si>
  <si>
    <t>Month</t>
  </si>
  <si>
    <t>Year</t>
  </si>
  <si>
    <t>Day Name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</si>
  <si>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</si>
  <si>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</si>
  <si>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</si>
  <si>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</si>
  <si>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</si>
  <si>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</si>
  <si>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</si>
  <si>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</si>
  <si>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</si>
  <si>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Sat</t>
  </si>
  <si>
    <t>Xiaomi</t>
  </si>
  <si>
    <t>Lalita Ahuja</t>
  </si>
  <si>
    <t>Ludhiana</t>
  </si>
  <si>
    <t>UPI</t>
  </si>
  <si>
    <t>Redmi Note 10</t>
  </si>
  <si>
    <t>Saturday</t>
  </si>
  <si>
    <t>Vivo</t>
  </si>
  <si>
    <t>Sneha Sharma</t>
  </si>
  <si>
    <t>Delhi</t>
  </si>
  <si>
    <t>Credit Card</t>
  </si>
  <si>
    <t>Vivo Y51</t>
  </si>
  <si>
    <t>Radha Srivastava</t>
  </si>
  <si>
    <t>Mumbai</t>
  </si>
  <si>
    <t>Vivo S1</t>
  </si>
  <si>
    <t>Sunday</t>
  </si>
  <si>
    <t>Bhavana Arora</t>
  </si>
  <si>
    <t>Mi 11</t>
  </si>
  <si>
    <t>OnePlus</t>
  </si>
  <si>
    <t>Sneha Mehta</t>
  </si>
  <si>
    <t>Gorakhpur</t>
  </si>
  <si>
    <t>Cash</t>
  </si>
  <si>
    <t>OnePlus 9</t>
  </si>
  <si>
    <t>Samsung</t>
  </si>
  <si>
    <t>Reena Mehta</t>
  </si>
  <si>
    <t>Jodhpur</t>
  </si>
  <si>
    <t>Galaxy Note 20</t>
  </si>
  <si>
    <t>Sun</t>
  </si>
  <si>
    <t>Pankaj Alva</t>
  </si>
  <si>
    <t>OnePlus Nord</t>
  </si>
  <si>
    <t>Monday</t>
  </si>
  <si>
    <t>Apple</t>
  </si>
  <si>
    <t>Mala Rawat</t>
  </si>
  <si>
    <t>Vadodara</t>
  </si>
  <si>
    <t>iPhone 12</t>
  </si>
  <si>
    <t>Mon</t>
  </si>
  <si>
    <t>Pankaj Varma</t>
  </si>
  <si>
    <t>Yogesh Sharma</t>
  </si>
  <si>
    <t>Debit Card</t>
  </si>
  <si>
    <t>Galaxy A51</t>
  </si>
  <si>
    <t>Tuesday</t>
  </si>
  <si>
    <t>Radha Sharma</t>
  </si>
  <si>
    <t>Madurai</t>
  </si>
  <si>
    <t>Namita Roy</t>
  </si>
  <si>
    <t>Ramesh Joshi</t>
  </si>
  <si>
    <t>Wed</t>
  </si>
  <si>
    <t>Arun Iyer</t>
  </si>
  <si>
    <t>Hyderabad</t>
  </si>
  <si>
    <t>Wednesday</t>
  </si>
  <si>
    <t>Manoj Siddiqui</t>
  </si>
  <si>
    <t>Chennai</t>
  </si>
  <si>
    <t>Vivo V20</t>
  </si>
  <si>
    <t>Anjali Gupta</t>
  </si>
  <si>
    <t>Thursday</t>
  </si>
  <si>
    <t>Ramesh Rao</t>
  </si>
  <si>
    <t>Coimbatore</t>
  </si>
  <si>
    <t>Thu</t>
  </si>
  <si>
    <t>Anand Pillai</t>
  </si>
  <si>
    <t>Kiran Rawat</t>
  </si>
  <si>
    <t>Harish Kaur</t>
  </si>
  <si>
    <t>Friday</t>
  </si>
  <si>
    <t>Manoj Luthra</t>
  </si>
  <si>
    <t>Jyoti Roy</t>
  </si>
  <si>
    <t>Fri</t>
  </si>
  <si>
    <t>Rajesh Sheth</t>
  </si>
  <si>
    <t>Kolkata</t>
  </si>
  <si>
    <t>Mala Ghosh</t>
  </si>
  <si>
    <t>Reena Teja</t>
  </si>
  <si>
    <t>Bhavana Dutta</t>
  </si>
  <si>
    <t>Yogesh Ahuja</t>
  </si>
  <si>
    <t>Isha Desai</t>
  </si>
  <si>
    <t>Tapan Shah</t>
  </si>
  <si>
    <t>Redmi 9</t>
  </si>
  <si>
    <t>Vinod Pathak</t>
  </si>
  <si>
    <t>Bhavana Siddiqui</t>
  </si>
  <si>
    <t>Meena Mathur</t>
  </si>
  <si>
    <t>iPhone SE</t>
  </si>
  <si>
    <t>Sumit Pillai</t>
  </si>
  <si>
    <t>Rajkot</t>
  </si>
  <si>
    <t>Vinod Dutta</t>
  </si>
  <si>
    <t>Shruti Bhatnagar</t>
  </si>
  <si>
    <t>Kanpur</t>
  </si>
  <si>
    <t>Pankaj Shah</t>
  </si>
  <si>
    <t>Galaxy S21</t>
  </si>
  <si>
    <t>Deepika Verma</t>
  </si>
  <si>
    <t>Sanjay Joshi</t>
  </si>
  <si>
    <t>Umesh Goyal</t>
  </si>
  <si>
    <t>OnePlus 8T</t>
  </si>
  <si>
    <t>Rajesh Verma</t>
  </si>
  <si>
    <t>Pooja Rao</t>
  </si>
  <si>
    <t>iPhone 11</t>
  </si>
  <si>
    <t>Jyoti Mishra</t>
  </si>
  <si>
    <t>Sachin Desai</t>
  </si>
  <si>
    <t>Manoj Jain</t>
  </si>
  <si>
    <t>Deepika Shah</t>
  </si>
  <si>
    <t>Priyanka Pillai</t>
  </si>
  <si>
    <t>Pooja Arora</t>
  </si>
  <si>
    <t>Tanuja Prasad</t>
  </si>
  <si>
    <t>Bhopal</t>
  </si>
  <si>
    <t>Monika Thakur</t>
  </si>
  <si>
    <t>Anand Nair</t>
  </si>
  <si>
    <t>Vinod Kaur</t>
  </si>
  <si>
    <t>Ranchi</t>
  </si>
  <si>
    <t>Yogesh Roy</t>
  </si>
  <si>
    <t>Krishna Mehta</t>
  </si>
  <si>
    <t>Lucknow</t>
  </si>
  <si>
    <t>Mala Malhotra</t>
  </si>
  <si>
    <t>Sunita Thakur</t>
  </si>
  <si>
    <t>Kavita Sheth</t>
  </si>
  <si>
    <t>Anjali Roy</t>
  </si>
  <si>
    <t>Shruti Dutta</t>
  </si>
  <si>
    <t>Tue</t>
  </si>
  <si>
    <t>Devendra Jain</t>
  </si>
  <si>
    <t>Jyoti Bhattacharya</t>
  </si>
  <si>
    <t>Kavita Srivastava</t>
  </si>
  <si>
    <t>Radha Mathur</t>
  </si>
  <si>
    <t>Lata Shah</t>
  </si>
  <si>
    <t>Sumit Ghosh</t>
  </si>
  <si>
    <t>Tanuja Dutta</t>
  </si>
  <si>
    <t>Ramesh Kumar</t>
  </si>
  <si>
    <t>Sunil Luthra</t>
  </si>
  <si>
    <t>Indore</t>
  </si>
  <si>
    <t>Kavita Solanki</t>
  </si>
  <si>
    <t>Meena Thakur</t>
  </si>
  <si>
    <t>Pooja Reddy</t>
  </si>
  <si>
    <t>Ayesha Ghosh</t>
  </si>
  <si>
    <t>Patna</t>
  </si>
  <si>
    <t>Nikhil Bhattacharya</t>
  </si>
  <si>
    <t>Sunil Das</t>
  </si>
  <si>
    <t>Shruti Iyer</t>
  </si>
  <si>
    <t>Sunita Arora</t>
  </si>
  <si>
    <t>Deepika Deshmukh</t>
  </si>
  <si>
    <t>Kiran Malhotra</t>
  </si>
  <si>
    <t>Bina Mishra</t>
  </si>
  <si>
    <t>Monika Srivastava</t>
  </si>
  <si>
    <t>Prashant Dutta</t>
  </si>
  <si>
    <t>Sunil Kapoor</t>
  </si>
  <si>
    <t>Sneha Mishra</t>
  </si>
  <si>
    <t>Bangalore</t>
  </si>
  <si>
    <t>Sanjay Bhattacharya</t>
  </si>
  <si>
    <t>Sneha Rao</t>
  </si>
  <si>
    <t>Namita Bhatnagar</t>
  </si>
  <si>
    <t>Pooja Roy</t>
  </si>
  <si>
    <t>Neeta Sharma</t>
  </si>
  <si>
    <t>Sumit Sheth</t>
  </si>
  <si>
    <t>Bina Deshmukh</t>
  </si>
  <si>
    <t>Ravi Arora</t>
  </si>
  <si>
    <t>Anjali Pathak</t>
  </si>
  <si>
    <t>Rajesh Menon</t>
  </si>
  <si>
    <t>Reena Chatterjee</t>
  </si>
  <si>
    <t>Nikhil Pathak</t>
  </si>
  <si>
    <t>Krishna Bhattacharya</t>
  </si>
  <si>
    <t>Ayesha Thakur</t>
  </si>
  <si>
    <t>Bina Nair</t>
  </si>
  <si>
    <t>Krishna Malhotra</t>
  </si>
  <si>
    <t>Mala Das</t>
  </si>
  <si>
    <t>Anita Bhattacharya</t>
  </si>
  <si>
    <t>Nikhil Solanki</t>
  </si>
  <si>
    <t>Kiran Goyal</t>
  </si>
  <si>
    <t>Kiran Prasad</t>
  </si>
  <si>
    <t>Sunil Jain</t>
  </si>
  <si>
    <t>Manoj Rathod</t>
  </si>
  <si>
    <t>Tapan Gupta</t>
  </si>
  <si>
    <t>Vinod Goyal</t>
  </si>
  <si>
    <t>Krishna Rathod</t>
  </si>
  <si>
    <t>Jyoti Alva</t>
  </si>
  <si>
    <t>Pankaj Mehta</t>
  </si>
  <si>
    <t>Anjali Srivastava</t>
  </si>
  <si>
    <t>Anita Pathak</t>
  </si>
  <si>
    <t>Arun Verma</t>
  </si>
  <si>
    <t>Yogesh Luthra</t>
  </si>
  <si>
    <t>Sachin Joshi</t>
  </si>
  <si>
    <t>Sumit Arora</t>
  </si>
  <si>
    <t>Sunil Rawat</t>
  </si>
  <si>
    <t>Pankaj Desai</t>
  </si>
  <si>
    <t>Kiran Solanki</t>
  </si>
  <si>
    <t>Prashant Luthra</t>
  </si>
  <si>
    <t>Kavita Patel</t>
  </si>
  <si>
    <t>Sanjay Pathak</t>
  </si>
  <si>
    <t>Ravi Ghosh</t>
  </si>
  <si>
    <t>Vinod Joshi</t>
  </si>
  <si>
    <t>Tanuja Goyal</t>
  </si>
  <si>
    <t>Krishna Jain</t>
  </si>
  <si>
    <t>Tanuja Mathur</t>
  </si>
  <si>
    <t>Anand Kapoor</t>
  </si>
  <si>
    <t>Neeta Kulkarni</t>
  </si>
  <si>
    <t>Sachin Varma</t>
  </si>
  <si>
    <t>Sumit Verma</t>
  </si>
  <si>
    <t>Kavita Jain</t>
  </si>
  <si>
    <t>Reena Bhatnagar</t>
  </si>
  <si>
    <t>Anjali Ahuja</t>
  </si>
  <si>
    <t>Prashant Teja</t>
  </si>
  <si>
    <t>Rajesh Kaur</t>
  </si>
  <si>
    <t>Anita Prasad</t>
  </si>
  <si>
    <t>Mala Teja</t>
  </si>
  <si>
    <t>Reena Rao</t>
  </si>
  <si>
    <t>Tanuja Shah</t>
  </si>
  <si>
    <t>Radha Jain</t>
  </si>
  <si>
    <t>Monika Ahuja</t>
  </si>
  <si>
    <t>Kavita Goyal</t>
  </si>
  <si>
    <t>Priya Roy</t>
  </si>
  <si>
    <t>Pooja Dutta</t>
  </si>
  <si>
    <t>Namita Das</t>
  </si>
  <si>
    <t>Nikhil Bhatnagar</t>
  </si>
  <si>
    <t>Sanjay Sheth</t>
  </si>
  <si>
    <t>Radha Rao</t>
  </si>
  <si>
    <t>Lata Iyer</t>
  </si>
  <si>
    <t>Namita Desai</t>
  </si>
  <si>
    <t>Pooja Joshi</t>
  </si>
  <si>
    <t>Reena Deshmukh</t>
  </si>
  <si>
    <t>Pooja Thakur</t>
  </si>
  <si>
    <t>Bhavana Kapoor</t>
  </si>
  <si>
    <t>Amit Dutta</t>
  </si>
  <si>
    <t>Shruti Chaudhary</t>
  </si>
  <si>
    <t>Sumit Reddy</t>
  </si>
  <si>
    <t>Bina Goyal</t>
  </si>
  <si>
    <t>Reena Dutta</t>
  </si>
  <si>
    <t>Vivek Srivastava</t>
  </si>
  <si>
    <t>Kavita Desai</t>
  </si>
  <si>
    <t>Anjali Thakur</t>
  </si>
  <si>
    <t>Vijay Sheth</t>
  </si>
  <si>
    <t>Vivek Nair</t>
  </si>
  <si>
    <t>Sneha Jain</t>
  </si>
  <si>
    <t>Manoj Mehta</t>
  </si>
  <si>
    <t>Lalita Patel</t>
  </si>
  <si>
    <t>Nikhil Jain</t>
  </si>
  <si>
    <t>Lata Chaudhary</t>
  </si>
  <si>
    <t>Neeta Menon</t>
  </si>
  <si>
    <t>Sachin Yadav</t>
  </si>
  <si>
    <t>Sachin Goyal</t>
  </si>
  <si>
    <t>Sneha Prasad</t>
  </si>
  <si>
    <t>Sunil Varma</t>
  </si>
  <si>
    <t>Krishna Roy</t>
  </si>
  <si>
    <t>Vinod Kumar</t>
  </si>
  <si>
    <t>Sanjay Das</t>
  </si>
  <si>
    <t>Anand Bhattacharya</t>
  </si>
  <si>
    <t>Tanuja Ahuja</t>
  </si>
  <si>
    <t>Navin Verma</t>
  </si>
  <si>
    <t>Bhavana Varma</t>
  </si>
  <si>
    <t>Neeta Ghosh</t>
  </si>
  <si>
    <t>Umesh Dutta</t>
  </si>
  <si>
    <t>Lalita Dutta</t>
  </si>
  <si>
    <t>Kiran Mathur</t>
  </si>
  <si>
    <t>Sumit Malhotra</t>
  </si>
  <si>
    <t>Bhavana Yadav</t>
  </si>
  <si>
    <t>Navin Sharma</t>
  </si>
  <si>
    <t>Priya Teja</t>
  </si>
  <si>
    <t>Sunita Teja</t>
  </si>
  <si>
    <t>Priya Varma</t>
  </si>
  <si>
    <t>Ravi Sharma</t>
  </si>
  <si>
    <t>Lalita Shah</t>
  </si>
  <si>
    <t>Aditya Deshmukh</t>
  </si>
  <si>
    <t>Kiran Rathod</t>
  </si>
  <si>
    <t>Krishna Menon</t>
  </si>
  <si>
    <t>Monika Deshmukh</t>
  </si>
  <si>
    <t>Bhavana Jain</t>
  </si>
  <si>
    <t>Ramesh Nambiar</t>
  </si>
  <si>
    <t>Sunil Gupta</t>
  </si>
  <si>
    <t>Nikhil Rathod</t>
  </si>
  <si>
    <t>Vijay Shah</t>
  </si>
  <si>
    <t>Vivek Yadav</t>
  </si>
  <si>
    <t>Isha Menon</t>
  </si>
  <si>
    <t>Kunal Malhotra</t>
  </si>
  <si>
    <t>Yogesh Dutta</t>
  </si>
  <si>
    <t>Isha Thakur</t>
  </si>
  <si>
    <t>Krishna Rawat</t>
  </si>
  <si>
    <t>Manoj Thakur</t>
  </si>
  <si>
    <t>Anjali Nambiar</t>
  </si>
  <si>
    <t>Jyoti Varma</t>
  </si>
  <si>
    <t>Tapan Chatterjee</t>
  </si>
  <si>
    <t>Bhavana Prasad</t>
  </si>
  <si>
    <t>Manoj Dutta</t>
  </si>
  <si>
    <t>Rajesh Shah</t>
  </si>
  <si>
    <t>Bina Singh</t>
  </si>
  <si>
    <t>Neeta Ahuja</t>
  </si>
  <si>
    <t>Pankaj Gupta</t>
  </si>
  <si>
    <t>Yogesh Shah</t>
  </si>
  <si>
    <t>Vijay Varma</t>
  </si>
  <si>
    <t>Anita Srivastava</t>
  </si>
  <si>
    <t>Kavita Teja</t>
  </si>
  <si>
    <t>Manoj Iyer</t>
  </si>
  <si>
    <t>Deepika Sharma</t>
  </si>
  <si>
    <t>Rohan Gupta</t>
  </si>
  <si>
    <t>Amit Ghosh</t>
  </si>
  <si>
    <t>Kiran Ghosh</t>
  </si>
  <si>
    <t>Arun Sheth</t>
  </si>
  <si>
    <t>Aditya Menon</t>
  </si>
  <si>
    <t>Pooja Solanki</t>
  </si>
  <si>
    <t>Monika Nambiar</t>
  </si>
  <si>
    <t>Kiran Jain</t>
  </si>
  <si>
    <t>Umesh Rawat</t>
  </si>
  <si>
    <t>Tapan Singh</t>
  </si>
  <si>
    <t>Isha Ghosh</t>
  </si>
  <si>
    <t>Jyoti Iyer</t>
  </si>
  <si>
    <t>Monika Sharma</t>
  </si>
  <si>
    <t>Devendra Pathak</t>
  </si>
  <si>
    <t>Manoj Pathak</t>
  </si>
  <si>
    <t>Anita Varma</t>
  </si>
  <si>
    <t>Shruti Sharma</t>
  </si>
  <si>
    <t>Tapan Ahuja</t>
  </si>
  <si>
    <t>Sumit Alva</t>
  </si>
  <si>
    <t>Lata Rawat</t>
  </si>
  <si>
    <t>Gita Sheth</t>
  </si>
  <si>
    <t>Priya Bhattacharya</t>
  </si>
  <si>
    <t>Kavita Dutta</t>
  </si>
  <si>
    <t>Meena Joshi</t>
  </si>
  <si>
    <t>Vivek Siddiqui</t>
  </si>
  <si>
    <t>Deepika Desai</t>
  </si>
  <si>
    <t>Anita Deshmukh</t>
  </si>
  <si>
    <t>Rajesh Kapoor</t>
  </si>
  <si>
    <t>Aditya Arora</t>
  </si>
  <si>
    <t>Isha Dutta</t>
  </si>
  <si>
    <t>Bhavana Mishra</t>
  </si>
  <si>
    <t>Anita Sharma</t>
  </si>
  <si>
    <t>Radha Ghosh</t>
  </si>
  <si>
    <t>Tanuja Rao</t>
  </si>
  <si>
    <t>Namita Reddy</t>
  </si>
  <si>
    <t>Rohan Prasad</t>
  </si>
  <si>
    <t>Priyanka Jain</t>
  </si>
  <si>
    <t>Anita Rawat</t>
  </si>
  <si>
    <t>Vivek Teja</t>
  </si>
  <si>
    <t>Anand Mehta</t>
  </si>
  <si>
    <t>Sneha Reddy</t>
  </si>
  <si>
    <t>Bhavana Srivastava</t>
  </si>
  <si>
    <t>Ramesh Jain</t>
  </si>
  <si>
    <t>Anjali Patel</t>
  </si>
  <si>
    <t>Pooja Goyal</t>
  </si>
  <si>
    <t>Neeta Malhotra</t>
  </si>
  <si>
    <t>Reena Das</t>
  </si>
  <si>
    <t>Ramesh Dutta</t>
  </si>
  <si>
    <t>Harish Goyal</t>
  </si>
  <si>
    <t>Bina Rawat</t>
  </si>
  <si>
    <t>Sunil Mathur</t>
  </si>
  <si>
    <t>Navin Solanki</t>
  </si>
  <si>
    <t>Kavita Bhattacharya</t>
  </si>
  <si>
    <t>Priyanka Alva</t>
  </si>
  <si>
    <t>Rohan Rathod</t>
  </si>
  <si>
    <t>Devendra Arora</t>
  </si>
  <si>
    <t>Reena Desai</t>
  </si>
  <si>
    <t>Pankaj Singh</t>
  </si>
  <si>
    <t>Priyanka Mishra</t>
  </si>
  <si>
    <t>Bhavana Rawat</t>
  </si>
  <si>
    <t>Pooja Luthra</t>
  </si>
  <si>
    <t>Manoj Ahuja</t>
  </si>
  <si>
    <t>Priyanka Sharma</t>
  </si>
  <si>
    <t>Navin Malhotra</t>
  </si>
  <si>
    <t>Kavita Iyer</t>
  </si>
  <si>
    <t>Anand Patel</t>
  </si>
  <si>
    <t>Vijay Prasad</t>
  </si>
  <si>
    <t>Umesh Ghosh</t>
  </si>
  <si>
    <t>Manoj Rao</t>
  </si>
  <si>
    <t>Vivek Jain</t>
  </si>
  <si>
    <t>Aditya Patel</t>
  </si>
  <si>
    <t>Sumit Siddiqui</t>
  </si>
  <si>
    <t>Bhavana Desai</t>
  </si>
  <si>
    <t>Ravi Sheth</t>
  </si>
  <si>
    <t>Ravi Patel</t>
  </si>
  <si>
    <t>Tapan Mishra</t>
  </si>
  <si>
    <t>Mala Verma</t>
  </si>
  <si>
    <t>Gita Roy</t>
  </si>
  <si>
    <t>Vivek Rawat</t>
  </si>
  <si>
    <t>Anita Menon</t>
  </si>
  <si>
    <t>Tapan Deshmukh</t>
  </si>
  <si>
    <t>Shruti Thakur</t>
  </si>
  <si>
    <t>Tapan Bhattacharya</t>
  </si>
  <si>
    <t>Anand Reddy</t>
  </si>
  <si>
    <t>Tapan Rawat</t>
  </si>
  <si>
    <t>Namita Sheth</t>
  </si>
  <si>
    <t>Arun Luthra</t>
  </si>
  <si>
    <t>Mala Roy</t>
  </si>
  <si>
    <t>Devendra Varma</t>
  </si>
  <si>
    <t>Ravi Dutta</t>
  </si>
  <si>
    <t>Ramesh Das</t>
  </si>
  <si>
    <t>Bina Siddiqui</t>
  </si>
  <si>
    <t>Kunal Chaudhary</t>
  </si>
  <si>
    <t>Vinod Malhotra</t>
  </si>
  <si>
    <t>Sneha Arora</t>
  </si>
  <si>
    <t>Radha Alva</t>
  </si>
  <si>
    <t>Krishna Nambiar</t>
  </si>
  <si>
    <t>Vijay Jain</t>
  </si>
  <si>
    <t>Yogesh Alva</t>
  </si>
  <si>
    <t>Sanjay Mehta</t>
  </si>
  <si>
    <t>Neeta Yadav</t>
  </si>
  <si>
    <t>Gita Rathod</t>
  </si>
  <si>
    <t>Vinod Chatterjee</t>
  </si>
  <si>
    <t>Harish Mishra</t>
  </si>
  <si>
    <t>Sneha Patel</t>
  </si>
  <si>
    <t>Vivek Mehta</t>
  </si>
  <si>
    <t>Ravi Bhattacharya</t>
  </si>
  <si>
    <t>Anand Siddiqui</t>
  </si>
  <si>
    <t>Jyoti Kumar</t>
  </si>
  <si>
    <t>Krishna Sharma</t>
  </si>
  <si>
    <t>Aditya Roy</t>
  </si>
  <si>
    <t>Anita Arora</t>
  </si>
  <si>
    <t>Harish Teja</t>
  </si>
  <si>
    <t>Gita Teja</t>
  </si>
  <si>
    <t>Amit Srivastava</t>
  </si>
  <si>
    <t>Ayesha Menon</t>
  </si>
  <si>
    <t>Vivek Sheth</t>
  </si>
  <si>
    <t>Tapan Mathur</t>
  </si>
  <si>
    <t>Sneha Desai</t>
  </si>
  <si>
    <t>Amit Prasad</t>
  </si>
  <si>
    <t>Sumit Sharma</t>
  </si>
  <si>
    <t>Anand Joshi</t>
  </si>
  <si>
    <t>Namita Srivastava</t>
  </si>
  <si>
    <t>Vivek Alva</t>
  </si>
  <si>
    <t>Navin Mathur</t>
  </si>
  <si>
    <t>Devendra Mathur</t>
  </si>
  <si>
    <t>Isha Nair</t>
  </si>
  <si>
    <t>Pankaj Jain</t>
  </si>
  <si>
    <t>Kiran Alva</t>
  </si>
  <si>
    <t>Arun Deshmukh</t>
  </si>
  <si>
    <t>Vijay Rawat</t>
  </si>
  <si>
    <t>Arun Dutta</t>
  </si>
  <si>
    <t>Harish Solanki</t>
  </si>
  <si>
    <t>Sunita Roy</t>
  </si>
  <si>
    <t>Vinod Nambiar</t>
  </si>
  <si>
    <t>Meena Kulkarni</t>
  </si>
  <si>
    <t>Bhavana Mehta</t>
  </si>
  <si>
    <t>Prashant Rathod</t>
  </si>
  <si>
    <t>Priyanka Menon</t>
  </si>
  <si>
    <t>Anjali Sharma</t>
  </si>
  <si>
    <t>Arun Kapoor</t>
  </si>
  <si>
    <t>Arun Goyal</t>
  </si>
  <si>
    <t>Arun Pillai</t>
  </si>
  <si>
    <t>Bhavana Mathur</t>
  </si>
  <si>
    <t>Priya Singh</t>
  </si>
  <si>
    <t>Meena Patel</t>
  </si>
  <si>
    <t>Kunal Shah</t>
  </si>
  <si>
    <t>Sumit Mishra</t>
  </si>
  <si>
    <t>Kavita Gupta</t>
  </si>
  <si>
    <t>Tapan Joshi</t>
  </si>
  <si>
    <t>Nikhil Menon</t>
  </si>
  <si>
    <t>Vinod Prasad</t>
  </si>
  <si>
    <t>Jyoti Pillai</t>
  </si>
  <si>
    <t>Manoj Shah</t>
  </si>
  <si>
    <t>Reena Sharma</t>
  </si>
  <si>
    <t>Sumit Rathod</t>
  </si>
  <si>
    <t>Namita Patel</t>
  </si>
  <si>
    <t>Devendra Rao</t>
  </si>
  <si>
    <t>Ravi Malhotra</t>
  </si>
  <si>
    <t>Ramesh Gupta</t>
  </si>
  <si>
    <t>Shruti Pathak</t>
  </si>
  <si>
    <t>Ramesh Solanki</t>
  </si>
  <si>
    <t>Gita Iyer</t>
  </si>
  <si>
    <t>Sanjay Patel</t>
  </si>
  <si>
    <t>Anita Desai</t>
  </si>
  <si>
    <t>Anand Chatterjee</t>
  </si>
  <si>
    <t>Bina Solanki</t>
  </si>
  <si>
    <t>Sunita Mehta</t>
  </si>
  <si>
    <t>Pankaj Arora</t>
  </si>
  <si>
    <t>Rajesh Ghosh</t>
  </si>
  <si>
    <t>Priya Sharma</t>
  </si>
  <si>
    <t>Kavita Kaur</t>
  </si>
  <si>
    <t>Vivek Deshmukh</t>
  </si>
  <si>
    <t>Pooja Patel</t>
  </si>
  <si>
    <t>Namita Gupta</t>
  </si>
  <si>
    <t>Harish Malhotra</t>
  </si>
  <si>
    <t>Pankaj Patel</t>
  </si>
  <si>
    <t>Aditya Iyer</t>
  </si>
  <si>
    <t>Sachin Rao</t>
  </si>
  <si>
    <t>Monika Singh</t>
  </si>
  <si>
    <t>Deepika Kulkarni</t>
  </si>
  <si>
    <t>Neeta Kumar</t>
  </si>
  <si>
    <t>Vinod Kulkarni</t>
  </si>
  <si>
    <t>Vinod Nair</t>
  </si>
  <si>
    <t>Vinod Solanki</t>
  </si>
  <si>
    <t>Sachin Sheth</t>
  </si>
  <si>
    <t>Prashant Srivastava</t>
  </si>
  <si>
    <t>Neeta Nair</t>
  </si>
  <si>
    <t>Lalita Kaur</t>
  </si>
  <si>
    <t>Neeta Pillai</t>
  </si>
  <si>
    <t>Anand Mishra</t>
  </si>
  <si>
    <t>Rohan Menon</t>
  </si>
  <si>
    <t>Vivek Patel</t>
  </si>
  <si>
    <t>Rajesh Yadav</t>
  </si>
  <si>
    <t>Arun Ghosh</t>
  </si>
  <si>
    <t>Anita Patel</t>
  </si>
  <si>
    <t>Kunal Patel</t>
  </si>
  <si>
    <t>Ravi Kulkarni</t>
  </si>
  <si>
    <t>Neeta Mishra</t>
  </si>
  <si>
    <t>Nikhil Chaudhary</t>
  </si>
  <si>
    <t>Sanjay Menon</t>
  </si>
  <si>
    <t>Sunil Rao</t>
  </si>
  <si>
    <t>Deepika Das</t>
  </si>
  <si>
    <t>Kiran Singh</t>
  </si>
  <si>
    <t>Rohan Pathak</t>
  </si>
  <si>
    <t>Yogesh Patel</t>
  </si>
  <si>
    <t>Bhavana Bhatnagar</t>
  </si>
  <si>
    <t>Meena Verma</t>
  </si>
  <si>
    <t>Priyanka Chatterjee</t>
  </si>
  <si>
    <t>Vijay Malhotra</t>
  </si>
  <si>
    <t>Monika Chatterjee</t>
  </si>
  <si>
    <t>Ayesha Sheth</t>
  </si>
  <si>
    <t>Mala Siddiqui</t>
  </si>
  <si>
    <t>Nikhil Reddy</t>
  </si>
  <si>
    <t>Pankaj Kapoor</t>
  </si>
  <si>
    <t>Vivek Ghosh</t>
  </si>
  <si>
    <t>Mala Goyal</t>
  </si>
  <si>
    <t>Priya Mehta</t>
  </si>
  <si>
    <t>Rohan Singh</t>
  </si>
  <si>
    <t>Sneha Yadav</t>
  </si>
  <si>
    <t>Yogesh Reddy</t>
  </si>
  <si>
    <t>Kavita Siddiqui</t>
  </si>
  <si>
    <t>Rajesh Siddiqui</t>
  </si>
  <si>
    <t>Jyoti Mehta</t>
  </si>
  <si>
    <t>Lata Kaur</t>
  </si>
  <si>
    <t>Amit Sheth</t>
  </si>
  <si>
    <t>Kavita Bhatnagar</t>
  </si>
  <si>
    <t>Neeta Arora</t>
  </si>
  <si>
    <t>Jyoti Sheth</t>
  </si>
  <si>
    <t>Amit Rathod</t>
  </si>
  <si>
    <t>Anjali Chatterjee</t>
  </si>
  <si>
    <t>Harish Kapoor</t>
  </si>
  <si>
    <t>Rajesh Roy</t>
  </si>
  <si>
    <t>Sachin Iyer</t>
  </si>
  <si>
    <t>Rajesh Arora</t>
  </si>
  <si>
    <t>Sneha Teja</t>
  </si>
  <si>
    <t>Sachin Rawat</t>
  </si>
  <si>
    <t>Lata Nambiar</t>
  </si>
  <si>
    <t>Sachin Kaur</t>
  </si>
  <si>
    <t>Meena Prasad</t>
  </si>
  <si>
    <t>Vinod Arora</t>
  </si>
  <si>
    <t>Navin Joshi</t>
  </si>
  <si>
    <t>Neeta Deshmukh</t>
  </si>
  <si>
    <t>Mala Kulkarni</t>
  </si>
  <si>
    <t>Sanjay Jain</t>
  </si>
  <si>
    <t>Rajesh Chatterjee</t>
  </si>
  <si>
    <t>Namita Deshmukh</t>
  </si>
  <si>
    <t>Ayesha Luthra</t>
  </si>
  <si>
    <t>Gita Dutta</t>
  </si>
  <si>
    <t>Devendra Singh</t>
  </si>
  <si>
    <t>Vivek Bhatnagar</t>
  </si>
  <si>
    <t>Krishna Chatterjee</t>
  </si>
  <si>
    <t>Shruti Menon</t>
  </si>
  <si>
    <t>Rajesh Pathak</t>
  </si>
  <si>
    <t>Umesh Teja</t>
  </si>
  <si>
    <t>Ramesh Mishra</t>
  </si>
  <si>
    <t>Lalita Thakur</t>
  </si>
  <si>
    <t>Kavita Mehta</t>
  </si>
  <si>
    <t>Pooja Pillai</t>
  </si>
  <si>
    <t>Priyanka Ghosh</t>
  </si>
  <si>
    <t>Harish Mehta</t>
  </si>
  <si>
    <t>Priyanka Pathak</t>
  </si>
  <si>
    <t>Anita Shah</t>
  </si>
  <si>
    <t>Bhavana Sheth</t>
  </si>
  <si>
    <t>Sachin Arora</t>
  </si>
  <si>
    <t>Rajesh Prasad</t>
  </si>
  <si>
    <t>Vijay Das</t>
  </si>
  <si>
    <t>Sunita Verma</t>
  </si>
  <si>
    <t>Sunita Sharma</t>
  </si>
  <si>
    <t>Amit Teja</t>
  </si>
  <si>
    <t>Monika Dutta</t>
  </si>
  <si>
    <t>Namita Kapoor</t>
  </si>
  <si>
    <t>Sunita Ahuja</t>
  </si>
  <si>
    <t>Bina Teja</t>
  </si>
  <si>
    <t>Ravi Kumar</t>
  </si>
  <si>
    <t>Sunil Singh</t>
  </si>
  <si>
    <t>Meena Pillai</t>
  </si>
  <si>
    <t>Ayesha Siddiqui</t>
  </si>
  <si>
    <t>Lata Patel</t>
  </si>
  <si>
    <t>Yogesh Mishra</t>
  </si>
  <si>
    <t>Sunita Luthra</t>
  </si>
  <si>
    <t>Prashant Deshmukh</t>
  </si>
  <si>
    <t>Ravi Reddy</t>
  </si>
  <si>
    <t>Navin Pathak</t>
  </si>
  <si>
    <t>Lalita Rathod</t>
  </si>
  <si>
    <t>Isha Kaur</t>
  </si>
  <si>
    <t>Vivek Mishra</t>
  </si>
  <si>
    <t>Monika Rathod</t>
  </si>
  <si>
    <t>Anita Kulkarni</t>
  </si>
  <si>
    <t>Priyanka Goyal</t>
  </si>
  <si>
    <t>Aditya Rao</t>
  </si>
  <si>
    <t>Rohan Goyal</t>
  </si>
  <si>
    <t>Amit Chatterjee</t>
  </si>
  <si>
    <t>Bhavana Malhotra</t>
  </si>
  <si>
    <t>Tapan Luthra</t>
  </si>
  <si>
    <t>Sachin Jain</t>
  </si>
  <si>
    <t>Sumit Joshi</t>
  </si>
  <si>
    <t>Meena Malhotra</t>
  </si>
  <si>
    <t>Ravi Varma</t>
  </si>
  <si>
    <t>Tanuja Reddy</t>
  </si>
  <si>
    <t>Yogesh Malhotra</t>
  </si>
  <si>
    <t>Deepika Malhotra</t>
  </si>
  <si>
    <t>Aditya Luthra</t>
  </si>
  <si>
    <t>Navin Chaudhary</t>
  </si>
  <si>
    <t>Kunal Deshmukh</t>
  </si>
  <si>
    <t>Pankaj Srivastava</t>
  </si>
  <si>
    <t>Krishna Pillai</t>
  </si>
  <si>
    <t>Mala Mathur</t>
  </si>
  <si>
    <t>Navin Kapoor</t>
  </si>
  <si>
    <t>Manoj Kulkarni</t>
  </si>
  <si>
    <t>Kiran Siddiqui</t>
  </si>
  <si>
    <t>Jyoti Ahuja</t>
  </si>
  <si>
    <t>Umesh Kaur</t>
  </si>
  <si>
    <t>Nikhil Varma</t>
  </si>
  <si>
    <t>Namita Mehta</t>
  </si>
  <si>
    <t>Sunil Kumar</t>
  </si>
  <si>
    <t>Priya Kaur</t>
  </si>
  <si>
    <t>Sunita Nair</t>
  </si>
  <si>
    <t>Anand Kaur</t>
  </si>
  <si>
    <t>Kunal Yadav</t>
  </si>
  <si>
    <t>Rohan Sheth</t>
  </si>
  <si>
    <t>Vivek Bhattacharya</t>
  </si>
  <si>
    <t>Ravi Gupta</t>
  </si>
  <si>
    <t>Shruti Shah</t>
  </si>
  <si>
    <t>Radha Pathak</t>
  </si>
  <si>
    <t>Arun Chaudhary</t>
  </si>
  <si>
    <t>Umesh Srivastava</t>
  </si>
  <si>
    <t>Deepika Patel</t>
  </si>
  <si>
    <t>Sunil Patel</t>
  </si>
  <si>
    <t>Vivek Luthra</t>
  </si>
  <si>
    <t>Sumit Roy</t>
  </si>
  <si>
    <t>Sachin Shah</t>
  </si>
  <si>
    <t>Arun Yadav</t>
  </si>
  <si>
    <t>Meena Yadav</t>
  </si>
  <si>
    <t>Prashant Shah</t>
  </si>
  <si>
    <t>Navin Gupta</t>
  </si>
  <si>
    <t>Amit Joshi</t>
  </si>
  <si>
    <t>Prashant Chatterjee</t>
  </si>
  <si>
    <t>Jyoti Gupta</t>
  </si>
  <si>
    <t>Shruti Verma</t>
  </si>
  <si>
    <t>Amit Goyal</t>
  </si>
  <si>
    <t>Aditya Nair</t>
  </si>
  <si>
    <t>Aditya Jain</t>
  </si>
  <si>
    <t>Krishna Goyal</t>
  </si>
  <si>
    <t>Sumit Teja</t>
  </si>
  <si>
    <t>Pooja Kaur</t>
  </si>
  <si>
    <t>Namita Ghosh</t>
  </si>
  <si>
    <t>Sunita Mathur</t>
  </si>
  <si>
    <t>Radha Sheth</t>
  </si>
  <si>
    <t>Aditya Kulkarni</t>
  </si>
  <si>
    <t>Reena Arora</t>
  </si>
  <si>
    <t>Yogesh Rao</t>
  </si>
  <si>
    <t>Sunil Siddiqui</t>
  </si>
  <si>
    <t>Tanuja Bhatnagar</t>
  </si>
  <si>
    <t>Harish Prasad</t>
  </si>
  <si>
    <t>Vinod Ahuja</t>
  </si>
  <si>
    <t>Pankaj Sheth</t>
  </si>
  <si>
    <t>Anand Srivastava</t>
  </si>
  <si>
    <t>Rohan Dutta</t>
  </si>
  <si>
    <t>Yogesh Kulkarni</t>
  </si>
  <si>
    <t>Rohan Mishra</t>
  </si>
  <si>
    <t>Anita Mehta</t>
  </si>
  <si>
    <t>Umesh Menon</t>
  </si>
  <si>
    <t>Deepika Gupta</t>
  </si>
  <si>
    <t>Ayesha Kaur</t>
  </si>
  <si>
    <t>Meena Das</t>
  </si>
  <si>
    <t>Nikhil Patel</t>
  </si>
  <si>
    <t>Lalita Siddiqui</t>
  </si>
  <si>
    <t>Radha Kulkarni</t>
  </si>
  <si>
    <t>Meena Kumar</t>
  </si>
  <si>
    <t>Priyanka Nambiar</t>
  </si>
  <si>
    <t>Mala Chatterjee</t>
  </si>
  <si>
    <t>Priya Patel</t>
  </si>
  <si>
    <t>Anand Thakur</t>
  </si>
  <si>
    <t>Sneha Thakur</t>
  </si>
  <si>
    <t>Bina Joshi</t>
  </si>
  <si>
    <t>Ramesh Chatterjee</t>
  </si>
  <si>
    <t>Ravi Teja</t>
  </si>
  <si>
    <t>Vijay Siddiqui</t>
  </si>
  <si>
    <t>Pooja Deshmukh</t>
  </si>
  <si>
    <t>Arun Gupta</t>
  </si>
  <si>
    <t>Meena Roy</t>
  </si>
  <si>
    <t>Vinod Verma</t>
  </si>
  <si>
    <t>Pankaj Prasad</t>
  </si>
  <si>
    <t>Navin Patel</t>
  </si>
  <si>
    <t>Namita Teja</t>
  </si>
  <si>
    <t>Monika Mehta</t>
  </si>
  <si>
    <t>Ayesha Ahuja</t>
  </si>
  <si>
    <t>Ayesha Bhattacharya</t>
  </si>
  <si>
    <t>Harish Kumar</t>
  </si>
  <si>
    <t>Yogesh Desai</t>
  </si>
  <si>
    <t>Tanuja Solanki</t>
  </si>
  <si>
    <t>Namita Kumar</t>
  </si>
  <si>
    <t>Sumit Chatterjee</t>
  </si>
  <si>
    <t>Ravi Jain</t>
  </si>
  <si>
    <t>Namita Goyal</t>
  </si>
  <si>
    <t>Lalita Desai</t>
  </si>
  <si>
    <t>Ramesh Verma</t>
  </si>
  <si>
    <t>Sanjay Roy</t>
  </si>
  <si>
    <t>Ramesh Yadav</t>
  </si>
  <si>
    <t>Devendra Thakur</t>
  </si>
  <si>
    <t>Arun Rawat</t>
  </si>
  <si>
    <t>Harish Pillai</t>
  </si>
  <si>
    <t>Devendra Yadav</t>
  </si>
  <si>
    <t>Bhavana Rathod</t>
  </si>
  <si>
    <t>Lata Goyal</t>
  </si>
  <si>
    <t>Isha Luthra</t>
  </si>
  <si>
    <t>Lalita Sheth</t>
  </si>
  <si>
    <t>Prashant Verma</t>
  </si>
  <si>
    <t>Prashant Sharma</t>
  </si>
  <si>
    <t>Nikhil Arora</t>
  </si>
  <si>
    <t>Prashant Arora</t>
  </si>
  <si>
    <t>Kiran Pathak</t>
  </si>
  <si>
    <t>Lata Alva</t>
  </si>
  <si>
    <t>Arun Siddiqui</t>
  </si>
  <si>
    <t>Krishna Patel</t>
  </si>
  <si>
    <t>Ramesh Shah</t>
  </si>
  <si>
    <t>Priyanka Dutta</t>
  </si>
  <si>
    <t>Arun Shah</t>
  </si>
  <si>
    <t>Umesh Kulkarni</t>
  </si>
  <si>
    <t>Monika Rawat</t>
  </si>
  <si>
    <t>Krishna Iyer</t>
  </si>
  <si>
    <t>Lalita Rao</t>
  </si>
  <si>
    <t>Kavita Kumar</t>
  </si>
  <si>
    <t>Neeta Singh</t>
  </si>
  <si>
    <t>Namita Siddiqui</t>
  </si>
  <si>
    <t>Arun Prasad</t>
  </si>
  <si>
    <t>Lalita Alva</t>
  </si>
  <si>
    <t>Jyoti Rawat</t>
  </si>
  <si>
    <t>Meena Dutta</t>
  </si>
  <si>
    <t>Tapan Rathod</t>
  </si>
  <si>
    <t>Prashant Jain</t>
  </si>
  <si>
    <t>Lata Mehta</t>
  </si>
  <si>
    <t>Kavita Nair</t>
  </si>
  <si>
    <t>Sunita Sheth</t>
  </si>
  <si>
    <t>Isha Ahuja</t>
  </si>
  <si>
    <t>Ramesh Srivastava</t>
  </si>
  <si>
    <t>Priya Siddiqui</t>
  </si>
  <si>
    <t>Shruti Kulkarni</t>
  </si>
  <si>
    <t>Reena Bhattacharya</t>
  </si>
  <si>
    <t>Radha Gupta</t>
  </si>
  <si>
    <t>Monika Bhatnagar</t>
  </si>
  <si>
    <t>Tapan Varma</t>
  </si>
  <si>
    <t>Ayesha Solanki</t>
  </si>
  <si>
    <t>Vivek Menon</t>
  </si>
  <si>
    <t>Mala Pathak</t>
  </si>
  <si>
    <t>Nikhil Ahuja</t>
  </si>
  <si>
    <t>Vivek Prasad</t>
  </si>
  <si>
    <t>Amit Das</t>
  </si>
  <si>
    <t>Pooja Menon</t>
  </si>
  <si>
    <t>Yogesh Kaur</t>
  </si>
  <si>
    <t>Anjali Varma</t>
  </si>
  <si>
    <t>Meena Desai</t>
  </si>
  <si>
    <t>Nikhil Kapoor</t>
  </si>
  <si>
    <t>Ayesha Patel</t>
  </si>
  <si>
    <t>Gita Bhattacharya</t>
  </si>
  <si>
    <t>Deepika Reddy</t>
  </si>
  <si>
    <t>Devendra Srivastava</t>
  </si>
  <si>
    <t>Krishna Alva</t>
  </si>
  <si>
    <t>Amit Rao</t>
  </si>
  <si>
    <t>Kiran Bhattacharya</t>
  </si>
  <si>
    <t>Lata Dutta</t>
  </si>
  <si>
    <t>Deepika Alva</t>
  </si>
  <si>
    <t>Anita Ghosh</t>
  </si>
  <si>
    <t>Deepika Menon</t>
  </si>
  <si>
    <t>Arun Mathur</t>
  </si>
  <si>
    <t>Deepika Solanki</t>
  </si>
  <si>
    <t>Meena Menon</t>
  </si>
  <si>
    <t>Aditya Joshi</t>
  </si>
  <si>
    <t>Rohan Jain</t>
  </si>
  <si>
    <t>Lata Chatterjee</t>
  </si>
  <si>
    <t>Bhavana Ghosh</t>
  </si>
  <si>
    <t>Sunita Singh</t>
  </si>
  <si>
    <t>Prashant Gupta</t>
  </si>
  <si>
    <t>Prashant Nair</t>
  </si>
  <si>
    <t>Namita Pathak</t>
  </si>
  <si>
    <t>Rajesh Kulkarni</t>
  </si>
  <si>
    <t>Krishna Joshi</t>
  </si>
  <si>
    <t>Isha Singh</t>
  </si>
  <si>
    <t>Radha Kaur</t>
  </si>
  <si>
    <t>Rajesh Ahuja</t>
  </si>
  <si>
    <t>Kavita Rawat</t>
  </si>
  <si>
    <t>Kiran Gupta</t>
  </si>
  <si>
    <t>Lata Verma</t>
  </si>
  <si>
    <t>Rohan Thakur</t>
  </si>
  <si>
    <t>Pankaj Bhattacharya</t>
  </si>
  <si>
    <t>Lalita Nambiar</t>
  </si>
  <si>
    <t>Sunil Dutta</t>
  </si>
  <si>
    <t>Manoj Nambiar</t>
  </si>
  <si>
    <t>Deepika Iyer</t>
  </si>
  <si>
    <t>Mala Thakur</t>
  </si>
  <si>
    <t>Gita Mehta</t>
  </si>
  <si>
    <t>Pankaj Pathak</t>
  </si>
  <si>
    <t>Manoj Kaur</t>
  </si>
  <si>
    <t>Manoj Sharma</t>
  </si>
  <si>
    <t>Anjali Chaudhary</t>
  </si>
  <si>
    <t>Lata Reddy</t>
  </si>
  <si>
    <t>Vivek Mathur</t>
  </si>
  <si>
    <t>Umesh Varma</t>
  </si>
  <si>
    <t>Prashant Das</t>
  </si>
  <si>
    <t>Arun Kumar</t>
  </si>
  <si>
    <t>Pankaj Teja</t>
  </si>
  <si>
    <t>Kavita Ahuja</t>
  </si>
  <si>
    <t>Lalita Bhatnagar</t>
  </si>
  <si>
    <t>Sanjay Ghosh</t>
  </si>
  <si>
    <t>Radha Nair</t>
  </si>
  <si>
    <t>Anita Dutta</t>
  </si>
  <si>
    <t>Anita Mishra</t>
  </si>
  <si>
    <t>Priya Reddy</t>
  </si>
  <si>
    <t>Sumit Nambiar</t>
  </si>
  <si>
    <t>Harish Sharma</t>
  </si>
  <si>
    <t>Sumit Dutta</t>
  </si>
  <si>
    <t>Pooja Sharma</t>
  </si>
  <si>
    <t>Umesh Bhattacharya</t>
  </si>
  <si>
    <t>Lata Mathur</t>
  </si>
  <si>
    <t>Bina Mathur</t>
  </si>
  <si>
    <t>Sunil Chaudhary</t>
  </si>
  <si>
    <t>Isha Arora</t>
  </si>
  <si>
    <t>Bhavana Luthra</t>
  </si>
  <si>
    <t>Kiran Nair</t>
  </si>
  <si>
    <t>Pankaj Nambiar</t>
  </si>
  <si>
    <t>Sneha Malhotra</t>
  </si>
  <si>
    <t>Namita Nambiar</t>
  </si>
  <si>
    <t>Nikhil Deshmukh</t>
  </si>
  <si>
    <t>Neeta Solanki</t>
  </si>
  <si>
    <t>Anita Kumar</t>
  </si>
  <si>
    <t>Deepika Prasad</t>
  </si>
  <si>
    <t>Reena Patel</t>
  </si>
  <si>
    <t>Radha Kapoor</t>
  </si>
  <si>
    <t>Priya Mathur</t>
  </si>
  <si>
    <t>Neeta Desai</t>
  </si>
  <si>
    <t>Ayesha Roy</t>
  </si>
  <si>
    <t>Lalita Luthra</t>
  </si>
  <si>
    <t>Anita Joshi</t>
  </si>
  <si>
    <t>Anita Pillai</t>
  </si>
  <si>
    <t>Kiran Chaudhary</t>
  </si>
  <si>
    <t>Umesh Nair</t>
  </si>
  <si>
    <t>Radha Bhatnagar</t>
  </si>
  <si>
    <t>Sneha Ghosh</t>
  </si>
  <si>
    <t>Monika Mathur</t>
  </si>
  <si>
    <t>Sunil Menon</t>
  </si>
  <si>
    <t>Radha Solanki</t>
  </si>
  <si>
    <t>Anand Yadav</t>
  </si>
  <si>
    <t>Tapan Siddiqui</t>
  </si>
  <si>
    <t>Rajesh Nambiar</t>
  </si>
  <si>
    <t>Ravi Siddiqui</t>
  </si>
  <si>
    <t>Anjali Desai</t>
  </si>
  <si>
    <t>Vijay Solanki</t>
  </si>
  <si>
    <t>Namita Malhotra</t>
  </si>
  <si>
    <t>Priyanka Patel</t>
  </si>
  <si>
    <t>Sunil Iyer</t>
  </si>
  <si>
    <t>Harish Patel</t>
  </si>
  <si>
    <t>Vijay Patel</t>
  </si>
  <si>
    <t>Tapan Kumar</t>
  </si>
  <si>
    <t>Neeta Mathur</t>
  </si>
  <si>
    <t>Kavita Singh</t>
  </si>
  <si>
    <t>Sunita Das</t>
  </si>
  <si>
    <t>Sneha Menon</t>
  </si>
  <si>
    <t>Bhavana Teja</t>
  </si>
  <si>
    <t>Ayesha Singh</t>
  </si>
  <si>
    <t>Sanjay Malhotra</t>
  </si>
  <si>
    <t>Monika Goyal</t>
  </si>
  <si>
    <t>Sachin Nambiar</t>
  </si>
  <si>
    <t>Vijay Singh</t>
  </si>
  <si>
    <t>Arun Nair</t>
  </si>
  <si>
    <t>Anita Mathur</t>
  </si>
  <si>
    <t>Radha Varma</t>
  </si>
  <si>
    <t>Amit Ahuja</t>
  </si>
  <si>
    <t>Shruti Mehta</t>
  </si>
  <si>
    <t>Manoj Gupta</t>
  </si>
  <si>
    <t>Ravi Prasad</t>
  </si>
  <si>
    <t>Manoj Kapoor</t>
  </si>
  <si>
    <t>Kavita Kapoor</t>
  </si>
  <si>
    <t>Sachin Ghosh</t>
  </si>
  <si>
    <t>Prashant Roy</t>
  </si>
  <si>
    <t>Anita Malhotra</t>
  </si>
  <si>
    <t>Meena Srivastava</t>
  </si>
  <si>
    <t>Mala Dutta</t>
  </si>
  <si>
    <t>Ramesh Varma</t>
  </si>
  <si>
    <t>Reena Kulkarni</t>
  </si>
  <si>
    <t>Sunita Iyer</t>
  </si>
  <si>
    <t>Priya Thakur</t>
  </si>
  <si>
    <t>Sanjay Srivastava</t>
  </si>
  <si>
    <t>Meena Sheth</t>
  </si>
  <si>
    <t>Rohan Deshmukh</t>
  </si>
  <si>
    <t>Rajesh Chaudhary</t>
  </si>
  <si>
    <t>Meena Rathod</t>
  </si>
  <si>
    <t>Devendra Menon</t>
  </si>
  <si>
    <t>Lata Joshi</t>
  </si>
  <si>
    <t>Vivek Shah</t>
  </si>
  <si>
    <t>Vivek Nambiar</t>
  </si>
  <si>
    <t>Amit Pillai</t>
  </si>
  <si>
    <t>Lalita Verma</t>
  </si>
  <si>
    <t>Aditya Sheth</t>
  </si>
  <si>
    <t>Shruti Teja</t>
  </si>
  <si>
    <t>Tanuja Gupta</t>
  </si>
  <si>
    <t>Sachin Chaudhary</t>
  </si>
  <si>
    <t>Shruti Ahuja</t>
  </si>
  <si>
    <t>Bina Das</t>
  </si>
  <si>
    <t>Vijay Rao</t>
  </si>
  <si>
    <t>Sachin Singh</t>
  </si>
  <si>
    <t>Lata Rathod</t>
  </si>
  <si>
    <t>Isha Reddy</t>
  </si>
  <si>
    <t>Harish Joshi</t>
  </si>
  <si>
    <t>Rohan Shah</t>
  </si>
  <si>
    <t>Arun Mehta</t>
  </si>
  <si>
    <t>Shruti Joshi</t>
  </si>
  <si>
    <t>Prashant Mathur</t>
  </si>
  <si>
    <t>Jyoti Srivastava</t>
  </si>
  <si>
    <t>Bina Kumar</t>
  </si>
  <si>
    <t>Anita Luthra</t>
  </si>
  <si>
    <t>Pankaj Mishra</t>
  </si>
  <si>
    <t>Manoj Goyal</t>
  </si>
  <si>
    <t>Arun Desai</t>
  </si>
  <si>
    <t>Tapan Nair</t>
  </si>
  <si>
    <t>Manoj Patel</t>
  </si>
  <si>
    <t>Tanuja Teja</t>
  </si>
  <si>
    <t>Prashant Ghosh</t>
  </si>
  <si>
    <t>Ayesha Dutta</t>
  </si>
  <si>
    <t>Mala Arora</t>
  </si>
  <si>
    <t>Priyanka Roy</t>
  </si>
  <si>
    <t>Tapan Kulkarni</t>
  </si>
  <si>
    <t>Reena Sheth</t>
  </si>
  <si>
    <t>Anjali Alva</t>
  </si>
  <si>
    <t>Nikhil Luthra</t>
  </si>
  <si>
    <t>Arun Kaur</t>
  </si>
  <si>
    <t>Bina Bhattacharya</t>
  </si>
  <si>
    <t>Bina Jain</t>
  </si>
  <si>
    <t>Sunil Sheth</t>
  </si>
  <si>
    <t>Devendra Luthra</t>
  </si>
  <si>
    <t>Vivek Rathod</t>
  </si>
  <si>
    <t>Sanjay Pillai</t>
  </si>
  <si>
    <t>Priya Dutta</t>
  </si>
  <si>
    <t>Ravi Thakur</t>
  </si>
  <si>
    <t>Rohan Nambiar</t>
  </si>
  <si>
    <t>Bhavana Reddy</t>
  </si>
  <si>
    <t>Gita Rao</t>
  </si>
  <si>
    <t>Deepika Dutta</t>
  </si>
  <si>
    <t>Vivek Pathak</t>
  </si>
  <si>
    <t>Aditya Mishra</t>
  </si>
  <si>
    <t>Yogesh Siddiqui</t>
  </si>
  <si>
    <t>Shruti Sheth</t>
  </si>
  <si>
    <t>Monika Solanki</t>
  </si>
  <si>
    <t>Priyanka Yadav</t>
  </si>
  <si>
    <t>Isha Gupta</t>
  </si>
  <si>
    <t>Sunil Arora</t>
  </si>
  <si>
    <t>Jyoti Jain</t>
  </si>
  <si>
    <t>Pooja Srivastava</t>
  </si>
  <si>
    <t>Pankaj Luthra</t>
  </si>
  <si>
    <t>Meena Chatterjee</t>
  </si>
  <si>
    <t>Anjali Kulkarni</t>
  </si>
  <si>
    <t>Monika Patel</t>
  </si>
  <si>
    <t>Reena Srivastava</t>
  </si>
  <si>
    <t>Sneha Deshmukh</t>
  </si>
  <si>
    <t>Anjali Jain</t>
  </si>
  <si>
    <t>Shruti Alva</t>
  </si>
  <si>
    <t>Pooja Ahuja</t>
  </si>
  <si>
    <t>Manoj Chatterjee</t>
  </si>
  <si>
    <t>Priyanka Teja</t>
  </si>
  <si>
    <t>Rohan Kapoor</t>
  </si>
  <si>
    <t>Shruti Roy</t>
  </si>
  <si>
    <t>Jyoti Ghosh</t>
  </si>
  <si>
    <t>Umesh Chaudhary</t>
  </si>
  <si>
    <t>Anjali Das</t>
  </si>
  <si>
    <t>Reena Goyal</t>
  </si>
  <si>
    <t>Tapan Patel</t>
  </si>
  <si>
    <t>Tanuja Roy</t>
  </si>
  <si>
    <t>Navin Nair</t>
  </si>
  <si>
    <t>Pankaj Mathur</t>
  </si>
  <si>
    <t>Kiran Srivastava</t>
  </si>
  <si>
    <t>Harish Thakur</t>
  </si>
  <si>
    <t>Ramesh Sharma</t>
  </si>
  <si>
    <t>Bina Patel</t>
  </si>
  <si>
    <t>Ravi Kaur</t>
  </si>
  <si>
    <t>Yogesh Menon</t>
  </si>
  <si>
    <t>Kiran Patel</t>
  </si>
  <si>
    <t>Ravi Solanki</t>
  </si>
  <si>
    <t>Rajesh Mishra</t>
  </si>
  <si>
    <t>Anjali Rao</t>
  </si>
  <si>
    <t>Sunil Reddy</t>
  </si>
  <si>
    <t>Kiran Deshmukh</t>
  </si>
  <si>
    <t>Monika Kumar</t>
  </si>
  <si>
    <t>Pooja Pathak</t>
  </si>
  <si>
    <t>Krishna Rao</t>
  </si>
  <si>
    <t>Lata Kumar</t>
  </si>
  <si>
    <t>Umesh Patel</t>
  </si>
  <si>
    <t>Namita Rao</t>
  </si>
  <si>
    <t>Priya Prasad</t>
  </si>
  <si>
    <t>Nikhil Yadav</t>
  </si>
  <si>
    <t>Aditya Prasad</t>
  </si>
  <si>
    <t>Kiran Joshi</t>
  </si>
  <si>
    <t>Amit Patel</t>
  </si>
  <si>
    <t>Vijay Bhattacharya</t>
  </si>
  <si>
    <t>Namita Varma</t>
  </si>
  <si>
    <t>Sumit Solanki</t>
  </si>
  <si>
    <t>Radha Kumar</t>
  </si>
  <si>
    <t>Isha Yadav</t>
  </si>
  <si>
    <t>Lata Bhattacharya</t>
  </si>
  <si>
    <t>Vijay Mishra</t>
  </si>
  <si>
    <t>Jyoti Reddy</t>
  </si>
  <si>
    <t>Sachin Kulkarni</t>
  </si>
  <si>
    <t>Bina Roy</t>
  </si>
  <si>
    <t>Sachin Malhotra</t>
  </si>
  <si>
    <t>Mala Pillai</t>
  </si>
  <si>
    <t>Aditya Siddiqui</t>
  </si>
  <si>
    <t>Mala Srivastava</t>
  </si>
  <si>
    <t>Anand Arora</t>
  </si>
  <si>
    <t>Sachin Prasad</t>
  </si>
  <si>
    <t>Kunal Singh</t>
  </si>
  <si>
    <t>Krishna Bhatnagar</t>
  </si>
  <si>
    <t>Reena Menon</t>
  </si>
  <si>
    <t>Rohan Rao</t>
  </si>
  <si>
    <t>Radha Dutta</t>
  </si>
  <si>
    <t>Vinod Srivastava</t>
  </si>
  <si>
    <t>Rajesh Desai</t>
  </si>
  <si>
    <t>Krishna Ahuja</t>
  </si>
  <si>
    <t>Pankaj Deshmukh</t>
  </si>
  <si>
    <t>Krishna Reddy</t>
  </si>
  <si>
    <t>Shruti Deshmukh</t>
  </si>
  <si>
    <t>Navin Kaur</t>
  </si>
  <si>
    <t>Ayesha Arora</t>
  </si>
  <si>
    <t>Kiran Mishra</t>
  </si>
  <si>
    <t>Vijay Chatterjee</t>
  </si>
  <si>
    <t>Deepika Pathak</t>
  </si>
  <si>
    <t>Aditya Singh</t>
  </si>
  <si>
    <t>Prashant Mishra</t>
  </si>
  <si>
    <t>Vinod Sharma</t>
  </si>
  <si>
    <t>Neeta Prasad</t>
  </si>
  <si>
    <t>Rajesh Singh</t>
  </si>
  <si>
    <t>Umesh Kumar</t>
  </si>
  <si>
    <t>Rajesh Mathur</t>
  </si>
  <si>
    <t>Arun Jain</t>
  </si>
  <si>
    <t>Sunil Malhotra</t>
  </si>
  <si>
    <t>Jyoti Menon</t>
  </si>
  <si>
    <t>Umesh Reddy</t>
  </si>
  <si>
    <t>Gita Kulkarni</t>
  </si>
  <si>
    <t>Pankaj Roy</t>
  </si>
  <si>
    <t>Pankaj Verma</t>
  </si>
  <si>
    <t>Neeta Patel</t>
  </si>
  <si>
    <t>Tanuja Srivastava</t>
  </si>
  <si>
    <t>Ayesha Rathod</t>
  </si>
  <si>
    <t>Pooja Chatterjee</t>
  </si>
  <si>
    <t>Sumit Goyal</t>
  </si>
  <si>
    <t>Sneha Kaur</t>
  </si>
  <si>
    <t>Aditya Alva</t>
  </si>
  <si>
    <t>Tanuja Malhotra</t>
  </si>
  <si>
    <t>Mala Menon</t>
  </si>
  <si>
    <t>Priya Ahuja</t>
  </si>
  <si>
    <t>Priyanka Joshi</t>
  </si>
  <si>
    <t>Sunita Prasad</t>
  </si>
  <si>
    <t>Meena Kaur</t>
  </si>
  <si>
    <t>Vivek Sharma</t>
  </si>
  <si>
    <t>Yogesh Bhattacharya</t>
  </si>
  <si>
    <t>Isha Sheth</t>
  </si>
  <si>
    <t>Rohan Roy</t>
  </si>
  <si>
    <t>Sanjay Thakur</t>
  </si>
  <si>
    <t>Yogesh Pathak</t>
  </si>
  <si>
    <t>Priyanka Verma</t>
  </si>
  <si>
    <t>Arun Teja</t>
  </si>
  <si>
    <t>Rohan Patel</t>
  </si>
  <si>
    <t>Vivek Kaur</t>
  </si>
  <si>
    <t>Tanuja Bhattacharya</t>
  </si>
  <si>
    <t>Anand Rao</t>
  </si>
  <si>
    <t>Month No.</t>
  </si>
  <si>
    <t>Date</t>
  </si>
  <si>
    <t xml:space="preserve">Month </t>
  </si>
  <si>
    <t>Total sales</t>
  </si>
  <si>
    <t>Age Group</t>
  </si>
  <si>
    <t>Quarter</t>
  </si>
  <si>
    <t>Day Type</t>
  </si>
  <si>
    <t>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</si>
</sst>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center"/>
    </xf>
    <xf numFmtId="14" fontId="0" fillId="0" borderId="0" xfId="0" applyNumberFormat="1"/>
    <xf numFmtId="1" fontId="0" fillId="0" borderId="0" xfId="0" applyNumberFormat="1"/>
    <xf numFmtId="2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BF375-E3FC-4B09-888E-F00DBA01BB8D}">
  <dimension ref="A1:N3836"/>
  <sheetViews>
    <sheetView workbookViewId="0">
      <selection sqref="A1:N3836"/>
    </sheetView>
  </sheetViews>
  <sheetFormatPr defaultRowHeight="14.4" x14ac:dyDescent="0.3"/>
  <cols>
    <col min="14" max="14" width="13.109375" customWidth="1"/>
  </cols>
  <sheetData>
    <row r="1" spans="1:1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14</v>
      </c>
      <c r="F2" t="s">
        <v>15</v>
      </c>
      <c r="G2">
        <v>6</v>
      </c>
      <c r="H2">
        <v>10174.700000000001</v>
      </c>
      <c r="I2" t="s">
        <v>16</v>
      </c>
      <c r="J2">
        <v>38</v>
      </c>
      <c r="K2" t="s">
        <v>17</v>
      </c>
      <c r="L2" t="s">
        <v>18</v>
      </c>
      <c r="M2">
        <v>5</v>
      </c>
      <c r="N2" t="s">
        <v>19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20</v>
      </c>
      <c r="F3" t="s">
        <v>21</v>
      </c>
      <c r="G3">
        <v>6</v>
      </c>
      <c r="H3">
        <v>10565.19</v>
      </c>
      <c r="I3" t="s">
        <v>22</v>
      </c>
      <c r="J3">
        <v>37</v>
      </c>
      <c r="K3" t="s">
        <v>23</v>
      </c>
      <c r="L3" t="s">
        <v>24</v>
      </c>
      <c r="M3">
        <v>3</v>
      </c>
      <c r="N3" t="s">
        <v>25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20</v>
      </c>
      <c r="F4" t="s">
        <v>21</v>
      </c>
      <c r="G4">
        <v>8</v>
      </c>
      <c r="H4">
        <v>58527.58</v>
      </c>
      <c r="I4" t="s">
        <v>26</v>
      </c>
      <c r="J4">
        <v>40</v>
      </c>
      <c r="K4" t="s">
        <v>27</v>
      </c>
      <c r="L4" t="s">
        <v>18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29</v>
      </c>
      <c r="F5" t="s">
        <v>15</v>
      </c>
      <c r="G5">
        <v>5</v>
      </c>
      <c r="H5">
        <v>25563.98</v>
      </c>
      <c r="I5" t="s">
        <v>30</v>
      </c>
      <c r="J5">
        <v>21</v>
      </c>
      <c r="K5" t="s">
        <v>27</v>
      </c>
      <c r="L5" t="s">
        <v>24</v>
      </c>
      <c r="M5">
        <v>4</v>
      </c>
      <c r="N5" t="s">
        <v>31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29</v>
      </c>
      <c r="F6" t="s">
        <v>32</v>
      </c>
      <c r="G6">
        <v>3</v>
      </c>
      <c r="H6">
        <v>48168.02</v>
      </c>
      <c r="I6" t="s">
        <v>33</v>
      </c>
      <c r="J6">
        <v>38</v>
      </c>
      <c r="K6" t="s">
        <v>34</v>
      </c>
      <c r="L6" t="s">
        <v>35</v>
      </c>
      <c r="M6">
        <v>5</v>
      </c>
      <c r="N6" t="s">
        <v>36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29</v>
      </c>
      <c r="F7" t="s">
        <v>37</v>
      </c>
      <c r="G7">
        <v>3</v>
      </c>
      <c r="H7">
        <v>37252.870000000003</v>
      </c>
      <c r="I7" t="s">
        <v>38</v>
      </c>
      <c r="J7">
        <v>38</v>
      </c>
      <c r="K7" t="s">
        <v>39</v>
      </c>
      <c r="L7" t="s">
        <v>18</v>
      </c>
      <c r="M7">
        <v>3</v>
      </c>
      <c r="N7" t="s">
        <v>40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41</v>
      </c>
      <c r="F8" t="s">
        <v>32</v>
      </c>
      <c r="G8">
        <v>6</v>
      </c>
      <c r="H8">
        <v>61805.8</v>
      </c>
      <c r="I8" t="s">
        <v>42</v>
      </c>
      <c r="J8">
        <v>18</v>
      </c>
      <c r="K8" t="s">
        <v>23</v>
      </c>
      <c r="L8" t="s">
        <v>35</v>
      </c>
      <c r="M8">
        <v>4</v>
      </c>
      <c r="N8" t="s">
        <v>43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44</v>
      </c>
      <c r="F9" t="s">
        <v>45</v>
      </c>
      <c r="G9">
        <v>2</v>
      </c>
      <c r="H9">
        <v>65017.67</v>
      </c>
      <c r="I9" t="s">
        <v>46</v>
      </c>
      <c r="J9">
        <v>32</v>
      </c>
      <c r="K9" t="s">
        <v>47</v>
      </c>
      <c r="L9" t="s">
        <v>35</v>
      </c>
      <c r="M9">
        <v>3</v>
      </c>
      <c r="N9" t="s">
        <v>48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49</v>
      </c>
      <c r="F10" t="s">
        <v>21</v>
      </c>
      <c r="G10">
        <v>6</v>
      </c>
      <c r="H10">
        <v>69808.460000000006</v>
      </c>
      <c r="I10" t="s">
        <v>50</v>
      </c>
      <c r="J10">
        <v>34</v>
      </c>
      <c r="K10" t="s">
        <v>23</v>
      </c>
      <c r="L10" t="s">
        <v>18</v>
      </c>
      <c r="M10">
        <v>5</v>
      </c>
      <c r="N10" t="s">
        <v>25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44</v>
      </c>
      <c r="F11" t="s">
        <v>37</v>
      </c>
      <c r="G11">
        <v>6</v>
      </c>
      <c r="H11">
        <v>19221.05</v>
      </c>
      <c r="I11" t="s">
        <v>51</v>
      </c>
      <c r="J11">
        <v>31</v>
      </c>
      <c r="K11" t="s">
        <v>27</v>
      </c>
      <c r="L11" t="s">
        <v>52</v>
      </c>
      <c r="M11">
        <v>2</v>
      </c>
      <c r="N11" t="s">
        <v>53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54</v>
      </c>
      <c r="F12" t="s">
        <v>37</v>
      </c>
      <c r="G12">
        <v>8</v>
      </c>
      <c r="H12">
        <v>61777.84</v>
      </c>
      <c r="I12" t="s">
        <v>55</v>
      </c>
      <c r="J12">
        <v>36</v>
      </c>
      <c r="K12" t="s">
        <v>56</v>
      </c>
      <c r="L12" t="s">
        <v>24</v>
      </c>
      <c r="M12">
        <v>5</v>
      </c>
      <c r="N12" t="s">
        <v>53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54</v>
      </c>
      <c r="F13" t="s">
        <v>45</v>
      </c>
      <c r="G13">
        <v>7</v>
      </c>
      <c r="H13">
        <v>25961.279999999999</v>
      </c>
      <c r="I13" t="s">
        <v>57</v>
      </c>
      <c r="J13">
        <v>51</v>
      </c>
      <c r="K13" t="s">
        <v>23</v>
      </c>
      <c r="L13" t="s">
        <v>18</v>
      </c>
      <c r="M13">
        <v>4</v>
      </c>
      <c r="N13" t="s">
        <v>48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54</v>
      </c>
      <c r="F14" t="s">
        <v>45</v>
      </c>
      <c r="G14">
        <v>8</v>
      </c>
      <c r="H14">
        <v>45448.95</v>
      </c>
      <c r="I14" t="s">
        <v>58</v>
      </c>
      <c r="J14">
        <v>23</v>
      </c>
      <c r="K14" t="s">
        <v>27</v>
      </c>
      <c r="L14" t="s">
        <v>35</v>
      </c>
      <c r="M14">
        <v>5</v>
      </c>
      <c r="N14" t="s">
        <v>48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59</v>
      </c>
      <c r="F15" t="s">
        <v>15</v>
      </c>
      <c r="G15">
        <v>9</v>
      </c>
      <c r="H15">
        <v>40346.370000000003</v>
      </c>
      <c r="I15" t="s">
        <v>60</v>
      </c>
      <c r="J15">
        <v>23</v>
      </c>
      <c r="K15" t="s">
        <v>61</v>
      </c>
      <c r="L15" t="s">
        <v>24</v>
      </c>
      <c r="M15">
        <v>2</v>
      </c>
      <c r="N15" t="s">
        <v>19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62</v>
      </c>
      <c r="F16" t="s">
        <v>21</v>
      </c>
      <c r="G16">
        <v>6</v>
      </c>
      <c r="H16">
        <v>11079.29</v>
      </c>
      <c r="I16" t="s">
        <v>63</v>
      </c>
      <c r="J16">
        <v>22</v>
      </c>
      <c r="K16" t="s">
        <v>64</v>
      </c>
      <c r="L16" t="s">
        <v>35</v>
      </c>
      <c r="M16">
        <v>5</v>
      </c>
      <c r="N16" t="s">
        <v>65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62</v>
      </c>
      <c r="F17" t="s">
        <v>21</v>
      </c>
      <c r="G17">
        <v>3</v>
      </c>
      <c r="H17">
        <v>65966.28</v>
      </c>
      <c r="I17" t="s">
        <v>66</v>
      </c>
      <c r="J17">
        <v>24</v>
      </c>
      <c r="K17" t="s">
        <v>27</v>
      </c>
      <c r="L17" t="s">
        <v>24</v>
      </c>
      <c r="M17">
        <v>2</v>
      </c>
      <c r="N17" t="s">
        <v>25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67</v>
      </c>
      <c r="F18" t="s">
        <v>32</v>
      </c>
      <c r="G18">
        <v>3</v>
      </c>
      <c r="H18">
        <v>14699.62</v>
      </c>
      <c r="I18" t="s">
        <v>68</v>
      </c>
      <c r="J18">
        <v>50</v>
      </c>
      <c r="K18" t="s">
        <v>69</v>
      </c>
      <c r="L18" t="s">
        <v>18</v>
      </c>
      <c r="M18">
        <v>4</v>
      </c>
      <c r="N18" t="s">
        <v>43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70</v>
      </c>
      <c r="F19" t="s">
        <v>15</v>
      </c>
      <c r="G19">
        <v>1</v>
      </c>
      <c r="H19">
        <v>51293.14</v>
      </c>
      <c r="I19" t="s">
        <v>71</v>
      </c>
      <c r="J19">
        <v>30</v>
      </c>
      <c r="K19" t="s">
        <v>23</v>
      </c>
      <c r="L19" t="s">
        <v>35</v>
      </c>
      <c r="M19">
        <v>3</v>
      </c>
      <c r="N19" t="s">
        <v>19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67</v>
      </c>
      <c r="F20" t="s">
        <v>15</v>
      </c>
      <c r="G20">
        <v>5</v>
      </c>
      <c r="H20">
        <v>57100.41</v>
      </c>
      <c r="I20" t="s">
        <v>72</v>
      </c>
      <c r="J20">
        <v>18</v>
      </c>
      <c r="K20" t="s">
        <v>27</v>
      </c>
      <c r="L20" t="s">
        <v>24</v>
      </c>
      <c r="M20">
        <v>4</v>
      </c>
      <c r="N20" t="s">
        <v>19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67</v>
      </c>
      <c r="F21" t="s">
        <v>15</v>
      </c>
      <c r="G21">
        <v>4</v>
      </c>
      <c r="H21">
        <v>57717.27</v>
      </c>
      <c r="I21" t="s">
        <v>73</v>
      </c>
      <c r="J21">
        <v>30</v>
      </c>
      <c r="K21" t="s">
        <v>27</v>
      </c>
      <c r="L21" t="s">
        <v>24</v>
      </c>
      <c r="M21">
        <v>5</v>
      </c>
      <c r="N21" t="s">
        <v>19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74</v>
      </c>
      <c r="F22" t="s">
        <v>15</v>
      </c>
      <c r="G22">
        <v>9</v>
      </c>
      <c r="H22">
        <v>18129.669999999998</v>
      </c>
      <c r="I22" t="s">
        <v>75</v>
      </c>
      <c r="J22">
        <v>44</v>
      </c>
      <c r="K22" t="s">
        <v>69</v>
      </c>
      <c r="L22" t="s">
        <v>18</v>
      </c>
      <c r="M22">
        <v>4</v>
      </c>
      <c r="N22" t="s">
        <v>31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74</v>
      </c>
      <c r="F23" t="s">
        <v>21</v>
      </c>
      <c r="G23">
        <v>9</v>
      </c>
      <c r="H23">
        <v>36854.199999999997</v>
      </c>
      <c r="I23" t="s">
        <v>76</v>
      </c>
      <c r="J23">
        <v>24</v>
      </c>
      <c r="K23" t="s">
        <v>47</v>
      </c>
      <c r="L23" t="s">
        <v>24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77</v>
      </c>
      <c r="F24" t="s">
        <v>21</v>
      </c>
      <c r="G24">
        <v>5</v>
      </c>
      <c r="H24">
        <v>59765.73</v>
      </c>
      <c r="I24" t="s">
        <v>78</v>
      </c>
      <c r="J24">
        <v>20</v>
      </c>
      <c r="K24" t="s">
        <v>79</v>
      </c>
      <c r="L24" t="s">
        <v>24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20</v>
      </c>
      <c r="F25" t="s">
        <v>15</v>
      </c>
      <c r="G25">
        <v>4</v>
      </c>
      <c r="H25">
        <v>28160.75</v>
      </c>
      <c r="I25" t="s">
        <v>80</v>
      </c>
      <c r="J25">
        <v>42</v>
      </c>
      <c r="K25" t="s">
        <v>27</v>
      </c>
      <c r="L25" t="s">
        <v>35</v>
      </c>
      <c r="M25">
        <v>5</v>
      </c>
      <c r="N25" t="s">
        <v>19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20</v>
      </c>
      <c r="F26" t="s">
        <v>32</v>
      </c>
      <c r="G26">
        <v>7</v>
      </c>
      <c r="H26">
        <v>38064.92</v>
      </c>
      <c r="I26" t="s">
        <v>81</v>
      </c>
      <c r="J26">
        <v>50</v>
      </c>
      <c r="K26" t="s">
        <v>23</v>
      </c>
      <c r="L26" t="s">
        <v>18</v>
      </c>
      <c r="M26">
        <v>2</v>
      </c>
      <c r="N26" t="s">
        <v>43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20</v>
      </c>
      <c r="F27" t="s">
        <v>37</v>
      </c>
      <c r="G27">
        <v>6</v>
      </c>
      <c r="H27">
        <v>26367.63</v>
      </c>
      <c r="I27" t="s">
        <v>82</v>
      </c>
      <c r="J27">
        <v>57</v>
      </c>
      <c r="K27" t="s">
        <v>23</v>
      </c>
      <c r="L27" t="s">
        <v>18</v>
      </c>
      <c r="M27">
        <v>5</v>
      </c>
      <c r="N27" t="s">
        <v>40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29</v>
      </c>
      <c r="F28" t="s">
        <v>37</v>
      </c>
      <c r="G28">
        <v>4</v>
      </c>
      <c r="H28">
        <v>37813.089999999997</v>
      </c>
      <c r="I28" t="s">
        <v>83</v>
      </c>
      <c r="J28">
        <v>34</v>
      </c>
      <c r="K28" t="s">
        <v>23</v>
      </c>
      <c r="L28" t="s">
        <v>35</v>
      </c>
      <c r="M28">
        <v>4</v>
      </c>
      <c r="N28" t="s">
        <v>53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29</v>
      </c>
      <c r="F29" t="s">
        <v>32</v>
      </c>
      <c r="G29">
        <v>2</v>
      </c>
      <c r="H29">
        <v>63270.28</v>
      </c>
      <c r="I29" t="s">
        <v>84</v>
      </c>
      <c r="J29">
        <v>31</v>
      </c>
      <c r="K29" t="s">
        <v>47</v>
      </c>
      <c r="L29" t="s">
        <v>52</v>
      </c>
      <c r="M29">
        <v>4</v>
      </c>
      <c r="N29" t="s">
        <v>36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29</v>
      </c>
      <c r="F30" t="s">
        <v>15</v>
      </c>
      <c r="G30">
        <v>1</v>
      </c>
      <c r="H30">
        <v>37307.449999999997</v>
      </c>
      <c r="I30" t="s">
        <v>85</v>
      </c>
      <c r="J30">
        <v>54</v>
      </c>
      <c r="K30" t="s">
        <v>23</v>
      </c>
      <c r="L30" t="s">
        <v>35</v>
      </c>
      <c r="M30">
        <v>4</v>
      </c>
      <c r="N30" t="s">
        <v>86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49</v>
      </c>
      <c r="F31" t="s">
        <v>21</v>
      </c>
      <c r="G31">
        <v>4</v>
      </c>
      <c r="H31">
        <v>43354.720000000001</v>
      </c>
      <c r="I31" t="s">
        <v>87</v>
      </c>
      <c r="J31">
        <v>40</v>
      </c>
      <c r="K31" t="s">
        <v>23</v>
      </c>
      <c r="L31" t="s">
        <v>35</v>
      </c>
      <c r="M31">
        <v>5</v>
      </c>
      <c r="N31" t="s">
        <v>25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44</v>
      </c>
      <c r="F32" t="s">
        <v>37</v>
      </c>
      <c r="G32">
        <v>4</v>
      </c>
      <c r="H32">
        <v>34238.58</v>
      </c>
      <c r="I32" t="s">
        <v>88</v>
      </c>
      <c r="J32">
        <v>41</v>
      </c>
      <c r="K32" t="s">
        <v>17</v>
      </c>
      <c r="L32" t="s">
        <v>52</v>
      </c>
      <c r="M32">
        <v>2</v>
      </c>
      <c r="N32" t="s">
        <v>40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44</v>
      </c>
      <c r="F33" t="s">
        <v>45</v>
      </c>
      <c r="G33">
        <v>1</v>
      </c>
      <c r="H33">
        <v>37607.03</v>
      </c>
      <c r="I33" t="s">
        <v>89</v>
      </c>
      <c r="J33">
        <v>46</v>
      </c>
      <c r="K33" t="s">
        <v>27</v>
      </c>
      <c r="L33" t="s">
        <v>24</v>
      </c>
      <c r="M33">
        <v>5</v>
      </c>
      <c r="N33" t="s">
        <v>90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44</v>
      </c>
      <c r="F34" t="s">
        <v>45</v>
      </c>
      <c r="G34">
        <v>6</v>
      </c>
      <c r="H34">
        <v>10910.45</v>
      </c>
      <c r="I34" t="s">
        <v>91</v>
      </c>
      <c r="J34">
        <v>55</v>
      </c>
      <c r="K34" t="s">
        <v>92</v>
      </c>
      <c r="L34" t="s">
        <v>18</v>
      </c>
      <c r="M34">
        <v>3</v>
      </c>
      <c r="N34" t="s">
        <v>90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54</v>
      </c>
      <c r="F35" t="s">
        <v>32</v>
      </c>
      <c r="G35">
        <v>4</v>
      </c>
      <c r="H35">
        <v>27024.73</v>
      </c>
      <c r="I35" t="s">
        <v>93</v>
      </c>
      <c r="J35">
        <v>44</v>
      </c>
      <c r="K35" t="s">
        <v>27</v>
      </c>
      <c r="L35" t="s">
        <v>18</v>
      </c>
      <c r="M35">
        <v>5</v>
      </c>
      <c r="N35" t="s">
        <v>36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54</v>
      </c>
      <c r="F36" t="s">
        <v>15</v>
      </c>
      <c r="G36">
        <v>1</v>
      </c>
      <c r="H36">
        <v>36194.9</v>
      </c>
      <c r="I36" t="s">
        <v>94</v>
      </c>
      <c r="J36">
        <v>55</v>
      </c>
      <c r="K36" t="s">
        <v>95</v>
      </c>
      <c r="L36" t="s">
        <v>52</v>
      </c>
      <c r="M36">
        <v>4</v>
      </c>
      <c r="N36" t="s">
        <v>19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54</v>
      </c>
      <c r="F37" t="s">
        <v>37</v>
      </c>
      <c r="G37">
        <v>1</v>
      </c>
      <c r="H37">
        <v>48027.82</v>
      </c>
      <c r="I37" t="s">
        <v>96</v>
      </c>
      <c r="J37">
        <v>57</v>
      </c>
      <c r="K37" t="s">
        <v>79</v>
      </c>
      <c r="L37" t="s">
        <v>18</v>
      </c>
      <c r="M37">
        <v>3</v>
      </c>
      <c r="N37" t="s">
        <v>97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62</v>
      </c>
      <c r="F38" t="s">
        <v>15</v>
      </c>
      <c r="G38">
        <v>1</v>
      </c>
      <c r="H38">
        <v>37003.120000000003</v>
      </c>
      <c r="I38" t="s">
        <v>98</v>
      </c>
      <c r="J38">
        <v>40</v>
      </c>
      <c r="K38" t="s">
        <v>69</v>
      </c>
      <c r="L38" t="s">
        <v>52</v>
      </c>
      <c r="M38">
        <v>3</v>
      </c>
      <c r="N38" t="s">
        <v>86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62</v>
      </c>
      <c r="F39" t="s">
        <v>37</v>
      </c>
      <c r="G39">
        <v>8</v>
      </c>
      <c r="H39">
        <v>30269.02</v>
      </c>
      <c r="I39" t="s">
        <v>99</v>
      </c>
      <c r="J39">
        <v>48</v>
      </c>
      <c r="K39" t="s">
        <v>17</v>
      </c>
      <c r="L39" t="s">
        <v>24</v>
      </c>
      <c r="M39">
        <v>5</v>
      </c>
      <c r="N39" t="s">
        <v>40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62</v>
      </c>
      <c r="F40" t="s">
        <v>32</v>
      </c>
      <c r="G40">
        <v>8</v>
      </c>
      <c r="H40">
        <v>33285.919999999998</v>
      </c>
      <c r="I40" t="s">
        <v>100</v>
      </c>
      <c r="J40">
        <v>53</v>
      </c>
      <c r="K40" t="s">
        <v>23</v>
      </c>
      <c r="L40" t="s">
        <v>52</v>
      </c>
      <c r="M40">
        <v>5</v>
      </c>
      <c r="N40" t="s">
        <v>101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67</v>
      </c>
      <c r="F41" t="s">
        <v>32</v>
      </c>
      <c r="G41">
        <v>2</v>
      </c>
      <c r="H41">
        <v>24537.599999999999</v>
      </c>
      <c r="I41" t="s">
        <v>102</v>
      </c>
      <c r="J41">
        <v>34</v>
      </c>
      <c r="K41" t="s">
        <v>23</v>
      </c>
      <c r="L41" t="s">
        <v>18</v>
      </c>
      <c r="M41">
        <v>5</v>
      </c>
      <c r="N41" t="s">
        <v>43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67</v>
      </c>
      <c r="F42" t="s">
        <v>45</v>
      </c>
      <c r="G42">
        <v>7</v>
      </c>
      <c r="H42">
        <v>65469.66</v>
      </c>
      <c r="I42" t="s">
        <v>103</v>
      </c>
      <c r="J42">
        <v>54</v>
      </c>
      <c r="K42" t="s">
        <v>23</v>
      </c>
      <c r="L42" t="s">
        <v>18</v>
      </c>
      <c r="M42">
        <v>5</v>
      </c>
      <c r="N42" t="s">
        <v>104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67</v>
      </c>
      <c r="F43" t="s">
        <v>15</v>
      </c>
      <c r="G43">
        <v>8</v>
      </c>
      <c r="H43">
        <v>41304.589999999997</v>
      </c>
      <c r="I43" t="s">
        <v>105</v>
      </c>
      <c r="J43">
        <v>20</v>
      </c>
      <c r="K43" t="s">
        <v>27</v>
      </c>
      <c r="L43" t="s">
        <v>52</v>
      </c>
      <c r="M43">
        <v>2</v>
      </c>
      <c r="N43" t="s">
        <v>31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74</v>
      </c>
      <c r="F44" t="s">
        <v>45</v>
      </c>
      <c r="G44">
        <v>8</v>
      </c>
      <c r="H44">
        <v>10804.57</v>
      </c>
      <c r="I44" t="s">
        <v>106</v>
      </c>
      <c r="J44">
        <v>53</v>
      </c>
      <c r="K44" t="s">
        <v>17</v>
      </c>
      <c r="L44" t="s">
        <v>18</v>
      </c>
      <c r="M44">
        <v>5</v>
      </c>
      <c r="N44" t="s">
        <v>90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74</v>
      </c>
      <c r="F45" t="s">
        <v>15</v>
      </c>
      <c r="G45">
        <v>7</v>
      </c>
      <c r="H45">
        <v>11166.78</v>
      </c>
      <c r="I45" t="s">
        <v>107</v>
      </c>
      <c r="J45">
        <v>22</v>
      </c>
      <c r="K45" t="s">
        <v>92</v>
      </c>
      <c r="L45" t="s">
        <v>52</v>
      </c>
      <c r="M45">
        <v>5</v>
      </c>
      <c r="N45" t="s">
        <v>31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74</v>
      </c>
      <c r="F46" t="s">
        <v>45</v>
      </c>
      <c r="G46">
        <v>5</v>
      </c>
      <c r="H46">
        <v>68377.7</v>
      </c>
      <c r="I46" t="s">
        <v>108</v>
      </c>
      <c r="J46">
        <v>32</v>
      </c>
      <c r="K46" t="s">
        <v>64</v>
      </c>
      <c r="L46" t="s">
        <v>18</v>
      </c>
      <c r="M46">
        <v>5</v>
      </c>
      <c r="N46" t="s">
        <v>90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20</v>
      </c>
      <c r="F47" t="s">
        <v>21</v>
      </c>
      <c r="G47">
        <v>1</v>
      </c>
      <c r="H47">
        <v>23287.05</v>
      </c>
      <c r="I47" t="s">
        <v>109</v>
      </c>
      <c r="J47">
        <v>23</v>
      </c>
      <c r="K47" t="s">
        <v>56</v>
      </c>
      <c r="L47" t="s">
        <v>35</v>
      </c>
      <c r="M47">
        <v>5</v>
      </c>
      <c r="N47" t="s">
        <v>65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20</v>
      </c>
      <c r="F48" t="s">
        <v>21</v>
      </c>
      <c r="G48">
        <v>9</v>
      </c>
      <c r="H48">
        <v>58336.5</v>
      </c>
      <c r="I48" t="s">
        <v>110</v>
      </c>
      <c r="J48">
        <v>27</v>
      </c>
      <c r="K48" t="s">
        <v>23</v>
      </c>
      <c r="L48" t="s">
        <v>24</v>
      </c>
      <c r="M48">
        <v>5</v>
      </c>
      <c r="N48" t="s">
        <v>25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20</v>
      </c>
      <c r="F49" t="s">
        <v>21</v>
      </c>
      <c r="G49">
        <v>7</v>
      </c>
      <c r="H49">
        <v>13496.52</v>
      </c>
      <c r="I49" t="s">
        <v>111</v>
      </c>
      <c r="J49">
        <v>49</v>
      </c>
      <c r="K49" t="s">
        <v>112</v>
      </c>
      <c r="L49" t="s">
        <v>18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14</v>
      </c>
      <c r="F50" t="s">
        <v>21</v>
      </c>
      <c r="G50">
        <v>2</v>
      </c>
      <c r="H50">
        <v>65269.760000000002</v>
      </c>
      <c r="I50" t="s">
        <v>113</v>
      </c>
      <c r="J50">
        <v>40</v>
      </c>
      <c r="K50" t="s">
        <v>27</v>
      </c>
      <c r="L50" t="s">
        <v>18</v>
      </c>
      <c r="M50">
        <v>5</v>
      </c>
      <c r="N50" t="s">
        <v>25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41</v>
      </c>
      <c r="F51" t="s">
        <v>37</v>
      </c>
      <c r="G51">
        <v>6</v>
      </c>
      <c r="H51">
        <v>62465.02</v>
      </c>
      <c r="I51" t="s">
        <v>114</v>
      </c>
      <c r="J51">
        <v>34</v>
      </c>
      <c r="K51" t="s">
        <v>56</v>
      </c>
      <c r="L51" t="s">
        <v>18</v>
      </c>
      <c r="M51">
        <v>2</v>
      </c>
      <c r="N51" t="s">
        <v>40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41</v>
      </c>
      <c r="F52" t="s">
        <v>21</v>
      </c>
      <c r="G52">
        <v>2</v>
      </c>
      <c r="H52">
        <v>44265.59</v>
      </c>
      <c r="I52" t="s">
        <v>115</v>
      </c>
      <c r="J52">
        <v>37</v>
      </c>
      <c r="K52" t="s">
        <v>116</v>
      </c>
      <c r="L52" t="s">
        <v>52</v>
      </c>
      <c r="M52">
        <v>5</v>
      </c>
      <c r="N52" t="s">
        <v>65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41</v>
      </c>
      <c r="F53" t="s">
        <v>32</v>
      </c>
      <c r="G53">
        <v>1</v>
      </c>
      <c r="H53">
        <v>10539.92</v>
      </c>
      <c r="I53" t="s">
        <v>117</v>
      </c>
      <c r="J53">
        <v>58</v>
      </c>
      <c r="K53" t="s">
        <v>23</v>
      </c>
      <c r="L53" t="s">
        <v>18</v>
      </c>
      <c r="M53">
        <v>5</v>
      </c>
      <c r="N53" t="s">
        <v>43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49</v>
      </c>
      <c r="F54" t="s">
        <v>32</v>
      </c>
      <c r="G54">
        <v>7</v>
      </c>
      <c r="H54">
        <v>25468.65</v>
      </c>
      <c r="I54" t="s">
        <v>118</v>
      </c>
      <c r="J54">
        <v>32</v>
      </c>
      <c r="K54" t="s">
        <v>119</v>
      </c>
      <c r="L54" t="s">
        <v>52</v>
      </c>
      <c r="M54">
        <v>5</v>
      </c>
      <c r="N54" t="s">
        <v>36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44</v>
      </c>
      <c r="F55" t="s">
        <v>37</v>
      </c>
      <c r="G55">
        <v>2</v>
      </c>
      <c r="H55">
        <v>34409.360000000001</v>
      </c>
      <c r="I55" t="s">
        <v>120</v>
      </c>
      <c r="J55">
        <v>39</v>
      </c>
      <c r="K55" t="s">
        <v>112</v>
      </c>
      <c r="L55" t="s">
        <v>18</v>
      </c>
      <c r="M55">
        <v>2</v>
      </c>
      <c r="N55" t="s">
        <v>40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44</v>
      </c>
      <c r="F56" t="s">
        <v>21</v>
      </c>
      <c r="G56">
        <v>2</v>
      </c>
      <c r="H56">
        <v>37603.85</v>
      </c>
      <c r="I56" t="s">
        <v>121</v>
      </c>
      <c r="J56">
        <v>23</v>
      </c>
      <c r="K56" t="s">
        <v>27</v>
      </c>
      <c r="L56" t="s">
        <v>35</v>
      </c>
      <c r="M56">
        <v>2</v>
      </c>
      <c r="N56" t="s">
        <v>25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44</v>
      </c>
      <c r="F57" t="s">
        <v>21</v>
      </c>
      <c r="G57">
        <v>5</v>
      </c>
      <c r="H57">
        <v>27860.73</v>
      </c>
      <c r="I57" t="s">
        <v>122</v>
      </c>
      <c r="J57">
        <v>21</v>
      </c>
      <c r="K57" t="s">
        <v>23</v>
      </c>
      <c r="L57" t="s">
        <v>35</v>
      </c>
      <c r="M57">
        <v>5</v>
      </c>
      <c r="N57" t="s">
        <v>25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54</v>
      </c>
      <c r="F58" t="s">
        <v>21</v>
      </c>
      <c r="G58">
        <v>5</v>
      </c>
      <c r="H58">
        <v>11976.87</v>
      </c>
      <c r="I58" t="s">
        <v>123</v>
      </c>
      <c r="J58">
        <v>40</v>
      </c>
      <c r="K58" t="s">
        <v>79</v>
      </c>
      <c r="L58" t="s">
        <v>24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54</v>
      </c>
      <c r="F59" t="s">
        <v>45</v>
      </c>
      <c r="G59">
        <v>7</v>
      </c>
      <c r="H59">
        <v>45407.64</v>
      </c>
      <c r="I59" t="s">
        <v>124</v>
      </c>
      <c r="J59">
        <v>36</v>
      </c>
      <c r="K59" t="s">
        <v>23</v>
      </c>
      <c r="L59" t="s">
        <v>52</v>
      </c>
      <c r="M59">
        <v>4</v>
      </c>
      <c r="N59" t="s">
        <v>48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125</v>
      </c>
      <c r="F60" t="s">
        <v>15</v>
      </c>
      <c r="G60">
        <v>1</v>
      </c>
      <c r="H60">
        <v>41449.279999999999</v>
      </c>
      <c r="I60" t="s">
        <v>126</v>
      </c>
      <c r="J60">
        <v>48</v>
      </c>
      <c r="K60" t="s">
        <v>95</v>
      </c>
      <c r="L60" t="s">
        <v>24</v>
      </c>
      <c r="M60">
        <v>5</v>
      </c>
      <c r="N60" t="s">
        <v>86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125</v>
      </c>
      <c r="F61" t="s">
        <v>45</v>
      </c>
      <c r="G61">
        <v>8</v>
      </c>
      <c r="H61">
        <v>26980.04</v>
      </c>
      <c r="I61" t="s">
        <v>127</v>
      </c>
      <c r="J61">
        <v>20</v>
      </c>
      <c r="K61" t="s">
        <v>95</v>
      </c>
      <c r="L61" t="s">
        <v>18</v>
      </c>
      <c r="M61">
        <v>2</v>
      </c>
      <c r="N61" t="s">
        <v>104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59</v>
      </c>
      <c r="F62" t="s">
        <v>15</v>
      </c>
      <c r="G62">
        <v>3</v>
      </c>
      <c r="H62">
        <v>12278.56</v>
      </c>
      <c r="I62" t="s">
        <v>128</v>
      </c>
      <c r="J62">
        <v>45</v>
      </c>
      <c r="K62" t="s">
        <v>27</v>
      </c>
      <c r="L62" t="s">
        <v>18</v>
      </c>
      <c r="M62">
        <v>4</v>
      </c>
      <c r="N62" t="s">
        <v>19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59</v>
      </c>
      <c r="F63" t="s">
        <v>21</v>
      </c>
      <c r="G63">
        <v>4</v>
      </c>
      <c r="H63">
        <v>69675.649999999994</v>
      </c>
      <c r="I63" t="s">
        <v>129</v>
      </c>
      <c r="J63">
        <v>20</v>
      </c>
      <c r="K63" t="s">
        <v>56</v>
      </c>
      <c r="L63" t="s">
        <v>35</v>
      </c>
      <c r="M63">
        <v>5</v>
      </c>
      <c r="N63" t="s">
        <v>25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59</v>
      </c>
      <c r="F64" t="s">
        <v>21</v>
      </c>
      <c r="G64">
        <v>9</v>
      </c>
      <c r="H64">
        <v>38919.17</v>
      </c>
      <c r="I64" t="s">
        <v>130</v>
      </c>
      <c r="J64">
        <v>31</v>
      </c>
      <c r="K64" t="s">
        <v>34</v>
      </c>
      <c r="L64" t="s">
        <v>24</v>
      </c>
      <c r="M64">
        <v>5</v>
      </c>
      <c r="N64" t="s">
        <v>65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59</v>
      </c>
      <c r="F65" t="s">
        <v>45</v>
      </c>
      <c r="G65">
        <v>4</v>
      </c>
      <c r="H65">
        <v>55360.25</v>
      </c>
      <c r="I65" t="s">
        <v>131</v>
      </c>
      <c r="J65">
        <v>35</v>
      </c>
      <c r="K65" t="s">
        <v>17</v>
      </c>
      <c r="L65" t="s">
        <v>18</v>
      </c>
      <c r="M65">
        <v>4</v>
      </c>
      <c r="N65" t="s">
        <v>90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70</v>
      </c>
      <c r="F66" t="s">
        <v>45</v>
      </c>
      <c r="G66">
        <v>5</v>
      </c>
      <c r="H66">
        <v>37138.839999999997</v>
      </c>
      <c r="I66" t="s">
        <v>132</v>
      </c>
      <c r="J66">
        <v>44</v>
      </c>
      <c r="K66" t="s">
        <v>95</v>
      </c>
      <c r="L66" t="s">
        <v>18</v>
      </c>
      <c r="M66">
        <v>5</v>
      </c>
      <c r="N66" t="s">
        <v>90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70</v>
      </c>
      <c r="F67" t="s">
        <v>15</v>
      </c>
      <c r="G67">
        <v>7</v>
      </c>
      <c r="H67">
        <v>12590.22</v>
      </c>
      <c r="I67" t="s">
        <v>133</v>
      </c>
      <c r="J67">
        <v>27</v>
      </c>
      <c r="K67" t="s">
        <v>17</v>
      </c>
      <c r="L67" t="s">
        <v>52</v>
      </c>
      <c r="M67">
        <v>4</v>
      </c>
      <c r="N67" t="s">
        <v>86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70</v>
      </c>
      <c r="F68" t="s">
        <v>32</v>
      </c>
      <c r="G68">
        <v>4</v>
      </c>
      <c r="H68">
        <v>28576.04</v>
      </c>
      <c r="I68" t="s">
        <v>134</v>
      </c>
      <c r="J68">
        <v>32</v>
      </c>
      <c r="K68" t="s">
        <v>135</v>
      </c>
      <c r="L68" t="s">
        <v>18</v>
      </c>
      <c r="M68">
        <v>5</v>
      </c>
      <c r="N68" t="s">
        <v>43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77</v>
      </c>
      <c r="F69" t="s">
        <v>15</v>
      </c>
      <c r="G69">
        <v>1</v>
      </c>
      <c r="H69">
        <v>29206.61</v>
      </c>
      <c r="I69" t="s">
        <v>136</v>
      </c>
      <c r="J69">
        <v>36</v>
      </c>
      <c r="K69" t="s">
        <v>95</v>
      </c>
      <c r="L69" t="s">
        <v>24</v>
      </c>
      <c r="M69">
        <v>5</v>
      </c>
      <c r="N69" t="s">
        <v>86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77</v>
      </c>
      <c r="F70" t="s">
        <v>45</v>
      </c>
      <c r="G70">
        <v>9</v>
      </c>
      <c r="H70">
        <v>60301.17</v>
      </c>
      <c r="I70" t="s">
        <v>137</v>
      </c>
      <c r="J70">
        <v>26</v>
      </c>
      <c r="K70" t="s">
        <v>64</v>
      </c>
      <c r="L70" t="s">
        <v>35</v>
      </c>
      <c r="M70">
        <v>5</v>
      </c>
      <c r="N70" t="s">
        <v>48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74</v>
      </c>
      <c r="F71" t="s">
        <v>45</v>
      </c>
      <c r="G71">
        <v>4</v>
      </c>
      <c r="H71">
        <v>49253.8</v>
      </c>
      <c r="I71" t="s">
        <v>138</v>
      </c>
      <c r="J71">
        <v>21</v>
      </c>
      <c r="K71" t="s">
        <v>23</v>
      </c>
      <c r="L71" t="s">
        <v>35</v>
      </c>
      <c r="M71">
        <v>5</v>
      </c>
      <c r="N71" t="s">
        <v>48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74</v>
      </c>
      <c r="F72" t="s">
        <v>37</v>
      </c>
      <c r="G72">
        <v>9</v>
      </c>
      <c r="H72">
        <v>26525.79</v>
      </c>
      <c r="I72" t="s">
        <v>139</v>
      </c>
      <c r="J72">
        <v>32</v>
      </c>
      <c r="K72" t="s">
        <v>116</v>
      </c>
      <c r="L72" t="s">
        <v>18</v>
      </c>
      <c r="M72">
        <v>3</v>
      </c>
      <c r="N72" t="s">
        <v>40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20</v>
      </c>
      <c r="F73" t="s">
        <v>45</v>
      </c>
      <c r="G73">
        <v>6</v>
      </c>
      <c r="H73">
        <v>68064.399999999994</v>
      </c>
      <c r="I73" t="s">
        <v>83</v>
      </c>
      <c r="J73">
        <v>25</v>
      </c>
      <c r="K73" t="s">
        <v>140</v>
      </c>
      <c r="L73" t="s">
        <v>18</v>
      </c>
      <c r="M73">
        <v>4</v>
      </c>
      <c r="N73" t="s">
        <v>48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20</v>
      </c>
      <c r="F74" t="s">
        <v>37</v>
      </c>
      <c r="G74">
        <v>1</v>
      </c>
      <c r="H74">
        <v>29292.51</v>
      </c>
      <c r="I74" t="s">
        <v>141</v>
      </c>
      <c r="J74">
        <v>18</v>
      </c>
      <c r="K74" t="s">
        <v>23</v>
      </c>
      <c r="L74" t="s">
        <v>18</v>
      </c>
      <c r="M74">
        <v>5</v>
      </c>
      <c r="N74" t="s">
        <v>40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20</v>
      </c>
      <c r="F75" t="s">
        <v>32</v>
      </c>
      <c r="G75">
        <v>3</v>
      </c>
      <c r="H75">
        <v>69894.039999999994</v>
      </c>
      <c r="I75" t="s">
        <v>142</v>
      </c>
      <c r="J75">
        <v>24</v>
      </c>
      <c r="K75" t="s">
        <v>23</v>
      </c>
      <c r="L75" t="s">
        <v>52</v>
      </c>
      <c r="M75">
        <v>4</v>
      </c>
      <c r="N75" t="s">
        <v>43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29</v>
      </c>
      <c r="F76" t="s">
        <v>15</v>
      </c>
      <c r="G76">
        <v>2</v>
      </c>
      <c r="H76">
        <v>69769.820000000007</v>
      </c>
      <c r="I76" t="s">
        <v>143</v>
      </c>
      <c r="J76">
        <v>48</v>
      </c>
      <c r="K76" t="s">
        <v>27</v>
      </c>
      <c r="L76" t="s">
        <v>18</v>
      </c>
      <c r="M76">
        <v>3</v>
      </c>
      <c r="N76" t="s">
        <v>19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29</v>
      </c>
      <c r="F77" t="s">
        <v>15</v>
      </c>
      <c r="G77">
        <v>9</v>
      </c>
      <c r="H77">
        <v>21472.63</v>
      </c>
      <c r="I77" t="s">
        <v>144</v>
      </c>
      <c r="J77">
        <v>35</v>
      </c>
      <c r="K77" t="s">
        <v>27</v>
      </c>
      <c r="L77" t="s">
        <v>18</v>
      </c>
      <c r="M77">
        <v>5</v>
      </c>
      <c r="N77" t="s">
        <v>19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29</v>
      </c>
      <c r="F78" t="s">
        <v>37</v>
      </c>
      <c r="G78">
        <v>1</v>
      </c>
      <c r="H78">
        <v>28764.47</v>
      </c>
      <c r="I78" t="s">
        <v>145</v>
      </c>
      <c r="J78">
        <v>29</v>
      </c>
      <c r="K78" t="s">
        <v>27</v>
      </c>
      <c r="L78" t="s">
        <v>52</v>
      </c>
      <c r="M78">
        <v>3</v>
      </c>
      <c r="N78" t="s">
        <v>53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29</v>
      </c>
      <c r="F79" t="s">
        <v>15</v>
      </c>
      <c r="G79">
        <v>9</v>
      </c>
      <c r="H79">
        <v>39162.65</v>
      </c>
      <c r="I79" t="s">
        <v>146</v>
      </c>
      <c r="J79">
        <v>47</v>
      </c>
      <c r="K79" t="s">
        <v>64</v>
      </c>
      <c r="L79" t="s">
        <v>24</v>
      </c>
      <c r="M79">
        <v>2</v>
      </c>
      <c r="N79" t="s">
        <v>86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44</v>
      </c>
      <c r="F80" t="s">
        <v>45</v>
      </c>
      <c r="G80">
        <v>9</v>
      </c>
      <c r="H80">
        <v>49846.04</v>
      </c>
      <c r="I80" t="s">
        <v>147</v>
      </c>
      <c r="J80">
        <v>50</v>
      </c>
      <c r="K80" t="s">
        <v>119</v>
      </c>
      <c r="L80" t="s">
        <v>52</v>
      </c>
      <c r="M80">
        <v>3</v>
      </c>
      <c r="N80" t="s">
        <v>90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44</v>
      </c>
      <c r="F81" t="s">
        <v>21</v>
      </c>
      <c r="G81">
        <v>8</v>
      </c>
      <c r="H81">
        <v>41682.85</v>
      </c>
      <c r="I81" t="s">
        <v>148</v>
      </c>
      <c r="J81">
        <v>24</v>
      </c>
      <c r="K81" t="s">
        <v>64</v>
      </c>
      <c r="L81" t="s">
        <v>35</v>
      </c>
      <c r="M81">
        <v>5</v>
      </c>
      <c r="N81" t="s">
        <v>25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44</v>
      </c>
      <c r="F82" t="s">
        <v>37</v>
      </c>
      <c r="G82">
        <v>8</v>
      </c>
      <c r="H82">
        <v>68166.490000000005</v>
      </c>
      <c r="I82" t="s">
        <v>149</v>
      </c>
      <c r="J82">
        <v>45</v>
      </c>
      <c r="K82" t="s">
        <v>34</v>
      </c>
      <c r="L82" t="s">
        <v>52</v>
      </c>
      <c r="M82">
        <v>5</v>
      </c>
      <c r="N82" t="s">
        <v>40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44</v>
      </c>
      <c r="F83" t="s">
        <v>15</v>
      </c>
      <c r="G83">
        <v>1</v>
      </c>
      <c r="H83">
        <v>53439.35</v>
      </c>
      <c r="I83" t="s">
        <v>87</v>
      </c>
      <c r="J83">
        <v>20</v>
      </c>
      <c r="K83" t="s">
        <v>112</v>
      </c>
      <c r="L83" t="s">
        <v>52</v>
      </c>
      <c r="M83">
        <v>5</v>
      </c>
      <c r="N83" t="s">
        <v>19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54</v>
      </c>
      <c r="F84" t="s">
        <v>37</v>
      </c>
      <c r="G84">
        <v>8</v>
      </c>
      <c r="H84">
        <v>22722.69</v>
      </c>
      <c r="I84" t="s">
        <v>134</v>
      </c>
      <c r="J84">
        <v>23</v>
      </c>
      <c r="K84" t="s">
        <v>23</v>
      </c>
      <c r="L84" t="s">
        <v>24</v>
      </c>
      <c r="M84">
        <v>4</v>
      </c>
      <c r="N84" t="s">
        <v>53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54</v>
      </c>
      <c r="F85" t="s">
        <v>37</v>
      </c>
      <c r="G85">
        <v>3</v>
      </c>
      <c r="H85">
        <v>16305.85</v>
      </c>
      <c r="I85" t="s">
        <v>150</v>
      </c>
      <c r="J85">
        <v>48</v>
      </c>
      <c r="K85" t="s">
        <v>23</v>
      </c>
      <c r="L85" t="s">
        <v>24</v>
      </c>
      <c r="M85">
        <v>2</v>
      </c>
      <c r="N85" t="s">
        <v>97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54</v>
      </c>
      <c r="F86" t="s">
        <v>21</v>
      </c>
      <c r="G86">
        <v>7</v>
      </c>
      <c r="H86">
        <v>51304.08</v>
      </c>
      <c r="I86" t="s">
        <v>57</v>
      </c>
      <c r="J86">
        <v>55</v>
      </c>
      <c r="K86" t="s">
        <v>23</v>
      </c>
      <c r="L86" t="s">
        <v>18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54</v>
      </c>
      <c r="F87" t="s">
        <v>45</v>
      </c>
      <c r="G87">
        <v>1</v>
      </c>
      <c r="H87">
        <v>19507.150000000001</v>
      </c>
      <c r="I87" t="s">
        <v>151</v>
      </c>
      <c r="J87">
        <v>32</v>
      </c>
      <c r="K87" t="s">
        <v>152</v>
      </c>
      <c r="L87" t="s">
        <v>52</v>
      </c>
      <c r="M87">
        <v>5</v>
      </c>
      <c r="N87" t="s">
        <v>90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62</v>
      </c>
      <c r="F88" t="s">
        <v>37</v>
      </c>
      <c r="G88">
        <v>1</v>
      </c>
      <c r="H88">
        <v>57260.61</v>
      </c>
      <c r="I88" t="s">
        <v>153</v>
      </c>
      <c r="J88">
        <v>24</v>
      </c>
      <c r="K88" t="s">
        <v>140</v>
      </c>
      <c r="L88" t="s">
        <v>24</v>
      </c>
      <c r="M88">
        <v>5</v>
      </c>
      <c r="N88" t="s">
        <v>53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62</v>
      </c>
      <c r="F89" t="s">
        <v>15</v>
      </c>
      <c r="G89">
        <v>5</v>
      </c>
      <c r="H89">
        <v>28662.2</v>
      </c>
      <c r="I89" t="s">
        <v>154</v>
      </c>
      <c r="J89">
        <v>47</v>
      </c>
      <c r="K89" t="s">
        <v>23</v>
      </c>
      <c r="L89" t="s">
        <v>35</v>
      </c>
      <c r="M89">
        <v>3</v>
      </c>
      <c r="N89" t="s">
        <v>86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62</v>
      </c>
      <c r="F90" t="s">
        <v>32</v>
      </c>
      <c r="G90">
        <v>5</v>
      </c>
      <c r="H90">
        <v>29613.599999999999</v>
      </c>
      <c r="I90" t="s">
        <v>155</v>
      </c>
      <c r="J90">
        <v>44</v>
      </c>
      <c r="K90" t="s">
        <v>23</v>
      </c>
      <c r="L90" t="s">
        <v>18</v>
      </c>
      <c r="M90">
        <v>5</v>
      </c>
      <c r="N90" t="s">
        <v>43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62</v>
      </c>
      <c r="F91" t="s">
        <v>37</v>
      </c>
      <c r="G91">
        <v>8</v>
      </c>
      <c r="H91">
        <v>10647.9</v>
      </c>
      <c r="I91" t="s">
        <v>156</v>
      </c>
      <c r="J91">
        <v>34</v>
      </c>
      <c r="K91" t="s">
        <v>23</v>
      </c>
      <c r="L91" t="s">
        <v>52</v>
      </c>
      <c r="M91">
        <v>5</v>
      </c>
      <c r="N91" t="s">
        <v>40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67</v>
      </c>
      <c r="F92" t="s">
        <v>37</v>
      </c>
      <c r="G92">
        <v>7</v>
      </c>
      <c r="H92">
        <v>52060.68</v>
      </c>
      <c r="I92" t="s">
        <v>126</v>
      </c>
      <c r="J92">
        <v>35</v>
      </c>
      <c r="K92" t="s">
        <v>39</v>
      </c>
      <c r="L92" t="s">
        <v>35</v>
      </c>
      <c r="M92">
        <v>5</v>
      </c>
      <c r="N92" t="s">
        <v>97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67</v>
      </c>
      <c r="F93" t="s">
        <v>21</v>
      </c>
      <c r="G93">
        <v>8</v>
      </c>
      <c r="H93">
        <v>16796.189999999999</v>
      </c>
      <c r="I93" t="s">
        <v>157</v>
      </c>
      <c r="J93">
        <v>39</v>
      </c>
      <c r="K93" t="s">
        <v>152</v>
      </c>
      <c r="L93" t="s">
        <v>24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67</v>
      </c>
      <c r="F94" t="s">
        <v>45</v>
      </c>
      <c r="G94">
        <v>6</v>
      </c>
      <c r="H94">
        <v>56372.83</v>
      </c>
      <c r="I94" t="s">
        <v>158</v>
      </c>
      <c r="J94">
        <v>43</v>
      </c>
      <c r="K94" t="s">
        <v>135</v>
      </c>
      <c r="L94" t="s">
        <v>18</v>
      </c>
      <c r="M94">
        <v>3</v>
      </c>
      <c r="N94" t="s">
        <v>104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67</v>
      </c>
      <c r="F95" t="s">
        <v>32</v>
      </c>
      <c r="G95">
        <v>6</v>
      </c>
      <c r="H95">
        <v>39512.07</v>
      </c>
      <c r="I95" t="s">
        <v>159</v>
      </c>
      <c r="J95">
        <v>44</v>
      </c>
      <c r="K95" t="s">
        <v>27</v>
      </c>
      <c r="L95" t="s">
        <v>35</v>
      </c>
      <c r="M95">
        <v>4</v>
      </c>
      <c r="N95" t="s">
        <v>101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74</v>
      </c>
      <c r="F96" t="s">
        <v>15</v>
      </c>
      <c r="G96">
        <v>2</v>
      </c>
      <c r="H96">
        <v>57056.79</v>
      </c>
      <c r="I96" t="s">
        <v>160</v>
      </c>
      <c r="J96">
        <v>57</v>
      </c>
      <c r="K96" t="s">
        <v>27</v>
      </c>
      <c r="L96" t="s">
        <v>52</v>
      </c>
      <c r="M96">
        <v>2</v>
      </c>
      <c r="N96" t="s">
        <v>86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74</v>
      </c>
      <c r="F97" t="s">
        <v>32</v>
      </c>
      <c r="G97">
        <v>6</v>
      </c>
      <c r="H97">
        <v>45035.59</v>
      </c>
      <c r="I97" t="s">
        <v>161</v>
      </c>
      <c r="J97">
        <v>41</v>
      </c>
      <c r="K97" t="s">
        <v>116</v>
      </c>
      <c r="L97" t="s">
        <v>35</v>
      </c>
      <c r="M97">
        <v>4</v>
      </c>
      <c r="N97" t="s">
        <v>43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74</v>
      </c>
      <c r="F98" t="s">
        <v>15</v>
      </c>
      <c r="G98">
        <v>5</v>
      </c>
      <c r="H98">
        <v>14946</v>
      </c>
      <c r="I98" t="s">
        <v>162</v>
      </c>
      <c r="J98">
        <v>25</v>
      </c>
      <c r="K98" t="s">
        <v>56</v>
      </c>
      <c r="L98" t="s">
        <v>18</v>
      </c>
      <c r="M98">
        <v>3</v>
      </c>
      <c r="N98" t="s">
        <v>31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74</v>
      </c>
      <c r="F99" t="s">
        <v>45</v>
      </c>
      <c r="G99">
        <v>3</v>
      </c>
      <c r="H99">
        <v>55939.14</v>
      </c>
      <c r="I99" t="s">
        <v>163</v>
      </c>
      <c r="J99">
        <v>38</v>
      </c>
      <c r="K99" t="s">
        <v>61</v>
      </c>
      <c r="L99" t="s">
        <v>52</v>
      </c>
      <c r="M99">
        <v>5</v>
      </c>
      <c r="N99" t="s">
        <v>90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20</v>
      </c>
      <c r="F100" t="s">
        <v>15</v>
      </c>
      <c r="G100">
        <v>6</v>
      </c>
      <c r="H100">
        <v>14187.97</v>
      </c>
      <c r="I100" t="s">
        <v>164</v>
      </c>
      <c r="J100">
        <v>46</v>
      </c>
      <c r="K100" t="s">
        <v>140</v>
      </c>
      <c r="L100" t="s">
        <v>52</v>
      </c>
      <c r="M100">
        <v>4</v>
      </c>
      <c r="N100" t="s">
        <v>31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20</v>
      </c>
      <c r="F101" t="s">
        <v>21</v>
      </c>
      <c r="G101">
        <v>8</v>
      </c>
      <c r="H101">
        <v>38722.1</v>
      </c>
      <c r="I101" t="s">
        <v>165</v>
      </c>
      <c r="J101">
        <v>38</v>
      </c>
      <c r="K101" t="s">
        <v>34</v>
      </c>
      <c r="L101" t="s">
        <v>35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20</v>
      </c>
      <c r="F102" t="s">
        <v>21</v>
      </c>
      <c r="G102">
        <v>9</v>
      </c>
      <c r="H102">
        <v>20340.95</v>
      </c>
      <c r="I102" t="s">
        <v>166</v>
      </c>
      <c r="J102">
        <v>20</v>
      </c>
      <c r="K102" t="s">
        <v>135</v>
      </c>
      <c r="L102" t="s">
        <v>18</v>
      </c>
      <c r="M102">
        <v>3</v>
      </c>
      <c r="N102" t="s">
        <v>25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20</v>
      </c>
      <c r="F103" t="s">
        <v>21</v>
      </c>
      <c r="G103">
        <v>1</v>
      </c>
      <c r="H103">
        <v>55140.11</v>
      </c>
      <c r="I103" t="s">
        <v>167</v>
      </c>
      <c r="J103">
        <v>48</v>
      </c>
      <c r="K103" t="s">
        <v>17</v>
      </c>
      <c r="L103" t="s">
        <v>52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29</v>
      </c>
      <c r="F104" t="s">
        <v>21</v>
      </c>
      <c r="G104">
        <v>3</v>
      </c>
      <c r="H104">
        <v>64695.47</v>
      </c>
      <c r="I104" t="s">
        <v>168</v>
      </c>
      <c r="J104">
        <v>44</v>
      </c>
      <c r="K104" t="s">
        <v>47</v>
      </c>
      <c r="L104" t="s">
        <v>18</v>
      </c>
      <c r="M104">
        <v>3</v>
      </c>
      <c r="N104" t="s">
        <v>25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29</v>
      </c>
      <c r="F105" t="s">
        <v>32</v>
      </c>
      <c r="G105">
        <v>3</v>
      </c>
      <c r="H105">
        <v>43247.57</v>
      </c>
      <c r="I105" t="s">
        <v>169</v>
      </c>
      <c r="J105">
        <v>44</v>
      </c>
      <c r="K105" t="s">
        <v>34</v>
      </c>
      <c r="L105" t="s">
        <v>24</v>
      </c>
      <c r="M105">
        <v>5</v>
      </c>
      <c r="N105" t="s">
        <v>36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29</v>
      </c>
      <c r="F106" t="s">
        <v>45</v>
      </c>
      <c r="G106">
        <v>8</v>
      </c>
      <c r="H106">
        <v>41628.839999999997</v>
      </c>
      <c r="I106" t="s">
        <v>170</v>
      </c>
      <c r="J106">
        <v>26</v>
      </c>
      <c r="K106" t="s">
        <v>116</v>
      </c>
      <c r="L106" t="s">
        <v>35</v>
      </c>
      <c r="M106">
        <v>2</v>
      </c>
      <c r="N106" t="s">
        <v>90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29</v>
      </c>
      <c r="F107" t="s">
        <v>15</v>
      </c>
      <c r="G107">
        <v>1</v>
      </c>
      <c r="H107">
        <v>55837.79</v>
      </c>
      <c r="I107" t="s">
        <v>171</v>
      </c>
      <c r="J107">
        <v>50</v>
      </c>
      <c r="K107" t="s">
        <v>27</v>
      </c>
      <c r="L107" t="s">
        <v>18</v>
      </c>
      <c r="M107">
        <v>3</v>
      </c>
      <c r="N107" t="s">
        <v>86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44</v>
      </c>
      <c r="F108" t="s">
        <v>15</v>
      </c>
      <c r="G108">
        <v>5</v>
      </c>
      <c r="H108">
        <v>10304.73</v>
      </c>
      <c r="I108" t="s">
        <v>94</v>
      </c>
      <c r="J108">
        <v>50</v>
      </c>
      <c r="K108" t="s">
        <v>135</v>
      </c>
      <c r="L108" t="s">
        <v>24</v>
      </c>
      <c r="M108">
        <v>5</v>
      </c>
      <c r="N108" t="s">
        <v>31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44</v>
      </c>
      <c r="F109" t="s">
        <v>21</v>
      </c>
      <c r="G109">
        <v>3</v>
      </c>
      <c r="H109">
        <v>65065.52</v>
      </c>
      <c r="I109" t="s">
        <v>172</v>
      </c>
      <c r="J109">
        <v>43</v>
      </c>
      <c r="K109" t="s">
        <v>23</v>
      </c>
      <c r="L109" t="s">
        <v>24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44</v>
      </c>
      <c r="F110" t="s">
        <v>21</v>
      </c>
      <c r="G110">
        <v>2</v>
      </c>
      <c r="H110">
        <v>21846.93</v>
      </c>
      <c r="I110" t="s">
        <v>173</v>
      </c>
      <c r="J110">
        <v>45</v>
      </c>
      <c r="K110" t="s">
        <v>92</v>
      </c>
      <c r="L110" t="s">
        <v>18</v>
      </c>
      <c r="M110">
        <v>3</v>
      </c>
      <c r="N110" t="s">
        <v>65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54</v>
      </c>
      <c r="F111" t="s">
        <v>37</v>
      </c>
      <c r="G111">
        <v>8</v>
      </c>
      <c r="H111">
        <v>69047.13</v>
      </c>
      <c r="I111" t="s">
        <v>174</v>
      </c>
      <c r="J111">
        <v>48</v>
      </c>
      <c r="K111" t="s">
        <v>34</v>
      </c>
      <c r="L111" t="s">
        <v>18</v>
      </c>
      <c r="M111">
        <v>5</v>
      </c>
      <c r="N111" t="s">
        <v>97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54</v>
      </c>
      <c r="F112" t="s">
        <v>45</v>
      </c>
      <c r="G112">
        <v>3</v>
      </c>
      <c r="H112">
        <v>54175.24</v>
      </c>
      <c r="I112" t="s">
        <v>175</v>
      </c>
      <c r="J112">
        <v>18</v>
      </c>
      <c r="K112" t="s">
        <v>112</v>
      </c>
      <c r="L112" t="s">
        <v>35</v>
      </c>
      <c r="M112">
        <v>3</v>
      </c>
      <c r="N112" t="s">
        <v>104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54</v>
      </c>
      <c r="F113" t="s">
        <v>32</v>
      </c>
      <c r="G113">
        <v>7</v>
      </c>
      <c r="H113">
        <v>56455.07</v>
      </c>
      <c r="I113" t="s">
        <v>176</v>
      </c>
      <c r="J113">
        <v>37</v>
      </c>
      <c r="K113" t="s">
        <v>34</v>
      </c>
      <c r="L113" t="s">
        <v>35</v>
      </c>
      <c r="M113">
        <v>5</v>
      </c>
      <c r="N113" t="s">
        <v>101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62</v>
      </c>
      <c r="F114" t="s">
        <v>15</v>
      </c>
      <c r="G114">
        <v>1</v>
      </c>
      <c r="H114">
        <v>49372.18</v>
      </c>
      <c r="I114" t="s">
        <v>161</v>
      </c>
      <c r="J114">
        <v>29</v>
      </c>
      <c r="K114" t="s">
        <v>23</v>
      </c>
      <c r="L114" t="s">
        <v>52</v>
      </c>
      <c r="M114">
        <v>3</v>
      </c>
      <c r="N114" t="s">
        <v>86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62</v>
      </c>
      <c r="F115" t="s">
        <v>37</v>
      </c>
      <c r="G115">
        <v>6</v>
      </c>
      <c r="H115">
        <v>38299.79</v>
      </c>
      <c r="I115" t="s">
        <v>84</v>
      </c>
      <c r="J115">
        <v>34</v>
      </c>
      <c r="K115" t="s">
        <v>95</v>
      </c>
      <c r="L115" t="s">
        <v>35</v>
      </c>
      <c r="M115">
        <v>5</v>
      </c>
      <c r="N115" t="s">
        <v>40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62</v>
      </c>
      <c r="F116" t="s">
        <v>37</v>
      </c>
      <c r="G116">
        <v>3</v>
      </c>
      <c r="H116">
        <v>44297.66</v>
      </c>
      <c r="I116" t="s">
        <v>177</v>
      </c>
      <c r="J116">
        <v>32</v>
      </c>
      <c r="K116" t="s">
        <v>27</v>
      </c>
      <c r="L116" t="s">
        <v>18</v>
      </c>
      <c r="M116">
        <v>4</v>
      </c>
      <c r="N116" t="s">
        <v>97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62</v>
      </c>
      <c r="F117" t="s">
        <v>15</v>
      </c>
      <c r="G117">
        <v>8</v>
      </c>
      <c r="H117">
        <v>12784.17</v>
      </c>
      <c r="I117" t="s">
        <v>178</v>
      </c>
      <c r="J117">
        <v>51</v>
      </c>
      <c r="K117" t="s">
        <v>23</v>
      </c>
      <c r="L117" t="s">
        <v>52</v>
      </c>
      <c r="M117">
        <v>3</v>
      </c>
      <c r="N117" t="s">
        <v>19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67</v>
      </c>
      <c r="F118" t="s">
        <v>32</v>
      </c>
      <c r="G118">
        <v>6</v>
      </c>
      <c r="H118">
        <v>47437.57</v>
      </c>
      <c r="I118" t="s">
        <v>179</v>
      </c>
      <c r="J118">
        <v>33</v>
      </c>
      <c r="K118" t="s">
        <v>23</v>
      </c>
      <c r="L118" t="s">
        <v>24</v>
      </c>
      <c r="M118">
        <v>5</v>
      </c>
      <c r="N118" t="s">
        <v>43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67</v>
      </c>
      <c r="F119" t="s">
        <v>37</v>
      </c>
      <c r="G119">
        <v>2</v>
      </c>
      <c r="H119">
        <v>47565.89</v>
      </c>
      <c r="I119" t="s">
        <v>180</v>
      </c>
      <c r="J119">
        <v>21</v>
      </c>
      <c r="K119" t="s">
        <v>23</v>
      </c>
      <c r="L119" t="s">
        <v>24</v>
      </c>
      <c r="M119">
        <v>3</v>
      </c>
      <c r="N119" t="s">
        <v>97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67</v>
      </c>
      <c r="F120" t="s">
        <v>37</v>
      </c>
      <c r="G120">
        <v>6</v>
      </c>
      <c r="H120">
        <v>63472.05</v>
      </c>
      <c r="I120" t="s">
        <v>181</v>
      </c>
      <c r="J120">
        <v>25</v>
      </c>
      <c r="K120" t="s">
        <v>34</v>
      </c>
      <c r="L120" t="s">
        <v>18</v>
      </c>
      <c r="M120">
        <v>5</v>
      </c>
      <c r="N120" t="s">
        <v>40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67</v>
      </c>
      <c r="F121" t="s">
        <v>45</v>
      </c>
      <c r="G121">
        <v>7</v>
      </c>
      <c r="H121">
        <v>40339.379999999997</v>
      </c>
      <c r="I121" t="s">
        <v>182</v>
      </c>
      <c r="J121">
        <v>51</v>
      </c>
      <c r="K121" t="s">
        <v>64</v>
      </c>
      <c r="L121" t="s">
        <v>52</v>
      </c>
      <c r="M121">
        <v>2</v>
      </c>
      <c r="N121" t="s">
        <v>90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74</v>
      </c>
      <c r="F122" t="s">
        <v>32</v>
      </c>
      <c r="G122">
        <v>5</v>
      </c>
      <c r="H122">
        <v>14628.66</v>
      </c>
      <c r="I122" t="s">
        <v>183</v>
      </c>
      <c r="J122">
        <v>42</v>
      </c>
      <c r="K122" t="s">
        <v>79</v>
      </c>
      <c r="L122" t="s">
        <v>52</v>
      </c>
      <c r="M122">
        <v>3</v>
      </c>
      <c r="N122" t="s">
        <v>43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74</v>
      </c>
      <c r="F123" t="s">
        <v>37</v>
      </c>
      <c r="G123">
        <v>3</v>
      </c>
      <c r="H123">
        <v>28371.759999999998</v>
      </c>
      <c r="I123" t="s">
        <v>184</v>
      </c>
      <c r="J123">
        <v>32</v>
      </c>
      <c r="K123" t="s">
        <v>61</v>
      </c>
      <c r="L123" t="s">
        <v>35</v>
      </c>
      <c r="M123">
        <v>5</v>
      </c>
      <c r="N123" t="s">
        <v>53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74</v>
      </c>
      <c r="F124" t="s">
        <v>32</v>
      </c>
      <c r="G124">
        <v>4</v>
      </c>
      <c r="H124">
        <v>49337.760000000002</v>
      </c>
      <c r="I124" t="s">
        <v>185</v>
      </c>
      <c r="J124">
        <v>45</v>
      </c>
      <c r="K124" t="s">
        <v>27</v>
      </c>
      <c r="L124" t="s">
        <v>24</v>
      </c>
      <c r="M124">
        <v>5</v>
      </c>
      <c r="N124" t="s">
        <v>101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74</v>
      </c>
      <c r="F125" t="s">
        <v>15</v>
      </c>
      <c r="G125">
        <v>4</v>
      </c>
      <c r="H125">
        <v>24355.53</v>
      </c>
      <c r="I125" t="s">
        <v>186</v>
      </c>
      <c r="J125">
        <v>26</v>
      </c>
      <c r="K125" t="s">
        <v>23</v>
      </c>
      <c r="L125" t="s">
        <v>24</v>
      </c>
      <c r="M125">
        <v>2</v>
      </c>
      <c r="N125" t="s">
        <v>86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20</v>
      </c>
      <c r="F126" t="s">
        <v>21</v>
      </c>
      <c r="G126">
        <v>6</v>
      </c>
      <c r="H126">
        <v>26831.67</v>
      </c>
      <c r="I126" t="s">
        <v>187</v>
      </c>
      <c r="J126">
        <v>19</v>
      </c>
      <c r="K126" t="s">
        <v>23</v>
      </c>
      <c r="L126" t="s">
        <v>35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20</v>
      </c>
      <c r="F127" t="s">
        <v>37</v>
      </c>
      <c r="G127">
        <v>1</v>
      </c>
      <c r="H127">
        <v>59228.14</v>
      </c>
      <c r="I127" t="s">
        <v>188</v>
      </c>
      <c r="J127">
        <v>34</v>
      </c>
      <c r="K127" t="s">
        <v>92</v>
      </c>
      <c r="L127" t="s">
        <v>24</v>
      </c>
      <c r="M127">
        <v>4</v>
      </c>
      <c r="N127" t="s">
        <v>97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20</v>
      </c>
      <c r="F128" t="s">
        <v>45</v>
      </c>
      <c r="G128">
        <v>4</v>
      </c>
      <c r="H128">
        <v>45059.18</v>
      </c>
      <c r="I128" t="s">
        <v>189</v>
      </c>
      <c r="J128">
        <v>27</v>
      </c>
      <c r="K128" t="s">
        <v>23</v>
      </c>
      <c r="L128" t="s">
        <v>35</v>
      </c>
      <c r="M128">
        <v>5</v>
      </c>
      <c r="N128" t="s">
        <v>48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29</v>
      </c>
      <c r="F129" t="s">
        <v>15</v>
      </c>
      <c r="G129">
        <v>4</v>
      </c>
      <c r="H129">
        <v>40511.65</v>
      </c>
      <c r="I129" t="s">
        <v>190</v>
      </c>
      <c r="J129">
        <v>26</v>
      </c>
      <c r="K129" t="s">
        <v>56</v>
      </c>
      <c r="L129" t="s">
        <v>24</v>
      </c>
      <c r="M129">
        <v>5</v>
      </c>
      <c r="N129" t="s">
        <v>86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29</v>
      </c>
      <c r="F130" t="s">
        <v>32</v>
      </c>
      <c r="G130">
        <v>1</v>
      </c>
      <c r="H130">
        <v>29107.119999999999</v>
      </c>
      <c r="I130" t="s">
        <v>89</v>
      </c>
      <c r="J130">
        <v>48</v>
      </c>
      <c r="K130" t="s">
        <v>92</v>
      </c>
      <c r="L130" t="s">
        <v>24</v>
      </c>
      <c r="M130">
        <v>5</v>
      </c>
      <c r="N130" t="s">
        <v>101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29</v>
      </c>
      <c r="F131" t="s">
        <v>15</v>
      </c>
      <c r="G131">
        <v>9</v>
      </c>
      <c r="H131">
        <v>53855.68</v>
      </c>
      <c r="I131" t="s">
        <v>191</v>
      </c>
      <c r="J131">
        <v>19</v>
      </c>
      <c r="K131" t="s">
        <v>64</v>
      </c>
      <c r="L131" t="s">
        <v>24</v>
      </c>
      <c r="M131">
        <v>5</v>
      </c>
      <c r="N131" t="s">
        <v>31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29</v>
      </c>
      <c r="F132" t="s">
        <v>37</v>
      </c>
      <c r="G132">
        <v>4</v>
      </c>
      <c r="H132">
        <v>27263.11</v>
      </c>
      <c r="I132" t="s">
        <v>192</v>
      </c>
      <c r="J132">
        <v>41</v>
      </c>
      <c r="K132" t="s">
        <v>39</v>
      </c>
      <c r="L132" t="s">
        <v>35</v>
      </c>
      <c r="M132">
        <v>3</v>
      </c>
      <c r="N132" t="s">
        <v>40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44</v>
      </c>
      <c r="F133" t="s">
        <v>32</v>
      </c>
      <c r="G133">
        <v>7</v>
      </c>
      <c r="H133">
        <v>54223.81</v>
      </c>
      <c r="I133" t="s">
        <v>193</v>
      </c>
      <c r="J133">
        <v>36</v>
      </c>
      <c r="K133" t="s">
        <v>116</v>
      </c>
      <c r="L133" t="s">
        <v>24</v>
      </c>
      <c r="M133">
        <v>5</v>
      </c>
      <c r="N133" t="s">
        <v>101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44</v>
      </c>
      <c r="F134" t="s">
        <v>21</v>
      </c>
      <c r="G134">
        <v>3</v>
      </c>
      <c r="H134">
        <v>14206.09</v>
      </c>
      <c r="I134" t="s">
        <v>194</v>
      </c>
      <c r="J134">
        <v>34</v>
      </c>
      <c r="K134" t="s">
        <v>69</v>
      </c>
      <c r="L134" t="s">
        <v>24</v>
      </c>
      <c r="M134">
        <v>3</v>
      </c>
      <c r="N134" t="s">
        <v>65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44</v>
      </c>
      <c r="F135" t="s">
        <v>15</v>
      </c>
      <c r="G135">
        <v>3</v>
      </c>
      <c r="H135">
        <v>61872.480000000003</v>
      </c>
      <c r="I135" t="s">
        <v>195</v>
      </c>
      <c r="J135">
        <v>27</v>
      </c>
      <c r="K135" t="s">
        <v>27</v>
      </c>
      <c r="L135" t="s">
        <v>52</v>
      </c>
      <c r="M135">
        <v>4</v>
      </c>
      <c r="N135" t="s">
        <v>31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54</v>
      </c>
      <c r="F136" t="s">
        <v>37</v>
      </c>
      <c r="G136">
        <v>8</v>
      </c>
      <c r="H136">
        <v>39973.99</v>
      </c>
      <c r="I136" t="s">
        <v>188</v>
      </c>
      <c r="J136">
        <v>45</v>
      </c>
      <c r="K136" t="s">
        <v>27</v>
      </c>
      <c r="L136" t="s">
        <v>24</v>
      </c>
      <c r="M136">
        <v>3</v>
      </c>
      <c r="N136" t="s">
        <v>40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54</v>
      </c>
      <c r="F137" t="s">
        <v>45</v>
      </c>
      <c r="G137">
        <v>8</v>
      </c>
      <c r="H137">
        <v>36310.480000000003</v>
      </c>
      <c r="I137" t="s">
        <v>84</v>
      </c>
      <c r="J137">
        <v>55</v>
      </c>
      <c r="K137" t="s">
        <v>23</v>
      </c>
      <c r="L137" t="s">
        <v>18</v>
      </c>
      <c r="M137">
        <v>3</v>
      </c>
      <c r="N137" t="s">
        <v>90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54</v>
      </c>
      <c r="F138" t="s">
        <v>32</v>
      </c>
      <c r="G138">
        <v>1</v>
      </c>
      <c r="H138">
        <v>46661.4</v>
      </c>
      <c r="I138" t="s">
        <v>196</v>
      </c>
      <c r="J138">
        <v>45</v>
      </c>
      <c r="K138" t="s">
        <v>152</v>
      </c>
      <c r="L138" t="s">
        <v>24</v>
      </c>
      <c r="M138">
        <v>3</v>
      </c>
      <c r="N138" t="s">
        <v>101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62</v>
      </c>
      <c r="F139" t="s">
        <v>15</v>
      </c>
      <c r="G139">
        <v>2</v>
      </c>
      <c r="H139">
        <v>47451.519999999997</v>
      </c>
      <c r="I139" t="s">
        <v>197</v>
      </c>
      <c r="J139">
        <v>18</v>
      </c>
      <c r="K139" t="s">
        <v>23</v>
      </c>
      <c r="L139" t="s">
        <v>24</v>
      </c>
      <c r="M139">
        <v>5</v>
      </c>
      <c r="N139" t="s">
        <v>31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62</v>
      </c>
      <c r="F140" t="s">
        <v>15</v>
      </c>
      <c r="G140">
        <v>8</v>
      </c>
      <c r="H140">
        <v>17922.11</v>
      </c>
      <c r="I140" t="s">
        <v>198</v>
      </c>
      <c r="J140">
        <v>20</v>
      </c>
      <c r="K140" t="s">
        <v>27</v>
      </c>
      <c r="L140" t="s">
        <v>52</v>
      </c>
      <c r="M140">
        <v>2</v>
      </c>
      <c r="N140" t="s">
        <v>31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62</v>
      </c>
      <c r="F141" t="s">
        <v>21</v>
      </c>
      <c r="G141">
        <v>1</v>
      </c>
      <c r="H141">
        <v>55374.02</v>
      </c>
      <c r="I141" t="s">
        <v>199</v>
      </c>
      <c r="J141">
        <v>32</v>
      </c>
      <c r="K141" t="s">
        <v>27</v>
      </c>
      <c r="L141" t="s">
        <v>52</v>
      </c>
      <c r="M141">
        <v>5</v>
      </c>
      <c r="N141" t="s">
        <v>25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67</v>
      </c>
      <c r="F142" t="s">
        <v>21</v>
      </c>
      <c r="G142">
        <v>8</v>
      </c>
      <c r="H142">
        <v>26555.7</v>
      </c>
      <c r="I142" t="s">
        <v>200</v>
      </c>
      <c r="J142">
        <v>27</v>
      </c>
      <c r="K142" t="s">
        <v>119</v>
      </c>
      <c r="L142" t="s">
        <v>35</v>
      </c>
      <c r="M142">
        <v>5</v>
      </c>
      <c r="N142" t="s">
        <v>65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67</v>
      </c>
      <c r="F143" t="s">
        <v>45</v>
      </c>
      <c r="G143">
        <v>8</v>
      </c>
      <c r="H143">
        <v>64297.71</v>
      </c>
      <c r="I143" t="s">
        <v>201</v>
      </c>
      <c r="J143">
        <v>38</v>
      </c>
      <c r="K143" t="s">
        <v>140</v>
      </c>
      <c r="L143" t="s">
        <v>35</v>
      </c>
      <c r="M143">
        <v>5</v>
      </c>
      <c r="N143" t="s">
        <v>90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67</v>
      </c>
      <c r="F144" t="s">
        <v>45</v>
      </c>
      <c r="G144">
        <v>2</v>
      </c>
      <c r="H144">
        <v>59071.040000000001</v>
      </c>
      <c r="I144" t="s">
        <v>202</v>
      </c>
      <c r="J144">
        <v>54</v>
      </c>
      <c r="K144" t="s">
        <v>79</v>
      </c>
      <c r="L144" t="s">
        <v>18</v>
      </c>
      <c r="M144">
        <v>5</v>
      </c>
      <c r="N144" t="s">
        <v>48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74</v>
      </c>
      <c r="F145" t="s">
        <v>37</v>
      </c>
      <c r="G145">
        <v>4</v>
      </c>
      <c r="H145">
        <v>30775.96</v>
      </c>
      <c r="I145" t="s">
        <v>203</v>
      </c>
      <c r="J145">
        <v>32</v>
      </c>
      <c r="K145" t="s">
        <v>34</v>
      </c>
      <c r="L145" t="s">
        <v>52</v>
      </c>
      <c r="M145">
        <v>5</v>
      </c>
      <c r="N145" t="s">
        <v>53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74</v>
      </c>
      <c r="F146" t="s">
        <v>37</v>
      </c>
      <c r="G146">
        <v>6</v>
      </c>
      <c r="H146">
        <v>58464.36</v>
      </c>
      <c r="I146" t="s">
        <v>204</v>
      </c>
      <c r="J146">
        <v>40</v>
      </c>
      <c r="K146" t="s">
        <v>27</v>
      </c>
      <c r="L146" t="s">
        <v>35</v>
      </c>
      <c r="M146">
        <v>5</v>
      </c>
      <c r="N146" t="s">
        <v>53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74</v>
      </c>
      <c r="F147" t="s">
        <v>45</v>
      </c>
      <c r="G147">
        <v>9</v>
      </c>
      <c r="H147">
        <v>31383.43</v>
      </c>
      <c r="I147" t="s">
        <v>205</v>
      </c>
      <c r="J147">
        <v>31</v>
      </c>
      <c r="K147" t="s">
        <v>27</v>
      </c>
      <c r="L147" t="s">
        <v>35</v>
      </c>
      <c r="M147">
        <v>5</v>
      </c>
      <c r="N147" t="s">
        <v>90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20</v>
      </c>
      <c r="F148" t="s">
        <v>45</v>
      </c>
      <c r="G148">
        <v>8</v>
      </c>
      <c r="H148">
        <v>16056.86</v>
      </c>
      <c r="I148" t="s">
        <v>206</v>
      </c>
      <c r="J148">
        <v>32</v>
      </c>
      <c r="K148" t="s">
        <v>135</v>
      </c>
      <c r="L148" t="s">
        <v>35</v>
      </c>
      <c r="M148">
        <v>5</v>
      </c>
      <c r="N148" t="s">
        <v>90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20</v>
      </c>
      <c r="F149" t="s">
        <v>32</v>
      </c>
      <c r="G149">
        <v>8</v>
      </c>
      <c r="H149">
        <v>67713.289999999994</v>
      </c>
      <c r="I149" t="s">
        <v>207</v>
      </c>
      <c r="J149">
        <v>27</v>
      </c>
      <c r="K149" t="s">
        <v>17</v>
      </c>
      <c r="L149" t="s">
        <v>52</v>
      </c>
      <c r="M149">
        <v>3</v>
      </c>
      <c r="N149" t="s">
        <v>36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20</v>
      </c>
      <c r="F150" t="s">
        <v>21</v>
      </c>
      <c r="G150">
        <v>7</v>
      </c>
      <c r="H150">
        <v>49156.12</v>
      </c>
      <c r="I150" t="s">
        <v>208</v>
      </c>
      <c r="J150">
        <v>26</v>
      </c>
      <c r="K150" t="s">
        <v>23</v>
      </c>
      <c r="L150" t="s">
        <v>52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20</v>
      </c>
      <c r="F151" t="s">
        <v>37</v>
      </c>
      <c r="G151">
        <v>9</v>
      </c>
      <c r="H151">
        <v>37365.97</v>
      </c>
      <c r="I151" t="s">
        <v>195</v>
      </c>
      <c r="J151">
        <v>56</v>
      </c>
      <c r="K151" t="s">
        <v>23</v>
      </c>
      <c r="L151" t="s">
        <v>18</v>
      </c>
      <c r="M151">
        <v>4</v>
      </c>
      <c r="N151" t="s">
        <v>40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29</v>
      </c>
      <c r="F152" t="s">
        <v>21</v>
      </c>
      <c r="G152">
        <v>2</v>
      </c>
      <c r="H152">
        <v>33866.400000000001</v>
      </c>
      <c r="I152" t="s">
        <v>209</v>
      </c>
      <c r="J152">
        <v>22</v>
      </c>
      <c r="K152" t="s">
        <v>116</v>
      </c>
      <c r="L152" t="s">
        <v>52</v>
      </c>
      <c r="M152">
        <v>5</v>
      </c>
      <c r="N152" t="s">
        <v>25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29</v>
      </c>
      <c r="F153" t="s">
        <v>21</v>
      </c>
      <c r="G153">
        <v>3</v>
      </c>
      <c r="H153">
        <v>29482.32</v>
      </c>
      <c r="I153" t="s">
        <v>210</v>
      </c>
      <c r="J153">
        <v>42</v>
      </c>
      <c r="K153" t="s">
        <v>69</v>
      </c>
      <c r="L153" t="s">
        <v>52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29</v>
      </c>
      <c r="F154" t="s">
        <v>45</v>
      </c>
      <c r="G154">
        <v>8</v>
      </c>
      <c r="H154">
        <v>68886.86</v>
      </c>
      <c r="I154" t="s">
        <v>211</v>
      </c>
      <c r="J154">
        <v>59</v>
      </c>
      <c r="K154" t="s">
        <v>61</v>
      </c>
      <c r="L154" t="s">
        <v>52</v>
      </c>
      <c r="M154">
        <v>5</v>
      </c>
      <c r="N154" t="s">
        <v>104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29</v>
      </c>
      <c r="F155" t="s">
        <v>32</v>
      </c>
      <c r="G155">
        <v>6</v>
      </c>
      <c r="H155">
        <v>18084.84</v>
      </c>
      <c r="I155" t="s">
        <v>212</v>
      </c>
      <c r="J155">
        <v>43</v>
      </c>
      <c r="K155" t="s">
        <v>23</v>
      </c>
      <c r="L155" t="s">
        <v>18</v>
      </c>
      <c r="M155">
        <v>5</v>
      </c>
      <c r="N155" t="s">
        <v>101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44</v>
      </c>
      <c r="F156" t="s">
        <v>15</v>
      </c>
      <c r="G156">
        <v>9</v>
      </c>
      <c r="H156">
        <v>28888.3</v>
      </c>
      <c r="I156" t="s">
        <v>213</v>
      </c>
      <c r="J156">
        <v>25</v>
      </c>
      <c r="K156" t="s">
        <v>17</v>
      </c>
      <c r="L156" t="s">
        <v>24</v>
      </c>
      <c r="M156">
        <v>5</v>
      </c>
      <c r="N156" t="s">
        <v>86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44</v>
      </c>
      <c r="F157" t="s">
        <v>32</v>
      </c>
      <c r="G157">
        <v>4</v>
      </c>
      <c r="H157">
        <v>39129.86</v>
      </c>
      <c r="I157" t="s">
        <v>214</v>
      </c>
      <c r="J157">
        <v>39</v>
      </c>
      <c r="K157" t="s">
        <v>69</v>
      </c>
      <c r="L157" t="s">
        <v>24</v>
      </c>
      <c r="M157">
        <v>5</v>
      </c>
      <c r="N157" t="s">
        <v>43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44</v>
      </c>
      <c r="F158" t="s">
        <v>32</v>
      </c>
      <c r="G158">
        <v>8</v>
      </c>
      <c r="H158">
        <v>38679.97</v>
      </c>
      <c r="I158" t="s">
        <v>215</v>
      </c>
      <c r="J158">
        <v>42</v>
      </c>
      <c r="K158" t="s">
        <v>23</v>
      </c>
      <c r="L158" t="s">
        <v>35</v>
      </c>
      <c r="M158">
        <v>5</v>
      </c>
      <c r="N158" t="s">
        <v>43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44</v>
      </c>
      <c r="F159" t="s">
        <v>21</v>
      </c>
      <c r="G159">
        <v>3</v>
      </c>
      <c r="H159">
        <v>38281.99</v>
      </c>
      <c r="I159" t="s">
        <v>216</v>
      </c>
      <c r="J159">
        <v>29</v>
      </c>
      <c r="K159" t="s">
        <v>34</v>
      </c>
      <c r="L159" t="s">
        <v>24</v>
      </c>
      <c r="M159">
        <v>5</v>
      </c>
      <c r="N159" t="s">
        <v>65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54</v>
      </c>
      <c r="F160" t="s">
        <v>32</v>
      </c>
      <c r="G160">
        <v>3</v>
      </c>
      <c r="H160">
        <v>20547.03</v>
      </c>
      <c r="I160" t="s">
        <v>217</v>
      </c>
      <c r="J160">
        <v>26</v>
      </c>
      <c r="K160" t="s">
        <v>79</v>
      </c>
      <c r="L160" t="s">
        <v>24</v>
      </c>
      <c r="M160">
        <v>3</v>
      </c>
      <c r="N160" t="s">
        <v>43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54</v>
      </c>
      <c r="F161" t="s">
        <v>37</v>
      </c>
      <c r="G161">
        <v>8</v>
      </c>
      <c r="H161">
        <v>18695.95</v>
      </c>
      <c r="I161" t="s">
        <v>218</v>
      </c>
      <c r="J161">
        <v>27</v>
      </c>
      <c r="K161" t="s">
        <v>140</v>
      </c>
      <c r="L161" t="s">
        <v>18</v>
      </c>
      <c r="M161">
        <v>4</v>
      </c>
      <c r="N161" t="s">
        <v>53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54</v>
      </c>
      <c r="F162" t="s">
        <v>21</v>
      </c>
      <c r="G162">
        <v>5</v>
      </c>
      <c r="H162">
        <v>25286.06</v>
      </c>
      <c r="I162" t="s">
        <v>219</v>
      </c>
      <c r="J162">
        <v>27</v>
      </c>
      <c r="K162" t="s">
        <v>56</v>
      </c>
      <c r="L162" t="s">
        <v>18</v>
      </c>
      <c r="M162">
        <v>5</v>
      </c>
      <c r="N162" t="s">
        <v>65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54</v>
      </c>
      <c r="F163" t="s">
        <v>37</v>
      </c>
      <c r="G163">
        <v>3</v>
      </c>
      <c r="H163">
        <v>64871.57</v>
      </c>
      <c r="I163" t="s">
        <v>220</v>
      </c>
      <c r="J163">
        <v>26</v>
      </c>
      <c r="K163" t="s">
        <v>27</v>
      </c>
      <c r="L163" t="s">
        <v>24</v>
      </c>
      <c r="M163">
        <v>5</v>
      </c>
      <c r="N163" t="s">
        <v>40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62</v>
      </c>
      <c r="F164" t="s">
        <v>15</v>
      </c>
      <c r="G164">
        <v>1</v>
      </c>
      <c r="H164">
        <v>16783.18</v>
      </c>
      <c r="I164" t="s">
        <v>160</v>
      </c>
      <c r="J164">
        <v>43</v>
      </c>
      <c r="K164" t="s">
        <v>27</v>
      </c>
      <c r="L164" t="s">
        <v>24</v>
      </c>
      <c r="M164">
        <v>3</v>
      </c>
      <c r="N164" t="s">
        <v>19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62</v>
      </c>
      <c r="F165" t="s">
        <v>21</v>
      </c>
      <c r="G165">
        <v>3</v>
      </c>
      <c r="H165">
        <v>55445.51</v>
      </c>
      <c r="I165" t="s">
        <v>221</v>
      </c>
      <c r="J165">
        <v>52</v>
      </c>
      <c r="K165" t="s">
        <v>27</v>
      </c>
      <c r="L165" t="s">
        <v>24</v>
      </c>
      <c r="M165">
        <v>5</v>
      </c>
      <c r="N165" t="s">
        <v>25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62</v>
      </c>
      <c r="F166" t="s">
        <v>15</v>
      </c>
      <c r="G166">
        <v>9</v>
      </c>
      <c r="H166">
        <v>55452.9</v>
      </c>
      <c r="I166" t="s">
        <v>222</v>
      </c>
      <c r="J166">
        <v>44</v>
      </c>
      <c r="K166" t="s">
        <v>17</v>
      </c>
      <c r="L166" t="s">
        <v>35</v>
      </c>
      <c r="M166">
        <v>5</v>
      </c>
      <c r="N166" t="s">
        <v>19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62</v>
      </c>
      <c r="F167" t="s">
        <v>21</v>
      </c>
      <c r="G167">
        <v>5</v>
      </c>
      <c r="H167">
        <v>58586.22</v>
      </c>
      <c r="I167" t="s">
        <v>223</v>
      </c>
      <c r="J167">
        <v>48</v>
      </c>
      <c r="K167" t="s">
        <v>23</v>
      </c>
      <c r="L167" t="s">
        <v>18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67</v>
      </c>
      <c r="F168" t="s">
        <v>45</v>
      </c>
      <c r="G168">
        <v>2</v>
      </c>
      <c r="H168">
        <v>63196.93</v>
      </c>
      <c r="I168" t="s">
        <v>224</v>
      </c>
      <c r="J168">
        <v>36</v>
      </c>
      <c r="K168" t="s">
        <v>23</v>
      </c>
      <c r="L168" t="s">
        <v>24</v>
      </c>
      <c r="M168">
        <v>5</v>
      </c>
      <c r="N168" t="s">
        <v>48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67</v>
      </c>
      <c r="F169" t="s">
        <v>32</v>
      </c>
      <c r="G169">
        <v>7</v>
      </c>
      <c r="H169">
        <v>25782.17</v>
      </c>
      <c r="I169" t="s">
        <v>225</v>
      </c>
      <c r="J169">
        <v>55</v>
      </c>
      <c r="K169" t="s">
        <v>27</v>
      </c>
      <c r="L169" t="s">
        <v>52</v>
      </c>
      <c r="M169">
        <v>5</v>
      </c>
      <c r="N169" t="s">
        <v>43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67</v>
      </c>
      <c r="F170" t="s">
        <v>45</v>
      </c>
      <c r="G170">
        <v>2</v>
      </c>
      <c r="H170">
        <v>23473.57</v>
      </c>
      <c r="I170" t="s">
        <v>221</v>
      </c>
      <c r="J170">
        <v>23</v>
      </c>
      <c r="K170" t="s">
        <v>119</v>
      </c>
      <c r="L170" t="s">
        <v>24</v>
      </c>
      <c r="M170">
        <v>5</v>
      </c>
      <c r="N170" t="s">
        <v>104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74</v>
      </c>
      <c r="F171" t="s">
        <v>15</v>
      </c>
      <c r="G171">
        <v>4</v>
      </c>
      <c r="H171">
        <v>37930.339999999997</v>
      </c>
      <c r="I171" t="s">
        <v>226</v>
      </c>
      <c r="J171">
        <v>32</v>
      </c>
      <c r="K171" t="s">
        <v>47</v>
      </c>
      <c r="L171" t="s">
        <v>52</v>
      </c>
      <c r="M171">
        <v>5</v>
      </c>
      <c r="N171" t="s">
        <v>86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74</v>
      </c>
      <c r="F172" t="s">
        <v>32</v>
      </c>
      <c r="G172">
        <v>7</v>
      </c>
      <c r="H172">
        <v>25905.35</v>
      </c>
      <c r="I172" t="s">
        <v>153</v>
      </c>
      <c r="J172">
        <v>46</v>
      </c>
      <c r="K172" t="s">
        <v>23</v>
      </c>
      <c r="L172" t="s">
        <v>35</v>
      </c>
      <c r="M172">
        <v>5</v>
      </c>
      <c r="N172" t="s">
        <v>36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74</v>
      </c>
      <c r="F173" t="s">
        <v>21</v>
      </c>
      <c r="G173">
        <v>4</v>
      </c>
      <c r="H173">
        <v>54058.6</v>
      </c>
      <c r="I173" t="s">
        <v>227</v>
      </c>
      <c r="J173">
        <v>22</v>
      </c>
      <c r="K173" t="s">
        <v>23</v>
      </c>
      <c r="L173" t="s">
        <v>52</v>
      </c>
      <c r="M173">
        <v>5</v>
      </c>
      <c r="N173" t="s">
        <v>65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74</v>
      </c>
      <c r="F174" t="s">
        <v>32</v>
      </c>
      <c r="G174">
        <v>7</v>
      </c>
      <c r="H174">
        <v>48156.37</v>
      </c>
      <c r="I174" t="s">
        <v>228</v>
      </c>
      <c r="J174">
        <v>31</v>
      </c>
      <c r="K174" t="s">
        <v>140</v>
      </c>
      <c r="L174" t="s">
        <v>18</v>
      </c>
      <c r="M174">
        <v>5</v>
      </c>
      <c r="N174" t="s">
        <v>101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20</v>
      </c>
      <c r="F175" t="s">
        <v>37</v>
      </c>
      <c r="G175">
        <v>7</v>
      </c>
      <c r="H175">
        <v>62499.26</v>
      </c>
      <c r="I175" t="s">
        <v>229</v>
      </c>
      <c r="J175">
        <v>19</v>
      </c>
      <c r="K175" t="s">
        <v>135</v>
      </c>
      <c r="L175" t="s">
        <v>35</v>
      </c>
      <c r="M175">
        <v>5</v>
      </c>
      <c r="N175" t="s">
        <v>53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20</v>
      </c>
      <c r="F176" t="s">
        <v>32</v>
      </c>
      <c r="G176">
        <v>1</v>
      </c>
      <c r="H176">
        <v>14964.3</v>
      </c>
      <c r="I176" t="s">
        <v>207</v>
      </c>
      <c r="J176">
        <v>40</v>
      </c>
      <c r="K176" t="s">
        <v>64</v>
      </c>
      <c r="L176" t="s">
        <v>35</v>
      </c>
      <c r="M176">
        <v>5</v>
      </c>
      <c r="N176" t="s">
        <v>101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20</v>
      </c>
      <c r="F177" t="s">
        <v>37</v>
      </c>
      <c r="G177">
        <v>6</v>
      </c>
      <c r="H177">
        <v>64905</v>
      </c>
      <c r="I177" t="s">
        <v>230</v>
      </c>
      <c r="J177">
        <v>36</v>
      </c>
      <c r="K177" t="s">
        <v>152</v>
      </c>
      <c r="L177" t="s">
        <v>24</v>
      </c>
      <c r="M177">
        <v>5</v>
      </c>
      <c r="N177" t="s">
        <v>53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20</v>
      </c>
      <c r="F178" t="s">
        <v>32</v>
      </c>
      <c r="G178">
        <v>9</v>
      </c>
      <c r="H178">
        <v>27600.92</v>
      </c>
      <c r="I178" t="s">
        <v>231</v>
      </c>
      <c r="J178">
        <v>41</v>
      </c>
      <c r="K178" t="s">
        <v>69</v>
      </c>
      <c r="L178" t="s">
        <v>35</v>
      </c>
      <c r="M178">
        <v>3</v>
      </c>
      <c r="N178" t="s">
        <v>43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29</v>
      </c>
      <c r="F179" t="s">
        <v>37</v>
      </c>
      <c r="G179">
        <v>2</v>
      </c>
      <c r="H179">
        <v>39441.660000000003</v>
      </c>
      <c r="I179" t="s">
        <v>232</v>
      </c>
      <c r="J179">
        <v>37</v>
      </c>
      <c r="K179" t="s">
        <v>23</v>
      </c>
      <c r="L179" t="s">
        <v>35</v>
      </c>
      <c r="M179">
        <v>5</v>
      </c>
      <c r="N179" t="s">
        <v>40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29</v>
      </c>
      <c r="F180" t="s">
        <v>15</v>
      </c>
      <c r="G180">
        <v>3</v>
      </c>
      <c r="H180">
        <v>36316.69</v>
      </c>
      <c r="I180" t="s">
        <v>233</v>
      </c>
      <c r="J180">
        <v>44</v>
      </c>
      <c r="K180" t="s">
        <v>27</v>
      </c>
      <c r="L180" t="s">
        <v>52</v>
      </c>
      <c r="M180">
        <v>5</v>
      </c>
      <c r="N180" t="s">
        <v>31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29</v>
      </c>
      <c r="F181" t="s">
        <v>45</v>
      </c>
      <c r="G181">
        <v>5</v>
      </c>
      <c r="H181">
        <v>55618.7</v>
      </c>
      <c r="I181" t="s">
        <v>234</v>
      </c>
      <c r="J181">
        <v>41</v>
      </c>
      <c r="K181" t="s">
        <v>23</v>
      </c>
      <c r="L181" t="s">
        <v>24</v>
      </c>
      <c r="M181">
        <v>4</v>
      </c>
      <c r="N181" t="s">
        <v>90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44</v>
      </c>
      <c r="F182" t="s">
        <v>21</v>
      </c>
      <c r="G182">
        <v>9</v>
      </c>
      <c r="H182">
        <v>35220</v>
      </c>
      <c r="I182" t="s">
        <v>235</v>
      </c>
      <c r="J182">
        <v>34</v>
      </c>
      <c r="K182" t="s">
        <v>34</v>
      </c>
      <c r="L182" t="s">
        <v>18</v>
      </c>
      <c r="M182">
        <v>5</v>
      </c>
      <c r="N182" t="s">
        <v>25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44</v>
      </c>
      <c r="F183" t="s">
        <v>32</v>
      </c>
      <c r="G183">
        <v>4</v>
      </c>
      <c r="H183">
        <v>66613.19</v>
      </c>
      <c r="I183" t="s">
        <v>236</v>
      </c>
      <c r="J183">
        <v>42</v>
      </c>
      <c r="K183" t="s">
        <v>23</v>
      </c>
      <c r="L183" t="s">
        <v>24</v>
      </c>
      <c r="M183">
        <v>4</v>
      </c>
      <c r="N183" t="s">
        <v>43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44</v>
      </c>
      <c r="F184" t="s">
        <v>45</v>
      </c>
      <c r="G184">
        <v>1</v>
      </c>
      <c r="H184">
        <v>64152.03</v>
      </c>
      <c r="I184" t="s">
        <v>164</v>
      </c>
      <c r="J184">
        <v>48</v>
      </c>
      <c r="K184" t="s">
        <v>119</v>
      </c>
      <c r="L184" t="s">
        <v>18</v>
      </c>
      <c r="M184">
        <v>3</v>
      </c>
      <c r="N184" t="s">
        <v>104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44</v>
      </c>
      <c r="F185" t="s">
        <v>21</v>
      </c>
      <c r="G185">
        <v>4</v>
      </c>
      <c r="H185">
        <v>62329.67</v>
      </c>
      <c r="I185" t="s">
        <v>237</v>
      </c>
      <c r="J185">
        <v>45</v>
      </c>
      <c r="K185" t="s">
        <v>23</v>
      </c>
      <c r="L185" t="s">
        <v>52</v>
      </c>
      <c r="M185">
        <v>5</v>
      </c>
      <c r="N185" t="s">
        <v>25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54</v>
      </c>
      <c r="F186" t="s">
        <v>21</v>
      </c>
      <c r="G186">
        <v>6</v>
      </c>
      <c r="H186">
        <v>14275.5</v>
      </c>
      <c r="I186" t="s">
        <v>238</v>
      </c>
      <c r="J186">
        <v>45</v>
      </c>
      <c r="K186" t="s">
        <v>79</v>
      </c>
      <c r="L186" t="s">
        <v>35</v>
      </c>
      <c r="M186">
        <v>3</v>
      </c>
      <c r="N186" t="s">
        <v>25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54</v>
      </c>
      <c r="F187" t="s">
        <v>37</v>
      </c>
      <c r="G187">
        <v>5</v>
      </c>
      <c r="H187">
        <v>61255.48</v>
      </c>
      <c r="I187" t="s">
        <v>239</v>
      </c>
      <c r="J187">
        <v>39</v>
      </c>
      <c r="K187" t="s">
        <v>140</v>
      </c>
      <c r="L187" t="s">
        <v>35</v>
      </c>
      <c r="M187">
        <v>5</v>
      </c>
      <c r="N187" t="s">
        <v>97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54</v>
      </c>
      <c r="F188" t="s">
        <v>15</v>
      </c>
      <c r="G188">
        <v>1</v>
      </c>
      <c r="H188">
        <v>56898.13</v>
      </c>
      <c r="I188" t="s">
        <v>240</v>
      </c>
      <c r="J188">
        <v>22</v>
      </c>
      <c r="K188" t="s">
        <v>23</v>
      </c>
      <c r="L188" t="s">
        <v>24</v>
      </c>
      <c r="M188">
        <v>5</v>
      </c>
      <c r="N188" t="s">
        <v>31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62</v>
      </c>
      <c r="F189" t="s">
        <v>15</v>
      </c>
      <c r="G189">
        <v>4</v>
      </c>
      <c r="H189">
        <v>16210.78</v>
      </c>
      <c r="I189" t="s">
        <v>241</v>
      </c>
      <c r="J189">
        <v>59</v>
      </c>
      <c r="K189" t="s">
        <v>39</v>
      </c>
      <c r="L189" t="s">
        <v>24</v>
      </c>
      <c r="M189">
        <v>3</v>
      </c>
      <c r="N189" t="s">
        <v>19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62</v>
      </c>
      <c r="F190" t="s">
        <v>45</v>
      </c>
      <c r="G190">
        <v>6</v>
      </c>
      <c r="H190">
        <v>16444.86</v>
      </c>
      <c r="I190" t="s">
        <v>242</v>
      </c>
      <c r="J190">
        <v>25</v>
      </c>
      <c r="K190" t="s">
        <v>64</v>
      </c>
      <c r="L190" t="s">
        <v>24</v>
      </c>
      <c r="M190">
        <v>3</v>
      </c>
      <c r="N190" t="s">
        <v>90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62</v>
      </c>
      <c r="F191" t="s">
        <v>15</v>
      </c>
      <c r="G191">
        <v>4</v>
      </c>
      <c r="H191">
        <v>16069.83</v>
      </c>
      <c r="I191" t="s">
        <v>243</v>
      </c>
      <c r="J191">
        <v>55</v>
      </c>
      <c r="K191" t="s">
        <v>152</v>
      </c>
      <c r="L191" t="s">
        <v>35</v>
      </c>
      <c r="M191">
        <v>3</v>
      </c>
      <c r="N191" t="s">
        <v>86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62</v>
      </c>
      <c r="F192" t="s">
        <v>32</v>
      </c>
      <c r="G192">
        <v>9</v>
      </c>
      <c r="H192">
        <v>10679.96</v>
      </c>
      <c r="I192" t="s">
        <v>227</v>
      </c>
      <c r="J192">
        <v>45</v>
      </c>
      <c r="K192" t="s">
        <v>39</v>
      </c>
      <c r="L192" t="s">
        <v>35</v>
      </c>
      <c r="M192">
        <v>5</v>
      </c>
      <c r="N192" t="s">
        <v>101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67</v>
      </c>
      <c r="F193" t="s">
        <v>15</v>
      </c>
      <c r="G193">
        <v>5</v>
      </c>
      <c r="H193">
        <v>42918.06</v>
      </c>
      <c r="I193" t="s">
        <v>244</v>
      </c>
      <c r="J193">
        <v>29</v>
      </c>
      <c r="K193" t="s">
        <v>23</v>
      </c>
      <c r="L193" t="s">
        <v>52</v>
      </c>
      <c r="M193">
        <v>5</v>
      </c>
      <c r="N193" t="s">
        <v>19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67</v>
      </c>
      <c r="F194" t="s">
        <v>45</v>
      </c>
      <c r="G194">
        <v>8</v>
      </c>
      <c r="H194">
        <v>68403.66</v>
      </c>
      <c r="I194" t="s">
        <v>245</v>
      </c>
      <c r="J194">
        <v>42</v>
      </c>
      <c r="K194" t="s">
        <v>64</v>
      </c>
      <c r="L194" t="s">
        <v>18</v>
      </c>
      <c r="M194">
        <v>5</v>
      </c>
      <c r="N194" t="s">
        <v>90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67</v>
      </c>
      <c r="F195" t="s">
        <v>15</v>
      </c>
      <c r="G195">
        <v>9</v>
      </c>
      <c r="H195">
        <v>36321.08</v>
      </c>
      <c r="I195" t="s">
        <v>246</v>
      </c>
      <c r="J195">
        <v>55</v>
      </c>
      <c r="K195" t="s">
        <v>39</v>
      </c>
      <c r="L195" t="s">
        <v>24</v>
      </c>
      <c r="M195">
        <v>5</v>
      </c>
      <c r="N195" t="s">
        <v>19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74</v>
      </c>
      <c r="F196" t="s">
        <v>32</v>
      </c>
      <c r="G196">
        <v>5</v>
      </c>
      <c r="H196">
        <v>42445.45</v>
      </c>
      <c r="I196" t="s">
        <v>247</v>
      </c>
      <c r="J196">
        <v>32</v>
      </c>
      <c r="K196" t="s">
        <v>27</v>
      </c>
      <c r="L196" t="s">
        <v>35</v>
      </c>
      <c r="M196">
        <v>5</v>
      </c>
      <c r="N196" t="s">
        <v>36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74</v>
      </c>
      <c r="F197" t="s">
        <v>37</v>
      </c>
      <c r="G197">
        <v>6</v>
      </c>
      <c r="H197">
        <v>68078.19</v>
      </c>
      <c r="I197" t="s">
        <v>248</v>
      </c>
      <c r="J197">
        <v>58</v>
      </c>
      <c r="K197" t="s">
        <v>39</v>
      </c>
      <c r="L197" t="s">
        <v>18</v>
      </c>
      <c r="M197">
        <v>5</v>
      </c>
      <c r="N197" t="s">
        <v>53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74</v>
      </c>
      <c r="F198" t="s">
        <v>45</v>
      </c>
      <c r="G198">
        <v>1</v>
      </c>
      <c r="H198">
        <v>25310.93</v>
      </c>
      <c r="I198" t="s">
        <v>241</v>
      </c>
      <c r="J198">
        <v>51</v>
      </c>
      <c r="K198" t="s">
        <v>23</v>
      </c>
      <c r="L198" t="s">
        <v>24</v>
      </c>
      <c r="M198">
        <v>3</v>
      </c>
      <c r="N198" t="s">
        <v>48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74</v>
      </c>
      <c r="F199" t="s">
        <v>37</v>
      </c>
      <c r="G199">
        <v>7</v>
      </c>
      <c r="H199">
        <v>61508.22</v>
      </c>
      <c r="I199" t="s">
        <v>249</v>
      </c>
      <c r="J199">
        <v>30</v>
      </c>
      <c r="K199" t="s">
        <v>23</v>
      </c>
      <c r="L199" t="s">
        <v>24</v>
      </c>
      <c r="M199">
        <v>4</v>
      </c>
      <c r="N199" t="s">
        <v>97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20</v>
      </c>
      <c r="F200" t="s">
        <v>37</v>
      </c>
      <c r="G200">
        <v>4</v>
      </c>
      <c r="H200">
        <v>42783.43</v>
      </c>
      <c r="I200" t="s">
        <v>250</v>
      </c>
      <c r="J200">
        <v>25</v>
      </c>
      <c r="K200" t="s">
        <v>27</v>
      </c>
      <c r="L200" t="s">
        <v>18</v>
      </c>
      <c r="M200">
        <v>5</v>
      </c>
      <c r="N200" t="s">
        <v>53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20</v>
      </c>
      <c r="F201" t="s">
        <v>37</v>
      </c>
      <c r="G201">
        <v>2</v>
      </c>
      <c r="H201">
        <v>44168.59</v>
      </c>
      <c r="I201" t="s">
        <v>251</v>
      </c>
      <c r="J201">
        <v>30</v>
      </c>
      <c r="K201" t="s">
        <v>56</v>
      </c>
      <c r="L201" t="s">
        <v>18</v>
      </c>
      <c r="M201">
        <v>5</v>
      </c>
      <c r="N201" t="s">
        <v>40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20</v>
      </c>
      <c r="F202" t="s">
        <v>21</v>
      </c>
      <c r="G202">
        <v>5</v>
      </c>
      <c r="H202">
        <v>30590.43</v>
      </c>
      <c r="I202" t="s">
        <v>252</v>
      </c>
      <c r="J202">
        <v>53</v>
      </c>
      <c r="K202" t="s">
        <v>34</v>
      </c>
      <c r="L202" t="s">
        <v>18</v>
      </c>
      <c r="M202">
        <v>5</v>
      </c>
      <c r="N202" t="s">
        <v>25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20</v>
      </c>
      <c r="F203" t="s">
        <v>21</v>
      </c>
      <c r="G203">
        <v>3</v>
      </c>
      <c r="H203">
        <v>43695.06</v>
      </c>
      <c r="I203" t="s">
        <v>253</v>
      </c>
      <c r="J203">
        <v>23</v>
      </c>
      <c r="K203" t="s">
        <v>119</v>
      </c>
      <c r="L203" t="s">
        <v>35</v>
      </c>
      <c r="M203">
        <v>5</v>
      </c>
      <c r="N203" t="s">
        <v>65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29</v>
      </c>
      <c r="F204" t="s">
        <v>37</v>
      </c>
      <c r="G204">
        <v>6</v>
      </c>
      <c r="H204">
        <v>14388.55</v>
      </c>
      <c r="I204" t="s">
        <v>254</v>
      </c>
      <c r="J204">
        <v>55</v>
      </c>
      <c r="K204" t="s">
        <v>61</v>
      </c>
      <c r="L204" t="s">
        <v>52</v>
      </c>
      <c r="M204">
        <v>5</v>
      </c>
      <c r="N204" t="s">
        <v>40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29</v>
      </c>
      <c r="F205" t="s">
        <v>45</v>
      </c>
      <c r="G205">
        <v>8</v>
      </c>
      <c r="H205">
        <v>55878.61</v>
      </c>
      <c r="I205" t="s">
        <v>255</v>
      </c>
      <c r="J205">
        <v>49</v>
      </c>
      <c r="K205" t="s">
        <v>112</v>
      </c>
      <c r="L205" t="s">
        <v>24</v>
      </c>
      <c r="M205">
        <v>4</v>
      </c>
      <c r="N205" t="s">
        <v>90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29</v>
      </c>
      <c r="F206" t="s">
        <v>32</v>
      </c>
      <c r="G206">
        <v>7</v>
      </c>
      <c r="H206">
        <v>27081.27</v>
      </c>
      <c r="I206" t="s">
        <v>256</v>
      </c>
      <c r="J206">
        <v>38</v>
      </c>
      <c r="K206" t="s">
        <v>23</v>
      </c>
      <c r="L206" t="s">
        <v>24</v>
      </c>
      <c r="M206">
        <v>5</v>
      </c>
      <c r="N206" t="s">
        <v>43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44</v>
      </c>
      <c r="F207" t="s">
        <v>32</v>
      </c>
      <c r="G207">
        <v>3</v>
      </c>
      <c r="H207">
        <v>63256.5</v>
      </c>
      <c r="I207" t="s">
        <v>257</v>
      </c>
      <c r="J207">
        <v>24</v>
      </c>
      <c r="K207" t="s">
        <v>27</v>
      </c>
      <c r="L207" t="s">
        <v>18</v>
      </c>
      <c r="M207">
        <v>5</v>
      </c>
      <c r="N207" t="s">
        <v>43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44</v>
      </c>
      <c r="F208" t="s">
        <v>15</v>
      </c>
      <c r="G208">
        <v>8</v>
      </c>
      <c r="H208">
        <v>32071.040000000001</v>
      </c>
      <c r="I208" t="s">
        <v>236</v>
      </c>
      <c r="J208">
        <v>43</v>
      </c>
      <c r="K208" t="s">
        <v>92</v>
      </c>
      <c r="L208" t="s">
        <v>35</v>
      </c>
      <c r="M208">
        <v>5</v>
      </c>
      <c r="N208" t="s">
        <v>19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44</v>
      </c>
      <c r="F209" t="s">
        <v>45</v>
      </c>
      <c r="G209">
        <v>2</v>
      </c>
      <c r="H209">
        <v>18569.45</v>
      </c>
      <c r="I209" t="s">
        <v>192</v>
      </c>
      <c r="J209">
        <v>32</v>
      </c>
      <c r="K209" t="s">
        <v>23</v>
      </c>
      <c r="L209" t="s">
        <v>18</v>
      </c>
      <c r="M209">
        <v>4</v>
      </c>
      <c r="N209" t="s">
        <v>90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54</v>
      </c>
      <c r="F210" t="s">
        <v>21</v>
      </c>
      <c r="G210">
        <v>9</v>
      </c>
      <c r="H210">
        <v>51752.89</v>
      </c>
      <c r="I210" t="s">
        <v>258</v>
      </c>
      <c r="J210">
        <v>59</v>
      </c>
      <c r="K210" t="s">
        <v>23</v>
      </c>
      <c r="L210" t="s">
        <v>35</v>
      </c>
      <c r="M210">
        <v>5</v>
      </c>
      <c r="N210" t="s">
        <v>65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54</v>
      </c>
      <c r="F211" t="s">
        <v>37</v>
      </c>
      <c r="G211">
        <v>4</v>
      </c>
      <c r="H211">
        <v>19874.689999999999</v>
      </c>
      <c r="I211" t="s">
        <v>218</v>
      </c>
      <c r="J211">
        <v>40</v>
      </c>
      <c r="K211" t="s">
        <v>116</v>
      </c>
      <c r="L211" t="s">
        <v>52</v>
      </c>
      <c r="M211">
        <v>5</v>
      </c>
      <c r="N211" t="s">
        <v>97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54</v>
      </c>
      <c r="F212" t="s">
        <v>15</v>
      </c>
      <c r="G212">
        <v>1</v>
      </c>
      <c r="H212">
        <v>55220.83</v>
      </c>
      <c r="I212" t="s">
        <v>259</v>
      </c>
      <c r="J212">
        <v>55</v>
      </c>
      <c r="K212" t="s">
        <v>116</v>
      </c>
      <c r="L212" t="s">
        <v>24</v>
      </c>
      <c r="M212">
        <v>5</v>
      </c>
      <c r="N212" t="s">
        <v>86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62</v>
      </c>
      <c r="F213" t="s">
        <v>32</v>
      </c>
      <c r="G213">
        <v>8</v>
      </c>
      <c r="H213">
        <v>68086.73</v>
      </c>
      <c r="I213" t="s">
        <v>260</v>
      </c>
      <c r="J213">
        <v>58</v>
      </c>
      <c r="K213" t="s">
        <v>23</v>
      </c>
      <c r="L213" t="s">
        <v>24</v>
      </c>
      <c r="M213">
        <v>4</v>
      </c>
      <c r="N213" t="s">
        <v>43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62</v>
      </c>
      <c r="F214" t="s">
        <v>21</v>
      </c>
      <c r="G214">
        <v>7</v>
      </c>
      <c r="H214">
        <v>56773.17</v>
      </c>
      <c r="I214" t="s">
        <v>261</v>
      </c>
      <c r="J214">
        <v>32</v>
      </c>
      <c r="K214" t="s">
        <v>64</v>
      </c>
      <c r="L214" t="s">
        <v>35</v>
      </c>
      <c r="M214">
        <v>5</v>
      </c>
      <c r="N214" t="s">
        <v>65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62</v>
      </c>
      <c r="F215" t="s">
        <v>21</v>
      </c>
      <c r="G215">
        <v>5</v>
      </c>
      <c r="H215">
        <v>11346.95</v>
      </c>
      <c r="I215" t="s">
        <v>262</v>
      </c>
      <c r="J215">
        <v>57</v>
      </c>
      <c r="K215" t="s">
        <v>112</v>
      </c>
      <c r="L215" t="s">
        <v>52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67</v>
      </c>
      <c r="F216" t="s">
        <v>37</v>
      </c>
      <c r="G216">
        <v>5</v>
      </c>
      <c r="H216">
        <v>45993.15</v>
      </c>
      <c r="I216" t="s">
        <v>263</v>
      </c>
      <c r="J216">
        <v>33</v>
      </c>
      <c r="K216" t="s">
        <v>27</v>
      </c>
      <c r="L216" t="s">
        <v>52</v>
      </c>
      <c r="M216">
        <v>3</v>
      </c>
      <c r="N216" t="s">
        <v>40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67</v>
      </c>
      <c r="F217" t="s">
        <v>32</v>
      </c>
      <c r="G217">
        <v>7</v>
      </c>
      <c r="H217">
        <v>51724.639999999999</v>
      </c>
      <c r="I217" t="s">
        <v>264</v>
      </c>
      <c r="J217">
        <v>49</v>
      </c>
      <c r="K217" t="s">
        <v>56</v>
      </c>
      <c r="L217" t="s">
        <v>24</v>
      </c>
      <c r="M217">
        <v>5</v>
      </c>
      <c r="N217" t="s">
        <v>36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67</v>
      </c>
      <c r="F218" t="s">
        <v>45</v>
      </c>
      <c r="G218">
        <v>5</v>
      </c>
      <c r="H218">
        <v>59527.5</v>
      </c>
      <c r="I218" t="s">
        <v>211</v>
      </c>
      <c r="J218">
        <v>54</v>
      </c>
      <c r="K218" t="s">
        <v>152</v>
      </c>
      <c r="L218" t="s">
        <v>24</v>
      </c>
      <c r="M218">
        <v>5</v>
      </c>
      <c r="N218" t="s">
        <v>48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74</v>
      </c>
      <c r="F219" t="s">
        <v>21</v>
      </c>
      <c r="G219">
        <v>8</v>
      </c>
      <c r="H219">
        <v>13360.14</v>
      </c>
      <c r="I219" t="s">
        <v>16</v>
      </c>
      <c r="J219">
        <v>35</v>
      </c>
      <c r="K219" t="s">
        <v>23</v>
      </c>
      <c r="L219" t="s">
        <v>18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74</v>
      </c>
      <c r="F220" t="s">
        <v>37</v>
      </c>
      <c r="G220">
        <v>6</v>
      </c>
      <c r="H220">
        <v>38806.47</v>
      </c>
      <c r="I220" t="s">
        <v>265</v>
      </c>
      <c r="J220">
        <v>37</v>
      </c>
      <c r="K220" t="s">
        <v>39</v>
      </c>
      <c r="L220" t="s">
        <v>35</v>
      </c>
      <c r="M220">
        <v>4</v>
      </c>
      <c r="N220" t="s">
        <v>53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74</v>
      </c>
      <c r="F221" t="s">
        <v>45</v>
      </c>
      <c r="G221">
        <v>5</v>
      </c>
      <c r="H221">
        <v>42122.25</v>
      </c>
      <c r="I221" t="s">
        <v>201</v>
      </c>
      <c r="J221">
        <v>19</v>
      </c>
      <c r="K221" t="s">
        <v>39</v>
      </c>
      <c r="L221" t="s">
        <v>24</v>
      </c>
      <c r="M221">
        <v>4</v>
      </c>
      <c r="N221" t="s">
        <v>48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20</v>
      </c>
      <c r="F222" t="s">
        <v>32</v>
      </c>
      <c r="G222">
        <v>9</v>
      </c>
      <c r="H222">
        <v>20147.490000000002</v>
      </c>
      <c r="I222" t="s">
        <v>266</v>
      </c>
      <c r="J222">
        <v>40</v>
      </c>
      <c r="K222" t="s">
        <v>64</v>
      </c>
      <c r="L222" t="s">
        <v>52</v>
      </c>
      <c r="M222">
        <v>4</v>
      </c>
      <c r="N222" t="s">
        <v>36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20</v>
      </c>
      <c r="F223" t="s">
        <v>21</v>
      </c>
      <c r="G223">
        <v>2</v>
      </c>
      <c r="H223">
        <v>29346.99</v>
      </c>
      <c r="I223" t="s">
        <v>267</v>
      </c>
      <c r="J223">
        <v>47</v>
      </c>
      <c r="K223" t="s">
        <v>116</v>
      </c>
      <c r="L223" t="s">
        <v>52</v>
      </c>
      <c r="M223">
        <v>5</v>
      </c>
      <c r="N223" t="s">
        <v>65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20</v>
      </c>
      <c r="F224" t="s">
        <v>45</v>
      </c>
      <c r="G224">
        <v>1</v>
      </c>
      <c r="H224">
        <v>36413.300000000003</v>
      </c>
      <c r="I224" t="s">
        <v>180</v>
      </c>
      <c r="J224">
        <v>20</v>
      </c>
      <c r="K224" t="s">
        <v>34</v>
      </c>
      <c r="L224" t="s">
        <v>24</v>
      </c>
      <c r="M224">
        <v>5</v>
      </c>
      <c r="N224" t="s">
        <v>90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29</v>
      </c>
      <c r="F225" t="s">
        <v>45</v>
      </c>
      <c r="G225">
        <v>8</v>
      </c>
      <c r="H225">
        <v>59992.58</v>
      </c>
      <c r="I225" t="s">
        <v>99</v>
      </c>
      <c r="J225">
        <v>56</v>
      </c>
      <c r="K225" t="s">
        <v>17</v>
      </c>
      <c r="L225" t="s">
        <v>52</v>
      </c>
      <c r="M225">
        <v>5</v>
      </c>
      <c r="N225" t="s">
        <v>48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29</v>
      </c>
      <c r="F226" t="s">
        <v>45</v>
      </c>
      <c r="G226">
        <v>3</v>
      </c>
      <c r="H226">
        <v>65764.45</v>
      </c>
      <c r="I226" t="s">
        <v>96</v>
      </c>
      <c r="J226">
        <v>18</v>
      </c>
      <c r="K226" t="s">
        <v>23</v>
      </c>
      <c r="L226" t="s">
        <v>35</v>
      </c>
      <c r="M226">
        <v>5</v>
      </c>
      <c r="N226" t="s">
        <v>104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29</v>
      </c>
      <c r="F227" t="s">
        <v>21</v>
      </c>
      <c r="G227">
        <v>7</v>
      </c>
      <c r="H227">
        <v>47705.37</v>
      </c>
      <c r="I227" t="s">
        <v>268</v>
      </c>
      <c r="J227">
        <v>58</v>
      </c>
      <c r="K227" t="s">
        <v>152</v>
      </c>
      <c r="L227" t="s">
        <v>52</v>
      </c>
      <c r="M227">
        <v>4</v>
      </c>
      <c r="N227" t="s">
        <v>25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44</v>
      </c>
      <c r="F228" t="s">
        <v>21</v>
      </c>
      <c r="G228">
        <v>8</v>
      </c>
      <c r="H228">
        <v>33696.71</v>
      </c>
      <c r="I228" t="s">
        <v>269</v>
      </c>
      <c r="J228">
        <v>39</v>
      </c>
      <c r="K228" t="s">
        <v>23</v>
      </c>
      <c r="L228" t="s">
        <v>52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44</v>
      </c>
      <c r="F229" t="s">
        <v>15</v>
      </c>
      <c r="G229">
        <v>6</v>
      </c>
      <c r="H229">
        <v>25241.86</v>
      </c>
      <c r="I229" t="s">
        <v>270</v>
      </c>
      <c r="J229">
        <v>46</v>
      </c>
      <c r="K229" t="s">
        <v>23</v>
      </c>
      <c r="L229" t="s">
        <v>24</v>
      </c>
      <c r="M229">
        <v>5</v>
      </c>
      <c r="N229" t="s">
        <v>19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44</v>
      </c>
      <c r="F230" t="s">
        <v>32</v>
      </c>
      <c r="G230">
        <v>9</v>
      </c>
      <c r="H230">
        <v>68928.11</v>
      </c>
      <c r="I230" t="s">
        <v>271</v>
      </c>
      <c r="J230">
        <v>31</v>
      </c>
      <c r="K230" t="s">
        <v>23</v>
      </c>
      <c r="L230" t="s">
        <v>35</v>
      </c>
      <c r="M230">
        <v>4</v>
      </c>
      <c r="N230" t="s">
        <v>36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44</v>
      </c>
      <c r="F231" t="s">
        <v>37</v>
      </c>
      <c r="G231">
        <v>7</v>
      </c>
      <c r="H231">
        <v>68981.2</v>
      </c>
      <c r="I231" t="s">
        <v>272</v>
      </c>
      <c r="J231">
        <v>45</v>
      </c>
      <c r="K231" t="s">
        <v>39</v>
      </c>
      <c r="L231" t="s">
        <v>35</v>
      </c>
      <c r="M231">
        <v>5</v>
      </c>
      <c r="N231" t="s">
        <v>40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54</v>
      </c>
      <c r="F232" t="s">
        <v>45</v>
      </c>
      <c r="G232">
        <v>5</v>
      </c>
      <c r="H232">
        <v>65498.62</v>
      </c>
      <c r="I232" t="s">
        <v>273</v>
      </c>
      <c r="J232">
        <v>38</v>
      </c>
      <c r="K232" t="s">
        <v>135</v>
      </c>
      <c r="L232" t="s">
        <v>18</v>
      </c>
      <c r="M232">
        <v>4</v>
      </c>
      <c r="N232" t="s">
        <v>48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54</v>
      </c>
      <c r="F233" t="s">
        <v>15</v>
      </c>
      <c r="G233">
        <v>8</v>
      </c>
      <c r="H233">
        <v>57140.15</v>
      </c>
      <c r="I233" t="s">
        <v>269</v>
      </c>
      <c r="J233">
        <v>49</v>
      </c>
      <c r="K233" t="s">
        <v>23</v>
      </c>
      <c r="L233" t="s">
        <v>35</v>
      </c>
      <c r="M233">
        <v>5</v>
      </c>
      <c r="N233" t="s">
        <v>86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54</v>
      </c>
      <c r="F234" t="s">
        <v>37</v>
      </c>
      <c r="G234">
        <v>2</v>
      </c>
      <c r="H234">
        <v>29546.77</v>
      </c>
      <c r="I234" t="s">
        <v>274</v>
      </c>
      <c r="J234">
        <v>23</v>
      </c>
      <c r="K234" t="s">
        <v>23</v>
      </c>
      <c r="L234" t="s">
        <v>18</v>
      </c>
      <c r="M234">
        <v>5</v>
      </c>
      <c r="N234" t="s">
        <v>53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54</v>
      </c>
      <c r="F235" t="s">
        <v>15</v>
      </c>
      <c r="G235">
        <v>7</v>
      </c>
      <c r="H235">
        <v>59020.03</v>
      </c>
      <c r="I235" t="s">
        <v>63</v>
      </c>
      <c r="J235">
        <v>18</v>
      </c>
      <c r="K235" t="s">
        <v>23</v>
      </c>
      <c r="L235" t="s">
        <v>24</v>
      </c>
      <c r="M235">
        <v>5</v>
      </c>
      <c r="N235" t="s">
        <v>86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62</v>
      </c>
      <c r="F236" t="s">
        <v>21</v>
      </c>
      <c r="G236">
        <v>4</v>
      </c>
      <c r="H236">
        <v>34527.58</v>
      </c>
      <c r="I236" t="s">
        <v>275</v>
      </c>
      <c r="J236">
        <v>38</v>
      </c>
      <c r="K236" t="s">
        <v>116</v>
      </c>
      <c r="L236" t="s">
        <v>52</v>
      </c>
      <c r="M236">
        <v>5</v>
      </c>
      <c r="N236" t="s">
        <v>65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62</v>
      </c>
      <c r="F237" t="s">
        <v>45</v>
      </c>
      <c r="G237">
        <v>9</v>
      </c>
      <c r="H237">
        <v>29606.39</v>
      </c>
      <c r="I237" t="s">
        <v>169</v>
      </c>
      <c r="J237">
        <v>21</v>
      </c>
      <c r="K237" t="s">
        <v>27</v>
      </c>
      <c r="L237" t="s">
        <v>35</v>
      </c>
      <c r="M237">
        <v>5</v>
      </c>
      <c r="N237" t="s">
        <v>48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62</v>
      </c>
      <c r="F238" t="s">
        <v>37</v>
      </c>
      <c r="G238">
        <v>1</v>
      </c>
      <c r="H238">
        <v>54691.92</v>
      </c>
      <c r="I238" t="s">
        <v>276</v>
      </c>
      <c r="J238">
        <v>20</v>
      </c>
      <c r="K238" t="s">
        <v>17</v>
      </c>
      <c r="L238" t="s">
        <v>18</v>
      </c>
      <c r="M238">
        <v>5</v>
      </c>
      <c r="N238" t="s">
        <v>40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67</v>
      </c>
      <c r="F239" t="s">
        <v>37</v>
      </c>
      <c r="G239">
        <v>7</v>
      </c>
      <c r="H239">
        <v>14779.24</v>
      </c>
      <c r="I239" t="s">
        <v>121</v>
      </c>
      <c r="J239">
        <v>47</v>
      </c>
      <c r="K239" t="s">
        <v>140</v>
      </c>
      <c r="L239" t="s">
        <v>35</v>
      </c>
      <c r="M239">
        <v>5</v>
      </c>
      <c r="N239" t="s">
        <v>40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67</v>
      </c>
      <c r="F240" t="s">
        <v>37</v>
      </c>
      <c r="G240">
        <v>6</v>
      </c>
      <c r="H240">
        <v>12913.76</v>
      </c>
      <c r="I240" t="s">
        <v>277</v>
      </c>
      <c r="J240">
        <v>48</v>
      </c>
      <c r="K240" t="s">
        <v>23</v>
      </c>
      <c r="L240" t="s">
        <v>24</v>
      </c>
      <c r="M240">
        <v>3</v>
      </c>
      <c r="N240" t="s">
        <v>53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67</v>
      </c>
      <c r="F241" t="s">
        <v>37</v>
      </c>
      <c r="G241">
        <v>8</v>
      </c>
      <c r="H241">
        <v>36877.22</v>
      </c>
      <c r="I241" t="s">
        <v>278</v>
      </c>
      <c r="J241">
        <v>51</v>
      </c>
      <c r="K241" t="s">
        <v>23</v>
      </c>
      <c r="L241" t="s">
        <v>18</v>
      </c>
      <c r="M241">
        <v>5</v>
      </c>
      <c r="N241" t="s">
        <v>97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67</v>
      </c>
      <c r="F242" t="s">
        <v>37</v>
      </c>
      <c r="G242">
        <v>5</v>
      </c>
      <c r="H242">
        <v>36738.33</v>
      </c>
      <c r="I242" t="s">
        <v>178</v>
      </c>
      <c r="J242">
        <v>36</v>
      </c>
      <c r="K242" t="s">
        <v>23</v>
      </c>
      <c r="L242" t="s">
        <v>18</v>
      </c>
      <c r="M242">
        <v>5</v>
      </c>
      <c r="N242" t="s">
        <v>97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74</v>
      </c>
      <c r="F243" t="s">
        <v>15</v>
      </c>
      <c r="G243">
        <v>1</v>
      </c>
      <c r="H243">
        <v>63738.65</v>
      </c>
      <c r="I243" t="s">
        <v>279</v>
      </c>
      <c r="J243">
        <v>37</v>
      </c>
      <c r="K243" t="s">
        <v>27</v>
      </c>
      <c r="L243" t="s">
        <v>18</v>
      </c>
      <c r="M243">
        <v>5</v>
      </c>
      <c r="N243" t="s">
        <v>86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74</v>
      </c>
      <c r="F244" t="s">
        <v>45</v>
      </c>
      <c r="G244">
        <v>1</v>
      </c>
      <c r="H244">
        <v>17569.189999999999</v>
      </c>
      <c r="I244" t="s">
        <v>280</v>
      </c>
      <c r="J244">
        <v>40</v>
      </c>
      <c r="K244" t="s">
        <v>140</v>
      </c>
      <c r="L244" t="s">
        <v>24</v>
      </c>
      <c r="M244">
        <v>4</v>
      </c>
      <c r="N244" t="s">
        <v>90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74</v>
      </c>
      <c r="F245" t="s">
        <v>21</v>
      </c>
      <c r="G245">
        <v>9</v>
      </c>
      <c r="H245">
        <v>17397.04</v>
      </c>
      <c r="I245" t="s">
        <v>209</v>
      </c>
      <c r="J245">
        <v>57</v>
      </c>
      <c r="K245" t="s">
        <v>95</v>
      </c>
      <c r="L245" t="s">
        <v>18</v>
      </c>
      <c r="M245">
        <v>5</v>
      </c>
      <c r="N245" t="s">
        <v>25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74</v>
      </c>
      <c r="F246" t="s">
        <v>21</v>
      </c>
      <c r="G246">
        <v>6</v>
      </c>
      <c r="H246">
        <v>18847.16</v>
      </c>
      <c r="I246" t="s">
        <v>281</v>
      </c>
      <c r="J246">
        <v>42</v>
      </c>
      <c r="K246" t="s">
        <v>95</v>
      </c>
      <c r="L246" t="s">
        <v>52</v>
      </c>
      <c r="M246">
        <v>5</v>
      </c>
      <c r="N246" t="s">
        <v>25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20</v>
      </c>
      <c r="F247" t="s">
        <v>21</v>
      </c>
      <c r="G247">
        <v>5</v>
      </c>
      <c r="H247">
        <v>11784.18</v>
      </c>
      <c r="I247" t="s">
        <v>110</v>
      </c>
      <c r="J247">
        <v>32</v>
      </c>
      <c r="K247" t="s">
        <v>23</v>
      </c>
      <c r="L247" t="s">
        <v>24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20</v>
      </c>
      <c r="F248" t="s">
        <v>21</v>
      </c>
      <c r="G248">
        <v>1</v>
      </c>
      <c r="H248">
        <v>14303.9</v>
      </c>
      <c r="I248" t="s">
        <v>282</v>
      </c>
      <c r="J248">
        <v>55</v>
      </c>
      <c r="K248" t="s">
        <v>27</v>
      </c>
      <c r="L248" t="s">
        <v>52</v>
      </c>
      <c r="M248">
        <v>5</v>
      </c>
      <c r="N248" t="s">
        <v>65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20</v>
      </c>
      <c r="F249" t="s">
        <v>15</v>
      </c>
      <c r="G249">
        <v>6</v>
      </c>
      <c r="H249">
        <v>49592.19</v>
      </c>
      <c r="I249" t="s">
        <v>283</v>
      </c>
      <c r="J249">
        <v>40</v>
      </c>
      <c r="K249" t="s">
        <v>23</v>
      </c>
      <c r="L249" t="s">
        <v>52</v>
      </c>
      <c r="M249">
        <v>4</v>
      </c>
      <c r="N249" t="s">
        <v>31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20</v>
      </c>
      <c r="F250" t="s">
        <v>32</v>
      </c>
      <c r="G250">
        <v>6</v>
      </c>
      <c r="H250">
        <v>35895.06</v>
      </c>
      <c r="I250" t="s">
        <v>110</v>
      </c>
      <c r="J250">
        <v>19</v>
      </c>
      <c r="K250" t="s">
        <v>152</v>
      </c>
      <c r="L250" t="s">
        <v>24</v>
      </c>
      <c r="M250">
        <v>5</v>
      </c>
      <c r="N250" t="s">
        <v>43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29</v>
      </c>
      <c r="F251" t="s">
        <v>45</v>
      </c>
      <c r="G251">
        <v>3</v>
      </c>
      <c r="H251">
        <v>55816.18</v>
      </c>
      <c r="I251" t="s">
        <v>284</v>
      </c>
      <c r="J251">
        <v>32</v>
      </c>
      <c r="K251" t="s">
        <v>112</v>
      </c>
      <c r="L251" t="s">
        <v>35</v>
      </c>
      <c r="M251">
        <v>5</v>
      </c>
      <c r="N251" t="s">
        <v>48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29</v>
      </c>
      <c r="F252" t="s">
        <v>37</v>
      </c>
      <c r="G252">
        <v>8</v>
      </c>
      <c r="H252">
        <v>69555.86</v>
      </c>
      <c r="I252" t="s">
        <v>285</v>
      </c>
      <c r="J252">
        <v>52</v>
      </c>
      <c r="K252" t="s">
        <v>95</v>
      </c>
      <c r="L252" t="s">
        <v>52</v>
      </c>
      <c r="M252">
        <v>5</v>
      </c>
      <c r="N252" t="s">
        <v>53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29</v>
      </c>
      <c r="F253" t="s">
        <v>32</v>
      </c>
      <c r="G253">
        <v>1</v>
      </c>
      <c r="H253">
        <v>49542.080000000002</v>
      </c>
      <c r="I253" t="s">
        <v>286</v>
      </c>
      <c r="J253">
        <v>27</v>
      </c>
      <c r="K253" t="s">
        <v>34</v>
      </c>
      <c r="L253" t="s">
        <v>24</v>
      </c>
      <c r="M253">
        <v>5</v>
      </c>
      <c r="N253" t="s">
        <v>36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29</v>
      </c>
      <c r="F254" t="s">
        <v>21</v>
      </c>
      <c r="G254">
        <v>1</v>
      </c>
      <c r="H254">
        <v>13027.33</v>
      </c>
      <c r="I254" t="s">
        <v>287</v>
      </c>
      <c r="J254">
        <v>31</v>
      </c>
      <c r="K254" t="s">
        <v>69</v>
      </c>
      <c r="L254" t="s">
        <v>52</v>
      </c>
      <c r="M254">
        <v>4</v>
      </c>
      <c r="N254" t="s">
        <v>25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44</v>
      </c>
      <c r="F255" t="s">
        <v>32</v>
      </c>
      <c r="G255">
        <v>6</v>
      </c>
      <c r="H255">
        <v>16273.77</v>
      </c>
      <c r="I255" t="s">
        <v>260</v>
      </c>
      <c r="J255">
        <v>44</v>
      </c>
      <c r="K255" t="s">
        <v>23</v>
      </c>
      <c r="L255" t="s">
        <v>18</v>
      </c>
      <c r="M255">
        <v>5</v>
      </c>
      <c r="N255" t="s">
        <v>36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44</v>
      </c>
      <c r="F256" t="s">
        <v>45</v>
      </c>
      <c r="G256">
        <v>1</v>
      </c>
      <c r="H256">
        <v>62860.25</v>
      </c>
      <c r="I256" t="s">
        <v>288</v>
      </c>
      <c r="J256">
        <v>31</v>
      </c>
      <c r="K256" t="s">
        <v>116</v>
      </c>
      <c r="L256" t="s">
        <v>52</v>
      </c>
      <c r="M256">
        <v>5</v>
      </c>
      <c r="N256" t="s">
        <v>48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44</v>
      </c>
      <c r="F257" t="s">
        <v>37</v>
      </c>
      <c r="G257">
        <v>6</v>
      </c>
      <c r="H257">
        <v>41649.760000000002</v>
      </c>
      <c r="I257" t="s">
        <v>289</v>
      </c>
      <c r="J257">
        <v>52</v>
      </c>
      <c r="K257" t="s">
        <v>79</v>
      </c>
      <c r="L257" t="s">
        <v>52</v>
      </c>
      <c r="M257">
        <v>5</v>
      </c>
      <c r="N257" t="s">
        <v>53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54</v>
      </c>
      <c r="F258" t="s">
        <v>37</v>
      </c>
      <c r="G258">
        <v>1</v>
      </c>
      <c r="H258">
        <v>59490.23</v>
      </c>
      <c r="I258" t="s">
        <v>147</v>
      </c>
      <c r="J258">
        <v>50</v>
      </c>
      <c r="K258" t="s">
        <v>23</v>
      </c>
      <c r="L258" t="s">
        <v>52</v>
      </c>
      <c r="M258">
        <v>5</v>
      </c>
      <c r="N258" t="s">
        <v>97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54</v>
      </c>
      <c r="F259" t="s">
        <v>45</v>
      </c>
      <c r="G259">
        <v>6</v>
      </c>
      <c r="H259">
        <v>61396.74</v>
      </c>
      <c r="I259" t="s">
        <v>290</v>
      </c>
      <c r="J259">
        <v>18</v>
      </c>
      <c r="K259" t="s">
        <v>27</v>
      </c>
      <c r="L259" t="s">
        <v>18</v>
      </c>
      <c r="M259">
        <v>5</v>
      </c>
      <c r="N259" t="s">
        <v>104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54</v>
      </c>
      <c r="F260" t="s">
        <v>45</v>
      </c>
      <c r="G260">
        <v>3</v>
      </c>
      <c r="H260">
        <v>65660.47</v>
      </c>
      <c r="I260" t="s">
        <v>291</v>
      </c>
      <c r="J260">
        <v>51</v>
      </c>
      <c r="K260" t="s">
        <v>95</v>
      </c>
      <c r="L260" t="s">
        <v>52</v>
      </c>
      <c r="M260">
        <v>4</v>
      </c>
      <c r="N260" t="s">
        <v>90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54</v>
      </c>
      <c r="F261" t="s">
        <v>21</v>
      </c>
      <c r="G261">
        <v>8</v>
      </c>
      <c r="H261">
        <v>66989.75</v>
      </c>
      <c r="I261" t="s">
        <v>292</v>
      </c>
      <c r="J261">
        <v>36</v>
      </c>
      <c r="K261" t="s">
        <v>112</v>
      </c>
      <c r="L261" t="s">
        <v>24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62</v>
      </c>
      <c r="F262" t="s">
        <v>37</v>
      </c>
      <c r="G262">
        <v>6</v>
      </c>
      <c r="H262">
        <v>43289.55</v>
      </c>
      <c r="I262" t="s">
        <v>293</v>
      </c>
      <c r="J262">
        <v>41</v>
      </c>
      <c r="K262" t="s">
        <v>23</v>
      </c>
      <c r="L262" t="s">
        <v>52</v>
      </c>
      <c r="M262">
        <v>5</v>
      </c>
      <c r="N262" t="s">
        <v>53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62</v>
      </c>
      <c r="F263" t="s">
        <v>32</v>
      </c>
      <c r="G263">
        <v>1</v>
      </c>
      <c r="H263">
        <v>30461.21</v>
      </c>
      <c r="I263" t="s">
        <v>294</v>
      </c>
      <c r="J263">
        <v>59</v>
      </c>
      <c r="K263" t="s">
        <v>27</v>
      </c>
      <c r="L263" t="s">
        <v>24</v>
      </c>
      <c r="M263">
        <v>4</v>
      </c>
      <c r="N263" t="s">
        <v>43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62</v>
      </c>
      <c r="F264" t="s">
        <v>15</v>
      </c>
      <c r="G264">
        <v>5</v>
      </c>
      <c r="H264">
        <v>67711.89</v>
      </c>
      <c r="I264" t="s">
        <v>295</v>
      </c>
      <c r="J264">
        <v>21</v>
      </c>
      <c r="K264" t="s">
        <v>27</v>
      </c>
      <c r="L264" t="s">
        <v>52</v>
      </c>
      <c r="M264">
        <v>4</v>
      </c>
      <c r="N264" t="s">
        <v>86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67</v>
      </c>
      <c r="F265" t="s">
        <v>15</v>
      </c>
      <c r="G265">
        <v>8</v>
      </c>
      <c r="H265">
        <v>42844.38</v>
      </c>
      <c r="I265" t="s">
        <v>296</v>
      </c>
      <c r="J265">
        <v>53</v>
      </c>
      <c r="K265" t="s">
        <v>23</v>
      </c>
      <c r="L265" t="s">
        <v>52</v>
      </c>
      <c r="M265">
        <v>4</v>
      </c>
      <c r="N265" t="s">
        <v>86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67</v>
      </c>
      <c r="F266" t="s">
        <v>45</v>
      </c>
      <c r="G266">
        <v>3</v>
      </c>
      <c r="H266">
        <v>13855.16</v>
      </c>
      <c r="I266" t="s">
        <v>88</v>
      </c>
      <c r="J266">
        <v>30</v>
      </c>
      <c r="K266" t="s">
        <v>135</v>
      </c>
      <c r="L266" t="s">
        <v>52</v>
      </c>
      <c r="M266">
        <v>5</v>
      </c>
      <c r="N266" t="s">
        <v>90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67</v>
      </c>
      <c r="F267" t="s">
        <v>21</v>
      </c>
      <c r="G267">
        <v>6</v>
      </c>
      <c r="H267">
        <v>48566.59</v>
      </c>
      <c r="I267" t="s">
        <v>160</v>
      </c>
      <c r="J267">
        <v>49</v>
      </c>
      <c r="K267" t="s">
        <v>23</v>
      </c>
      <c r="L267" t="s">
        <v>35</v>
      </c>
      <c r="M267">
        <v>4</v>
      </c>
      <c r="N267" t="s">
        <v>25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67</v>
      </c>
      <c r="F268" t="s">
        <v>15</v>
      </c>
      <c r="G268">
        <v>5</v>
      </c>
      <c r="H268">
        <v>45261.09</v>
      </c>
      <c r="I268" t="s">
        <v>150</v>
      </c>
      <c r="J268">
        <v>26</v>
      </c>
      <c r="K268" t="s">
        <v>79</v>
      </c>
      <c r="L268" t="s">
        <v>35</v>
      </c>
      <c r="M268">
        <v>3</v>
      </c>
      <c r="N268" t="s">
        <v>31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74</v>
      </c>
      <c r="F269" t="s">
        <v>37</v>
      </c>
      <c r="G269">
        <v>6</v>
      </c>
      <c r="H269">
        <v>63747.57</v>
      </c>
      <c r="I269" t="s">
        <v>297</v>
      </c>
      <c r="J269">
        <v>56</v>
      </c>
      <c r="K269" t="s">
        <v>17</v>
      </c>
      <c r="L269" t="s">
        <v>18</v>
      </c>
      <c r="M269">
        <v>5</v>
      </c>
      <c r="N269" t="s">
        <v>53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74</v>
      </c>
      <c r="F270" t="s">
        <v>45</v>
      </c>
      <c r="G270">
        <v>1</v>
      </c>
      <c r="H270">
        <v>49191.23</v>
      </c>
      <c r="I270" t="s">
        <v>110</v>
      </c>
      <c r="J270">
        <v>33</v>
      </c>
      <c r="K270" t="s">
        <v>95</v>
      </c>
      <c r="L270" t="s">
        <v>24</v>
      </c>
      <c r="M270">
        <v>4</v>
      </c>
      <c r="N270" t="s">
        <v>48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74</v>
      </c>
      <c r="F271" t="s">
        <v>32</v>
      </c>
      <c r="G271">
        <v>7</v>
      </c>
      <c r="H271">
        <v>30943.15</v>
      </c>
      <c r="I271" t="s">
        <v>107</v>
      </c>
      <c r="J271">
        <v>20</v>
      </c>
      <c r="K271" t="s">
        <v>27</v>
      </c>
      <c r="L271" t="s">
        <v>18</v>
      </c>
      <c r="M271">
        <v>2</v>
      </c>
      <c r="N271" t="s">
        <v>43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74</v>
      </c>
      <c r="F272" t="s">
        <v>45</v>
      </c>
      <c r="G272">
        <v>9</v>
      </c>
      <c r="H272">
        <v>67973.539999999994</v>
      </c>
      <c r="I272" t="s">
        <v>270</v>
      </c>
      <c r="J272">
        <v>37</v>
      </c>
      <c r="K272" t="s">
        <v>69</v>
      </c>
      <c r="L272" t="s">
        <v>24</v>
      </c>
      <c r="M272">
        <v>3</v>
      </c>
      <c r="N272" t="s">
        <v>90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20</v>
      </c>
      <c r="F273" t="s">
        <v>32</v>
      </c>
      <c r="G273">
        <v>2</v>
      </c>
      <c r="H273">
        <v>58097.17</v>
      </c>
      <c r="I273" t="s">
        <v>298</v>
      </c>
      <c r="J273">
        <v>27</v>
      </c>
      <c r="K273" t="s">
        <v>95</v>
      </c>
      <c r="L273" t="s">
        <v>18</v>
      </c>
      <c r="M273">
        <v>2</v>
      </c>
      <c r="N273" t="s">
        <v>43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20</v>
      </c>
      <c r="F274" t="s">
        <v>45</v>
      </c>
      <c r="G274">
        <v>5</v>
      </c>
      <c r="H274">
        <v>47825.06</v>
      </c>
      <c r="I274" t="s">
        <v>110</v>
      </c>
      <c r="J274">
        <v>39</v>
      </c>
      <c r="K274" t="s">
        <v>27</v>
      </c>
      <c r="L274" t="s">
        <v>18</v>
      </c>
      <c r="M274">
        <v>5</v>
      </c>
      <c r="N274" t="s">
        <v>48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20</v>
      </c>
      <c r="F275" t="s">
        <v>45</v>
      </c>
      <c r="G275">
        <v>4</v>
      </c>
      <c r="H275">
        <v>27575.51</v>
      </c>
      <c r="I275" t="s">
        <v>299</v>
      </c>
      <c r="J275">
        <v>20</v>
      </c>
      <c r="K275" t="s">
        <v>47</v>
      </c>
      <c r="L275" t="s">
        <v>52</v>
      </c>
      <c r="M275">
        <v>5</v>
      </c>
      <c r="N275" t="s">
        <v>104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20</v>
      </c>
      <c r="F276" t="s">
        <v>45</v>
      </c>
      <c r="G276">
        <v>6</v>
      </c>
      <c r="H276">
        <v>32412.42</v>
      </c>
      <c r="I276" t="s">
        <v>222</v>
      </c>
      <c r="J276">
        <v>28</v>
      </c>
      <c r="K276" t="s">
        <v>23</v>
      </c>
      <c r="L276" t="s">
        <v>52</v>
      </c>
      <c r="M276">
        <v>5</v>
      </c>
      <c r="N276" t="s">
        <v>48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29</v>
      </c>
      <c r="F277" t="s">
        <v>32</v>
      </c>
      <c r="G277">
        <v>6</v>
      </c>
      <c r="H277">
        <v>50198.2</v>
      </c>
      <c r="I277" t="s">
        <v>300</v>
      </c>
      <c r="J277">
        <v>42</v>
      </c>
      <c r="K277" t="s">
        <v>140</v>
      </c>
      <c r="L277" t="s">
        <v>52</v>
      </c>
      <c r="M277">
        <v>5</v>
      </c>
      <c r="N277" t="s">
        <v>36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29</v>
      </c>
      <c r="F278" t="s">
        <v>32</v>
      </c>
      <c r="G278">
        <v>2</v>
      </c>
      <c r="H278">
        <v>14318.85</v>
      </c>
      <c r="I278" t="s">
        <v>301</v>
      </c>
      <c r="J278">
        <v>59</v>
      </c>
      <c r="K278" t="s">
        <v>23</v>
      </c>
      <c r="L278" t="s">
        <v>52</v>
      </c>
      <c r="M278">
        <v>5</v>
      </c>
      <c r="N278" t="s">
        <v>36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29</v>
      </c>
      <c r="F279" t="s">
        <v>45</v>
      </c>
      <c r="G279">
        <v>2</v>
      </c>
      <c r="H279">
        <v>25400.84</v>
      </c>
      <c r="I279" t="s">
        <v>170</v>
      </c>
      <c r="J279">
        <v>25</v>
      </c>
      <c r="K279" t="s">
        <v>23</v>
      </c>
      <c r="L279" t="s">
        <v>52</v>
      </c>
      <c r="M279">
        <v>5</v>
      </c>
      <c r="N279" t="s">
        <v>48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44</v>
      </c>
      <c r="F280" t="s">
        <v>15</v>
      </c>
      <c r="G280">
        <v>4</v>
      </c>
      <c r="H280">
        <v>52834.06</v>
      </c>
      <c r="I280" t="s">
        <v>302</v>
      </c>
      <c r="J280">
        <v>26</v>
      </c>
      <c r="K280" t="s">
        <v>23</v>
      </c>
      <c r="L280" t="s">
        <v>18</v>
      </c>
      <c r="M280">
        <v>3</v>
      </c>
      <c r="N280" t="s">
        <v>86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44</v>
      </c>
      <c r="F281" t="s">
        <v>21</v>
      </c>
      <c r="G281">
        <v>1</v>
      </c>
      <c r="H281">
        <v>38801.11</v>
      </c>
      <c r="I281" t="s">
        <v>303</v>
      </c>
      <c r="J281">
        <v>32</v>
      </c>
      <c r="K281" t="s">
        <v>95</v>
      </c>
      <c r="L281" t="s">
        <v>24</v>
      </c>
      <c r="M281">
        <v>5</v>
      </c>
      <c r="N281" t="s">
        <v>25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44</v>
      </c>
      <c r="F282" t="s">
        <v>21</v>
      </c>
      <c r="G282">
        <v>9</v>
      </c>
      <c r="H282">
        <v>34143.61</v>
      </c>
      <c r="I282" t="s">
        <v>304</v>
      </c>
      <c r="J282">
        <v>49</v>
      </c>
      <c r="K282" t="s">
        <v>27</v>
      </c>
      <c r="L282" t="s">
        <v>35</v>
      </c>
      <c r="M282">
        <v>3</v>
      </c>
      <c r="N282" t="s">
        <v>65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44</v>
      </c>
      <c r="F283" t="s">
        <v>21</v>
      </c>
      <c r="G283">
        <v>7</v>
      </c>
      <c r="H283">
        <v>19087.46</v>
      </c>
      <c r="I283" t="s">
        <v>305</v>
      </c>
      <c r="J283">
        <v>20</v>
      </c>
      <c r="K283" t="s">
        <v>95</v>
      </c>
      <c r="L283" t="s">
        <v>35</v>
      </c>
      <c r="M283">
        <v>4</v>
      </c>
      <c r="N283" t="s">
        <v>25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54</v>
      </c>
      <c r="F284" t="s">
        <v>32</v>
      </c>
      <c r="G284">
        <v>7</v>
      </c>
      <c r="H284">
        <v>36510.94</v>
      </c>
      <c r="I284" t="s">
        <v>306</v>
      </c>
      <c r="J284">
        <v>21</v>
      </c>
      <c r="K284" t="s">
        <v>64</v>
      </c>
      <c r="L284" t="s">
        <v>24</v>
      </c>
      <c r="M284">
        <v>3</v>
      </c>
      <c r="N284" t="s">
        <v>43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54</v>
      </c>
      <c r="F285" t="s">
        <v>32</v>
      </c>
      <c r="G285">
        <v>3</v>
      </c>
      <c r="H285">
        <v>56241.52</v>
      </c>
      <c r="I285" t="s">
        <v>307</v>
      </c>
      <c r="J285">
        <v>47</v>
      </c>
      <c r="K285" t="s">
        <v>119</v>
      </c>
      <c r="L285" t="s">
        <v>35</v>
      </c>
      <c r="M285">
        <v>5</v>
      </c>
      <c r="N285" t="s">
        <v>43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54</v>
      </c>
      <c r="F286" t="s">
        <v>15</v>
      </c>
      <c r="G286">
        <v>3</v>
      </c>
      <c r="H286">
        <v>25840.77</v>
      </c>
      <c r="I286" t="s">
        <v>308</v>
      </c>
      <c r="J286">
        <v>30</v>
      </c>
      <c r="K286" t="s">
        <v>23</v>
      </c>
      <c r="L286" t="s">
        <v>18</v>
      </c>
      <c r="M286">
        <v>5</v>
      </c>
      <c r="N286" t="s">
        <v>31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62</v>
      </c>
      <c r="F287" t="s">
        <v>21</v>
      </c>
      <c r="G287">
        <v>1</v>
      </c>
      <c r="H287">
        <v>10323.91</v>
      </c>
      <c r="I287" t="s">
        <v>217</v>
      </c>
      <c r="J287">
        <v>38</v>
      </c>
      <c r="K287" t="s">
        <v>152</v>
      </c>
      <c r="L287" t="s">
        <v>24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62</v>
      </c>
      <c r="F288" t="s">
        <v>21</v>
      </c>
      <c r="G288">
        <v>3</v>
      </c>
      <c r="H288">
        <v>50110.29</v>
      </c>
      <c r="I288" t="s">
        <v>309</v>
      </c>
      <c r="J288">
        <v>58</v>
      </c>
      <c r="K288" t="s">
        <v>39</v>
      </c>
      <c r="L288" t="s">
        <v>24</v>
      </c>
      <c r="M288">
        <v>5</v>
      </c>
      <c r="N288" t="s">
        <v>25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62</v>
      </c>
      <c r="F289" t="s">
        <v>45</v>
      </c>
      <c r="G289">
        <v>3</v>
      </c>
      <c r="H289">
        <v>68357.600000000006</v>
      </c>
      <c r="I289" t="s">
        <v>310</v>
      </c>
      <c r="J289">
        <v>36</v>
      </c>
      <c r="K289" t="s">
        <v>61</v>
      </c>
      <c r="L289" t="s">
        <v>35</v>
      </c>
      <c r="M289">
        <v>3</v>
      </c>
      <c r="N289" t="s">
        <v>48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62</v>
      </c>
      <c r="F290" t="s">
        <v>32</v>
      </c>
      <c r="G290">
        <v>4</v>
      </c>
      <c r="H290">
        <v>46409.59</v>
      </c>
      <c r="I290" t="s">
        <v>311</v>
      </c>
      <c r="J290">
        <v>56</v>
      </c>
      <c r="K290" t="s">
        <v>95</v>
      </c>
      <c r="L290" t="s">
        <v>35</v>
      </c>
      <c r="M290">
        <v>5</v>
      </c>
      <c r="N290" t="s">
        <v>43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67</v>
      </c>
      <c r="F291" t="s">
        <v>21</v>
      </c>
      <c r="G291">
        <v>4</v>
      </c>
      <c r="H291">
        <v>17195.310000000001</v>
      </c>
      <c r="I291" t="s">
        <v>312</v>
      </c>
      <c r="J291">
        <v>39</v>
      </c>
      <c r="K291" t="s">
        <v>23</v>
      </c>
      <c r="L291" t="s">
        <v>18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67</v>
      </c>
      <c r="F292" t="s">
        <v>15</v>
      </c>
      <c r="G292">
        <v>3</v>
      </c>
      <c r="H292">
        <v>29243.99</v>
      </c>
      <c r="I292" t="s">
        <v>138</v>
      </c>
      <c r="J292">
        <v>37</v>
      </c>
      <c r="K292" t="s">
        <v>27</v>
      </c>
      <c r="L292" t="s">
        <v>52</v>
      </c>
      <c r="M292">
        <v>3</v>
      </c>
      <c r="N292" t="s">
        <v>31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67</v>
      </c>
      <c r="F293" t="s">
        <v>15</v>
      </c>
      <c r="G293">
        <v>8</v>
      </c>
      <c r="H293">
        <v>62058.5</v>
      </c>
      <c r="I293" t="s">
        <v>313</v>
      </c>
      <c r="J293">
        <v>54</v>
      </c>
      <c r="K293" t="s">
        <v>34</v>
      </c>
      <c r="L293" t="s">
        <v>24</v>
      </c>
      <c r="M293">
        <v>5</v>
      </c>
      <c r="N293" t="s">
        <v>86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74</v>
      </c>
      <c r="F294" t="s">
        <v>21</v>
      </c>
      <c r="G294">
        <v>8</v>
      </c>
      <c r="H294">
        <v>23954.080000000002</v>
      </c>
      <c r="I294" t="s">
        <v>314</v>
      </c>
      <c r="J294">
        <v>48</v>
      </c>
      <c r="K294" t="s">
        <v>47</v>
      </c>
      <c r="L294" t="s">
        <v>52</v>
      </c>
      <c r="M294">
        <v>5</v>
      </c>
      <c r="N294" t="s">
        <v>65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74</v>
      </c>
      <c r="F295" t="s">
        <v>32</v>
      </c>
      <c r="G295">
        <v>1</v>
      </c>
      <c r="H295">
        <v>46461.75</v>
      </c>
      <c r="I295" t="s">
        <v>315</v>
      </c>
      <c r="J295">
        <v>27</v>
      </c>
      <c r="K295" t="s">
        <v>152</v>
      </c>
      <c r="L295" t="s">
        <v>35</v>
      </c>
      <c r="M295">
        <v>5</v>
      </c>
      <c r="N295" t="s">
        <v>43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74</v>
      </c>
      <c r="F296" t="s">
        <v>15</v>
      </c>
      <c r="G296">
        <v>7</v>
      </c>
      <c r="H296">
        <v>34160.269999999997</v>
      </c>
      <c r="I296" t="s">
        <v>236</v>
      </c>
      <c r="J296">
        <v>35</v>
      </c>
      <c r="K296" t="s">
        <v>95</v>
      </c>
      <c r="L296" t="s">
        <v>24</v>
      </c>
      <c r="M296">
        <v>5</v>
      </c>
      <c r="N296" t="s">
        <v>86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74</v>
      </c>
      <c r="F297" t="s">
        <v>45</v>
      </c>
      <c r="G297">
        <v>2</v>
      </c>
      <c r="H297">
        <v>22470.62</v>
      </c>
      <c r="I297" t="s">
        <v>316</v>
      </c>
      <c r="J297">
        <v>56</v>
      </c>
      <c r="K297" t="s">
        <v>61</v>
      </c>
      <c r="L297" t="s">
        <v>52</v>
      </c>
      <c r="M297">
        <v>3</v>
      </c>
      <c r="N297" t="s">
        <v>90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20</v>
      </c>
      <c r="F298" t="s">
        <v>15</v>
      </c>
      <c r="G298">
        <v>1</v>
      </c>
      <c r="H298">
        <v>58804.41</v>
      </c>
      <c r="I298" t="s">
        <v>317</v>
      </c>
      <c r="J298">
        <v>37</v>
      </c>
      <c r="K298" t="s">
        <v>116</v>
      </c>
      <c r="L298" t="s">
        <v>18</v>
      </c>
      <c r="M298">
        <v>5</v>
      </c>
      <c r="N298" t="s">
        <v>31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20</v>
      </c>
      <c r="F299" t="s">
        <v>37</v>
      </c>
      <c r="G299">
        <v>3</v>
      </c>
      <c r="H299">
        <v>54569.88</v>
      </c>
      <c r="I299" t="s">
        <v>318</v>
      </c>
      <c r="J299">
        <v>35</v>
      </c>
      <c r="K299" t="s">
        <v>23</v>
      </c>
      <c r="L299" t="s">
        <v>18</v>
      </c>
      <c r="M299">
        <v>5</v>
      </c>
      <c r="N299" t="s">
        <v>97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20</v>
      </c>
      <c r="F300" t="s">
        <v>37</v>
      </c>
      <c r="G300">
        <v>4</v>
      </c>
      <c r="H300">
        <v>49695.46</v>
      </c>
      <c r="I300" t="s">
        <v>319</v>
      </c>
      <c r="J300">
        <v>28</v>
      </c>
      <c r="K300" t="s">
        <v>79</v>
      </c>
      <c r="L300" t="s">
        <v>18</v>
      </c>
      <c r="M300">
        <v>4</v>
      </c>
      <c r="N300" t="s">
        <v>97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29</v>
      </c>
      <c r="F301" t="s">
        <v>32</v>
      </c>
      <c r="G301">
        <v>6</v>
      </c>
      <c r="H301">
        <v>24180.2</v>
      </c>
      <c r="I301" t="s">
        <v>320</v>
      </c>
      <c r="J301">
        <v>39</v>
      </c>
      <c r="K301" t="s">
        <v>27</v>
      </c>
      <c r="L301" t="s">
        <v>24</v>
      </c>
      <c r="M301">
        <v>5</v>
      </c>
      <c r="N301" t="s">
        <v>43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29</v>
      </c>
      <c r="F302" t="s">
        <v>21</v>
      </c>
      <c r="G302">
        <v>5</v>
      </c>
      <c r="H302">
        <v>15871.42</v>
      </c>
      <c r="I302" t="s">
        <v>321</v>
      </c>
      <c r="J302">
        <v>35</v>
      </c>
      <c r="K302" t="s">
        <v>27</v>
      </c>
      <c r="L302" t="s">
        <v>24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29</v>
      </c>
      <c r="F303" t="s">
        <v>32</v>
      </c>
      <c r="G303">
        <v>4</v>
      </c>
      <c r="H303">
        <v>44569.56</v>
      </c>
      <c r="I303" t="s">
        <v>322</v>
      </c>
      <c r="J303">
        <v>51</v>
      </c>
      <c r="K303" t="s">
        <v>119</v>
      </c>
      <c r="L303" t="s">
        <v>24</v>
      </c>
      <c r="M303">
        <v>5</v>
      </c>
      <c r="N303" t="s">
        <v>101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44</v>
      </c>
      <c r="F304" t="s">
        <v>32</v>
      </c>
      <c r="G304">
        <v>8</v>
      </c>
      <c r="H304">
        <v>43220.67</v>
      </c>
      <c r="I304" t="s">
        <v>170</v>
      </c>
      <c r="J304">
        <v>40</v>
      </c>
      <c r="K304" t="s">
        <v>140</v>
      </c>
      <c r="L304" t="s">
        <v>24</v>
      </c>
      <c r="M304">
        <v>5</v>
      </c>
      <c r="N304" t="s">
        <v>36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44</v>
      </c>
      <c r="F305" t="s">
        <v>32</v>
      </c>
      <c r="G305">
        <v>4</v>
      </c>
      <c r="H305">
        <v>21303.1</v>
      </c>
      <c r="I305" t="s">
        <v>323</v>
      </c>
      <c r="J305">
        <v>18</v>
      </c>
      <c r="K305" t="s">
        <v>23</v>
      </c>
      <c r="L305" t="s">
        <v>24</v>
      </c>
      <c r="M305">
        <v>5</v>
      </c>
      <c r="N305" t="s">
        <v>43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44</v>
      </c>
      <c r="F306" t="s">
        <v>32</v>
      </c>
      <c r="G306">
        <v>2</v>
      </c>
      <c r="H306">
        <v>13374.8</v>
      </c>
      <c r="I306" t="s">
        <v>324</v>
      </c>
      <c r="J306">
        <v>27</v>
      </c>
      <c r="K306" t="s">
        <v>116</v>
      </c>
      <c r="L306" t="s">
        <v>52</v>
      </c>
      <c r="M306">
        <v>5</v>
      </c>
      <c r="N306" t="s">
        <v>36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44</v>
      </c>
      <c r="F307" t="s">
        <v>45</v>
      </c>
      <c r="G307">
        <v>3</v>
      </c>
      <c r="H307">
        <v>14842.51</v>
      </c>
      <c r="I307" t="s">
        <v>134</v>
      </c>
      <c r="J307">
        <v>18</v>
      </c>
      <c r="K307" t="s">
        <v>27</v>
      </c>
      <c r="L307" t="s">
        <v>52</v>
      </c>
      <c r="M307">
        <v>5</v>
      </c>
      <c r="N307" t="s">
        <v>90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54</v>
      </c>
      <c r="F308" t="s">
        <v>45</v>
      </c>
      <c r="G308">
        <v>6</v>
      </c>
      <c r="H308">
        <v>69566.259999999995</v>
      </c>
      <c r="I308" t="s">
        <v>325</v>
      </c>
      <c r="J308">
        <v>55</v>
      </c>
      <c r="K308" t="s">
        <v>23</v>
      </c>
      <c r="L308" t="s">
        <v>18</v>
      </c>
      <c r="M308">
        <v>5</v>
      </c>
      <c r="N308" t="s">
        <v>90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54</v>
      </c>
      <c r="F309" t="s">
        <v>15</v>
      </c>
      <c r="G309">
        <v>8</v>
      </c>
      <c r="H309">
        <v>57015.03</v>
      </c>
      <c r="I309" t="s">
        <v>326</v>
      </c>
      <c r="J309">
        <v>56</v>
      </c>
      <c r="K309" t="s">
        <v>119</v>
      </c>
      <c r="L309" t="s">
        <v>52</v>
      </c>
      <c r="M309">
        <v>5</v>
      </c>
      <c r="N309" t="s">
        <v>31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54</v>
      </c>
      <c r="F310" t="s">
        <v>37</v>
      </c>
      <c r="G310">
        <v>8</v>
      </c>
      <c r="H310">
        <v>65319.25</v>
      </c>
      <c r="I310" t="s">
        <v>115</v>
      </c>
      <c r="J310">
        <v>26</v>
      </c>
      <c r="K310" t="s">
        <v>119</v>
      </c>
      <c r="L310" t="s">
        <v>52</v>
      </c>
      <c r="M310">
        <v>4</v>
      </c>
      <c r="N310" t="s">
        <v>97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62</v>
      </c>
      <c r="F311" t="s">
        <v>32</v>
      </c>
      <c r="G311">
        <v>9</v>
      </c>
      <c r="H311">
        <v>21703.279999999999</v>
      </c>
      <c r="I311" t="s">
        <v>327</v>
      </c>
      <c r="J311">
        <v>48</v>
      </c>
      <c r="K311" t="s">
        <v>112</v>
      </c>
      <c r="L311" t="s">
        <v>18</v>
      </c>
      <c r="M311">
        <v>3</v>
      </c>
      <c r="N311" t="s">
        <v>36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62</v>
      </c>
      <c r="F312" t="s">
        <v>15</v>
      </c>
      <c r="G312">
        <v>7</v>
      </c>
      <c r="H312">
        <v>67634.11</v>
      </c>
      <c r="I312" t="s">
        <v>328</v>
      </c>
      <c r="J312">
        <v>24</v>
      </c>
      <c r="K312" t="s">
        <v>27</v>
      </c>
      <c r="L312" t="s">
        <v>18</v>
      </c>
      <c r="M312">
        <v>5</v>
      </c>
      <c r="N312" t="s">
        <v>86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62</v>
      </c>
      <c r="F313" t="s">
        <v>37</v>
      </c>
      <c r="G313">
        <v>2</v>
      </c>
      <c r="H313">
        <v>18559.259999999998</v>
      </c>
      <c r="I313" t="s">
        <v>329</v>
      </c>
      <c r="J313">
        <v>34</v>
      </c>
      <c r="K313" t="s">
        <v>23</v>
      </c>
      <c r="L313" t="s">
        <v>35</v>
      </c>
      <c r="M313">
        <v>5</v>
      </c>
      <c r="N313" t="s">
        <v>53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62</v>
      </c>
      <c r="F314" t="s">
        <v>21</v>
      </c>
      <c r="G314">
        <v>8</v>
      </c>
      <c r="H314">
        <v>40544.910000000003</v>
      </c>
      <c r="I314" t="s">
        <v>330</v>
      </c>
      <c r="J314">
        <v>52</v>
      </c>
      <c r="K314" t="s">
        <v>39</v>
      </c>
      <c r="L314" t="s">
        <v>18</v>
      </c>
      <c r="M314">
        <v>5</v>
      </c>
      <c r="N314" t="s">
        <v>25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67</v>
      </c>
      <c r="F315" t="s">
        <v>45</v>
      </c>
      <c r="G315">
        <v>7</v>
      </c>
      <c r="H315">
        <v>59781.74</v>
      </c>
      <c r="I315" t="s">
        <v>331</v>
      </c>
      <c r="J315">
        <v>54</v>
      </c>
      <c r="K315" t="s">
        <v>17</v>
      </c>
      <c r="L315" t="s">
        <v>52</v>
      </c>
      <c r="M315">
        <v>5</v>
      </c>
      <c r="N315" t="s">
        <v>90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67</v>
      </c>
      <c r="F316" t="s">
        <v>37</v>
      </c>
      <c r="G316">
        <v>8</v>
      </c>
      <c r="H316">
        <v>30988.2</v>
      </c>
      <c r="I316" t="s">
        <v>332</v>
      </c>
      <c r="J316">
        <v>35</v>
      </c>
      <c r="K316" t="s">
        <v>135</v>
      </c>
      <c r="L316" t="s">
        <v>24</v>
      </c>
      <c r="M316">
        <v>5</v>
      </c>
      <c r="N316" t="s">
        <v>97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67</v>
      </c>
      <c r="F317" t="s">
        <v>21</v>
      </c>
      <c r="G317">
        <v>3</v>
      </c>
      <c r="H317">
        <v>35489.71</v>
      </c>
      <c r="I317" t="s">
        <v>333</v>
      </c>
      <c r="J317">
        <v>50</v>
      </c>
      <c r="K317" t="s">
        <v>47</v>
      </c>
      <c r="L317" t="s">
        <v>18</v>
      </c>
      <c r="M317">
        <v>5</v>
      </c>
      <c r="N317" t="s">
        <v>25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67</v>
      </c>
      <c r="F318" t="s">
        <v>37</v>
      </c>
      <c r="G318">
        <v>7</v>
      </c>
      <c r="H318">
        <v>17691.11</v>
      </c>
      <c r="I318" t="s">
        <v>334</v>
      </c>
      <c r="J318">
        <v>21</v>
      </c>
      <c r="K318" t="s">
        <v>56</v>
      </c>
      <c r="L318" t="s">
        <v>35</v>
      </c>
      <c r="M318">
        <v>4</v>
      </c>
      <c r="N318" t="s">
        <v>97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74</v>
      </c>
      <c r="F319" t="s">
        <v>45</v>
      </c>
      <c r="G319">
        <v>9</v>
      </c>
      <c r="H319">
        <v>17375.310000000001</v>
      </c>
      <c r="I319" t="s">
        <v>335</v>
      </c>
      <c r="J319">
        <v>40</v>
      </c>
      <c r="K319" t="s">
        <v>112</v>
      </c>
      <c r="L319" t="s">
        <v>52</v>
      </c>
      <c r="M319">
        <v>5</v>
      </c>
      <c r="N319" t="s">
        <v>104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74</v>
      </c>
      <c r="F320" t="s">
        <v>45</v>
      </c>
      <c r="G320">
        <v>3</v>
      </c>
      <c r="H320">
        <v>47174.09</v>
      </c>
      <c r="I320" t="s">
        <v>105</v>
      </c>
      <c r="J320">
        <v>28</v>
      </c>
      <c r="K320" t="s">
        <v>23</v>
      </c>
      <c r="L320" t="s">
        <v>35</v>
      </c>
      <c r="M320">
        <v>3</v>
      </c>
      <c r="N320" t="s">
        <v>48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74</v>
      </c>
      <c r="F321" t="s">
        <v>15</v>
      </c>
      <c r="G321">
        <v>6</v>
      </c>
      <c r="H321">
        <v>50531.94</v>
      </c>
      <c r="I321" t="s">
        <v>196</v>
      </c>
      <c r="J321">
        <v>26</v>
      </c>
      <c r="K321" t="s">
        <v>79</v>
      </c>
      <c r="L321" t="s">
        <v>35</v>
      </c>
      <c r="M321">
        <v>4</v>
      </c>
      <c r="N321" t="s">
        <v>86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74</v>
      </c>
      <c r="F322" t="s">
        <v>32</v>
      </c>
      <c r="G322">
        <v>2</v>
      </c>
      <c r="H322">
        <v>56639.95</v>
      </c>
      <c r="I322" t="s">
        <v>336</v>
      </c>
      <c r="J322">
        <v>47</v>
      </c>
      <c r="K322" t="s">
        <v>17</v>
      </c>
      <c r="L322" t="s">
        <v>52</v>
      </c>
      <c r="M322">
        <v>3</v>
      </c>
      <c r="N322" t="s">
        <v>36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20</v>
      </c>
      <c r="F323" t="s">
        <v>37</v>
      </c>
      <c r="G323">
        <v>2</v>
      </c>
      <c r="H323">
        <v>43400.92</v>
      </c>
      <c r="I323" t="s">
        <v>337</v>
      </c>
      <c r="J323">
        <v>25</v>
      </c>
      <c r="K323" t="s">
        <v>56</v>
      </c>
      <c r="L323" t="s">
        <v>35</v>
      </c>
      <c r="M323">
        <v>5</v>
      </c>
      <c r="N323" t="s">
        <v>97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20</v>
      </c>
      <c r="F324" t="s">
        <v>37</v>
      </c>
      <c r="G324">
        <v>5</v>
      </c>
      <c r="H324">
        <v>48745.56</v>
      </c>
      <c r="I324" t="s">
        <v>338</v>
      </c>
      <c r="J324">
        <v>57</v>
      </c>
      <c r="K324" t="s">
        <v>39</v>
      </c>
      <c r="L324" t="s">
        <v>52</v>
      </c>
      <c r="M324">
        <v>5</v>
      </c>
      <c r="N324" t="s">
        <v>40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20</v>
      </c>
      <c r="F325" t="s">
        <v>21</v>
      </c>
      <c r="G325">
        <v>5</v>
      </c>
      <c r="H325">
        <v>10811.04</v>
      </c>
      <c r="I325" t="s">
        <v>51</v>
      </c>
      <c r="J325">
        <v>22</v>
      </c>
      <c r="K325" t="s">
        <v>112</v>
      </c>
      <c r="L325" t="s">
        <v>35</v>
      </c>
      <c r="M325">
        <v>4</v>
      </c>
      <c r="N325" t="s">
        <v>65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20</v>
      </c>
      <c r="F326" t="s">
        <v>45</v>
      </c>
      <c r="G326">
        <v>7</v>
      </c>
      <c r="H326">
        <v>19730.240000000002</v>
      </c>
      <c r="I326" t="s">
        <v>339</v>
      </c>
      <c r="J326">
        <v>29</v>
      </c>
      <c r="K326" t="s">
        <v>64</v>
      </c>
      <c r="L326" t="s">
        <v>24</v>
      </c>
      <c r="M326">
        <v>3</v>
      </c>
      <c r="N326" t="s">
        <v>90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29</v>
      </c>
      <c r="F327" t="s">
        <v>37</v>
      </c>
      <c r="G327">
        <v>2</v>
      </c>
      <c r="H327">
        <v>69094.89</v>
      </c>
      <c r="I327" t="s">
        <v>205</v>
      </c>
      <c r="J327">
        <v>18</v>
      </c>
      <c r="K327" t="s">
        <v>69</v>
      </c>
      <c r="L327" t="s">
        <v>18</v>
      </c>
      <c r="M327">
        <v>5</v>
      </c>
      <c r="N327" t="s">
        <v>40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29</v>
      </c>
      <c r="F328" t="s">
        <v>45</v>
      </c>
      <c r="G328">
        <v>7</v>
      </c>
      <c r="H328">
        <v>14559.61</v>
      </c>
      <c r="I328" t="s">
        <v>340</v>
      </c>
      <c r="J328">
        <v>32</v>
      </c>
      <c r="K328" t="s">
        <v>135</v>
      </c>
      <c r="L328" t="s">
        <v>24</v>
      </c>
      <c r="M328">
        <v>5</v>
      </c>
      <c r="N328" t="s">
        <v>104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29</v>
      </c>
      <c r="F329" t="s">
        <v>37</v>
      </c>
      <c r="G329">
        <v>5</v>
      </c>
      <c r="H329">
        <v>50727.29</v>
      </c>
      <c r="I329" t="s">
        <v>341</v>
      </c>
      <c r="J329">
        <v>42</v>
      </c>
      <c r="K329" t="s">
        <v>23</v>
      </c>
      <c r="L329" t="s">
        <v>24</v>
      </c>
      <c r="M329">
        <v>5</v>
      </c>
      <c r="N329" t="s">
        <v>97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29</v>
      </c>
      <c r="F330" t="s">
        <v>15</v>
      </c>
      <c r="G330">
        <v>6</v>
      </c>
      <c r="H330">
        <v>20564.96</v>
      </c>
      <c r="I330" t="s">
        <v>267</v>
      </c>
      <c r="J330">
        <v>35</v>
      </c>
      <c r="K330" t="s">
        <v>64</v>
      </c>
      <c r="L330" t="s">
        <v>35</v>
      </c>
      <c r="M330">
        <v>5</v>
      </c>
      <c r="N330" t="s">
        <v>31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44</v>
      </c>
      <c r="F331" t="s">
        <v>32</v>
      </c>
      <c r="G331">
        <v>8</v>
      </c>
      <c r="H331">
        <v>53003.12</v>
      </c>
      <c r="I331" t="s">
        <v>342</v>
      </c>
      <c r="J331">
        <v>55</v>
      </c>
      <c r="K331" t="s">
        <v>23</v>
      </c>
      <c r="L331" t="s">
        <v>18</v>
      </c>
      <c r="M331">
        <v>5</v>
      </c>
      <c r="N331" t="s">
        <v>43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44</v>
      </c>
      <c r="F332" t="s">
        <v>37</v>
      </c>
      <c r="G332">
        <v>4</v>
      </c>
      <c r="H332">
        <v>52359.42</v>
      </c>
      <c r="I332" t="s">
        <v>343</v>
      </c>
      <c r="J332">
        <v>59</v>
      </c>
      <c r="K332" t="s">
        <v>27</v>
      </c>
      <c r="L332" t="s">
        <v>18</v>
      </c>
      <c r="M332">
        <v>3</v>
      </c>
      <c r="N332" t="s">
        <v>97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44</v>
      </c>
      <c r="F333" t="s">
        <v>45</v>
      </c>
      <c r="G333">
        <v>7</v>
      </c>
      <c r="H333">
        <v>24051.94</v>
      </c>
      <c r="I333" t="s">
        <v>344</v>
      </c>
      <c r="J333">
        <v>43</v>
      </c>
      <c r="K333" t="s">
        <v>27</v>
      </c>
      <c r="L333" t="s">
        <v>18</v>
      </c>
      <c r="M333">
        <v>3</v>
      </c>
      <c r="N333" t="s">
        <v>90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44</v>
      </c>
      <c r="F334" t="s">
        <v>15</v>
      </c>
      <c r="G334">
        <v>6</v>
      </c>
      <c r="H334">
        <v>26178.06</v>
      </c>
      <c r="I334" t="s">
        <v>345</v>
      </c>
      <c r="J334">
        <v>57</v>
      </c>
      <c r="K334" t="s">
        <v>27</v>
      </c>
      <c r="L334" t="s">
        <v>35</v>
      </c>
      <c r="M334">
        <v>5</v>
      </c>
      <c r="N334" t="s">
        <v>19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54</v>
      </c>
      <c r="F335" t="s">
        <v>37</v>
      </c>
      <c r="G335">
        <v>2</v>
      </c>
      <c r="H335">
        <v>49286.239999999998</v>
      </c>
      <c r="I335" t="s">
        <v>346</v>
      </c>
      <c r="J335">
        <v>20</v>
      </c>
      <c r="K335" t="s">
        <v>23</v>
      </c>
      <c r="L335" t="s">
        <v>24</v>
      </c>
      <c r="M335">
        <v>3</v>
      </c>
      <c r="N335" t="s">
        <v>97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54</v>
      </c>
      <c r="F336" t="s">
        <v>21</v>
      </c>
      <c r="G336">
        <v>8</v>
      </c>
      <c r="H336">
        <v>33405.160000000003</v>
      </c>
      <c r="I336" t="s">
        <v>347</v>
      </c>
      <c r="J336">
        <v>39</v>
      </c>
      <c r="K336" t="s">
        <v>116</v>
      </c>
      <c r="L336" t="s">
        <v>52</v>
      </c>
      <c r="M336">
        <v>5</v>
      </c>
      <c r="N336" t="s">
        <v>25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54</v>
      </c>
      <c r="F337" t="s">
        <v>32</v>
      </c>
      <c r="G337">
        <v>9</v>
      </c>
      <c r="H337">
        <v>21672.880000000001</v>
      </c>
      <c r="I337" t="s">
        <v>348</v>
      </c>
      <c r="J337">
        <v>43</v>
      </c>
      <c r="K337" t="s">
        <v>56</v>
      </c>
      <c r="L337" t="s">
        <v>52</v>
      </c>
      <c r="M337">
        <v>5</v>
      </c>
      <c r="N337" t="s">
        <v>101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54</v>
      </c>
      <c r="F338" t="s">
        <v>37</v>
      </c>
      <c r="G338">
        <v>5</v>
      </c>
      <c r="H338">
        <v>53900.78</v>
      </c>
      <c r="I338" t="s">
        <v>349</v>
      </c>
      <c r="J338">
        <v>36</v>
      </c>
      <c r="K338" t="s">
        <v>23</v>
      </c>
      <c r="L338" t="s">
        <v>52</v>
      </c>
      <c r="M338">
        <v>5</v>
      </c>
      <c r="N338" t="s">
        <v>40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62</v>
      </c>
      <c r="F339" t="s">
        <v>15</v>
      </c>
      <c r="G339">
        <v>4</v>
      </c>
      <c r="H339">
        <v>19248.849999999999</v>
      </c>
      <c r="I339" t="s">
        <v>249</v>
      </c>
      <c r="J339">
        <v>56</v>
      </c>
      <c r="K339" t="s">
        <v>152</v>
      </c>
      <c r="L339" t="s">
        <v>18</v>
      </c>
      <c r="M339">
        <v>5</v>
      </c>
      <c r="N339" t="s">
        <v>19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62</v>
      </c>
      <c r="F340" t="s">
        <v>21</v>
      </c>
      <c r="G340">
        <v>6</v>
      </c>
      <c r="H340">
        <v>61338.62</v>
      </c>
      <c r="I340" t="s">
        <v>350</v>
      </c>
      <c r="J340">
        <v>53</v>
      </c>
      <c r="K340" t="s">
        <v>140</v>
      </c>
      <c r="L340" t="s">
        <v>52</v>
      </c>
      <c r="M340">
        <v>5</v>
      </c>
      <c r="N340" t="s">
        <v>25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62</v>
      </c>
      <c r="F341" t="s">
        <v>15</v>
      </c>
      <c r="G341">
        <v>8</v>
      </c>
      <c r="H341">
        <v>40880.17</v>
      </c>
      <c r="I341" t="s">
        <v>351</v>
      </c>
      <c r="J341">
        <v>38</v>
      </c>
      <c r="K341" t="s">
        <v>23</v>
      </c>
      <c r="L341" t="s">
        <v>24</v>
      </c>
      <c r="M341">
        <v>3</v>
      </c>
      <c r="N341" t="s">
        <v>86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62</v>
      </c>
      <c r="F342" t="s">
        <v>15</v>
      </c>
      <c r="G342">
        <v>3</v>
      </c>
      <c r="H342">
        <v>16342.04</v>
      </c>
      <c r="I342" t="s">
        <v>352</v>
      </c>
      <c r="J342">
        <v>58</v>
      </c>
      <c r="K342" t="s">
        <v>23</v>
      </c>
      <c r="L342" t="s">
        <v>52</v>
      </c>
      <c r="M342">
        <v>3</v>
      </c>
      <c r="N342" t="s">
        <v>31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67</v>
      </c>
      <c r="F343" t="s">
        <v>21</v>
      </c>
      <c r="G343">
        <v>1</v>
      </c>
      <c r="H343">
        <v>51644.34</v>
      </c>
      <c r="I343" t="s">
        <v>353</v>
      </c>
      <c r="J343">
        <v>43</v>
      </c>
      <c r="K343" t="s">
        <v>23</v>
      </c>
      <c r="L343" t="s">
        <v>18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67</v>
      </c>
      <c r="F344" t="s">
        <v>15</v>
      </c>
      <c r="G344">
        <v>4</v>
      </c>
      <c r="H344">
        <v>41149.78</v>
      </c>
      <c r="I344" t="s">
        <v>222</v>
      </c>
      <c r="J344">
        <v>30</v>
      </c>
      <c r="K344" t="s">
        <v>23</v>
      </c>
      <c r="L344" t="s">
        <v>18</v>
      </c>
      <c r="M344">
        <v>5</v>
      </c>
      <c r="N344" t="s">
        <v>31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67</v>
      </c>
      <c r="F345" t="s">
        <v>21</v>
      </c>
      <c r="G345">
        <v>4</v>
      </c>
      <c r="H345">
        <v>27883.45</v>
      </c>
      <c r="I345" t="s">
        <v>354</v>
      </c>
      <c r="J345">
        <v>53</v>
      </c>
      <c r="K345" t="s">
        <v>135</v>
      </c>
      <c r="L345" t="s">
        <v>52</v>
      </c>
      <c r="M345">
        <v>5</v>
      </c>
      <c r="N345" t="s">
        <v>65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67</v>
      </c>
      <c r="F346" t="s">
        <v>37</v>
      </c>
      <c r="G346">
        <v>1</v>
      </c>
      <c r="H346">
        <v>35352.36</v>
      </c>
      <c r="I346" t="s">
        <v>355</v>
      </c>
      <c r="J346">
        <v>41</v>
      </c>
      <c r="K346" t="s">
        <v>23</v>
      </c>
      <c r="L346" t="s">
        <v>18</v>
      </c>
      <c r="M346">
        <v>5</v>
      </c>
      <c r="N346" t="s">
        <v>40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74</v>
      </c>
      <c r="F347" t="s">
        <v>21</v>
      </c>
      <c r="G347">
        <v>9</v>
      </c>
      <c r="H347">
        <v>27900.26</v>
      </c>
      <c r="I347" t="s">
        <v>356</v>
      </c>
      <c r="J347">
        <v>58</v>
      </c>
      <c r="K347" t="s">
        <v>23</v>
      </c>
      <c r="L347" t="s">
        <v>52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74</v>
      </c>
      <c r="F348" t="s">
        <v>21</v>
      </c>
      <c r="G348">
        <v>3</v>
      </c>
      <c r="H348">
        <v>25781.55</v>
      </c>
      <c r="I348" t="s">
        <v>357</v>
      </c>
      <c r="J348">
        <v>43</v>
      </c>
      <c r="K348" t="s">
        <v>39</v>
      </c>
      <c r="L348" t="s">
        <v>18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74</v>
      </c>
      <c r="F349" t="s">
        <v>32</v>
      </c>
      <c r="G349">
        <v>5</v>
      </c>
      <c r="H349">
        <v>19816.509999999998</v>
      </c>
      <c r="I349" t="s">
        <v>315</v>
      </c>
      <c r="J349">
        <v>38</v>
      </c>
      <c r="K349" t="s">
        <v>152</v>
      </c>
      <c r="L349" t="s">
        <v>35</v>
      </c>
      <c r="M349">
        <v>3</v>
      </c>
      <c r="N349" t="s">
        <v>101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74</v>
      </c>
      <c r="F350" t="s">
        <v>21</v>
      </c>
      <c r="G350">
        <v>6</v>
      </c>
      <c r="H350">
        <v>31766.03</v>
      </c>
      <c r="I350" t="s">
        <v>358</v>
      </c>
      <c r="J350">
        <v>35</v>
      </c>
      <c r="K350" t="s">
        <v>23</v>
      </c>
      <c r="L350" t="s">
        <v>35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20</v>
      </c>
      <c r="F351" t="s">
        <v>21</v>
      </c>
      <c r="G351">
        <v>8</v>
      </c>
      <c r="H351">
        <v>25059.23</v>
      </c>
      <c r="I351" t="s">
        <v>359</v>
      </c>
      <c r="J351">
        <v>32</v>
      </c>
      <c r="K351" t="s">
        <v>116</v>
      </c>
      <c r="L351" t="s">
        <v>24</v>
      </c>
      <c r="M351">
        <v>4</v>
      </c>
      <c r="N351" t="s">
        <v>65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20</v>
      </c>
      <c r="F352" t="s">
        <v>37</v>
      </c>
      <c r="G352">
        <v>6</v>
      </c>
      <c r="H352">
        <v>51006.07</v>
      </c>
      <c r="I352" t="s">
        <v>360</v>
      </c>
      <c r="J352">
        <v>32</v>
      </c>
      <c r="K352" t="s">
        <v>56</v>
      </c>
      <c r="L352" t="s">
        <v>35</v>
      </c>
      <c r="M352">
        <v>5</v>
      </c>
      <c r="N352" t="s">
        <v>40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20</v>
      </c>
      <c r="F353" t="s">
        <v>32</v>
      </c>
      <c r="G353">
        <v>3</v>
      </c>
      <c r="H353">
        <v>51032.6</v>
      </c>
      <c r="I353" t="s">
        <v>361</v>
      </c>
      <c r="J353">
        <v>23</v>
      </c>
      <c r="K353" t="s">
        <v>34</v>
      </c>
      <c r="L353" t="s">
        <v>52</v>
      </c>
      <c r="M353">
        <v>5</v>
      </c>
      <c r="N353" t="s">
        <v>43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20</v>
      </c>
      <c r="F354" t="s">
        <v>45</v>
      </c>
      <c r="G354">
        <v>6</v>
      </c>
      <c r="H354">
        <v>40110.410000000003</v>
      </c>
      <c r="I354" t="s">
        <v>362</v>
      </c>
      <c r="J354">
        <v>48</v>
      </c>
      <c r="K354" t="s">
        <v>17</v>
      </c>
      <c r="L354" t="s">
        <v>18</v>
      </c>
      <c r="M354">
        <v>5</v>
      </c>
      <c r="N354" t="s">
        <v>104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29</v>
      </c>
      <c r="F355" t="s">
        <v>37</v>
      </c>
      <c r="G355">
        <v>1</v>
      </c>
      <c r="H355">
        <v>56676.67</v>
      </c>
      <c r="I355" t="s">
        <v>363</v>
      </c>
      <c r="J355">
        <v>45</v>
      </c>
      <c r="K355" t="s">
        <v>92</v>
      </c>
      <c r="L355" t="s">
        <v>24</v>
      </c>
      <c r="M355">
        <v>5</v>
      </c>
      <c r="N355" t="s">
        <v>40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29</v>
      </c>
      <c r="F356" t="s">
        <v>37</v>
      </c>
      <c r="G356">
        <v>4</v>
      </c>
      <c r="H356">
        <v>60480.38</v>
      </c>
      <c r="I356" t="s">
        <v>364</v>
      </c>
      <c r="J356">
        <v>25</v>
      </c>
      <c r="K356" t="s">
        <v>34</v>
      </c>
      <c r="L356" t="s">
        <v>52</v>
      </c>
      <c r="M356">
        <v>5</v>
      </c>
      <c r="N356" t="s">
        <v>40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29</v>
      </c>
      <c r="F357" t="s">
        <v>45</v>
      </c>
      <c r="G357">
        <v>6</v>
      </c>
      <c r="H357">
        <v>44785.99</v>
      </c>
      <c r="I357" t="s">
        <v>365</v>
      </c>
      <c r="J357">
        <v>46</v>
      </c>
      <c r="K357" t="s">
        <v>27</v>
      </c>
      <c r="L357" t="s">
        <v>52</v>
      </c>
      <c r="M357">
        <v>5</v>
      </c>
      <c r="N357" t="s">
        <v>104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44</v>
      </c>
      <c r="F358" t="s">
        <v>21</v>
      </c>
      <c r="G358">
        <v>7</v>
      </c>
      <c r="H358">
        <v>47136.11</v>
      </c>
      <c r="I358" t="s">
        <v>366</v>
      </c>
      <c r="J358">
        <v>38</v>
      </c>
      <c r="K358" t="s">
        <v>92</v>
      </c>
      <c r="L358" t="s">
        <v>24</v>
      </c>
      <c r="M358">
        <v>5</v>
      </c>
      <c r="N358" t="s">
        <v>25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44</v>
      </c>
      <c r="F359" t="s">
        <v>15</v>
      </c>
      <c r="G359">
        <v>3</v>
      </c>
      <c r="H359">
        <v>26973.15</v>
      </c>
      <c r="I359" t="s">
        <v>344</v>
      </c>
      <c r="J359">
        <v>34</v>
      </c>
      <c r="K359" t="s">
        <v>27</v>
      </c>
      <c r="L359" t="s">
        <v>24</v>
      </c>
      <c r="M359">
        <v>4</v>
      </c>
      <c r="N359" t="s">
        <v>19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44</v>
      </c>
      <c r="F360" t="s">
        <v>32</v>
      </c>
      <c r="G360">
        <v>9</v>
      </c>
      <c r="H360">
        <v>63692.15</v>
      </c>
      <c r="I360" t="s">
        <v>367</v>
      </c>
      <c r="J360">
        <v>41</v>
      </c>
      <c r="K360" t="s">
        <v>27</v>
      </c>
      <c r="L360" t="s">
        <v>52</v>
      </c>
      <c r="M360">
        <v>5</v>
      </c>
      <c r="N360" t="s">
        <v>101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54</v>
      </c>
      <c r="F361" t="s">
        <v>15</v>
      </c>
      <c r="G361">
        <v>7</v>
      </c>
      <c r="H361">
        <v>11452.36</v>
      </c>
      <c r="I361" t="s">
        <v>368</v>
      </c>
      <c r="J361">
        <v>53</v>
      </c>
      <c r="K361" t="s">
        <v>23</v>
      </c>
      <c r="L361" t="s">
        <v>18</v>
      </c>
      <c r="M361">
        <v>5</v>
      </c>
      <c r="N361" t="s">
        <v>19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54</v>
      </c>
      <c r="F362" t="s">
        <v>45</v>
      </c>
      <c r="G362">
        <v>1</v>
      </c>
      <c r="H362">
        <v>30916.15</v>
      </c>
      <c r="I362" t="s">
        <v>369</v>
      </c>
      <c r="J362">
        <v>48</v>
      </c>
      <c r="K362" t="s">
        <v>119</v>
      </c>
      <c r="L362" t="s">
        <v>52</v>
      </c>
      <c r="M362">
        <v>4</v>
      </c>
      <c r="N362" t="s">
        <v>104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54</v>
      </c>
      <c r="F363" t="s">
        <v>37</v>
      </c>
      <c r="G363">
        <v>2</v>
      </c>
      <c r="H363">
        <v>53308.03</v>
      </c>
      <c r="I363" t="s">
        <v>370</v>
      </c>
      <c r="J363">
        <v>51</v>
      </c>
      <c r="K363" t="s">
        <v>95</v>
      </c>
      <c r="L363" t="s">
        <v>18</v>
      </c>
      <c r="M363">
        <v>3</v>
      </c>
      <c r="N363" t="s">
        <v>53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54</v>
      </c>
      <c r="F364" t="s">
        <v>37</v>
      </c>
      <c r="G364">
        <v>1</v>
      </c>
      <c r="H364">
        <v>14805.37</v>
      </c>
      <c r="I364" t="s">
        <v>371</v>
      </c>
      <c r="J364">
        <v>19</v>
      </c>
      <c r="K364" t="s">
        <v>23</v>
      </c>
      <c r="L364" t="s">
        <v>24</v>
      </c>
      <c r="M364">
        <v>5</v>
      </c>
      <c r="N364" t="s">
        <v>40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62</v>
      </c>
      <c r="F365" t="s">
        <v>32</v>
      </c>
      <c r="G365">
        <v>9</v>
      </c>
      <c r="H365">
        <v>20990.17</v>
      </c>
      <c r="I365" t="s">
        <v>372</v>
      </c>
      <c r="J365">
        <v>59</v>
      </c>
      <c r="K365" t="s">
        <v>152</v>
      </c>
      <c r="L365" t="s">
        <v>52</v>
      </c>
      <c r="M365">
        <v>5</v>
      </c>
      <c r="N365" t="s">
        <v>101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62</v>
      </c>
      <c r="F366" t="s">
        <v>37</v>
      </c>
      <c r="G366">
        <v>9</v>
      </c>
      <c r="H366">
        <v>45357.14</v>
      </c>
      <c r="I366" t="s">
        <v>373</v>
      </c>
      <c r="J366">
        <v>20</v>
      </c>
      <c r="K366" t="s">
        <v>112</v>
      </c>
      <c r="L366" t="s">
        <v>35</v>
      </c>
      <c r="M366">
        <v>3</v>
      </c>
      <c r="N366" t="s">
        <v>53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62</v>
      </c>
      <c r="F367" t="s">
        <v>37</v>
      </c>
      <c r="G367">
        <v>7</v>
      </c>
      <c r="H367">
        <v>43599.62</v>
      </c>
      <c r="I367" t="s">
        <v>374</v>
      </c>
      <c r="J367">
        <v>47</v>
      </c>
      <c r="K367" t="s">
        <v>27</v>
      </c>
      <c r="L367" t="s">
        <v>52</v>
      </c>
      <c r="M367">
        <v>4</v>
      </c>
      <c r="N367" t="s">
        <v>97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62</v>
      </c>
      <c r="F368" t="s">
        <v>32</v>
      </c>
      <c r="G368">
        <v>3</v>
      </c>
      <c r="H368">
        <v>54335.7</v>
      </c>
      <c r="I368" t="s">
        <v>375</v>
      </c>
      <c r="J368">
        <v>25</v>
      </c>
      <c r="K368" t="s">
        <v>116</v>
      </c>
      <c r="L368" t="s">
        <v>18</v>
      </c>
      <c r="M368">
        <v>5</v>
      </c>
      <c r="N368" t="s">
        <v>36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67</v>
      </c>
      <c r="F369" t="s">
        <v>32</v>
      </c>
      <c r="G369">
        <v>5</v>
      </c>
      <c r="H369">
        <v>58756.76</v>
      </c>
      <c r="I369" t="s">
        <v>376</v>
      </c>
      <c r="J369">
        <v>24</v>
      </c>
      <c r="K369" t="s">
        <v>23</v>
      </c>
      <c r="L369" t="s">
        <v>52</v>
      </c>
      <c r="M369">
        <v>4</v>
      </c>
      <c r="N369" t="s">
        <v>36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67</v>
      </c>
      <c r="F370" t="s">
        <v>45</v>
      </c>
      <c r="G370">
        <v>4</v>
      </c>
      <c r="H370">
        <v>17714.77</v>
      </c>
      <c r="I370" t="s">
        <v>377</v>
      </c>
      <c r="J370">
        <v>29</v>
      </c>
      <c r="K370" t="s">
        <v>92</v>
      </c>
      <c r="L370" t="s">
        <v>18</v>
      </c>
      <c r="M370">
        <v>4</v>
      </c>
      <c r="N370" t="s">
        <v>48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67</v>
      </c>
      <c r="F371" t="s">
        <v>37</v>
      </c>
      <c r="G371">
        <v>7</v>
      </c>
      <c r="H371">
        <v>11102.86</v>
      </c>
      <c r="I371" t="s">
        <v>81</v>
      </c>
      <c r="J371">
        <v>36</v>
      </c>
      <c r="K371" t="s">
        <v>23</v>
      </c>
      <c r="L371" t="s">
        <v>35</v>
      </c>
      <c r="M371">
        <v>4</v>
      </c>
      <c r="N371" t="s">
        <v>53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67</v>
      </c>
      <c r="F372" t="s">
        <v>37</v>
      </c>
      <c r="G372">
        <v>9</v>
      </c>
      <c r="H372">
        <v>51378.31</v>
      </c>
      <c r="I372" t="s">
        <v>325</v>
      </c>
      <c r="J372">
        <v>43</v>
      </c>
      <c r="K372" t="s">
        <v>64</v>
      </c>
      <c r="L372" t="s">
        <v>24</v>
      </c>
      <c r="M372">
        <v>5</v>
      </c>
      <c r="N372" t="s">
        <v>97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74</v>
      </c>
      <c r="F373" t="s">
        <v>45</v>
      </c>
      <c r="G373">
        <v>2</v>
      </c>
      <c r="H373">
        <v>28083.51</v>
      </c>
      <c r="I373" t="s">
        <v>310</v>
      </c>
      <c r="J373">
        <v>45</v>
      </c>
      <c r="K373" t="s">
        <v>47</v>
      </c>
      <c r="L373" t="s">
        <v>35</v>
      </c>
      <c r="M373">
        <v>3</v>
      </c>
      <c r="N373" t="s">
        <v>48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74</v>
      </c>
      <c r="F374" t="s">
        <v>21</v>
      </c>
      <c r="G374">
        <v>8</v>
      </c>
      <c r="H374">
        <v>47559.03</v>
      </c>
      <c r="I374" t="s">
        <v>378</v>
      </c>
      <c r="J374">
        <v>32</v>
      </c>
      <c r="K374" t="s">
        <v>61</v>
      </c>
      <c r="L374" t="s">
        <v>18</v>
      </c>
      <c r="M374">
        <v>3</v>
      </c>
      <c r="N374" t="s">
        <v>65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74</v>
      </c>
      <c r="F375" t="s">
        <v>21</v>
      </c>
      <c r="G375">
        <v>9</v>
      </c>
      <c r="H375">
        <v>19032.68</v>
      </c>
      <c r="I375" t="s">
        <v>181</v>
      </c>
      <c r="J375">
        <v>31</v>
      </c>
      <c r="K375" t="s">
        <v>64</v>
      </c>
      <c r="L375" t="s">
        <v>24</v>
      </c>
      <c r="M375">
        <v>5</v>
      </c>
      <c r="N375" t="s">
        <v>65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74</v>
      </c>
      <c r="F376" t="s">
        <v>21</v>
      </c>
      <c r="G376">
        <v>9</v>
      </c>
      <c r="H376">
        <v>38142.400000000001</v>
      </c>
      <c r="I376" t="s">
        <v>379</v>
      </c>
      <c r="J376">
        <v>31</v>
      </c>
      <c r="K376" t="s">
        <v>34</v>
      </c>
      <c r="L376" t="s">
        <v>24</v>
      </c>
      <c r="M376">
        <v>5</v>
      </c>
      <c r="N376" t="s">
        <v>65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20</v>
      </c>
      <c r="F377" t="s">
        <v>45</v>
      </c>
      <c r="G377">
        <v>7</v>
      </c>
      <c r="H377">
        <v>40265.480000000003</v>
      </c>
      <c r="I377" t="s">
        <v>269</v>
      </c>
      <c r="J377">
        <v>20</v>
      </c>
      <c r="K377" t="s">
        <v>34</v>
      </c>
      <c r="L377" t="s">
        <v>52</v>
      </c>
      <c r="M377">
        <v>4</v>
      </c>
      <c r="N377" t="s">
        <v>104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20</v>
      </c>
      <c r="F378" t="s">
        <v>37</v>
      </c>
      <c r="G378">
        <v>9</v>
      </c>
      <c r="H378">
        <v>45104.67</v>
      </c>
      <c r="I378" t="s">
        <v>380</v>
      </c>
      <c r="J378">
        <v>46</v>
      </c>
      <c r="K378" t="s">
        <v>23</v>
      </c>
      <c r="L378" t="s">
        <v>35</v>
      </c>
      <c r="M378">
        <v>5</v>
      </c>
      <c r="N378" t="s">
        <v>40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20</v>
      </c>
      <c r="F379" t="s">
        <v>45</v>
      </c>
      <c r="G379">
        <v>9</v>
      </c>
      <c r="H379">
        <v>40790.199999999997</v>
      </c>
      <c r="I379" t="s">
        <v>381</v>
      </c>
      <c r="J379">
        <v>23</v>
      </c>
      <c r="K379" t="s">
        <v>152</v>
      </c>
      <c r="L379" t="s">
        <v>18</v>
      </c>
      <c r="M379">
        <v>3</v>
      </c>
      <c r="N379" t="s">
        <v>48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20</v>
      </c>
      <c r="F380" t="s">
        <v>45</v>
      </c>
      <c r="G380">
        <v>3</v>
      </c>
      <c r="H380">
        <v>39741.449999999997</v>
      </c>
      <c r="I380" t="s">
        <v>382</v>
      </c>
      <c r="J380">
        <v>40</v>
      </c>
      <c r="K380" t="s">
        <v>23</v>
      </c>
      <c r="L380" t="s">
        <v>18</v>
      </c>
      <c r="M380">
        <v>3</v>
      </c>
      <c r="N380" t="s">
        <v>90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29</v>
      </c>
      <c r="F381" t="s">
        <v>21</v>
      </c>
      <c r="G381">
        <v>4</v>
      </c>
      <c r="H381">
        <v>29964.05</v>
      </c>
      <c r="I381" t="s">
        <v>383</v>
      </c>
      <c r="J381">
        <v>45</v>
      </c>
      <c r="K381" t="s">
        <v>39</v>
      </c>
      <c r="L381" t="s">
        <v>24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29</v>
      </c>
      <c r="F382" t="s">
        <v>15</v>
      </c>
      <c r="G382">
        <v>2</v>
      </c>
      <c r="H382">
        <v>14270.81</v>
      </c>
      <c r="I382" t="s">
        <v>384</v>
      </c>
      <c r="J382">
        <v>31</v>
      </c>
      <c r="K382" t="s">
        <v>27</v>
      </c>
      <c r="L382" t="s">
        <v>52</v>
      </c>
      <c r="M382">
        <v>5</v>
      </c>
      <c r="N382" t="s">
        <v>31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29</v>
      </c>
      <c r="F383" t="s">
        <v>37</v>
      </c>
      <c r="G383">
        <v>3</v>
      </c>
      <c r="H383">
        <v>15371.21</v>
      </c>
      <c r="I383" t="s">
        <v>385</v>
      </c>
      <c r="J383">
        <v>31</v>
      </c>
      <c r="K383" t="s">
        <v>23</v>
      </c>
      <c r="L383" t="s">
        <v>18</v>
      </c>
      <c r="M383">
        <v>4</v>
      </c>
      <c r="N383" t="s">
        <v>53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29</v>
      </c>
      <c r="F384" t="s">
        <v>21</v>
      </c>
      <c r="G384">
        <v>5</v>
      </c>
      <c r="H384">
        <v>36026.699999999997</v>
      </c>
      <c r="I384" t="s">
        <v>386</v>
      </c>
      <c r="J384">
        <v>37</v>
      </c>
      <c r="K384" t="s">
        <v>47</v>
      </c>
      <c r="L384" t="s">
        <v>52</v>
      </c>
      <c r="M384">
        <v>4</v>
      </c>
      <c r="N384" t="s">
        <v>25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44</v>
      </c>
      <c r="F385" t="s">
        <v>15</v>
      </c>
      <c r="G385">
        <v>5</v>
      </c>
      <c r="H385">
        <v>31347.59</v>
      </c>
      <c r="I385" t="s">
        <v>214</v>
      </c>
      <c r="J385">
        <v>30</v>
      </c>
      <c r="K385" t="s">
        <v>61</v>
      </c>
      <c r="L385" t="s">
        <v>24</v>
      </c>
      <c r="M385">
        <v>5</v>
      </c>
      <c r="N385" t="s">
        <v>19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44</v>
      </c>
      <c r="F386" t="s">
        <v>15</v>
      </c>
      <c r="G386">
        <v>6</v>
      </c>
      <c r="H386">
        <v>40968.089999999997</v>
      </c>
      <c r="I386" t="s">
        <v>367</v>
      </c>
      <c r="J386">
        <v>44</v>
      </c>
      <c r="K386" t="s">
        <v>23</v>
      </c>
      <c r="L386" t="s">
        <v>24</v>
      </c>
      <c r="M386">
        <v>5</v>
      </c>
      <c r="N386" t="s">
        <v>19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44</v>
      </c>
      <c r="F387" t="s">
        <v>32</v>
      </c>
      <c r="G387">
        <v>7</v>
      </c>
      <c r="H387">
        <v>28290.29</v>
      </c>
      <c r="I387" t="s">
        <v>387</v>
      </c>
      <c r="J387">
        <v>52</v>
      </c>
      <c r="K387" t="s">
        <v>79</v>
      </c>
      <c r="L387" t="s">
        <v>24</v>
      </c>
      <c r="M387">
        <v>5</v>
      </c>
      <c r="N387" t="s">
        <v>43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44</v>
      </c>
      <c r="F388" t="s">
        <v>37</v>
      </c>
      <c r="G388">
        <v>7</v>
      </c>
      <c r="H388">
        <v>51274.61</v>
      </c>
      <c r="I388" t="s">
        <v>266</v>
      </c>
      <c r="J388">
        <v>19</v>
      </c>
      <c r="K388" t="s">
        <v>39</v>
      </c>
      <c r="L388" t="s">
        <v>52</v>
      </c>
      <c r="M388">
        <v>5</v>
      </c>
      <c r="N388" t="s">
        <v>53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54</v>
      </c>
      <c r="F389" t="s">
        <v>15</v>
      </c>
      <c r="G389">
        <v>1</v>
      </c>
      <c r="H389">
        <v>61837.29</v>
      </c>
      <c r="I389" t="s">
        <v>388</v>
      </c>
      <c r="J389">
        <v>58</v>
      </c>
      <c r="K389" t="s">
        <v>119</v>
      </c>
      <c r="L389" t="s">
        <v>18</v>
      </c>
      <c r="M389">
        <v>4</v>
      </c>
      <c r="N389" t="s">
        <v>86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54</v>
      </c>
      <c r="F390" t="s">
        <v>21</v>
      </c>
      <c r="G390">
        <v>2</v>
      </c>
      <c r="H390">
        <v>27931.79</v>
      </c>
      <c r="I390" t="s">
        <v>389</v>
      </c>
      <c r="J390">
        <v>57</v>
      </c>
      <c r="K390" t="s">
        <v>79</v>
      </c>
      <c r="L390" t="s">
        <v>35</v>
      </c>
      <c r="M390">
        <v>4</v>
      </c>
      <c r="N390" t="s">
        <v>65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54</v>
      </c>
      <c r="F391" t="s">
        <v>32</v>
      </c>
      <c r="G391">
        <v>9</v>
      </c>
      <c r="H391">
        <v>21579.040000000001</v>
      </c>
      <c r="I391" t="s">
        <v>390</v>
      </c>
      <c r="J391">
        <v>41</v>
      </c>
      <c r="K391" t="s">
        <v>17</v>
      </c>
      <c r="L391" t="s">
        <v>52</v>
      </c>
      <c r="M391">
        <v>4</v>
      </c>
      <c r="N391" t="s">
        <v>36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54</v>
      </c>
      <c r="F392" t="s">
        <v>37</v>
      </c>
      <c r="G392">
        <v>2</v>
      </c>
      <c r="H392">
        <v>16970.830000000002</v>
      </c>
      <c r="I392" t="s">
        <v>309</v>
      </c>
      <c r="J392">
        <v>46</v>
      </c>
      <c r="K392" t="s">
        <v>27</v>
      </c>
      <c r="L392" t="s">
        <v>24</v>
      </c>
      <c r="M392">
        <v>4</v>
      </c>
      <c r="N392" t="s">
        <v>53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62</v>
      </c>
      <c r="F393" t="s">
        <v>45</v>
      </c>
      <c r="G393">
        <v>6</v>
      </c>
      <c r="H393">
        <v>46975.24</v>
      </c>
      <c r="I393" t="s">
        <v>391</v>
      </c>
      <c r="J393">
        <v>20</v>
      </c>
      <c r="K393" t="s">
        <v>61</v>
      </c>
      <c r="L393" t="s">
        <v>35</v>
      </c>
      <c r="M393">
        <v>4</v>
      </c>
      <c r="N393" t="s">
        <v>90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62</v>
      </c>
      <c r="F394" t="s">
        <v>21</v>
      </c>
      <c r="G394">
        <v>1</v>
      </c>
      <c r="H394">
        <v>36631.360000000001</v>
      </c>
      <c r="I394" t="s">
        <v>392</v>
      </c>
      <c r="J394">
        <v>21</v>
      </c>
      <c r="K394" t="s">
        <v>34</v>
      </c>
      <c r="L394" t="s">
        <v>35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62</v>
      </c>
      <c r="F395" t="s">
        <v>15</v>
      </c>
      <c r="G395">
        <v>3</v>
      </c>
      <c r="H395">
        <v>21280.94</v>
      </c>
      <c r="I395" t="s">
        <v>393</v>
      </c>
      <c r="J395">
        <v>19</v>
      </c>
      <c r="K395" t="s">
        <v>34</v>
      </c>
      <c r="L395" t="s">
        <v>35</v>
      </c>
      <c r="M395">
        <v>4</v>
      </c>
      <c r="N395" t="s">
        <v>86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67</v>
      </c>
      <c r="F396" t="s">
        <v>15</v>
      </c>
      <c r="G396">
        <v>2</v>
      </c>
      <c r="H396">
        <v>49188.2</v>
      </c>
      <c r="I396" t="s">
        <v>223</v>
      </c>
      <c r="J396">
        <v>37</v>
      </c>
      <c r="K396" t="s">
        <v>27</v>
      </c>
      <c r="L396" t="s">
        <v>35</v>
      </c>
      <c r="M396">
        <v>3</v>
      </c>
      <c r="N396" t="s">
        <v>31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67</v>
      </c>
      <c r="F397" t="s">
        <v>21</v>
      </c>
      <c r="G397">
        <v>3</v>
      </c>
      <c r="H397">
        <v>18908.990000000002</v>
      </c>
      <c r="I397" t="s">
        <v>394</v>
      </c>
      <c r="J397">
        <v>32</v>
      </c>
      <c r="K397" t="s">
        <v>47</v>
      </c>
      <c r="L397" t="s">
        <v>35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67</v>
      </c>
      <c r="F398" t="s">
        <v>15</v>
      </c>
      <c r="G398">
        <v>5</v>
      </c>
      <c r="H398">
        <v>43258.04</v>
      </c>
      <c r="I398" t="s">
        <v>395</v>
      </c>
      <c r="J398">
        <v>49</v>
      </c>
      <c r="K398" t="s">
        <v>92</v>
      </c>
      <c r="L398" t="s">
        <v>24</v>
      </c>
      <c r="M398">
        <v>5</v>
      </c>
      <c r="N398" t="s">
        <v>86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67</v>
      </c>
      <c r="F399" t="s">
        <v>32</v>
      </c>
      <c r="G399">
        <v>6</v>
      </c>
      <c r="H399">
        <v>41628.9</v>
      </c>
      <c r="I399" t="s">
        <v>396</v>
      </c>
      <c r="J399">
        <v>59</v>
      </c>
      <c r="K399" t="s">
        <v>69</v>
      </c>
      <c r="L399" t="s">
        <v>18</v>
      </c>
      <c r="M399">
        <v>5</v>
      </c>
      <c r="N399" t="s">
        <v>101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74</v>
      </c>
      <c r="F400" t="s">
        <v>37</v>
      </c>
      <c r="G400">
        <v>9</v>
      </c>
      <c r="H400">
        <v>54053.67</v>
      </c>
      <c r="I400" t="s">
        <v>397</v>
      </c>
      <c r="J400">
        <v>18</v>
      </c>
      <c r="K400" t="s">
        <v>23</v>
      </c>
      <c r="L400" t="s">
        <v>35</v>
      </c>
      <c r="M400">
        <v>3</v>
      </c>
      <c r="N400" t="s">
        <v>40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74</v>
      </c>
      <c r="F401" t="s">
        <v>32</v>
      </c>
      <c r="G401">
        <v>4</v>
      </c>
      <c r="H401">
        <v>13306.58</v>
      </c>
      <c r="I401" t="s">
        <v>398</v>
      </c>
      <c r="J401">
        <v>55</v>
      </c>
      <c r="K401" t="s">
        <v>27</v>
      </c>
      <c r="L401" t="s">
        <v>18</v>
      </c>
      <c r="M401">
        <v>5</v>
      </c>
      <c r="N401" t="s">
        <v>101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74</v>
      </c>
      <c r="F402" t="s">
        <v>15</v>
      </c>
      <c r="G402">
        <v>7</v>
      </c>
      <c r="H402">
        <v>63272.38</v>
      </c>
      <c r="I402" t="s">
        <v>399</v>
      </c>
      <c r="J402">
        <v>52</v>
      </c>
      <c r="K402" t="s">
        <v>47</v>
      </c>
      <c r="L402" t="s">
        <v>18</v>
      </c>
      <c r="M402">
        <v>5</v>
      </c>
      <c r="N402" t="s">
        <v>31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20</v>
      </c>
      <c r="F403" t="s">
        <v>45</v>
      </c>
      <c r="G403">
        <v>6</v>
      </c>
      <c r="H403">
        <v>52179.5</v>
      </c>
      <c r="I403" t="s">
        <v>400</v>
      </c>
      <c r="J403">
        <v>24</v>
      </c>
      <c r="K403" t="s">
        <v>61</v>
      </c>
      <c r="L403" t="s">
        <v>52</v>
      </c>
      <c r="M403">
        <v>5</v>
      </c>
      <c r="N403" t="s">
        <v>90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20</v>
      </c>
      <c r="F404" t="s">
        <v>37</v>
      </c>
      <c r="G404">
        <v>2</v>
      </c>
      <c r="H404">
        <v>22967.56</v>
      </c>
      <c r="I404" t="s">
        <v>143</v>
      </c>
      <c r="J404">
        <v>30</v>
      </c>
      <c r="K404" t="s">
        <v>23</v>
      </c>
      <c r="L404" t="s">
        <v>24</v>
      </c>
      <c r="M404">
        <v>4</v>
      </c>
      <c r="N404" t="s">
        <v>97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20</v>
      </c>
      <c r="F405" t="s">
        <v>37</v>
      </c>
      <c r="G405">
        <v>8</v>
      </c>
      <c r="H405">
        <v>21004.32</v>
      </c>
      <c r="I405" t="s">
        <v>401</v>
      </c>
      <c r="J405">
        <v>18</v>
      </c>
      <c r="K405" t="s">
        <v>79</v>
      </c>
      <c r="L405" t="s">
        <v>35</v>
      </c>
      <c r="M405">
        <v>4</v>
      </c>
      <c r="N405" t="s">
        <v>97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20</v>
      </c>
      <c r="F406" t="s">
        <v>21</v>
      </c>
      <c r="G406">
        <v>7</v>
      </c>
      <c r="H406">
        <v>35899.61</v>
      </c>
      <c r="I406" t="s">
        <v>402</v>
      </c>
      <c r="J406">
        <v>31</v>
      </c>
      <c r="K406" t="s">
        <v>92</v>
      </c>
      <c r="L406" t="s">
        <v>18</v>
      </c>
      <c r="M406">
        <v>5</v>
      </c>
      <c r="N406" t="s">
        <v>65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29</v>
      </c>
      <c r="F407" t="s">
        <v>21</v>
      </c>
      <c r="G407">
        <v>7</v>
      </c>
      <c r="H407">
        <v>59053.919999999998</v>
      </c>
      <c r="I407" t="s">
        <v>403</v>
      </c>
      <c r="J407">
        <v>46</v>
      </c>
      <c r="K407" t="s">
        <v>27</v>
      </c>
      <c r="L407" t="s">
        <v>52</v>
      </c>
      <c r="M407">
        <v>5</v>
      </c>
      <c r="N407" t="s">
        <v>65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29</v>
      </c>
      <c r="F408" t="s">
        <v>45</v>
      </c>
      <c r="G408">
        <v>8</v>
      </c>
      <c r="H408">
        <v>60577</v>
      </c>
      <c r="I408" t="s">
        <v>404</v>
      </c>
      <c r="J408">
        <v>20</v>
      </c>
      <c r="K408" t="s">
        <v>152</v>
      </c>
      <c r="L408" t="s">
        <v>18</v>
      </c>
      <c r="M408">
        <v>3</v>
      </c>
      <c r="N408" t="s">
        <v>48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29</v>
      </c>
      <c r="F409" t="s">
        <v>37</v>
      </c>
      <c r="G409">
        <v>1</v>
      </c>
      <c r="H409">
        <v>41227.370000000003</v>
      </c>
      <c r="I409" t="s">
        <v>405</v>
      </c>
      <c r="J409">
        <v>41</v>
      </c>
      <c r="K409" t="s">
        <v>17</v>
      </c>
      <c r="L409" t="s">
        <v>35</v>
      </c>
      <c r="M409">
        <v>5</v>
      </c>
      <c r="N409" t="s">
        <v>97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29</v>
      </c>
      <c r="F410" t="s">
        <v>45</v>
      </c>
      <c r="G410">
        <v>1</v>
      </c>
      <c r="H410">
        <v>61648.65</v>
      </c>
      <c r="I410" t="s">
        <v>406</v>
      </c>
      <c r="J410">
        <v>18</v>
      </c>
      <c r="K410" t="s">
        <v>92</v>
      </c>
      <c r="L410" t="s">
        <v>24</v>
      </c>
      <c r="M410">
        <v>5</v>
      </c>
      <c r="N410" t="s">
        <v>104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44</v>
      </c>
      <c r="F411" t="s">
        <v>21</v>
      </c>
      <c r="G411">
        <v>8</v>
      </c>
      <c r="H411">
        <v>10326.620000000001</v>
      </c>
      <c r="I411" t="s">
        <v>407</v>
      </c>
      <c r="J411">
        <v>27</v>
      </c>
      <c r="K411" t="s">
        <v>116</v>
      </c>
      <c r="L411" t="s">
        <v>24</v>
      </c>
      <c r="M411">
        <v>5</v>
      </c>
      <c r="N411" t="s">
        <v>25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44</v>
      </c>
      <c r="F412" t="s">
        <v>21</v>
      </c>
      <c r="G412">
        <v>4</v>
      </c>
      <c r="H412">
        <v>12110.48</v>
      </c>
      <c r="I412" t="s">
        <v>329</v>
      </c>
      <c r="J412">
        <v>30</v>
      </c>
      <c r="K412" t="s">
        <v>27</v>
      </c>
      <c r="L412" t="s">
        <v>35</v>
      </c>
      <c r="M412">
        <v>3</v>
      </c>
      <c r="N412" t="s">
        <v>65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44</v>
      </c>
      <c r="F413" t="s">
        <v>37</v>
      </c>
      <c r="G413">
        <v>5</v>
      </c>
      <c r="H413">
        <v>64709.3</v>
      </c>
      <c r="I413" t="s">
        <v>348</v>
      </c>
      <c r="J413">
        <v>53</v>
      </c>
      <c r="K413" t="s">
        <v>95</v>
      </c>
      <c r="L413" t="s">
        <v>18</v>
      </c>
      <c r="M413">
        <v>5</v>
      </c>
      <c r="N413" t="s">
        <v>53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54</v>
      </c>
      <c r="F414" t="s">
        <v>32</v>
      </c>
      <c r="G414">
        <v>8</v>
      </c>
      <c r="H414">
        <v>56519.92</v>
      </c>
      <c r="I414" t="s">
        <v>408</v>
      </c>
      <c r="J414">
        <v>26</v>
      </c>
      <c r="K414" t="s">
        <v>64</v>
      </c>
      <c r="L414" t="s">
        <v>52</v>
      </c>
      <c r="M414">
        <v>5</v>
      </c>
      <c r="N414" t="s">
        <v>43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54</v>
      </c>
      <c r="F415" t="s">
        <v>15</v>
      </c>
      <c r="G415">
        <v>5</v>
      </c>
      <c r="H415">
        <v>37042.36</v>
      </c>
      <c r="I415" t="s">
        <v>339</v>
      </c>
      <c r="J415">
        <v>31</v>
      </c>
      <c r="K415" t="s">
        <v>27</v>
      </c>
      <c r="L415" t="s">
        <v>24</v>
      </c>
      <c r="M415">
        <v>3</v>
      </c>
      <c r="N415" t="s">
        <v>19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54</v>
      </c>
      <c r="F416" t="s">
        <v>21</v>
      </c>
      <c r="G416">
        <v>4</v>
      </c>
      <c r="H416">
        <v>55216.61</v>
      </c>
      <c r="I416" t="s">
        <v>409</v>
      </c>
      <c r="J416">
        <v>53</v>
      </c>
      <c r="K416" t="s">
        <v>23</v>
      </c>
      <c r="L416" t="s">
        <v>24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54</v>
      </c>
      <c r="F417" t="s">
        <v>21</v>
      </c>
      <c r="G417">
        <v>6</v>
      </c>
      <c r="H417">
        <v>67338.37</v>
      </c>
      <c r="I417" t="s">
        <v>311</v>
      </c>
      <c r="J417">
        <v>27</v>
      </c>
      <c r="K417" t="s">
        <v>27</v>
      </c>
      <c r="L417" t="s">
        <v>18</v>
      </c>
      <c r="M417">
        <v>5</v>
      </c>
      <c r="N417" t="s">
        <v>25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62</v>
      </c>
      <c r="F418" t="s">
        <v>32</v>
      </c>
      <c r="G418">
        <v>5</v>
      </c>
      <c r="H418">
        <v>56325.37</v>
      </c>
      <c r="I418" t="s">
        <v>300</v>
      </c>
      <c r="J418">
        <v>57</v>
      </c>
      <c r="K418" t="s">
        <v>119</v>
      </c>
      <c r="L418" t="s">
        <v>18</v>
      </c>
      <c r="M418">
        <v>2</v>
      </c>
      <c r="N418" t="s">
        <v>101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62</v>
      </c>
      <c r="F419" t="s">
        <v>32</v>
      </c>
      <c r="G419">
        <v>7</v>
      </c>
      <c r="H419">
        <v>60542.28</v>
      </c>
      <c r="I419" t="s">
        <v>410</v>
      </c>
      <c r="J419">
        <v>40</v>
      </c>
      <c r="K419" t="s">
        <v>17</v>
      </c>
      <c r="L419" t="s">
        <v>18</v>
      </c>
      <c r="M419">
        <v>4</v>
      </c>
      <c r="N419" t="s">
        <v>43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62</v>
      </c>
      <c r="F420" t="s">
        <v>45</v>
      </c>
      <c r="G420">
        <v>7</v>
      </c>
      <c r="H420">
        <v>55636.39</v>
      </c>
      <c r="I420" t="s">
        <v>411</v>
      </c>
      <c r="J420">
        <v>52</v>
      </c>
      <c r="K420" t="s">
        <v>47</v>
      </c>
      <c r="L420" t="s">
        <v>52</v>
      </c>
      <c r="M420">
        <v>3</v>
      </c>
      <c r="N420" t="s">
        <v>48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67</v>
      </c>
      <c r="F421" t="s">
        <v>45</v>
      </c>
      <c r="G421">
        <v>4</v>
      </c>
      <c r="H421">
        <v>20092.669999999998</v>
      </c>
      <c r="I421" t="s">
        <v>412</v>
      </c>
      <c r="J421">
        <v>24</v>
      </c>
      <c r="K421" t="s">
        <v>47</v>
      </c>
      <c r="L421" t="s">
        <v>18</v>
      </c>
      <c r="M421">
        <v>5</v>
      </c>
      <c r="N421" t="s">
        <v>104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67</v>
      </c>
      <c r="F422" t="s">
        <v>15</v>
      </c>
      <c r="G422">
        <v>5</v>
      </c>
      <c r="H422">
        <v>60014.45</v>
      </c>
      <c r="I422" t="s">
        <v>413</v>
      </c>
      <c r="J422">
        <v>59</v>
      </c>
      <c r="K422" t="s">
        <v>27</v>
      </c>
      <c r="L422" t="s">
        <v>52</v>
      </c>
      <c r="M422">
        <v>5</v>
      </c>
      <c r="N422" t="s">
        <v>86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67</v>
      </c>
      <c r="F423" t="s">
        <v>15</v>
      </c>
      <c r="G423">
        <v>3</v>
      </c>
      <c r="H423">
        <v>21706.53</v>
      </c>
      <c r="I423" t="s">
        <v>414</v>
      </c>
      <c r="J423">
        <v>52</v>
      </c>
      <c r="K423" t="s">
        <v>61</v>
      </c>
      <c r="L423" t="s">
        <v>35</v>
      </c>
      <c r="M423">
        <v>5</v>
      </c>
      <c r="N423" t="s">
        <v>86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67</v>
      </c>
      <c r="F424" t="s">
        <v>37</v>
      </c>
      <c r="G424">
        <v>4</v>
      </c>
      <c r="H424">
        <v>63556.68</v>
      </c>
      <c r="I424" t="s">
        <v>415</v>
      </c>
      <c r="J424">
        <v>19</v>
      </c>
      <c r="K424" t="s">
        <v>112</v>
      </c>
      <c r="L424" t="s">
        <v>52</v>
      </c>
      <c r="M424">
        <v>5</v>
      </c>
      <c r="N424" t="s">
        <v>40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74</v>
      </c>
      <c r="F425" t="s">
        <v>45</v>
      </c>
      <c r="G425">
        <v>4</v>
      </c>
      <c r="H425">
        <v>37518.99</v>
      </c>
      <c r="I425" t="s">
        <v>416</v>
      </c>
      <c r="J425">
        <v>32</v>
      </c>
      <c r="K425" t="s">
        <v>23</v>
      </c>
      <c r="L425" t="s">
        <v>18</v>
      </c>
      <c r="M425">
        <v>4</v>
      </c>
      <c r="N425" t="s">
        <v>104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74</v>
      </c>
      <c r="F426" t="s">
        <v>21</v>
      </c>
      <c r="G426">
        <v>3</v>
      </c>
      <c r="H426">
        <v>50618.61</v>
      </c>
      <c r="I426" t="s">
        <v>417</v>
      </c>
      <c r="J426">
        <v>26</v>
      </c>
      <c r="K426" t="s">
        <v>119</v>
      </c>
      <c r="L426" t="s">
        <v>52</v>
      </c>
      <c r="M426">
        <v>5</v>
      </c>
      <c r="N426" t="s">
        <v>65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74</v>
      </c>
      <c r="F427" t="s">
        <v>45</v>
      </c>
      <c r="G427">
        <v>5</v>
      </c>
      <c r="H427">
        <v>39834.449999999997</v>
      </c>
      <c r="I427" t="s">
        <v>418</v>
      </c>
      <c r="J427">
        <v>34</v>
      </c>
      <c r="K427" t="s">
        <v>23</v>
      </c>
      <c r="L427" t="s">
        <v>52</v>
      </c>
      <c r="M427">
        <v>4</v>
      </c>
      <c r="N427" t="s">
        <v>90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74</v>
      </c>
      <c r="F428" t="s">
        <v>21</v>
      </c>
      <c r="G428">
        <v>5</v>
      </c>
      <c r="H428">
        <v>15639.46</v>
      </c>
      <c r="I428" t="s">
        <v>419</v>
      </c>
      <c r="J428">
        <v>56</v>
      </c>
      <c r="K428" t="s">
        <v>69</v>
      </c>
      <c r="L428" t="s">
        <v>52</v>
      </c>
      <c r="M428">
        <v>2</v>
      </c>
      <c r="N428" t="s">
        <v>65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20</v>
      </c>
      <c r="F429" t="s">
        <v>32</v>
      </c>
      <c r="G429">
        <v>7</v>
      </c>
      <c r="H429">
        <v>27443.34</v>
      </c>
      <c r="I429" t="s">
        <v>420</v>
      </c>
      <c r="J429">
        <v>35</v>
      </c>
      <c r="K429" t="s">
        <v>92</v>
      </c>
      <c r="L429" t="s">
        <v>24</v>
      </c>
      <c r="M429">
        <v>2</v>
      </c>
      <c r="N429" t="s">
        <v>101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20</v>
      </c>
      <c r="F430" t="s">
        <v>45</v>
      </c>
      <c r="G430">
        <v>4</v>
      </c>
      <c r="H430">
        <v>69023.91</v>
      </c>
      <c r="I430" t="s">
        <v>421</v>
      </c>
      <c r="J430">
        <v>32</v>
      </c>
      <c r="K430" t="s">
        <v>23</v>
      </c>
      <c r="L430" t="s">
        <v>18</v>
      </c>
      <c r="M430">
        <v>5</v>
      </c>
      <c r="N430" t="s">
        <v>90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20</v>
      </c>
      <c r="F431" t="s">
        <v>32</v>
      </c>
      <c r="G431">
        <v>4</v>
      </c>
      <c r="H431">
        <v>67642.89</v>
      </c>
      <c r="I431" t="s">
        <v>422</v>
      </c>
      <c r="J431">
        <v>35</v>
      </c>
      <c r="K431" t="s">
        <v>23</v>
      </c>
      <c r="L431" t="s">
        <v>52</v>
      </c>
      <c r="M431">
        <v>4</v>
      </c>
      <c r="N431" t="s">
        <v>101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29</v>
      </c>
      <c r="F432" t="s">
        <v>15</v>
      </c>
      <c r="G432">
        <v>9</v>
      </c>
      <c r="H432">
        <v>29229.21</v>
      </c>
      <c r="I432" t="s">
        <v>423</v>
      </c>
      <c r="J432">
        <v>41</v>
      </c>
      <c r="K432" t="s">
        <v>95</v>
      </c>
      <c r="L432" t="s">
        <v>18</v>
      </c>
      <c r="M432">
        <v>3</v>
      </c>
      <c r="N432" t="s">
        <v>31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29</v>
      </c>
      <c r="F433" t="s">
        <v>15</v>
      </c>
      <c r="G433">
        <v>6</v>
      </c>
      <c r="H433">
        <v>69777.81</v>
      </c>
      <c r="I433" t="s">
        <v>106</v>
      </c>
      <c r="J433">
        <v>40</v>
      </c>
      <c r="K433" t="s">
        <v>92</v>
      </c>
      <c r="L433" t="s">
        <v>35</v>
      </c>
      <c r="M433">
        <v>5</v>
      </c>
      <c r="N433" t="s">
        <v>31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29</v>
      </c>
      <c r="F434" t="s">
        <v>37</v>
      </c>
      <c r="G434">
        <v>4</v>
      </c>
      <c r="H434">
        <v>60733.07</v>
      </c>
      <c r="I434" t="s">
        <v>146</v>
      </c>
      <c r="J434">
        <v>29</v>
      </c>
      <c r="K434" t="s">
        <v>23</v>
      </c>
      <c r="L434" t="s">
        <v>52</v>
      </c>
      <c r="M434">
        <v>5</v>
      </c>
      <c r="N434" t="s">
        <v>97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29</v>
      </c>
      <c r="F435" t="s">
        <v>45</v>
      </c>
      <c r="G435">
        <v>2</v>
      </c>
      <c r="H435">
        <v>46657.57</v>
      </c>
      <c r="I435" t="s">
        <v>424</v>
      </c>
      <c r="J435">
        <v>40</v>
      </c>
      <c r="K435" t="s">
        <v>23</v>
      </c>
      <c r="L435" t="s">
        <v>52</v>
      </c>
      <c r="M435">
        <v>2</v>
      </c>
      <c r="N435" t="s">
        <v>104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44</v>
      </c>
      <c r="F436" t="s">
        <v>32</v>
      </c>
      <c r="G436">
        <v>6</v>
      </c>
      <c r="H436">
        <v>12407.48</v>
      </c>
      <c r="I436" t="s">
        <v>425</v>
      </c>
      <c r="J436">
        <v>38</v>
      </c>
      <c r="K436" t="s">
        <v>39</v>
      </c>
      <c r="L436" t="s">
        <v>35</v>
      </c>
      <c r="M436">
        <v>2</v>
      </c>
      <c r="N436" t="s">
        <v>36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44</v>
      </c>
      <c r="F437" t="s">
        <v>21</v>
      </c>
      <c r="G437">
        <v>2</v>
      </c>
      <c r="H437">
        <v>64086.81</v>
      </c>
      <c r="I437" t="s">
        <v>408</v>
      </c>
      <c r="J437">
        <v>43</v>
      </c>
      <c r="K437" t="s">
        <v>95</v>
      </c>
      <c r="L437" t="s">
        <v>18</v>
      </c>
      <c r="M437">
        <v>3</v>
      </c>
      <c r="N437" t="s">
        <v>25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44</v>
      </c>
      <c r="F438" t="s">
        <v>15</v>
      </c>
      <c r="G438">
        <v>5</v>
      </c>
      <c r="H438">
        <v>43445.760000000002</v>
      </c>
      <c r="I438" t="s">
        <v>426</v>
      </c>
      <c r="J438">
        <v>25</v>
      </c>
      <c r="K438" t="s">
        <v>95</v>
      </c>
      <c r="L438" t="s">
        <v>35</v>
      </c>
      <c r="M438">
        <v>5</v>
      </c>
      <c r="N438" t="s">
        <v>31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54</v>
      </c>
      <c r="F439" t="s">
        <v>15</v>
      </c>
      <c r="G439">
        <v>6</v>
      </c>
      <c r="H439">
        <v>62108.57</v>
      </c>
      <c r="I439" t="s">
        <v>427</v>
      </c>
      <c r="J439">
        <v>47</v>
      </c>
      <c r="K439" t="s">
        <v>27</v>
      </c>
      <c r="L439" t="s">
        <v>35</v>
      </c>
      <c r="M439">
        <v>4</v>
      </c>
      <c r="N439" t="s">
        <v>86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54</v>
      </c>
      <c r="F440" t="s">
        <v>21</v>
      </c>
      <c r="G440">
        <v>4</v>
      </c>
      <c r="H440">
        <v>60065.75</v>
      </c>
      <c r="I440" t="s">
        <v>428</v>
      </c>
      <c r="J440">
        <v>51</v>
      </c>
      <c r="K440" t="s">
        <v>27</v>
      </c>
      <c r="L440" t="s">
        <v>35</v>
      </c>
      <c r="M440">
        <v>2</v>
      </c>
      <c r="N440" t="s">
        <v>25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54</v>
      </c>
      <c r="F441" t="s">
        <v>32</v>
      </c>
      <c r="G441">
        <v>3</v>
      </c>
      <c r="H441">
        <v>59980.37</v>
      </c>
      <c r="I441" t="s">
        <v>429</v>
      </c>
      <c r="J441">
        <v>19</v>
      </c>
      <c r="K441" t="s">
        <v>23</v>
      </c>
      <c r="L441" t="s">
        <v>35</v>
      </c>
      <c r="M441">
        <v>5</v>
      </c>
      <c r="N441" t="s">
        <v>43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54</v>
      </c>
      <c r="F442" t="s">
        <v>32</v>
      </c>
      <c r="G442">
        <v>7</v>
      </c>
      <c r="H442">
        <v>51890.43</v>
      </c>
      <c r="I442" t="s">
        <v>430</v>
      </c>
      <c r="J442">
        <v>22</v>
      </c>
      <c r="K442" t="s">
        <v>119</v>
      </c>
      <c r="L442" t="s">
        <v>18</v>
      </c>
      <c r="M442">
        <v>3</v>
      </c>
      <c r="N442" t="s">
        <v>43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62</v>
      </c>
      <c r="F443" t="s">
        <v>45</v>
      </c>
      <c r="G443">
        <v>2</v>
      </c>
      <c r="H443">
        <v>27484.91</v>
      </c>
      <c r="I443" t="s">
        <v>431</v>
      </c>
      <c r="J443">
        <v>48</v>
      </c>
      <c r="K443" t="s">
        <v>27</v>
      </c>
      <c r="L443" t="s">
        <v>52</v>
      </c>
      <c r="M443">
        <v>3</v>
      </c>
      <c r="N443" t="s">
        <v>48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62</v>
      </c>
      <c r="F444" t="s">
        <v>45</v>
      </c>
      <c r="G444">
        <v>6</v>
      </c>
      <c r="H444">
        <v>30169.62</v>
      </c>
      <c r="I444" t="s">
        <v>299</v>
      </c>
      <c r="J444">
        <v>50</v>
      </c>
      <c r="K444" t="s">
        <v>95</v>
      </c>
      <c r="L444" t="s">
        <v>35</v>
      </c>
      <c r="M444">
        <v>3</v>
      </c>
      <c r="N444" t="s">
        <v>90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62</v>
      </c>
      <c r="F445" t="s">
        <v>37</v>
      </c>
      <c r="G445">
        <v>4</v>
      </c>
      <c r="H445">
        <v>28508.15</v>
      </c>
      <c r="I445" t="s">
        <v>432</v>
      </c>
      <c r="J445">
        <v>21</v>
      </c>
      <c r="K445" t="s">
        <v>27</v>
      </c>
      <c r="L445" t="s">
        <v>35</v>
      </c>
      <c r="M445">
        <v>5</v>
      </c>
      <c r="N445" t="s">
        <v>53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67</v>
      </c>
      <c r="F446" t="s">
        <v>15</v>
      </c>
      <c r="G446">
        <v>6</v>
      </c>
      <c r="H446">
        <v>11202.76</v>
      </c>
      <c r="I446" t="s">
        <v>252</v>
      </c>
      <c r="J446">
        <v>23</v>
      </c>
      <c r="K446" t="s">
        <v>56</v>
      </c>
      <c r="L446" t="s">
        <v>24</v>
      </c>
      <c r="M446">
        <v>3</v>
      </c>
      <c r="N446" t="s">
        <v>31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67</v>
      </c>
      <c r="F447" t="s">
        <v>45</v>
      </c>
      <c r="G447">
        <v>4</v>
      </c>
      <c r="H447">
        <v>44954.13</v>
      </c>
      <c r="I447" t="s">
        <v>130</v>
      </c>
      <c r="J447">
        <v>40</v>
      </c>
      <c r="K447" t="s">
        <v>23</v>
      </c>
      <c r="L447" t="s">
        <v>18</v>
      </c>
      <c r="M447">
        <v>4</v>
      </c>
      <c r="N447" t="s">
        <v>104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67</v>
      </c>
      <c r="F448" t="s">
        <v>32</v>
      </c>
      <c r="G448">
        <v>4</v>
      </c>
      <c r="H448">
        <v>51930.02</v>
      </c>
      <c r="I448" t="s">
        <v>334</v>
      </c>
      <c r="J448">
        <v>36</v>
      </c>
      <c r="K448" t="s">
        <v>17</v>
      </c>
      <c r="L448" t="s">
        <v>35</v>
      </c>
      <c r="M448">
        <v>4</v>
      </c>
      <c r="N448" t="s">
        <v>36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74</v>
      </c>
      <c r="F449" t="s">
        <v>21</v>
      </c>
      <c r="G449">
        <v>4</v>
      </c>
      <c r="H449">
        <v>61231.96</v>
      </c>
      <c r="I449" t="s">
        <v>433</v>
      </c>
      <c r="J449">
        <v>25</v>
      </c>
      <c r="K449" t="s">
        <v>27</v>
      </c>
      <c r="L449" t="s">
        <v>24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74</v>
      </c>
      <c r="F450" t="s">
        <v>32</v>
      </c>
      <c r="G450">
        <v>9</v>
      </c>
      <c r="H450">
        <v>18409.93</v>
      </c>
      <c r="I450" t="s">
        <v>434</v>
      </c>
      <c r="J450">
        <v>56</v>
      </c>
      <c r="K450" t="s">
        <v>135</v>
      </c>
      <c r="L450" t="s">
        <v>35</v>
      </c>
      <c r="M450">
        <v>5</v>
      </c>
      <c r="N450" t="s">
        <v>43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74</v>
      </c>
      <c r="F451" t="s">
        <v>15</v>
      </c>
      <c r="G451">
        <v>7</v>
      </c>
      <c r="H451">
        <v>42650.99</v>
      </c>
      <c r="I451" t="s">
        <v>435</v>
      </c>
      <c r="J451">
        <v>30</v>
      </c>
      <c r="K451" t="s">
        <v>27</v>
      </c>
      <c r="L451" t="s">
        <v>18</v>
      </c>
      <c r="M451">
        <v>4</v>
      </c>
      <c r="N451" t="s">
        <v>19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74</v>
      </c>
      <c r="F452" t="s">
        <v>32</v>
      </c>
      <c r="G452">
        <v>3</v>
      </c>
      <c r="H452">
        <v>10480.49</v>
      </c>
      <c r="I452" t="s">
        <v>436</v>
      </c>
      <c r="J452">
        <v>18</v>
      </c>
      <c r="K452" t="s">
        <v>116</v>
      </c>
      <c r="L452" t="s">
        <v>24</v>
      </c>
      <c r="M452">
        <v>5</v>
      </c>
      <c r="N452" t="s">
        <v>101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20</v>
      </c>
      <c r="F453" t="s">
        <v>37</v>
      </c>
      <c r="G453">
        <v>3</v>
      </c>
      <c r="H453">
        <v>15705.62</v>
      </c>
      <c r="I453" t="s">
        <v>437</v>
      </c>
      <c r="J453">
        <v>23</v>
      </c>
      <c r="K453" t="s">
        <v>34</v>
      </c>
      <c r="L453" t="s">
        <v>24</v>
      </c>
      <c r="M453">
        <v>5</v>
      </c>
      <c r="N453" t="s">
        <v>53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20</v>
      </c>
      <c r="F454" t="s">
        <v>15</v>
      </c>
      <c r="G454">
        <v>6</v>
      </c>
      <c r="H454">
        <v>13252.7</v>
      </c>
      <c r="I454" t="s">
        <v>438</v>
      </c>
      <c r="J454">
        <v>24</v>
      </c>
      <c r="K454" t="s">
        <v>23</v>
      </c>
      <c r="L454" t="s">
        <v>18</v>
      </c>
      <c r="M454">
        <v>3</v>
      </c>
      <c r="N454" t="s">
        <v>19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20</v>
      </c>
      <c r="F455" t="s">
        <v>21</v>
      </c>
      <c r="G455">
        <v>6</v>
      </c>
      <c r="H455">
        <v>53528.68</v>
      </c>
      <c r="I455" t="s">
        <v>177</v>
      </c>
      <c r="J455">
        <v>44</v>
      </c>
      <c r="K455" t="s">
        <v>47</v>
      </c>
      <c r="L455" t="s">
        <v>24</v>
      </c>
      <c r="M455">
        <v>4</v>
      </c>
      <c r="N455" t="s">
        <v>25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20</v>
      </c>
      <c r="F456" t="s">
        <v>37</v>
      </c>
      <c r="G456">
        <v>4</v>
      </c>
      <c r="H456">
        <v>14863.57</v>
      </c>
      <c r="I456" t="s">
        <v>268</v>
      </c>
      <c r="J456">
        <v>32</v>
      </c>
      <c r="K456" t="s">
        <v>23</v>
      </c>
      <c r="L456" t="s">
        <v>24</v>
      </c>
      <c r="M456">
        <v>2</v>
      </c>
      <c r="N456" t="s">
        <v>97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29</v>
      </c>
      <c r="F457" t="s">
        <v>15</v>
      </c>
      <c r="G457">
        <v>9</v>
      </c>
      <c r="H457">
        <v>52987.18</v>
      </c>
      <c r="I457" t="s">
        <v>291</v>
      </c>
      <c r="J457">
        <v>51</v>
      </c>
      <c r="K457" t="s">
        <v>23</v>
      </c>
      <c r="L457" t="s">
        <v>35</v>
      </c>
      <c r="M457">
        <v>5</v>
      </c>
      <c r="N457" t="s">
        <v>19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29</v>
      </c>
      <c r="F458" t="s">
        <v>21</v>
      </c>
      <c r="G458">
        <v>4</v>
      </c>
      <c r="H458">
        <v>24977.48</v>
      </c>
      <c r="I458" t="s">
        <v>439</v>
      </c>
      <c r="J458">
        <v>40</v>
      </c>
      <c r="K458" t="s">
        <v>27</v>
      </c>
      <c r="L458" t="s">
        <v>24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29</v>
      </c>
      <c r="F459" t="s">
        <v>37</v>
      </c>
      <c r="G459">
        <v>9</v>
      </c>
      <c r="H459">
        <v>62662.78</v>
      </c>
      <c r="I459" t="s">
        <v>440</v>
      </c>
      <c r="J459">
        <v>41</v>
      </c>
      <c r="K459" t="s">
        <v>27</v>
      </c>
      <c r="L459" t="s">
        <v>52</v>
      </c>
      <c r="M459">
        <v>4</v>
      </c>
      <c r="N459" t="s">
        <v>40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44</v>
      </c>
      <c r="F460" t="s">
        <v>37</v>
      </c>
      <c r="G460">
        <v>4</v>
      </c>
      <c r="H460">
        <v>58789</v>
      </c>
      <c r="I460" t="s">
        <v>376</v>
      </c>
      <c r="J460">
        <v>32</v>
      </c>
      <c r="K460" t="s">
        <v>92</v>
      </c>
      <c r="L460" t="s">
        <v>18</v>
      </c>
      <c r="M460">
        <v>2</v>
      </c>
      <c r="N460" t="s">
        <v>53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44</v>
      </c>
      <c r="F461" t="s">
        <v>15</v>
      </c>
      <c r="G461">
        <v>2</v>
      </c>
      <c r="H461">
        <v>67469.81</v>
      </c>
      <c r="I461" t="s">
        <v>441</v>
      </c>
      <c r="J461">
        <v>52</v>
      </c>
      <c r="K461" t="s">
        <v>152</v>
      </c>
      <c r="L461" t="s">
        <v>35</v>
      </c>
      <c r="M461">
        <v>5</v>
      </c>
      <c r="N461" t="s">
        <v>86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44</v>
      </c>
      <c r="F462" t="s">
        <v>45</v>
      </c>
      <c r="G462">
        <v>2</v>
      </c>
      <c r="H462">
        <v>63025.72</v>
      </c>
      <c r="I462" t="s">
        <v>381</v>
      </c>
      <c r="J462">
        <v>21</v>
      </c>
      <c r="K462" t="s">
        <v>23</v>
      </c>
      <c r="L462" t="s">
        <v>24</v>
      </c>
      <c r="M462">
        <v>5</v>
      </c>
      <c r="N462" t="s">
        <v>104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44</v>
      </c>
      <c r="F463" t="s">
        <v>37</v>
      </c>
      <c r="G463">
        <v>5</v>
      </c>
      <c r="H463">
        <v>65999.77</v>
      </c>
      <c r="I463" t="s">
        <v>311</v>
      </c>
      <c r="J463">
        <v>54</v>
      </c>
      <c r="K463" t="s">
        <v>27</v>
      </c>
      <c r="L463" t="s">
        <v>52</v>
      </c>
      <c r="M463">
        <v>2</v>
      </c>
      <c r="N463" t="s">
        <v>40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54</v>
      </c>
      <c r="F464" t="s">
        <v>37</v>
      </c>
      <c r="G464">
        <v>4</v>
      </c>
      <c r="H464">
        <v>61524.54</v>
      </c>
      <c r="I464" t="s">
        <v>177</v>
      </c>
      <c r="J464">
        <v>34</v>
      </c>
      <c r="K464" t="s">
        <v>27</v>
      </c>
      <c r="L464" t="s">
        <v>35</v>
      </c>
      <c r="M464">
        <v>3</v>
      </c>
      <c r="N464" t="s">
        <v>40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54</v>
      </c>
      <c r="F465" t="s">
        <v>21</v>
      </c>
      <c r="G465">
        <v>7</v>
      </c>
      <c r="H465">
        <v>51602.91</v>
      </c>
      <c r="I465" t="s">
        <v>442</v>
      </c>
      <c r="J465">
        <v>48</v>
      </c>
      <c r="K465" t="s">
        <v>64</v>
      </c>
      <c r="L465" t="s">
        <v>18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54</v>
      </c>
      <c r="F466" t="s">
        <v>32</v>
      </c>
      <c r="G466">
        <v>5</v>
      </c>
      <c r="H466">
        <v>20215.55</v>
      </c>
      <c r="I466" t="s">
        <v>208</v>
      </c>
      <c r="J466">
        <v>55</v>
      </c>
      <c r="K466" t="s">
        <v>23</v>
      </c>
      <c r="L466" t="s">
        <v>24</v>
      </c>
      <c r="M466">
        <v>2</v>
      </c>
      <c r="N466" t="s">
        <v>101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54</v>
      </c>
      <c r="F467" t="s">
        <v>15</v>
      </c>
      <c r="G467">
        <v>6</v>
      </c>
      <c r="H467">
        <v>26302.45</v>
      </c>
      <c r="I467" t="s">
        <v>443</v>
      </c>
      <c r="J467">
        <v>27</v>
      </c>
      <c r="K467" t="s">
        <v>39</v>
      </c>
      <c r="L467" t="s">
        <v>18</v>
      </c>
      <c r="M467">
        <v>4</v>
      </c>
      <c r="N467" t="s">
        <v>31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62</v>
      </c>
      <c r="F468" t="s">
        <v>15</v>
      </c>
      <c r="G468">
        <v>4</v>
      </c>
      <c r="H468">
        <v>22763.62</v>
      </c>
      <c r="I468" t="s">
        <v>444</v>
      </c>
      <c r="J468">
        <v>44</v>
      </c>
      <c r="K468" t="s">
        <v>23</v>
      </c>
      <c r="L468" t="s">
        <v>18</v>
      </c>
      <c r="M468">
        <v>5</v>
      </c>
      <c r="N468" t="s">
        <v>31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62</v>
      </c>
      <c r="F469" t="s">
        <v>45</v>
      </c>
      <c r="G469">
        <v>2</v>
      </c>
      <c r="H469">
        <v>46215.15</v>
      </c>
      <c r="I469" t="s">
        <v>445</v>
      </c>
      <c r="J469">
        <v>59</v>
      </c>
      <c r="K469" t="s">
        <v>79</v>
      </c>
      <c r="L469" t="s">
        <v>24</v>
      </c>
      <c r="M469">
        <v>5</v>
      </c>
      <c r="N469" t="s">
        <v>48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62</v>
      </c>
      <c r="F470" t="s">
        <v>45</v>
      </c>
      <c r="G470">
        <v>9</v>
      </c>
      <c r="H470">
        <v>40217.199999999997</v>
      </c>
      <c r="I470" t="s">
        <v>446</v>
      </c>
      <c r="J470">
        <v>23</v>
      </c>
      <c r="K470" t="s">
        <v>23</v>
      </c>
      <c r="L470" t="s">
        <v>24</v>
      </c>
      <c r="M470">
        <v>4</v>
      </c>
      <c r="N470" t="s">
        <v>104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62</v>
      </c>
      <c r="F471" t="s">
        <v>15</v>
      </c>
      <c r="G471">
        <v>7</v>
      </c>
      <c r="H471">
        <v>62024.800000000003</v>
      </c>
      <c r="I471" t="s">
        <v>447</v>
      </c>
      <c r="J471">
        <v>23</v>
      </c>
      <c r="K471" t="s">
        <v>92</v>
      </c>
      <c r="L471" t="s">
        <v>35</v>
      </c>
      <c r="M471">
        <v>2</v>
      </c>
      <c r="N471" t="s">
        <v>86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67</v>
      </c>
      <c r="F472" t="s">
        <v>45</v>
      </c>
      <c r="G472">
        <v>4</v>
      </c>
      <c r="H472">
        <v>67160.37</v>
      </c>
      <c r="I472" t="s">
        <v>378</v>
      </c>
      <c r="J472">
        <v>32</v>
      </c>
      <c r="K472" t="s">
        <v>119</v>
      </c>
      <c r="L472" t="s">
        <v>18</v>
      </c>
      <c r="M472">
        <v>3</v>
      </c>
      <c r="N472" t="s">
        <v>48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67</v>
      </c>
      <c r="F473" t="s">
        <v>21</v>
      </c>
      <c r="G473">
        <v>3</v>
      </c>
      <c r="H473">
        <v>34291.589999999997</v>
      </c>
      <c r="I473" t="s">
        <v>307</v>
      </c>
      <c r="J473">
        <v>21</v>
      </c>
      <c r="K473" t="s">
        <v>135</v>
      </c>
      <c r="L473" t="s">
        <v>24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67</v>
      </c>
      <c r="F474" t="s">
        <v>15</v>
      </c>
      <c r="G474">
        <v>3</v>
      </c>
      <c r="H474">
        <v>40381.03</v>
      </c>
      <c r="I474" t="s">
        <v>227</v>
      </c>
      <c r="J474">
        <v>57</v>
      </c>
      <c r="K474" t="s">
        <v>23</v>
      </c>
      <c r="L474" t="s">
        <v>18</v>
      </c>
      <c r="M474">
        <v>5</v>
      </c>
      <c r="N474" t="s">
        <v>19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74</v>
      </c>
      <c r="F475" t="s">
        <v>45</v>
      </c>
      <c r="G475">
        <v>9</v>
      </c>
      <c r="H475">
        <v>68290.98</v>
      </c>
      <c r="I475" t="s">
        <v>448</v>
      </c>
      <c r="J475">
        <v>24</v>
      </c>
      <c r="K475" t="s">
        <v>116</v>
      </c>
      <c r="L475" t="s">
        <v>24</v>
      </c>
      <c r="M475">
        <v>5</v>
      </c>
      <c r="N475" t="s">
        <v>104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74</v>
      </c>
      <c r="F476" t="s">
        <v>15</v>
      </c>
      <c r="G476">
        <v>5</v>
      </c>
      <c r="H476">
        <v>26574.34</v>
      </c>
      <c r="I476" t="s">
        <v>449</v>
      </c>
      <c r="J476">
        <v>43</v>
      </c>
      <c r="K476" t="s">
        <v>61</v>
      </c>
      <c r="L476" t="s">
        <v>18</v>
      </c>
      <c r="M476">
        <v>4</v>
      </c>
      <c r="N476" t="s">
        <v>19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74</v>
      </c>
      <c r="F477" t="s">
        <v>32</v>
      </c>
      <c r="G477">
        <v>3</v>
      </c>
      <c r="H477">
        <v>57543.45</v>
      </c>
      <c r="I477" t="s">
        <v>362</v>
      </c>
      <c r="J477">
        <v>48</v>
      </c>
      <c r="K477" t="s">
        <v>27</v>
      </c>
      <c r="L477" t="s">
        <v>35</v>
      </c>
      <c r="M477">
        <v>2</v>
      </c>
      <c r="N477" t="s">
        <v>43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20</v>
      </c>
      <c r="F478" t="s">
        <v>37</v>
      </c>
      <c r="G478">
        <v>5</v>
      </c>
      <c r="H478">
        <v>23514.39</v>
      </c>
      <c r="I478" t="s">
        <v>450</v>
      </c>
      <c r="J478">
        <v>19</v>
      </c>
      <c r="K478" t="s">
        <v>23</v>
      </c>
      <c r="L478" t="s">
        <v>18</v>
      </c>
      <c r="M478">
        <v>2</v>
      </c>
      <c r="N478" t="s">
        <v>97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20</v>
      </c>
      <c r="F479" t="s">
        <v>15</v>
      </c>
      <c r="G479">
        <v>2</v>
      </c>
      <c r="H479">
        <v>50887.61</v>
      </c>
      <c r="I479" t="s">
        <v>451</v>
      </c>
      <c r="J479">
        <v>45</v>
      </c>
      <c r="K479" t="s">
        <v>119</v>
      </c>
      <c r="L479" t="s">
        <v>24</v>
      </c>
      <c r="M479">
        <v>4</v>
      </c>
      <c r="N479" t="s">
        <v>31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20</v>
      </c>
      <c r="F480" t="s">
        <v>37</v>
      </c>
      <c r="G480">
        <v>4</v>
      </c>
      <c r="H480">
        <v>25216.94</v>
      </c>
      <c r="I480" t="s">
        <v>168</v>
      </c>
      <c r="J480">
        <v>59</v>
      </c>
      <c r="K480" t="s">
        <v>23</v>
      </c>
      <c r="L480" t="s">
        <v>52</v>
      </c>
      <c r="M480">
        <v>5</v>
      </c>
      <c r="N480" t="s">
        <v>40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29</v>
      </c>
      <c r="F481" t="s">
        <v>45</v>
      </c>
      <c r="G481">
        <v>2</v>
      </c>
      <c r="H481">
        <v>63024</v>
      </c>
      <c r="I481" t="s">
        <v>452</v>
      </c>
      <c r="J481">
        <v>30</v>
      </c>
      <c r="K481" t="s">
        <v>112</v>
      </c>
      <c r="L481" t="s">
        <v>35</v>
      </c>
      <c r="M481">
        <v>4</v>
      </c>
      <c r="N481" t="s">
        <v>90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29</v>
      </c>
      <c r="F482" t="s">
        <v>37</v>
      </c>
      <c r="G482">
        <v>2</v>
      </c>
      <c r="H482">
        <v>43688.68</v>
      </c>
      <c r="I482" t="s">
        <v>453</v>
      </c>
      <c r="J482">
        <v>35</v>
      </c>
      <c r="K482" t="s">
        <v>47</v>
      </c>
      <c r="L482" t="s">
        <v>35</v>
      </c>
      <c r="M482">
        <v>2</v>
      </c>
      <c r="N482" t="s">
        <v>97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29</v>
      </c>
      <c r="F483" t="s">
        <v>15</v>
      </c>
      <c r="G483">
        <v>8</v>
      </c>
      <c r="H483">
        <v>21156.02</v>
      </c>
      <c r="I483" t="s">
        <v>454</v>
      </c>
      <c r="J483">
        <v>47</v>
      </c>
      <c r="K483" t="s">
        <v>27</v>
      </c>
      <c r="L483" t="s">
        <v>52</v>
      </c>
      <c r="M483">
        <v>4</v>
      </c>
      <c r="N483" t="s">
        <v>86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44</v>
      </c>
      <c r="F484" t="s">
        <v>32</v>
      </c>
      <c r="G484">
        <v>1</v>
      </c>
      <c r="H484">
        <v>23462.15</v>
      </c>
      <c r="I484" t="s">
        <v>455</v>
      </c>
      <c r="J484">
        <v>28</v>
      </c>
      <c r="K484" t="s">
        <v>27</v>
      </c>
      <c r="L484" t="s">
        <v>24</v>
      </c>
      <c r="M484">
        <v>5</v>
      </c>
      <c r="N484" t="s">
        <v>43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44</v>
      </c>
      <c r="F485" t="s">
        <v>45</v>
      </c>
      <c r="G485">
        <v>7</v>
      </c>
      <c r="H485">
        <v>39630.949999999997</v>
      </c>
      <c r="I485" t="s">
        <v>456</v>
      </c>
      <c r="J485">
        <v>30</v>
      </c>
      <c r="K485" t="s">
        <v>23</v>
      </c>
      <c r="L485" t="s">
        <v>35</v>
      </c>
      <c r="M485">
        <v>5</v>
      </c>
      <c r="N485" t="s">
        <v>90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44</v>
      </c>
      <c r="F486" t="s">
        <v>15</v>
      </c>
      <c r="G486">
        <v>5</v>
      </c>
      <c r="H486">
        <v>67696.12</v>
      </c>
      <c r="I486" t="s">
        <v>457</v>
      </c>
      <c r="J486">
        <v>41</v>
      </c>
      <c r="K486" t="s">
        <v>23</v>
      </c>
      <c r="L486" t="s">
        <v>52</v>
      </c>
      <c r="M486">
        <v>5</v>
      </c>
      <c r="N486" t="s">
        <v>31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54</v>
      </c>
      <c r="F487" t="s">
        <v>45</v>
      </c>
      <c r="G487">
        <v>8</v>
      </c>
      <c r="H487">
        <v>56178.53</v>
      </c>
      <c r="I487" t="s">
        <v>456</v>
      </c>
      <c r="J487">
        <v>46</v>
      </c>
      <c r="K487" t="s">
        <v>27</v>
      </c>
      <c r="L487" t="s">
        <v>52</v>
      </c>
      <c r="M487">
        <v>3</v>
      </c>
      <c r="N487" t="s">
        <v>48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54</v>
      </c>
      <c r="F488" t="s">
        <v>21</v>
      </c>
      <c r="G488">
        <v>1</v>
      </c>
      <c r="H488">
        <v>39298.58</v>
      </c>
      <c r="I488" t="s">
        <v>343</v>
      </c>
      <c r="J488">
        <v>22</v>
      </c>
      <c r="K488" t="s">
        <v>135</v>
      </c>
      <c r="L488" t="s">
        <v>18</v>
      </c>
      <c r="M488">
        <v>3</v>
      </c>
      <c r="N488" t="s">
        <v>25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54</v>
      </c>
      <c r="F489" t="s">
        <v>37</v>
      </c>
      <c r="G489">
        <v>7</v>
      </c>
      <c r="H489">
        <v>30263.15</v>
      </c>
      <c r="I489" t="s">
        <v>363</v>
      </c>
      <c r="J489">
        <v>52</v>
      </c>
      <c r="K489" t="s">
        <v>23</v>
      </c>
      <c r="L489" t="s">
        <v>18</v>
      </c>
      <c r="M489">
        <v>4</v>
      </c>
      <c r="N489" t="s">
        <v>40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62</v>
      </c>
      <c r="F490" t="s">
        <v>21</v>
      </c>
      <c r="G490">
        <v>5</v>
      </c>
      <c r="H490">
        <v>42956.11</v>
      </c>
      <c r="I490" t="s">
        <v>458</v>
      </c>
      <c r="J490">
        <v>36</v>
      </c>
      <c r="K490" t="s">
        <v>116</v>
      </c>
      <c r="L490" t="s">
        <v>24</v>
      </c>
      <c r="M490">
        <v>5</v>
      </c>
      <c r="N490" t="s">
        <v>25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62</v>
      </c>
      <c r="F491" t="s">
        <v>15</v>
      </c>
      <c r="G491">
        <v>4</v>
      </c>
      <c r="H491">
        <v>54901.65</v>
      </c>
      <c r="I491" t="s">
        <v>352</v>
      </c>
      <c r="J491">
        <v>30</v>
      </c>
      <c r="K491" t="s">
        <v>135</v>
      </c>
      <c r="L491" t="s">
        <v>52</v>
      </c>
      <c r="M491">
        <v>5</v>
      </c>
      <c r="N491" t="s">
        <v>19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62</v>
      </c>
      <c r="F492" t="s">
        <v>32</v>
      </c>
      <c r="G492">
        <v>7</v>
      </c>
      <c r="H492">
        <v>57035.72</v>
      </c>
      <c r="I492" t="s">
        <v>248</v>
      </c>
      <c r="J492">
        <v>22</v>
      </c>
      <c r="K492" t="s">
        <v>56</v>
      </c>
      <c r="L492" t="s">
        <v>18</v>
      </c>
      <c r="M492">
        <v>2</v>
      </c>
      <c r="N492" t="s">
        <v>101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67</v>
      </c>
      <c r="F493" t="s">
        <v>45</v>
      </c>
      <c r="G493">
        <v>2</v>
      </c>
      <c r="H493">
        <v>29476.53</v>
      </c>
      <c r="I493" t="s">
        <v>459</v>
      </c>
      <c r="J493">
        <v>31</v>
      </c>
      <c r="K493" t="s">
        <v>34</v>
      </c>
      <c r="L493" t="s">
        <v>24</v>
      </c>
      <c r="M493">
        <v>5</v>
      </c>
      <c r="N493" t="s">
        <v>104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67</v>
      </c>
      <c r="F494" t="s">
        <v>37</v>
      </c>
      <c r="G494">
        <v>1</v>
      </c>
      <c r="H494">
        <v>53269.56</v>
      </c>
      <c r="I494" t="s">
        <v>460</v>
      </c>
      <c r="J494">
        <v>55</v>
      </c>
      <c r="K494" t="s">
        <v>23</v>
      </c>
      <c r="L494" t="s">
        <v>35</v>
      </c>
      <c r="M494">
        <v>5</v>
      </c>
      <c r="N494" t="s">
        <v>40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67</v>
      </c>
      <c r="F495" t="s">
        <v>45</v>
      </c>
      <c r="G495">
        <v>1</v>
      </c>
      <c r="H495">
        <v>49467.33</v>
      </c>
      <c r="I495" t="s">
        <v>461</v>
      </c>
      <c r="J495">
        <v>39</v>
      </c>
      <c r="K495" t="s">
        <v>56</v>
      </c>
      <c r="L495" t="s">
        <v>18</v>
      </c>
      <c r="M495">
        <v>4</v>
      </c>
      <c r="N495" t="s">
        <v>48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74</v>
      </c>
      <c r="F496" t="s">
        <v>15</v>
      </c>
      <c r="G496">
        <v>1</v>
      </c>
      <c r="H496">
        <v>67546.740000000005</v>
      </c>
      <c r="I496" t="s">
        <v>462</v>
      </c>
      <c r="J496">
        <v>26</v>
      </c>
      <c r="K496" t="s">
        <v>56</v>
      </c>
      <c r="L496" t="s">
        <v>24</v>
      </c>
      <c r="M496">
        <v>2</v>
      </c>
      <c r="N496" t="s">
        <v>19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74</v>
      </c>
      <c r="F497" t="s">
        <v>45</v>
      </c>
      <c r="G497">
        <v>5</v>
      </c>
      <c r="H497">
        <v>65865.42</v>
      </c>
      <c r="I497" t="s">
        <v>463</v>
      </c>
      <c r="J497">
        <v>57</v>
      </c>
      <c r="K497" t="s">
        <v>17</v>
      </c>
      <c r="L497" t="s">
        <v>18</v>
      </c>
      <c r="M497">
        <v>2</v>
      </c>
      <c r="N497" t="s">
        <v>90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74</v>
      </c>
      <c r="F498" t="s">
        <v>37</v>
      </c>
      <c r="G498">
        <v>7</v>
      </c>
      <c r="H498">
        <v>57362.76</v>
      </c>
      <c r="I498" t="s">
        <v>464</v>
      </c>
      <c r="J498">
        <v>43</v>
      </c>
      <c r="K498" t="s">
        <v>39</v>
      </c>
      <c r="L498" t="s">
        <v>35</v>
      </c>
      <c r="M498">
        <v>4</v>
      </c>
      <c r="N498" t="s">
        <v>40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20</v>
      </c>
      <c r="F499" t="s">
        <v>15</v>
      </c>
      <c r="G499">
        <v>2</v>
      </c>
      <c r="H499">
        <v>53403.68</v>
      </c>
      <c r="I499" t="s">
        <v>148</v>
      </c>
      <c r="J499">
        <v>22</v>
      </c>
      <c r="K499" t="s">
        <v>61</v>
      </c>
      <c r="L499" t="s">
        <v>35</v>
      </c>
      <c r="M499">
        <v>4</v>
      </c>
      <c r="N499" t="s">
        <v>31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20</v>
      </c>
      <c r="F500" t="s">
        <v>45</v>
      </c>
      <c r="G500">
        <v>8</v>
      </c>
      <c r="H500">
        <v>26442.5</v>
      </c>
      <c r="I500" t="s">
        <v>465</v>
      </c>
      <c r="J500">
        <v>46</v>
      </c>
      <c r="K500" t="s">
        <v>27</v>
      </c>
      <c r="L500" t="s">
        <v>18</v>
      </c>
      <c r="M500">
        <v>5</v>
      </c>
      <c r="N500" t="s">
        <v>48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20</v>
      </c>
      <c r="F501" t="s">
        <v>32</v>
      </c>
      <c r="G501">
        <v>4</v>
      </c>
      <c r="H501">
        <v>60757.919999999998</v>
      </c>
      <c r="I501" t="s">
        <v>466</v>
      </c>
      <c r="J501">
        <v>39</v>
      </c>
      <c r="K501" t="s">
        <v>152</v>
      </c>
      <c r="L501" t="s">
        <v>35</v>
      </c>
      <c r="M501">
        <v>5</v>
      </c>
      <c r="N501" t="s">
        <v>36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20</v>
      </c>
      <c r="F502" t="s">
        <v>15</v>
      </c>
      <c r="G502">
        <v>3</v>
      </c>
      <c r="H502">
        <v>35650.339999999997</v>
      </c>
      <c r="I502" t="s">
        <v>467</v>
      </c>
      <c r="J502">
        <v>20</v>
      </c>
      <c r="K502" t="s">
        <v>116</v>
      </c>
      <c r="L502" t="s">
        <v>24</v>
      </c>
      <c r="M502">
        <v>2</v>
      </c>
      <c r="N502" t="s">
        <v>31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29</v>
      </c>
      <c r="F503" t="s">
        <v>15</v>
      </c>
      <c r="G503">
        <v>8</v>
      </c>
      <c r="H503">
        <v>26334.43</v>
      </c>
      <c r="I503" t="s">
        <v>468</v>
      </c>
      <c r="J503">
        <v>45</v>
      </c>
      <c r="K503" t="s">
        <v>23</v>
      </c>
      <c r="L503" t="s">
        <v>18</v>
      </c>
      <c r="M503">
        <v>2</v>
      </c>
      <c r="N503" t="s">
        <v>86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29</v>
      </c>
      <c r="F504" t="s">
        <v>32</v>
      </c>
      <c r="G504">
        <v>2</v>
      </c>
      <c r="H504">
        <v>33049.65</v>
      </c>
      <c r="I504" t="s">
        <v>469</v>
      </c>
      <c r="J504">
        <v>55</v>
      </c>
      <c r="K504" t="s">
        <v>23</v>
      </c>
      <c r="L504" t="s">
        <v>18</v>
      </c>
      <c r="M504">
        <v>5</v>
      </c>
      <c r="N504" t="s">
        <v>43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29</v>
      </c>
      <c r="F505" t="s">
        <v>21</v>
      </c>
      <c r="G505">
        <v>3</v>
      </c>
      <c r="H505">
        <v>60156.13</v>
      </c>
      <c r="I505" t="s">
        <v>319</v>
      </c>
      <c r="J505">
        <v>31</v>
      </c>
      <c r="K505" t="s">
        <v>23</v>
      </c>
      <c r="L505" t="s">
        <v>35</v>
      </c>
      <c r="M505">
        <v>2</v>
      </c>
      <c r="N505" t="s">
        <v>25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44</v>
      </c>
      <c r="F506" t="s">
        <v>37</v>
      </c>
      <c r="G506">
        <v>3</v>
      </c>
      <c r="H506">
        <v>18917.990000000002</v>
      </c>
      <c r="I506" t="s">
        <v>470</v>
      </c>
      <c r="J506">
        <v>31</v>
      </c>
      <c r="K506" t="s">
        <v>116</v>
      </c>
      <c r="L506" t="s">
        <v>24</v>
      </c>
      <c r="M506">
        <v>4</v>
      </c>
      <c r="N506" t="s">
        <v>53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44</v>
      </c>
      <c r="F507" t="s">
        <v>21</v>
      </c>
      <c r="G507">
        <v>1</v>
      </c>
      <c r="H507">
        <v>37369.519999999997</v>
      </c>
      <c r="I507" t="s">
        <v>471</v>
      </c>
      <c r="J507">
        <v>28</v>
      </c>
      <c r="K507" t="s">
        <v>39</v>
      </c>
      <c r="L507" t="s">
        <v>18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44</v>
      </c>
      <c r="F508" t="s">
        <v>45</v>
      </c>
      <c r="G508">
        <v>6</v>
      </c>
      <c r="H508">
        <v>39541.46</v>
      </c>
      <c r="I508" t="s">
        <v>472</v>
      </c>
      <c r="J508">
        <v>26</v>
      </c>
      <c r="K508" t="s">
        <v>135</v>
      </c>
      <c r="L508" t="s">
        <v>18</v>
      </c>
      <c r="M508">
        <v>5</v>
      </c>
      <c r="N508" t="s">
        <v>104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44</v>
      </c>
      <c r="F509" t="s">
        <v>32</v>
      </c>
      <c r="G509">
        <v>2</v>
      </c>
      <c r="H509">
        <v>12197.78</v>
      </c>
      <c r="I509" t="s">
        <v>473</v>
      </c>
      <c r="J509">
        <v>55</v>
      </c>
      <c r="K509" t="s">
        <v>17</v>
      </c>
      <c r="L509" t="s">
        <v>35</v>
      </c>
      <c r="M509">
        <v>3</v>
      </c>
      <c r="N509" t="s">
        <v>43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54</v>
      </c>
      <c r="F510" t="s">
        <v>21</v>
      </c>
      <c r="G510">
        <v>1</v>
      </c>
      <c r="H510">
        <v>21744.76</v>
      </c>
      <c r="I510" t="s">
        <v>58</v>
      </c>
      <c r="J510">
        <v>23</v>
      </c>
      <c r="K510" t="s">
        <v>23</v>
      </c>
      <c r="L510" t="s">
        <v>35</v>
      </c>
      <c r="M510">
        <v>3</v>
      </c>
      <c r="N510" t="s">
        <v>65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54</v>
      </c>
      <c r="F511" t="s">
        <v>15</v>
      </c>
      <c r="G511">
        <v>2</v>
      </c>
      <c r="H511">
        <v>59604.55</v>
      </c>
      <c r="I511" t="s">
        <v>474</v>
      </c>
      <c r="J511">
        <v>18</v>
      </c>
      <c r="K511" t="s">
        <v>23</v>
      </c>
      <c r="L511" t="s">
        <v>24</v>
      </c>
      <c r="M511">
        <v>4</v>
      </c>
      <c r="N511" t="s">
        <v>31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54</v>
      </c>
      <c r="F512" t="s">
        <v>45</v>
      </c>
      <c r="G512">
        <v>6</v>
      </c>
      <c r="H512">
        <v>59846.04</v>
      </c>
      <c r="I512" t="s">
        <v>423</v>
      </c>
      <c r="J512">
        <v>42</v>
      </c>
      <c r="K512" t="s">
        <v>23</v>
      </c>
      <c r="L512" t="s">
        <v>24</v>
      </c>
      <c r="M512">
        <v>3</v>
      </c>
      <c r="N512" t="s">
        <v>48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54</v>
      </c>
      <c r="F513" t="s">
        <v>45</v>
      </c>
      <c r="G513">
        <v>4</v>
      </c>
      <c r="H513">
        <v>27544.91</v>
      </c>
      <c r="I513" t="s">
        <v>475</v>
      </c>
      <c r="J513">
        <v>33</v>
      </c>
      <c r="K513" t="s">
        <v>23</v>
      </c>
      <c r="L513" t="s">
        <v>35</v>
      </c>
      <c r="M513">
        <v>3</v>
      </c>
      <c r="N513" t="s">
        <v>104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62</v>
      </c>
      <c r="F514" t="s">
        <v>21</v>
      </c>
      <c r="G514">
        <v>6</v>
      </c>
      <c r="H514">
        <v>62493.83</v>
      </c>
      <c r="I514" t="s">
        <v>476</v>
      </c>
      <c r="J514">
        <v>32</v>
      </c>
      <c r="K514" t="s">
        <v>27</v>
      </c>
      <c r="L514" t="s">
        <v>24</v>
      </c>
      <c r="M514">
        <v>5</v>
      </c>
      <c r="N514" t="s">
        <v>65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62</v>
      </c>
      <c r="F515" t="s">
        <v>21</v>
      </c>
      <c r="G515">
        <v>9</v>
      </c>
      <c r="H515">
        <v>56306.98</v>
      </c>
      <c r="I515" t="s">
        <v>247</v>
      </c>
      <c r="J515">
        <v>51</v>
      </c>
      <c r="K515" t="s">
        <v>34</v>
      </c>
      <c r="L515" t="s">
        <v>52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62</v>
      </c>
      <c r="F516" t="s">
        <v>32</v>
      </c>
      <c r="G516">
        <v>8</v>
      </c>
      <c r="H516">
        <v>35074.449999999997</v>
      </c>
      <c r="I516" t="s">
        <v>477</v>
      </c>
      <c r="J516">
        <v>34</v>
      </c>
      <c r="K516" t="s">
        <v>23</v>
      </c>
      <c r="L516" t="s">
        <v>52</v>
      </c>
      <c r="M516">
        <v>2</v>
      </c>
      <c r="N516" t="s">
        <v>36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62</v>
      </c>
      <c r="F517" t="s">
        <v>37</v>
      </c>
      <c r="G517">
        <v>1</v>
      </c>
      <c r="H517">
        <v>54904.38</v>
      </c>
      <c r="I517" t="s">
        <v>478</v>
      </c>
      <c r="J517">
        <v>20</v>
      </c>
      <c r="K517" t="s">
        <v>119</v>
      </c>
      <c r="L517" t="s">
        <v>35</v>
      </c>
      <c r="M517">
        <v>3</v>
      </c>
      <c r="N517" t="s">
        <v>97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67</v>
      </c>
      <c r="F518" t="s">
        <v>21</v>
      </c>
      <c r="G518">
        <v>8</v>
      </c>
      <c r="H518">
        <v>67680.08</v>
      </c>
      <c r="I518" t="s">
        <v>479</v>
      </c>
      <c r="J518">
        <v>20</v>
      </c>
      <c r="K518" t="s">
        <v>23</v>
      </c>
      <c r="L518" t="s">
        <v>18</v>
      </c>
      <c r="M518">
        <v>5</v>
      </c>
      <c r="N518" t="s">
        <v>65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67</v>
      </c>
      <c r="F519" t="s">
        <v>21</v>
      </c>
      <c r="G519">
        <v>9</v>
      </c>
      <c r="H519">
        <v>37538.18</v>
      </c>
      <c r="I519" t="s">
        <v>480</v>
      </c>
      <c r="J519">
        <v>54</v>
      </c>
      <c r="K519" t="s">
        <v>23</v>
      </c>
      <c r="L519" t="s">
        <v>35</v>
      </c>
      <c r="M519">
        <v>5</v>
      </c>
      <c r="N519" t="s">
        <v>65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67</v>
      </c>
      <c r="F520" t="s">
        <v>15</v>
      </c>
      <c r="G520">
        <v>6</v>
      </c>
      <c r="H520">
        <v>24305.63</v>
      </c>
      <c r="I520" t="s">
        <v>481</v>
      </c>
      <c r="J520">
        <v>34</v>
      </c>
      <c r="K520" t="s">
        <v>23</v>
      </c>
      <c r="L520" t="s">
        <v>35</v>
      </c>
      <c r="M520">
        <v>3</v>
      </c>
      <c r="N520" t="s">
        <v>19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74</v>
      </c>
      <c r="F521" t="s">
        <v>45</v>
      </c>
      <c r="G521">
        <v>5</v>
      </c>
      <c r="H521">
        <v>66508.990000000005</v>
      </c>
      <c r="I521" t="s">
        <v>482</v>
      </c>
      <c r="J521">
        <v>55</v>
      </c>
      <c r="K521" t="s">
        <v>17</v>
      </c>
      <c r="L521" t="s">
        <v>35</v>
      </c>
      <c r="M521">
        <v>5</v>
      </c>
      <c r="N521" t="s">
        <v>104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74</v>
      </c>
      <c r="F522" t="s">
        <v>37</v>
      </c>
      <c r="G522">
        <v>6</v>
      </c>
      <c r="H522">
        <v>46224.66</v>
      </c>
      <c r="I522" t="s">
        <v>483</v>
      </c>
      <c r="J522">
        <v>18</v>
      </c>
      <c r="K522" t="s">
        <v>47</v>
      </c>
      <c r="L522" t="s">
        <v>18</v>
      </c>
      <c r="M522">
        <v>5</v>
      </c>
      <c r="N522" t="s">
        <v>97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74</v>
      </c>
      <c r="F523" t="s">
        <v>15</v>
      </c>
      <c r="G523">
        <v>6</v>
      </c>
      <c r="H523">
        <v>16315.91</v>
      </c>
      <c r="I523" t="s">
        <v>484</v>
      </c>
      <c r="J523">
        <v>24</v>
      </c>
      <c r="K523" t="s">
        <v>47</v>
      </c>
      <c r="L523" t="s">
        <v>52</v>
      </c>
      <c r="M523">
        <v>5</v>
      </c>
      <c r="N523" t="s">
        <v>19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20</v>
      </c>
      <c r="F524" t="s">
        <v>32</v>
      </c>
      <c r="G524">
        <v>9</v>
      </c>
      <c r="H524">
        <v>44360.97</v>
      </c>
      <c r="I524" t="s">
        <v>275</v>
      </c>
      <c r="J524">
        <v>43</v>
      </c>
      <c r="K524" t="s">
        <v>23</v>
      </c>
      <c r="L524" t="s">
        <v>24</v>
      </c>
      <c r="M524">
        <v>2</v>
      </c>
      <c r="N524" t="s">
        <v>101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20</v>
      </c>
      <c r="F525" t="s">
        <v>32</v>
      </c>
      <c r="G525">
        <v>4</v>
      </c>
      <c r="H525">
        <v>40034.85</v>
      </c>
      <c r="I525" t="s">
        <v>485</v>
      </c>
      <c r="J525">
        <v>56</v>
      </c>
      <c r="K525" t="s">
        <v>92</v>
      </c>
      <c r="L525" t="s">
        <v>52</v>
      </c>
      <c r="M525">
        <v>4</v>
      </c>
      <c r="N525" t="s">
        <v>101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20</v>
      </c>
      <c r="F526" t="s">
        <v>21</v>
      </c>
      <c r="G526">
        <v>2</v>
      </c>
      <c r="H526">
        <v>61335.33</v>
      </c>
      <c r="I526" t="s">
        <v>320</v>
      </c>
      <c r="J526">
        <v>36</v>
      </c>
      <c r="K526" t="s">
        <v>135</v>
      </c>
      <c r="L526" t="s">
        <v>24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29</v>
      </c>
      <c r="F527" t="s">
        <v>21</v>
      </c>
      <c r="G527">
        <v>9</v>
      </c>
      <c r="H527">
        <v>41841.71</v>
      </c>
      <c r="I527" t="s">
        <v>486</v>
      </c>
      <c r="J527">
        <v>47</v>
      </c>
      <c r="K527" t="s">
        <v>23</v>
      </c>
      <c r="L527" t="s">
        <v>24</v>
      </c>
      <c r="M527">
        <v>4</v>
      </c>
      <c r="N527" t="s">
        <v>65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29</v>
      </c>
      <c r="F528" t="s">
        <v>32</v>
      </c>
      <c r="G528">
        <v>2</v>
      </c>
      <c r="H528">
        <v>25313.95</v>
      </c>
      <c r="I528" t="s">
        <v>381</v>
      </c>
      <c r="J528">
        <v>31</v>
      </c>
      <c r="K528" t="s">
        <v>116</v>
      </c>
      <c r="L528" t="s">
        <v>35</v>
      </c>
      <c r="M528">
        <v>4</v>
      </c>
      <c r="N528" t="s">
        <v>36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29</v>
      </c>
      <c r="F529" t="s">
        <v>21</v>
      </c>
      <c r="G529">
        <v>9</v>
      </c>
      <c r="H529">
        <v>50538.64</v>
      </c>
      <c r="I529" t="s">
        <v>487</v>
      </c>
      <c r="J529">
        <v>30</v>
      </c>
      <c r="K529" t="s">
        <v>27</v>
      </c>
      <c r="L529" t="s">
        <v>35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44</v>
      </c>
      <c r="F530" t="s">
        <v>37</v>
      </c>
      <c r="G530">
        <v>2</v>
      </c>
      <c r="H530">
        <v>42554.53</v>
      </c>
      <c r="I530" t="s">
        <v>488</v>
      </c>
      <c r="J530">
        <v>37</v>
      </c>
      <c r="K530" t="s">
        <v>27</v>
      </c>
      <c r="L530" t="s">
        <v>24</v>
      </c>
      <c r="M530">
        <v>2</v>
      </c>
      <c r="N530" t="s">
        <v>97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44</v>
      </c>
      <c r="F531" t="s">
        <v>21</v>
      </c>
      <c r="G531">
        <v>8</v>
      </c>
      <c r="H531">
        <v>23982.68</v>
      </c>
      <c r="I531" t="s">
        <v>252</v>
      </c>
      <c r="J531">
        <v>43</v>
      </c>
      <c r="K531" t="s">
        <v>79</v>
      </c>
      <c r="L531" t="s">
        <v>18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44</v>
      </c>
      <c r="F532" t="s">
        <v>45</v>
      </c>
      <c r="G532">
        <v>9</v>
      </c>
      <c r="H532">
        <v>44417.67</v>
      </c>
      <c r="I532" t="s">
        <v>93</v>
      </c>
      <c r="J532">
        <v>44</v>
      </c>
      <c r="K532" t="s">
        <v>23</v>
      </c>
      <c r="L532" t="s">
        <v>18</v>
      </c>
      <c r="M532">
        <v>5</v>
      </c>
      <c r="N532" t="s">
        <v>104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44</v>
      </c>
      <c r="F533" t="s">
        <v>21</v>
      </c>
      <c r="G533">
        <v>9</v>
      </c>
      <c r="H533">
        <v>59292.13</v>
      </c>
      <c r="I533" t="s">
        <v>487</v>
      </c>
      <c r="J533">
        <v>42</v>
      </c>
      <c r="K533" t="s">
        <v>135</v>
      </c>
      <c r="L533" t="s">
        <v>18</v>
      </c>
      <c r="M533">
        <v>2</v>
      </c>
      <c r="N533" t="s">
        <v>65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54</v>
      </c>
      <c r="F534" t="s">
        <v>15</v>
      </c>
      <c r="G534">
        <v>9</v>
      </c>
      <c r="H534">
        <v>11714.26</v>
      </c>
      <c r="I534" t="s">
        <v>295</v>
      </c>
      <c r="J534">
        <v>26</v>
      </c>
      <c r="K534" t="s">
        <v>27</v>
      </c>
      <c r="L534" t="s">
        <v>18</v>
      </c>
      <c r="M534">
        <v>3</v>
      </c>
      <c r="N534" t="s">
        <v>19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54</v>
      </c>
      <c r="F535" t="s">
        <v>37</v>
      </c>
      <c r="G535">
        <v>2</v>
      </c>
      <c r="H535">
        <v>47851.06</v>
      </c>
      <c r="I535" t="s">
        <v>489</v>
      </c>
      <c r="J535">
        <v>58</v>
      </c>
      <c r="K535" t="s">
        <v>95</v>
      </c>
      <c r="L535" t="s">
        <v>35</v>
      </c>
      <c r="M535">
        <v>2</v>
      </c>
      <c r="N535" t="s">
        <v>40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54</v>
      </c>
      <c r="F536" t="s">
        <v>15</v>
      </c>
      <c r="G536">
        <v>4</v>
      </c>
      <c r="H536">
        <v>30975.11</v>
      </c>
      <c r="I536" t="s">
        <v>490</v>
      </c>
      <c r="J536">
        <v>29</v>
      </c>
      <c r="K536" t="s">
        <v>119</v>
      </c>
      <c r="L536" t="s">
        <v>52</v>
      </c>
      <c r="M536">
        <v>5</v>
      </c>
      <c r="N536" t="s">
        <v>19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62</v>
      </c>
      <c r="F537" t="s">
        <v>15</v>
      </c>
      <c r="G537">
        <v>7</v>
      </c>
      <c r="H537">
        <v>27560.29</v>
      </c>
      <c r="I537" t="s">
        <v>491</v>
      </c>
      <c r="J537">
        <v>27</v>
      </c>
      <c r="K537" t="s">
        <v>23</v>
      </c>
      <c r="L537" t="s">
        <v>52</v>
      </c>
      <c r="M537">
        <v>5</v>
      </c>
      <c r="N537" t="s">
        <v>31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62</v>
      </c>
      <c r="F538" t="s">
        <v>45</v>
      </c>
      <c r="G538">
        <v>2</v>
      </c>
      <c r="H538">
        <v>33555.269999999997</v>
      </c>
      <c r="I538" t="s">
        <v>492</v>
      </c>
      <c r="J538">
        <v>23</v>
      </c>
      <c r="K538" t="s">
        <v>79</v>
      </c>
      <c r="L538" t="s">
        <v>24</v>
      </c>
      <c r="M538">
        <v>4</v>
      </c>
      <c r="N538" t="s">
        <v>104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62</v>
      </c>
      <c r="F539" t="s">
        <v>37</v>
      </c>
      <c r="G539">
        <v>1</v>
      </c>
      <c r="H539">
        <v>30521.360000000001</v>
      </c>
      <c r="I539" t="s">
        <v>493</v>
      </c>
      <c r="J539">
        <v>51</v>
      </c>
      <c r="K539" t="s">
        <v>112</v>
      </c>
      <c r="L539" t="s">
        <v>18</v>
      </c>
      <c r="M539">
        <v>3</v>
      </c>
      <c r="N539" t="s">
        <v>53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67</v>
      </c>
      <c r="F540" t="s">
        <v>37</v>
      </c>
      <c r="G540">
        <v>3</v>
      </c>
      <c r="H540">
        <v>59934.35</v>
      </c>
      <c r="I540" t="s">
        <v>494</v>
      </c>
      <c r="J540">
        <v>58</v>
      </c>
      <c r="K540" t="s">
        <v>116</v>
      </c>
      <c r="L540" t="s">
        <v>35</v>
      </c>
      <c r="M540">
        <v>2</v>
      </c>
      <c r="N540" t="s">
        <v>40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67</v>
      </c>
      <c r="F541" t="s">
        <v>37</v>
      </c>
      <c r="G541">
        <v>4</v>
      </c>
      <c r="H541">
        <v>26487.87</v>
      </c>
      <c r="I541" t="s">
        <v>189</v>
      </c>
      <c r="J541">
        <v>36</v>
      </c>
      <c r="K541" t="s">
        <v>69</v>
      </c>
      <c r="L541" t="s">
        <v>35</v>
      </c>
      <c r="M541">
        <v>3</v>
      </c>
      <c r="N541" t="s">
        <v>53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67</v>
      </c>
      <c r="F542" t="s">
        <v>37</v>
      </c>
      <c r="G542">
        <v>8</v>
      </c>
      <c r="H542">
        <v>53989.18</v>
      </c>
      <c r="I542" t="s">
        <v>55</v>
      </c>
      <c r="J542">
        <v>23</v>
      </c>
      <c r="K542" t="s">
        <v>23</v>
      </c>
      <c r="L542" t="s">
        <v>35</v>
      </c>
      <c r="M542">
        <v>4</v>
      </c>
      <c r="N542" t="s">
        <v>40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74</v>
      </c>
      <c r="F543" t="s">
        <v>37</v>
      </c>
      <c r="G543">
        <v>6</v>
      </c>
      <c r="H543">
        <v>15643.59</v>
      </c>
      <c r="I543" t="s">
        <v>495</v>
      </c>
      <c r="J543">
        <v>19</v>
      </c>
      <c r="K543" t="s">
        <v>39</v>
      </c>
      <c r="L543" t="s">
        <v>24</v>
      </c>
      <c r="M543">
        <v>3</v>
      </c>
      <c r="N543" t="s">
        <v>53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74</v>
      </c>
      <c r="F544" t="s">
        <v>45</v>
      </c>
      <c r="G544">
        <v>2</v>
      </c>
      <c r="H544">
        <v>67083.78</v>
      </c>
      <c r="I544" t="s">
        <v>399</v>
      </c>
      <c r="J544">
        <v>32</v>
      </c>
      <c r="K544" t="s">
        <v>56</v>
      </c>
      <c r="L544" t="s">
        <v>35</v>
      </c>
      <c r="M544">
        <v>3</v>
      </c>
      <c r="N544" t="s">
        <v>90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74</v>
      </c>
      <c r="F545" t="s">
        <v>21</v>
      </c>
      <c r="G545">
        <v>9</v>
      </c>
      <c r="H545">
        <v>47339</v>
      </c>
      <c r="I545" t="s">
        <v>496</v>
      </c>
      <c r="J545">
        <v>34</v>
      </c>
      <c r="K545" t="s">
        <v>79</v>
      </c>
      <c r="L545" t="s">
        <v>24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20</v>
      </c>
      <c r="F546" t="s">
        <v>15</v>
      </c>
      <c r="G546">
        <v>2</v>
      </c>
      <c r="H546">
        <v>52403.11</v>
      </c>
      <c r="I546" t="s">
        <v>497</v>
      </c>
      <c r="J546">
        <v>33</v>
      </c>
      <c r="K546" t="s">
        <v>79</v>
      </c>
      <c r="L546" t="s">
        <v>24</v>
      </c>
      <c r="M546">
        <v>3</v>
      </c>
      <c r="N546" t="s">
        <v>86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20</v>
      </c>
      <c r="F547" t="s">
        <v>37</v>
      </c>
      <c r="G547">
        <v>5</v>
      </c>
      <c r="H547">
        <v>27882.36</v>
      </c>
      <c r="I547" t="s">
        <v>189</v>
      </c>
      <c r="J547">
        <v>45</v>
      </c>
      <c r="K547" t="s">
        <v>23</v>
      </c>
      <c r="L547" t="s">
        <v>24</v>
      </c>
      <c r="M547">
        <v>4</v>
      </c>
      <c r="N547" t="s">
        <v>97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20</v>
      </c>
      <c r="F548" t="s">
        <v>21</v>
      </c>
      <c r="G548">
        <v>4</v>
      </c>
      <c r="H548">
        <v>34725.79</v>
      </c>
      <c r="I548" t="s">
        <v>498</v>
      </c>
      <c r="J548">
        <v>38</v>
      </c>
      <c r="K548" t="s">
        <v>140</v>
      </c>
      <c r="L548" t="s">
        <v>24</v>
      </c>
      <c r="M548">
        <v>5</v>
      </c>
      <c r="N548" t="s">
        <v>25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29</v>
      </c>
      <c r="F549" t="s">
        <v>21</v>
      </c>
      <c r="G549">
        <v>7</v>
      </c>
      <c r="H549">
        <v>23426.7</v>
      </c>
      <c r="I549" t="s">
        <v>499</v>
      </c>
      <c r="J549">
        <v>25</v>
      </c>
      <c r="K549" t="s">
        <v>27</v>
      </c>
      <c r="L549" t="s">
        <v>35</v>
      </c>
      <c r="M549">
        <v>5</v>
      </c>
      <c r="N549" t="s">
        <v>25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29</v>
      </c>
      <c r="F550" t="s">
        <v>15</v>
      </c>
      <c r="G550">
        <v>8</v>
      </c>
      <c r="H550">
        <v>65952.17</v>
      </c>
      <c r="I550" t="s">
        <v>133</v>
      </c>
      <c r="J550">
        <v>27</v>
      </c>
      <c r="K550" t="s">
        <v>47</v>
      </c>
      <c r="L550" t="s">
        <v>35</v>
      </c>
      <c r="M550">
        <v>5</v>
      </c>
      <c r="N550" t="s">
        <v>31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29</v>
      </c>
      <c r="F551" t="s">
        <v>45</v>
      </c>
      <c r="G551">
        <v>5</v>
      </c>
      <c r="H551">
        <v>39286.269999999997</v>
      </c>
      <c r="I551" t="s">
        <v>432</v>
      </c>
      <c r="J551">
        <v>27</v>
      </c>
      <c r="K551" t="s">
        <v>92</v>
      </c>
      <c r="L551" t="s">
        <v>52</v>
      </c>
      <c r="M551">
        <v>5</v>
      </c>
      <c r="N551" t="s">
        <v>104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29</v>
      </c>
      <c r="F552" t="s">
        <v>32</v>
      </c>
      <c r="G552">
        <v>5</v>
      </c>
      <c r="H552">
        <v>47826.89</v>
      </c>
      <c r="I552" t="s">
        <v>500</v>
      </c>
      <c r="J552">
        <v>27</v>
      </c>
      <c r="K552" t="s">
        <v>140</v>
      </c>
      <c r="L552" t="s">
        <v>35</v>
      </c>
      <c r="M552">
        <v>2</v>
      </c>
      <c r="N552" t="s">
        <v>43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44</v>
      </c>
      <c r="F553" t="s">
        <v>32</v>
      </c>
      <c r="G553">
        <v>2</v>
      </c>
      <c r="H553">
        <v>54056.32</v>
      </c>
      <c r="I553" t="s">
        <v>501</v>
      </c>
      <c r="J553">
        <v>26</v>
      </c>
      <c r="K553" t="s">
        <v>135</v>
      </c>
      <c r="L553" t="s">
        <v>18</v>
      </c>
      <c r="M553">
        <v>5</v>
      </c>
      <c r="N553" t="s">
        <v>36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44</v>
      </c>
      <c r="F554" t="s">
        <v>21</v>
      </c>
      <c r="G554">
        <v>8</v>
      </c>
      <c r="H554">
        <v>32266.37</v>
      </c>
      <c r="I554" t="s">
        <v>502</v>
      </c>
      <c r="J554">
        <v>45</v>
      </c>
      <c r="K554" t="s">
        <v>56</v>
      </c>
      <c r="L554" t="s">
        <v>18</v>
      </c>
      <c r="M554">
        <v>5</v>
      </c>
      <c r="N554" t="s">
        <v>25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44</v>
      </c>
      <c r="F555" t="s">
        <v>15</v>
      </c>
      <c r="G555">
        <v>2</v>
      </c>
      <c r="H555">
        <v>53206.1</v>
      </c>
      <c r="I555" t="s">
        <v>503</v>
      </c>
      <c r="J555">
        <v>41</v>
      </c>
      <c r="K555" t="s">
        <v>95</v>
      </c>
      <c r="L555" t="s">
        <v>24</v>
      </c>
      <c r="M555">
        <v>5</v>
      </c>
      <c r="N555" t="s">
        <v>31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54</v>
      </c>
      <c r="F556" t="s">
        <v>32</v>
      </c>
      <c r="G556">
        <v>6</v>
      </c>
      <c r="H556">
        <v>50559.55</v>
      </c>
      <c r="I556" t="s">
        <v>504</v>
      </c>
      <c r="J556">
        <v>36</v>
      </c>
      <c r="K556" t="s">
        <v>27</v>
      </c>
      <c r="L556" t="s">
        <v>24</v>
      </c>
      <c r="M556">
        <v>5</v>
      </c>
      <c r="N556" t="s">
        <v>101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54</v>
      </c>
      <c r="F557" t="s">
        <v>21</v>
      </c>
      <c r="G557">
        <v>8</v>
      </c>
      <c r="H557">
        <v>52339.56</v>
      </c>
      <c r="I557" t="s">
        <v>377</v>
      </c>
      <c r="J557">
        <v>50</v>
      </c>
      <c r="K557" t="s">
        <v>27</v>
      </c>
      <c r="L557" t="s">
        <v>24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54</v>
      </c>
      <c r="F558" t="s">
        <v>45</v>
      </c>
      <c r="G558">
        <v>6</v>
      </c>
      <c r="H558">
        <v>39353.79</v>
      </c>
      <c r="I558" t="s">
        <v>505</v>
      </c>
      <c r="J558">
        <v>21</v>
      </c>
      <c r="K558" t="s">
        <v>119</v>
      </c>
      <c r="L558" t="s">
        <v>52</v>
      </c>
      <c r="M558">
        <v>5</v>
      </c>
      <c r="N558" t="s">
        <v>104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54</v>
      </c>
      <c r="F559" t="s">
        <v>32</v>
      </c>
      <c r="G559">
        <v>4</v>
      </c>
      <c r="H559">
        <v>32976.239999999998</v>
      </c>
      <c r="I559" t="s">
        <v>179</v>
      </c>
      <c r="J559">
        <v>20</v>
      </c>
      <c r="K559" t="s">
        <v>27</v>
      </c>
      <c r="L559" t="s">
        <v>24</v>
      </c>
      <c r="M559">
        <v>2</v>
      </c>
      <c r="N559" t="s">
        <v>101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62</v>
      </c>
      <c r="F560" t="s">
        <v>21</v>
      </c>
      <c r="G560">
        <v>4</v>
      </c>
      <c r="H560">
        <v>23324.93</v>
      </c>
      <c r="I560" t="s">
        <v>506</v>
      </c>
      <c r="J560">
        <v>59</v>
      </c>
      <c r="K560" t="s">
        <v>69</v>
      </c>
      <c r="L560" t="s">
        <v>52</v>
      </c>
      <c r="M560">
        <v>2</v>
      </c>
      <c r="N560" t="s">
        <v>65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62</v>
      </c>
      <c r="F561" t="s">
        <v>21</v>
      </c>
      <c r="G561">
        <v>6</v>
      </c>
      <c r="H561">
        <v>59477.58</v>
      </c>
      <c r="I561" t="s">
        <v>507</v>
      </c>
      <c r="J561">
        <v>29</v>
      </c>
      <c r="K561" t="s">
        <v>95</v>
      </c>
      <c r="L561" t="s">
        <v>24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62</v>
      </c>
      <c r="F562" t="s">
        <v>37</v>
      </c>
      <c r="G562">
        <v>4</v>
      </c>
      <c r="H562">
        <v>46501</v>
      </c>
      <c r="I562" t="s">
        <v>374</v>
      </c>
      <c r="J562">
        <v>35</v>
      </c>
      <c r="K562" t="s">
        <v>79</v>
      </c>
      <c r="L562" t="s">
        <v>18</v>
      </c>
      <c r="M562">
        <v>5</v>
      </c>
      <c r="N562" t="s">
        <v>97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67</v>
      </c>
      <c r="F563" t="s">
        <v>45</v>
      </c>
      <c r="G563">
        <v>8</v>
      </c>
      <c r="H563">
        <v>36661.129999999997</v>
      </c>
      <c r="I563" t="s">
        <v>151</v>
      </c>
      <c r="J563">
        <v>40</v>
      </c>
      <c r="K563" t="s">
        <v>92</v>
      </c>
      <c r="L563" t="s">
        <v>24</v>
      </c>
      <c r="M563">
        <v>5</v>
      </c>
      <c r="N563" t="s">
        <v>104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67</v>
      </c>
      <c r="F564" t="s">
        <v>37</v>
      </c>
      <c r="G564">
        <v>9</v>
      </c>
      <c r="H564">
        <v>66639.75</v>
      </c>
      <c r="I564" t="s">
        <v>502</v>
      </c>
      <c r="J564">
        <v>37</v>
      </c>
      <c r="K564" t="s">
        <v>69</v>
      </c>
      <c r="L564" t="s">
        <v>35</v>
      </c>
      <c r="M564">
        <v>3</v>
      </c>
      <c r="N564" t="s">
        <v>53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67</v>
      </c>
      <c r="F565" t="s">
        <v>15</v>
      </c>
      <c r="G565">
        <v>1</v>
      </c>
      <c r="H565">
        <v>12870.33</v>
      </c>
      <c r="I565" t="s">
        <v>472</v>
      </c>
      <c r="J565">
        <v>23</v>
      </c>
      <c r="K565" t="s">
        <v>56</v>
      </c>
      <c r="L565" t="s">
        <v>24</v>
      </c>
      <c r="M565">
        <v>5</v>
      </c>
      <c r="N565" t="s">
        <v>31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67</v>
      </c>
      <c r="F566" t="s">
        <v>37</v>
      </c>
      <c r="G566">
        <v>4</v>
      </c>
      <c r="H566">
        <v>61010.32</v>
      </c>
      <c r="I566" t="s">
        <v>124</v>
      </c>
      <c r="J566">
        <v>51</v>
      </c>
      <c r="K566" t="s">
        <v>23</v>
      </c>
      <c r="L566" t="s">
        <v>35</v>
      </c>
      <c r="M566">
        <v>4</v>
      </c>
      <c r="N566" t="s">
        <v>40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74</v>
      </c>
      <c r="F567" t="s">
        <v>37</v>
      </c>
      <c r="G567">
        <v>4</v>
      </c>
      <c r="H567">
        <v>69854.960000000006</v>
      </c>
      <c r="I567" t="s">
        <v>508</v>
      </c>
      <c r="J567">
        <v>59</v>
      </c>
      <c r="K567" t="s">
        <v>116</v>
      </c>
      <c r="L567" t="s">
        <v>35</v>
      </c>
      <c r="M567">
        <v>5</v>
      </c>
      <c r="N567" t="s">
        <v>53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74</v>
      </c>
      <c r="F568" t="s">
        <v>32</v>
      </c>
      <c r="G568">
        <v>2</v>
      </c>
      <c r="H568">
        <v>63216.53</v>
      </c>
      <c r="I568" t="s">
        <v>509</v>
      </c>
      <c r="J568">
        <v>19</v>
      </c>
      <c r="K568" t="s">
        <v>34</v>
      </c>
      <c r="L568" t="s">
        <v>35</v>
      </c>
      <c r="M568">
        <v>3</v>
      </c>
      <c r="N568" t="s">
        <v>36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74</v>
      </c>
      <c r="F569" t="s">
        <v>21</v>
      </c>
      <c r="G569">
        <v>6</v>
      </c>
      <c r="H569">
        <v>58626.2</v>
      </c>
      <c r="I569" t="s">
        <v>508</v>
      </c>
      <c r="J569">
        <v>47</v>
      </c>
      <c r="K569" t="s">
        <v>135</v>
      </c>
      <c r="L569" t="s">
        <v>35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20</v>
      </c>
      <c r="F570" t="s">
        <v>45</v>
      </c>
      <c r="G570">
        <v>3</v>
      </c>
      <c r="H570">
        <v>32458.36</v>
      </c>
      <c r="I570" t="s">
        <v>146</v>
      </c>
      <c r="J570">
        <v>26</v>
      </c>
      <c r="K570" t="s">
        <v>23</v>
      </c>
      <c r="L570" t="s">
        <v>52</v>
      </c>
      <c r="M570">
        <v>2</v>
      </c>
      <c r="N570" t="s">
        <v>90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20</v>
      </c>
      <c r="F571" t="s">
        <v>37</v>
      </c>
      <c r="G571">
        <v>7</v>
      </c>
      <c r="H571">
        <v>23878.85</v>
      </c>
      <c r="I571" t="s">
        <v>510</v>
      </c>
      <c r="J571">
        <v>44</v>
      </c>
      <c r="K571" t="s">
        <v>23</v>
      </c>
      <c r="L571" t="s">
        <v>52</v>
      </c>
      <c r="M571">
        <v>5</v>
      </c>
      <c r="N571" t="s">
        <v>97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20</v>
      </c>
      <c r="F572" t="s">
        <v>45</v>
      </c>
      <c r="G572">
        <v>5</v>
      </c>
      <c r="H572">
        <v>54091.03</v>
      </c>
      <c r="I572" t="s">
        <v>511</v>
      </c>
      <c r="J572">
        <v>59</v>
      </c>
      <c r="K572" t="s">
        <v>23</v>
      </c>
      <c r="L572" t="s">
        <v>24</v>
      </c>
      <c r="M572">
        <v>5</v>
      </c>
      <c r="N572" t="s">
        <v>90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29</v>
      </c>
      <c r="F573" t="s">
        <v>37</v>
      </c>
      <c r="G573">
        <v>4</v>
      </c>
      <c r="H573">
        <v>28274.52</v>
      </c>
      <c r="I573" t="s">
        <v>409</v>
      </c>
      <c r="J573">
        <v>51</v>
      </c>
      <c r="K573" t="s">
        <v>27</v>
      </c>
      <c r="L573" t="s">
        <v>24</v>
      </c>
      <c r="M573">
        <v>4</v>
      </c>
      <c r="N573" t="s">
        <v>97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29</v>
      </c>
      <c r="F574" t="s">
        <v>15</v>
      </c>
      <c r="G574">
        <v>5</v>
      </c>
      <c r="H574">
        <v>20562.38</v>
      </c>
      <c r="I574" t="s">
        <v>512</v>
      </c>
      <c r="J574">
        <v>57</v>
      </c>
      <c r="K574" t="s">
        <v>116</v>
      </c>
      <c r="L574" t="s">
        <v>52</v>
      </c>
      <c r="M574">
        <v>3</v>
      </c>
      <c r="N574" t="s">
        <v>19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29</v>
      </c>
      <c r="F575" t="s">
        <v>37</v>
      </c>
      <c r="G575">
        <v>8</v>
      </c>
      <c r="H575">
        <v>57191.55</v>
      </c>
      <c r="I575" t="s">
        <v>513</v>
      </c>
      <c r="J575">
        <v>41</v>
      </c>
      <c r="K575" t="s">
        <v>140</v>
      </c>
      <c r="L575" t="s">
        <v>24</v>
      </c>
      <c r="M575">
        <v>5</v>
      </c>
      <c r="N575" t="s">
        <v>53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29</v>
      </c>
      <c r="F576" t="s">
        <v>32</v>
      </c>
      <c r="G576">
        <v>3</v>
      </c>
      <c r="H576">
        <v>28752.62</v>
      </c>
      <c r="I576" t="s">
        <v>318</v>
      </c>
      <c r="J576">
        <v>34</v>
      </c>
      <c r="K576" t="s">
        <v>23</v>
      </c>
      <c r="L576" t="s">
        <v>24</v>
      </c>
      <c r="M576">
        <v>2</v>
      </c>
      <c r="N576" t="s">
        <v>43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44</v>
      </c>
      <c r="F577" t="s">
        <v>21</v>
      </c>
      <c r="G577">
        <v>7</v>
      </c>
      <c r="H577">
        <v>64866.5</v>
      </c>
      <c r="I577" t="s">
        <v>514</v>
      </c>
      <c r="J577">
        <v>46</v>
      </c>
      <c r="K577" t="s">
        <v>39</v>
      </c>
      <c r="L577" t="s">
        <v>52</v>
      </c>
      <c r="M577">
        <v>5</v>
      </c>
      <c r="N577" t="s">
        <v>65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44</v>
      </c>
      <c r="F578" t="s">
        <v>15</v>
      </c>
      <c r="G578">
        <v>6</v>
      </c>
      <c r="H578">
        <v>60437.96</v>
      </c>
      <c r="I578" t="s">
        <v>515</v>
      </c>
      <c r="J578">
        <v>53</v>
      </c>
      <c r="K578" t="s">
        <v>27</v>
      </c>
      <c r="L578" t="s">
        <v>52</v>
      </c>
      <c r="M578">
        <v>3</v>
      </c>
      <c r="N578" t="s">
        <v>19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44</v>
      </c>
      <c r="F579" t="s">
        <v>37</v>
      </c>
      <c r="G579">
        <v>1</v>
      </c>
      <c r="H579">
        <v>60858.42</v>
      </c>
      <c r="I579" t="s">
        <v>516</v>
      </c>
      <c r="J579">
        <v>29</v>
      </c>
      <c r="K579" t="s">
        <v>116</v>
      </c>
      <c r="L579" t="s">
        <v>24</v>
      </c>
      <c r="M579">
        <v>2</v>
      </c>
      <c r="N579" t="s">
        <v>97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44</v>
      </c>
      <c r="F580" t="s">
        <v>45</v>
      </c>
      <c r="G580">
        <v>7</v>
      </c>
      <c r="H580">
        <v>56294.18</v>
      </c>
      <c r="I580" t="s">
        <v>33</v>
      </c>
      <c r="J580">
        <v>48</v>
      </c>
      <c r="K580" t="s">
        <v>39</v>
      </c>
      <c r="L580" t="s">
        <v>52</v>
      </c>
      <c r="M580">
        <v>3</v>
      </c>
      <c r="N580" t="s">
        <v>48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54</v>
      </c>
      <c r="F581" t="s">
        <v>15</v>
      </c>
      <c r="G581">
        <v>7</v>
      </c>
      <c r="H581">
        <v>62852.89</v>
      </c>
      <c r="I581" t="s">
        <v>517</v>
      </c>
      <c r="J581">
        <v>26</v>
      </c>
      <c r="K581" t="s">
        <v>116</v>
      </c>
      <c r="L581" t="s">
        <v>18</v>
      </c>
      <c r="M581">
        <v>5</v>
      </c>
      <c r="N581" t="s">
        <v>19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54</v>
      </c>
      <c r="F582" t="s">
        <v>15</v>
      </c>
      <c r="G582">
        <v>1</v>
      </c>
      <c r="H582">
        <v>58344.81</v>
      </c>
      <c r="I582" t="s">
        <v>518</v>
      </c>
      <c r="J582">
        <v>36</v>
      </c>
      <c r="K582" t="s">
        <v>23</v>
      </c>
      <c r="L582" t="s">
        <v>35</v>
      </c>
      <c r="M582">
        <v>3</v>
      </c>
      <c r="N582" t="s">
        <v>86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54</v>
      </c>
      <c r="F583" t="s">
        <v>37</v>
      </c>
      <c r="G583">
        <v>9</v>
      </c>
      <c r="H583">
        <v>46150.68</v>
      </c>
      <c r="I583" t="s">
        <v>171</v>
      </c>
      <c r="J583">
        <v>34</v>
      </c>
      <c r="K583" t="s">
        <v>17</v>
      </c>
      <c r="L583" t="s">
        <v>35</v>
      </c>
      <c r="M583">
        <v>5</v>
      </c>
      <c r="N583" t="s">
        <v>40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54</v>
      </c>
      <c r="F584" t="s">
        <v>15</v>
      </c>
      <c r="G584">
        <v>6</v>
      </c>
      <c r="H584">
        <v>27749.360000000001</v>
      </c>
      <c r="I584" t="s">
        <v>519</v>
      </c>
      <c r="J584">
        <v>19</v>
      </c>
      <c r="K584" t="s">
        <v>64</v>
      </c>
      <c r="L584" t="s">
        <v>18</v>
      </c>
      <c r="M584">
        <v>5</v>
      </c>
      <c r="N584" t="s">
        <v>86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62</v>
      </c>
      <c r="F585" t="s">
        <v>45</v>
      </c>
      <c r="G585">
        <v>2</v>
      </c>
      <c r="H585">
        <v>63292.55</v>
      </c>
      <c r="I585" t="s">
        <v>337</v>
      </c>
      <c r="J585">
        <v>57</v>
      </c>
      <c r="K585" t="s">
        <v>27</v>
      </c>
      <c r="L585" t="s">
        <v>18</v>
      </c>
      <c r="M585">
        <v>5</v>
      </c>
      <c r="N585" t="s">
        <v>104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62</v>
      </c>
      <c r="F586" t="s">
        <v>15</v>
      </c>
      <c r="G586">
        <v>5</v>
      </c>
      <c r="H586">
        <v>60436.22</v>
      </c>
      <c r="I586" t="s">
        <v>520</v>
      </c>
      <c r="J586">
        <v>22</v>
      </c>
      <c r="K586" t="s">
        <v>23</v>
      </c>
      <c r="L586" t="s">
        <v>24</v>
      </c>
      <c r="M586">
        <v>4</v>
      </c>
      <c r="N586" t="s">
        <v>19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62</v>
      </c>
      <c r="F587" t="s">
        <v>45</v>
      </c>
      <c r="G587">
        <v>4</v>
      </c>
      <c r="H587">
        <v>38372.76</v>
      </c>
      <c r="I587" t="s">
        <v>343</v>
      </c>
      <c r="J587">
        <v>56</v>
      </c>
      <c r="K587" t="s">
        <v>23</v>
      </c>
      <c r="L587" t="s">
        <v>24</v>
      </c>
      <c r="M587">
        <v>5</v>
      </c>
      <c r="N587" t="s">
        <v>90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67</v>
      </c>
      <c r="F588" t="s">
        <v>37</v>
      </c>
      <c r="G588">
        <v>7</v>
      </c>
      <c r="H588">
        <v>12344.72</v>
      </c>
      <c r="I588" t="s">
        <v>521</v>
      </c>
      <c r="J588">
        <v>33</v>
      </c>
      <c r="K588" t="s">
        <v>27</v>
      </c>
      <c r="L588" t="s">
        <v>35</v>
      </c>
      <c r="M588">
        <v>5</v>
      </c>
      <c r="N588" t="s">
        <v>40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67</v>
      </c>
      <c r="F589" t="s">
        <v>21</v>
      </c>
      <c r="G589">
        <v>8</v>
      </c>
      <c r="H589">
        <v>48312.62</v>
      </c>
      <c r="I589" t="s">
        <v>522</v>
      </c>
      <c r="J589">
        <v>34</v>
      </c>
      <c r="K589" t="s">
        <v>47</v>
      </c>
      <c r="L589" t="s">
        <v>24</v>
      </c>
      <c r="M589">
        <v>5</v>
      </c>
      <c r="N589" t="s">
        <v>65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67</v>
      </c>
      <c r="F590" t="s">
        <v>15</v>
      </c>
      <c r="G590">
        <v>1</v>
      </c>
      <c r="H590">
        <v>13035.81</v>
      </c>
      <c r="I590" t="s">
        <v>229</v>
      </c>
      <c r="J590">
        <v>44</v>
      </c>
      <c r="K590" t="s">
        <v>34</v>
      </c>
      <c r="L590" t="s">
        <v>35</v>
      </c>
      <c r="M590">
        <v>3</v>
      </c>
      <c r="N590" t="s">
        <v>86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67</v>
      </c>
      <c r="F591" t="s">
        <v>21</v>
      </c>
      <c r="G591">
        <v>5</v>
      </c>
      <c r="H591">
        <v>65576.800000000003</v>
      </c>
      <c r="I591" t="s">
        <v>237</v>
      </c>
      <c r="J591">
        <v>24</v>
      </c>
      <c r="K591" t="s">
        <v>39</v>
      </c>
      <c r="L591" t="s">
        <v>24</v>
      </c>
      <c r="M591">
        <v>3</v>
      </c>
      <c r="N591" t="s">
        <v>25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74</v>
      </c>
      <c r="F592" t="s">
        <v>45</v>
      </c>
      <c r="G592">
        <v>3</v>
      </c>
      <c r="H592">
        <v>67697.88</v>
      </c>
      <c r="I592" t="s">
        <v>523</v>
      </c>
      <c r="J592">
        <v>25</v>
      </c>
      <c r="K592" t="s">
        <v>27</v>
      </c>
      <c r="L592" t="s">
        <v>24</v>
      </c>
      <c r="M592">
        <v>5</v>
      </c>
      <c r="N592" t="s">
        <v>90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74</v>
      </c>
      <c r="F593" t="s">
        <v>15</v>
      </c>
      <c r="G593">
        <v>1</v>
      </c>
      <c r="H593">
        <v>21369.41</v>
      </c>
      <c r="I593" t="s">
        <v>262</v>
      </c>
      <c r="J593">
        <v>25</v>
      </c>
      <c r="K593" t="s">
        <v>27</v>
      </c>
      <c r="L593" t="s">
        <v>35</v>
      </c>
      <c r="M593">
        <v>3</v>
      </c>
      <c r="N593" t="s">
        <v>31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74</v>
      </c>
      <c r="F594" t="s">
        <v>32</v>
      </c>
      <c r="G594">
        <v>3</v>
      </c>
      <c r="H594">
        <v>50583.360000000001</v>
      </c>
      <c r="I594" t="s">
        <v>524</v>
      </c>
      <c r="J594">
        <v>40</v>
      </c>
      <c r="K594" t="s">
        <v>27</v>
      </c>
      <c r="L594" t="s">
        <v>18</v>
      </c>
      <c r="M594">
        <v>5</v>
      </c>
      <c r="N594" t="s">
        <v>43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20</v>
      </c>
      <c r="F595" t="s">
        <v>21</v>
      </c>
      <c r="G595">
        <v>6</v>
      </c>
      <c r="H595">
        <v>15536.14</v>
      </c>
      <c r="I595" t="s">
        <v>143</v>
      </c>
      <c r="J595">
        <v>49</v>
      </c>
      <c r="K595" t="s">
        <v>39</v>
      </c>
      <c r="L595" t="s">
        <v>18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20</v>
      </c>
      <c r="F596" t="s">
        <v>15</v>
      </c>
      <c r="G596">
        <v>7</v>
      </c>
      <c r="H596">
        <v>53771.02</v>
      </c>
      <c r="I596" t="s">
        <v>525</v>
      </c>
      <c r="J596">
        <v>35</v>
      </c>
      <c r="K596" t="s">
        <v>152</v>
      </c>
      <c r="L596" t="s">
        <v>24</v>
      </c>
      <c r="M596">
        <v>3</v>
      </c>
      <c r="N596" t="s">
        <v>31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20</v>
      </c>
      <c r="F597" t="s">
        <v>21</v>
      </c>
      <c r="G597">
        <v>8</v>
      </c>
      <c r="H597">
        <v>30837.26</v>
      </c>
      <c r="I597" t="s">
        <v>194</v>
      </c>
      <c r="J597">
        <v>55</v>
      </c>
      <c r="K597" t="s">
        <v>61</v>
      </c>
      <c r="L597" t="s">
        <v>18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29</v>
      </c>
      <c r="F598" t="s">
        <v>15</v>
      </c>
      <c r="G598">
        <v>4</v>
      </c>
      <c r="H598">
        <v>50863.01</v>
      </c>
      <c r="I598" t="s">
        <v>526</v>
      </c>
      <c r="J598">
        <v>29</v>
      </c>
      <c r="K598" t="s">
        <v>27</v>
      </c>
      <c r="L598" t="s">
        <v>24</v>
      </c>
      <c r="M598">
        <v>5</v>
      </c>
      <c r="N598" t="s">
        <v>86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29</v>
      </c>
      <c r="F599" t="s">
        <v>37</v>
      </c>
      <c r="G599">
        <v>3</v>
      </c>
      <c r="H599">
        <v>32372.59</v>
      </c>
      <c r="I599" t="s">
        <v>421</v>
      </c>
      <c r="J599">
        <v>32</v>
      </c>
      <c r="K599" t="s">
        <v>112</v>
      </c>
      <c r="L599" t="s">
        <v>52</v>
      </c>
      <c r="M599">
        <v>5</v>
      </c>
      <c r="N599" t="s">
        <v>97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29</v>
      </c>
      <c r="F600" t="s">
        <v>21</v>
      </c>
      <c r="G600">
        <v>5</v>
      </c>
      <c r="H600">
        <v>18734.05</v>
      </c>
      <c r="I600" t="s">
        <v>295</v>
      </c>
      <c r="J600">
        <v>45</v>
      </c>
      <c r="K600" t="s">
        <v>23</v>
      </c>
      <c r="L600" t="s">
        <v>52</v>
      </c>
      <c r="M600">
        <v>5</v>
      </c>
      <c r="N600" t="s">
        <v>25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29</v>
      </c>
      <c r="F601" t="s">
        <v>32</v>
      </c>
      <c r="G601">
        <v>9</v>
      </c>
      <c r="H601">
        <v>34366.6</v>
      </c>
      <c r="I601" t="s">
        <v>383</v>
      </c>
      <c r="J601">
        <v>55</v>
      </c>
      <c r="K601" t="s">
        <v>23</v>
      </c>
      <c r="L601" t="s">
        <v>52</v>
      </c>
      <c r="M601">
        <v>3</v>
      </c>
      <c r="N601" t="s">
        <v>43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44</v>
      </c>
      <c r="F602" t="s">
        <v>32</v>
      </c>
      <c r="G602">
        <v>6</v>
      </c>
      <c r="H602">
        <v>16760.41</v>
      </c>
      <c r="I602" t="s">
        <v>408</v>
      </c>
      <c r="J602">
        <v>48</v>
      </c>
      <c r="K602" t="s">
        <v>27</v>
      </c>
      <c r="L602" t="s">
        <v>18</v>
      </c>
      <c r="M602">
        <v>4</v>
      </c>
      <c r="N602" t="s">
        <v>101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44</v>
      </c>
      <c r="F603" t="s">
        <v>45</v>
      </c>
      <c r="G603">
        <v>9</v>
      </c>
      <c r="H603">
        <v>44613</v>
      </c>
      <c r="I603" t="s">
        <v>130</v>
      </c>
      <c r="J603">
        <v>26</v>
      </c>
      <c r="K603" t="s">
        <v>152</v>
      </c>
      <c r="L603" t="s">
        <v>18</v>
      </c>
      <c r="M603">
        <v>5</v>
      </c>
      <c r="N603" t="s">
        <v>90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44</v>
      </c>
      <c r="F604" t="s">
        <v>15</v>
      </c>
      <c r="G604">
        <v>6</v>
      </c>
      <c r="H604">
        <v>12457.09</v>
      </c>
      <c r="I604" t="s">
        <v>145</v>
      </c>
      <c r="J604">
        <v>25</v>
      </c>
      <c r="K604" t="s">
        <v>112</v>
      </c>
      <c r="L604" t="s">
        <v>35</v>
      </c>
      <c r="M604">
        <v>4</v>
      </c>
      <c r="N604" t="s">
        <v>31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44</v>
      </c>
      <c r="F605" t="s">
        <v>21</v>
      </c>
      <c r="G605">
        <v>2</v>
      </c>
      <c r="H605">
        <v>41639.18</v>
      </c>
      <c r="I605" t="s">
        <v>143</v>
      </c>
      <c r="J605">
        <v>36</v>
      </c>
      <c r="K605" t="s">
        <v>135</v>
      </c>
      <c r="L605" t="s">
        <v>18</v>
      </c>
      <c r="M605">
        <v>5</v>
      </c>
      <c r="N605" t="s">
        <v>25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54</v>
      </c>
      <c r="F606" t="s">
        <v>45</v>
      </c>
      <c r="G606">
        <v>5</v>
      </c>
      <c r="H606">
        <v>63182.12</v>
      </c>
      <c r="I606" t="s">
        <v>527</v>
      </c>
      <c r="J606">
        <v>25</v>
      </c>
      <c r="K606" t="s">
        <v>140</v>
      </c>
      <c r="L606" t="s">
        <v>24</v>
      </c>
      <c r="M606">
        <v>5</v>
      </c>
      <c r="N606" t="s">
        <v>48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54</v>
      </c>
      <c r="F607" t="s">
        <v>21</v>
      </c>
      <c r="G607">
        <v>9</v>
      </c>
      <c r="H607">
        <v>60272.4</v>
      </c>
      <c r="I607" t="s">
        <v>528</v>
      </c>
      <c r="J607">
        <v>51</v>
      </c>
      <c r="K607" t="s">
        <v>27</v>
      </c>
      <c r="L607" t="s">
        <v>35</v>
      </c>
      <c r="M607">
        <v>4</v>
      </c>
      <c r="N607" t="s">
        <v>65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54</v>
      </c>
      <c r="F608" t="s">
        <v>15</v>
      </c>
      <c r="G608">
        <v>8</v>
      </c>
      <c r="H608">
        <v>62966.9</v>
      </c>
      <c r="I608" t="s">
        <v>529</v>
      </c>
      <c r="J608">
        <v>21</v>
      </c>
      <c r="K608" t="s">
        <v>27</v>
      </c>
      <c r="L608" t="s">
        <v>18</v>
      </c>
      <c r="M608">
        <v>5</v>
      </c>
      <c r="N608" t="s">
        <v>31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62</v>
      </c>
      <c r="F609" t="s">
        <v>32</v>
      </c>
      <c r="G609">
        <v>7</v>
      </c>
      <c r="H609">
        <v>65322.93</v>
      </c>
      <c r="I609" t="s">
        <v>530</v>
      </c>
      <c r="J609">
        <v>48</v>
      </c>
      <c r="K609" t="s">
        <v>64</v>
      </c>
      <c r="L609" t="s">
        <v>35</v>
      </c>
      <c r="M609">
        <v>4</v>
      </c>
      <c r="N609" t="s">
        <v>43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62</v>
      </c>
      <c r="F610" t="s">
        <v>37</v>
      </c>
      <c r="G610">
        <v>1</v>
      </c>
      <c r="H610">
        <v>16271.67</v>
      </c>
      <c r="I610" t="s">
        <v>531</v>
      </c>
      <c r="J610">
        <v>55</v>
      </c>
      <c r="K610" t="s">
        <v>69</v>
      </c>
      <c r="L610" t="s">
        <v>18</v>
      </c>
      <c r="M610">
        <v>5</v>
      </c>
      <c r="N610" t="s">
        <v>40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62</v>
      </c>
      <c r="F611" t="s">
        <v>32</v>
      </c>
      <c r="G611">
        <v>4</v>
      </c>
      <c r="H611">
        <v>17724.830000000002</v>
      </c>
      <c r="I611" t="s">
        <v>532</v>
      </c>
      <c r="J611">
        <v>20</v>
      </c>
      <c r="K611" t="s">
        <v>79</v>
      </c>
      <c r="L611" t="s">
        <v>24</v>
      </c>
      <c r="M611">
        <v>5</v>
      </c>
      <c r="N611" t="s">
        <v>43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67</v>
      </c>
      <c r="F612" t="s">
        <v>45</v>
      </c>
      <c r="G612">
        <v>7</v>
      </c>
      <c r="H612">
        <v>43420.41</v>
      </c>
      <c r="I612" t="s">
        <v>533</v>
      </c>
      <c r="J612">
        <v>52</v>
      </c>
      <c r="K612" t="s">
        <v>112</v>
      </c>
      <c r="L612" t="s">
        <v>52</v>
      </c>
      <c r="M612">
        <v>5</v>
      </c>
      <c r="N612" t="s">
        <v>104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67</v>
      </c>
      <c r="F613" t="s">
        <v>37</v>
      </c>
      <c r="G613">
        <v>7</v>
      </c>
      <c r="H613">
        <v>63638.36</v>
      </c>
      <c r="I613" t="s">
        <v>534</v>
      </c>
      <c r="J613">
        <v>36</v>
      </c>
      <c r="K613" t="s">
        <v>23</v>
      </c>
      <c r="L613" t="s">
        <v>52</v>
      </c>
      <c r="M613">
        <v>4</v>
      </c>
      <c r="N613" t="s">
        <v>97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67</v>
      </c>
      <c r="F614" t="s">
        <v>45</v>
      </c>
      <c r="G614">
        <v>6</v>
      </c>
      <c r="H614">
        <v>68460.97</v>
      </c>
      <c r="I614" t="s">
        <v>331</v>
      </c>
      <c r="J614">
        <v>46</v>
      </c>
      <c r="K614" t="s">
        <v>152</v>
      </c>
      <c r="L614" t="s">
        <v>24</v>
      </c>
      <c r="M614">
        <v>4</v>
      </c>
      <c r="N614" t="s">
        <v>48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67</v>
      </c>
      <c r="F615" t="s">
        <v>15</v>
      </c>
      <c r="G615">
        <v>8</v>
      </c>
      <c r="H615">
        <v>12775.72</v>
      </c>
      <c r="I615" t="s">
        <v>430</v>
      </c>
      <c r="J615">
        <v>27</v>
      </c>
      <c r="K615" t="s">
        <v>79</v>
      </c>
      <c r="L615" t="s">
        <v>35</v>
      </c>
      <c r="M615">
        <v>4</v>
      </c>
      <c r="N615" t="s">
        <v>86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74</v>
      </c>
      <c r="F616" t="s">
        <v>37</v>
      </c>
      <c r="G616">
        <v>6</v>
      </c>
      <c r="H616">
        <v>31346.45</v>
      </c>
      <c r="I616" t="s">
        <v>535</v>
      </c>
      <c r="J616">
        <v>29</v>
      </c>
      <c r="K616" t="s">
        <v>112</v>
      </c>
      <c r="L616" t="s">
        <v>52</v>
      </c>
      <c r="M616">
        <v>5</v>
      </c>
      <c r="N616" t="s">
        <v>40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74</v>
      </c>
      <c r="F617" t="s">
        <v>45</v>
      </c>
      <c r="G617">
        <v>3</v>
      </c>
      <c r="H617">
        <v>22773.66</v>
      </c>
      <c r="I617" t="s">
        <v>536</v>
      </c>
      <c r="J617">
        <v>47</v>
      </c>
      <c r="K617" t="s">
        <v>27</v>
      </c>
      <c r="L617" t="s">
        <v>18</v>
      </c>
      <c r="M617">
        <v>4</v>
      </c>
      <c r="N617" t="s">
        <v>90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74</v>
      </c>
      <c r="F618" t="s">
        <v>15</v>
      </c>
      <c r="G618">
        <v>4</v>
      </c>
      <c r="H618">
        <v>55357.95</v>
      </c>
      <c r="I618" t="s">
        <v>537</v>
      </c>
      <c r="J618">
        <v>47</v>
      </c>
      <c r="K618" t="s">
        <v>116</v>
      </c>
      <c r="L618" t="s">
        <v>18</v>
      </c>
      <c r="M618">
        <v>5</v>
      </c>
      <c r="N618" t="s">
        <v>19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74</v>
      </c>
      <c r="F619" t="s">
        <v>32</v>
      </c>
      <c r="G619">
        <v>3</v>
      </c>
      <c r="H619">
        <v>48411.63</v>
      </c>
      <c r="I619" t="s">
        <v>515</v>
      </c>
      <c r="J619">
        <v>35</v>
      </c>
      <c r="K619" t="s">
        <v>135</v>
      </c>
      <c r="L619" t="s">
        <v>35</v>
      </c>
      <c r="M619">
        <v>4</v>
      </c>
      <c r="N619" t="s">
        <v>101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20</v>
      </c>
      <c r="F620" t="s">
        <v>15</v>
      </c>
      <c r="G620">
        <v>1</v>
      </c>
      <c r="H620">
        <v>17193.28</v>
      </c>
      <c r="I620" t="s">
        <v>538</v>
      </c>
      <c r="J620">
        <v>41</v>
      </c>
      <c r="K620" t="s">
        <v>61</v>
      </c>
      <c r="L620" t="s">
        <v>35</v>
      </c>
      <c r="M620">
        <v>5</v>
      </c>
      <c r="N620" t="s">
        <v>19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20</v>
      </c>
      <c r="F621" t="s">
        <v>21</v>
      </c>
      <c r="G621">
        <v>5</v>
      </c>
      <c r="H621">
        <v>39011.32</v>
      </c>
      <c r="I621" t="s">
        <v>539</v>
      </c>
      <c r="J621">
        <v>49</v>
      </c>
      <c r="K621" t="s">
        <v>17</v>
      </c>
      <c r="L621" t="s">
        <v>24</v>
      </c>
      <c r="M621">
        <v>5</v>
      </c>
      <c r="N621" t="s">
        <v>65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20</v>
      </c>
      <c r="F622" t="s">
        <v>15</v>
      </c>
      <c r="G622">
        <v>1</v>
      </c>
      <c r="H622">
        <v>51126.43</v>
      </c>
      <c r="I622" t="s">
        <v>540</v>
      </c>
      <c r="J622">
        <v>26</v>
      </c>
      <c r="K622" t="s">
        <v>23</v>
      </c>
      <c r="L622" t="s">
        <v>52</v>
      </c>
      <c r="M622">
        <v>5</v>
      </c>
      <c r="N622" t="s">
        <v>31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20</v>
      </c>
      <c r="F623" t="s">
        <v>15</v>
      </c>
      <c r="G623">
        <v>1</v>
      </c>
      <c r="H623">
        <v>56740.32</v>
      </c>
      <c r="I623" t="s">
        <v>541</v>
      </c>
      <c r="J623">
        <v>41</v>
      </c>
      <c r="K623" t="s">
        <v>23</v>
      </c>
      <c r="L623" t="s">
        <v>35</v>
      </c>
      <c r="M623">
        <v>5</v>
      </c>
      <c r="N623" t="s">
        <v>86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29</v>
      </c>
      <c r="F624" t="s">
        <v>21</v>
      </c>
      <c r="G624">
        <v>2</v>
      </c>
      <c r="H624">
        <v>11203.16</v>
      </c>
      <c r="I624" t="s">
        <v>542</v>
      </c>
      <c r="J624">
        <v>43</v>
      </c>
      <c r="K624" t="s">
        <v>23</v>
      </c>
      <c r="L624" t="s">
        <v>52</v>
      </c>
      <c r="M624">
        <v>5</v>
      </c>
      <c r="N624" t="s">
        <v>25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29</v>
      </c>
      <c r="F625" t="s">
        <v>45</v>
      </c>
      <c r="G625">
        <v>4</v>
      </c>
      <c r="H625">
        <v>63428.17</v>
      </c>
      <c r="I625" t="s">
        <v>543</v>
      </c>
      <c r="J625">
        <v>20</v>
      </c>
      <c r="K625" t="s">
        <v>135</v>
      </c>
      <c r="L625" t="s">
        <v>52</v>
      </c>
      <c r="M625">
        <v>5</v>
      </c>
      <c r="N625" t="s">
        <v>48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29</v>
      </c>
      <c r="F626" t="s">
        <v>45</v>
      </c>
      <c r="G626">
        <v>6</v>
      </c>
      <c r="H626">
        <v>44156.88</v>
      </c>
      <c r="I626" t="s">
        <v>279</v>
      </c>
      <c r="J626">
        <v>40</v>
      </c>
      <c r="K626" t="s">
        <v>27</v>
      </c>
      <c r="L626" t="s">
        <v>18</v>
      </c>
      <c r="M626">
        <v>5</v>
      </c>
      <c r="N626" t="s">
        <v>48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44</v>
      </c>
      <c r="F627" t="s">
        <v>15</v>
      </c>
      <c r="G627">
        <v>8</v>
      </c>
      <c r="H627">
        <v>58714.55</v>
      </c>
      <c r="I627" t="s">
        <v>544</v>
      </c>
      <c r="J627">
        <v>28</v>
      </c>
      <c r="K627" t="s">
        <v>23</v>
      </c>
      <c r="L627" t="s">
        <v>35</v>
      </c>
      <c r="M627">
        <v>4</v>
      </c>
      <c r="N627" t="s">
        <v>19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44</v>
      </c>
      <c r="F628" t="s">
        <v>21</v>
      </c>
      <c r="G628">
        <v>3</v>
      </c>
      <c r="H628">
        <v>58476.28</v>
      </c>
      <c r="I628" t="s">
        <v>545</v>
      </c>
      <c r="J628">
        <v>27</v>
      </c>
      <c r="K628" t="s">
        <v>92</v>
      </c>
      <c r="L628" t="s">
        <v>24</v>
      </c>
      <c r="M628">
        <v>3</v>
      </c>
      <c r="N628" t="s">
        <v>65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44</v>
      </c>
      <c r="F629" t="s">
        <v>21</v>
      </c>
      <c r="G629">
        <v>1</v>
      </c>
      <c r="H629">
        <v>21391.16</v>
      </c>
      <c r="I629" t="s">
        <v>465</v>
      </c>
      <c r="J629">
        <v>53</v>
      </c>
      <c r="K629" t="s">
        <v>116</v>
      </c>
      <c r="L629" t="s">
        <v>35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54</v>
      </c>
      <c r="F630" t="s">
        <v>32</v>
      </c>
      <c r="G630">
        <v>3</v>
      </c>
      <c r="H630">
        <v>16610.330000000002</v>
      </c>
      <c r="I630" t="s">
        <v>546</v>
      </c>
      <c r="J630">
        <v>30</v>
      </c>
      <c r="K630" t="s">
        <v>27</v>
      </c>
      <c r="L630" t="s">
        <v>52</v>
      </c>
      <c r="M630">
        <v>5</v>
      </c>
      <c r="N630" t="s">
        <v>101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54</v>
      </c>
      <c r="F631" t="s">
        <v>45</v>
      </c>
      <c r="G631">
        <v>3</v>
      </c>
      <c r="H631">
        <v>53277.24</v>
      </c>
      <c r="I631" t="s">
        <v>547</v>
      </c>
      <c r="J631">
        <v>46</v>
      </c>
      <c r="K631" t="s">
        <v>69</v>
      </c>
      <c r="L631" t="s">
        <v>18</v>
      </c>
      <c r="M631">
        <v>5</v>
      </c>
      <c r="N631" t="s">
        <v>104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54</v>
      </c>
      <c r="F632" t="s">
        <v>37</v>
      </c>
      <c r="G632">
        <v>5</v>
      </c>
      <c r="H632">
        <v>19385.62</v>
      </c>
      <c r="I632" t="s">
        <v>548</v>
      </c>
      <c r="J632">
        <v>55</v>
      </c>
      <c r="K632" t="s">
        <v>47</v>
      </c>
      <c r="L632" t="s">
        <v>35</v>
      </c>
      <c r="M632">
        <v>5</v>
      </c>
      <c r="N632" t="s">
        <v>53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62</v>
      </c>
      <c r="F633" t="s">
        <v>45</v>
      </c>
      <c r="G633">
        <v>4</v>
      </c>
      <c r="H633">
        <v>60996.25</v>
      </c>
      <c r="I633" t="s">
        <v>215</v>
      </c>
      <c r="J633">
        <v>30</v>
      </c>
      <c r="K633" t="s">
        <v>23</v>
      </c>
      <c r="L633" t="s">
        <v>35</v>
      </c>
      <c r="M633">
        <v>5</v>
      </c>
      <c r="N633" t="s">
        <v>90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62</v>
      </c>
      <c r="F634" t="s">
        <v>45</v>
      </c>
      <c r="G634">
        <v>4</v>
      </c>
      <c r="H634">
        <v>53571.37</v>
      </c>
      <c r="I634" t="s">
        <v>325</v>
      </c>
      <c r="J634">
        <v>43</v>
      </c>
      <c r="K634" t="s">
        <v>61</v>
      </c>
      <c r="L634" t="s">
        <v>35</v>
      </c>
      <c r="M634">
        <v>5</v>
      </c>
      <c r="N634" t="s">
        <v>48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62</v>
      </c>
      <c r="F635" t="s">
        <v>32</v>
      </c>
      <c r="G635">
        <v>9</v>
      </c>
      <c r="H635">
        <v>60509.52</v>
      </c>
      <c r="I635" t="s">
        <v>549</v>
      </c>
      <c r="J635">
        <v>37</v>
      </c>
      <c r="K635" t="s">
        <v>23</v>
      </c>
      <c r="L635" t="s">
        <v>24</v>
      </c>
      <c r="M635">
        <v>5</v>
      </c>
      <c r="N635" t="s">
        <v>101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67</v>
      </c>
      <c r="F636" t="s">
        <v>37</v>
      </c>
      <c r="G636">
        <v>7</v>
      </c>
      <c r="H636">
        <v>27940.76</v>
      </c>
      <c r="I636" t="s">
        <v>202</v>
      </c>
      <c r="J636">
        <v>22</v>
      </c>
      <c r="K636" t="s">
        <v>140</v>
      </c>
      <c r="L636" t="s">
        <v>24</v>
      </c>
      <c r="M636">
        <v>3</v>
      </c>
      <c r="N636" t="s">
        <v>40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67</v>
      </c>
      <c r="F637" t="s">
        <v>32</v>
      </c>
      <c r="G637">
        <v>4</v>
      </c>
      <c r="H637">
        <v>28995.88</v>
      </c>
      <c r="I637" t="s">
        <v>550</v>
      </c>
      <c r="J637">
        <v>37</v>
      </c>
      <c r="K637" t="s">
        <v>135</v>
      </c>
      <c r="L637" t="s">
        <v>24</v>
      </c>
      <c r="M637">
        <v>5</v>
      </c>
      <c r="N637" t="s">
        <v>101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67</v>
      </c>
      <c r="F638" t="s">
        <v>37</v>
      </c>
      <c r="G638">
        <v>3</v>
      </c>
      <c r="H638">
        <v>50273.29</v>
      </c>
      <c r="I638" t="s">
        <v>403</v>
      </c>
      <c r="J638">
        <v>31</v>
      </c>
      <c r="K638" t="s">
        <v>23</v>
      </c>
      <c r="L638" t="s">
        <v>24</v>
      </c>
      <c r="M638">
        <v>4</v>
      </c>
      <c r="N638" t="s">
        <v>53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74</v>
      </c>
      <c r="F639" t="s">
        <v>15</v>
      </c>
      <c r="G639">
        <v>6</v>
      </c>
      <c r="H639">
        <v>11886.76</v>
      </c>
      <c r="I639" t="s">
        <v>213</v>
      </c>
      <c r="J639">
        <v>31</v>
      </c>
      <c r="K639" t="s">
        <v>27</v>
      </c>
      <c r="L639" t="s">
        <v>18</v>
      </c>
      <c r="M639">
        <v>5</v>
      </c>
      <c r="N639" t="s">
        <v>19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74</v>
      </c>
      <c r="F640" t="s">
        <v>37</v>
      </c>
      <c r="G640">
        <v>3</v>
      </c>
      <c r="H640">
        <v>53589.8</v>
      </c>
      <c r="I640" t="s">
        <v>551</v>
      </c>
      <c r="J640">
        <v>25</v>
      </c>
      <c r="K640" t="s">
        <v>23</v>
      </c>
      <c r="L640" t="s">
        <v>18</v>
      </c>
      <c r="M640">
        <v>3</v>
      </c>
      <c r="N640" t="s">
        <v>97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74</v>
      </c>
      <c r="F641" t="s">
        <v>32</v>
      </c>
      <c r="G641">
        <v>6</v>
      </c>
      <c r="H641">
        <v>60146.98</v>
      </c>
      <c r="I641" t="s">
        <v>298</v>
      </c>
      <c r="J641">
        <v>30</v>
      </c>
      <c r="K641" t="s">
        <v>39</v>
      </c>
      <c r="L641" t="s">
        <v>24</v>
      </c>
      <c r="M641">
        <v>5</v>
      </c>
      <c r="N641" t="s">
        <v>101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20</v>
      </c>
      <c r="F642" t="s">
        <v>45</v>
      </c>
      <c r="G642">
        <v>9</v>
      </c>
      <c r="H642">
        <v>34909.82</v>
      </c>
      <c r="I642" t="s">
        <v>359</v>
      </c>
      <c r="J642">
        <v>41</v>
      </c>
      <c r="K642" t="s">
        <v>23</v>
      </c>
      <c r="L642" t="s">
        <v>52</v>
      </c>
      <c r="M642">
        <v>4</v>
      </c>
      <c r="N642" t="s">
        <v>48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20</v>
      </c>
      <c r="F643" t="s">
        <v>37</v>
      </c>
      <c r="G643">
        <v>6</v>
      </c>
      <c r="H643">
        <v>55892.73</v>
      </c>
      <c r="I643" t="s">
        <v>552</v>
      </c>
      <c r="J643">
        <v>32</v>
      </c>
      <c r="K643" t="s">
        <v>27</v>
      </c>
      <c r="L643" t="s">
        <v>24</v>
      </c>
      <c r="M643">
        <v>4</v>
      </c>
      <c r="N643" t="s">
        <v>53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20</v>
      </c>
      <c r="F644" t="s">
        <v>37</v>
      </c>
      <c r="G644">
        <v>4</v>
      </c>
      <c r="H644">
        <v>20476.66</v>
      </c>
      <c r="I644" t="s">
        <v>73</v>
      </c>
      <c r="J644">
        <v>18</v>
      </c>
      <c r="K644" t="s">
        <v>23</v>
      </c>
      <c r="L644" t="s">
        <v>24</v>
      </c>
      <c r="M644">
        <v>4</v>
      </c>
      <c r="N644" t="s">
        <v>53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20</v>
      </c>
      <c r="F645" t="s">
        <v>21</v>
      </c>
      <c r="G645">
        <v>5</v>
      </c>
      <c r="H645">
        <v>29335.62</v>
      </c>
      <c r="I645" t="s">
        <v>339</v>
      </c>
      <c r="J645">
        <v>39</v>
      </c>
      <c r="K645" t="s">
        <v>27</v>
      </c>
      <c r="L645" t="s">
        <v>52</v>
      </c>
      <c r="M645">
        <v>5</v>
      </c>
      <c r="N645" t="s">
        <v>25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29</v>
      </c>
      <c r="F646" t="s">
        <v>45</v>
      </c>
      <c r="G646">
        <v>6</v>
      </c>
      <c r="H646">
        <v>68458.3</v>
      </c>
      <c r="I646" t="s">
        <v>553</v>
      </c>
      <c r="J646">
        <v>51</v>
      </c>
      <c r="K646" t="s">
        <v>92</v>
      </c>
      <c r="L646" t="s">
        <v>35</v>
      </c>
      <c r="M646">
        <v>5</v>
      </c>
      <c r="N646" t="s">
        <v>48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29</v>
      </c>
      <c r="F647" t="s">
        <v>15</v>
      </c>
      <c r="G647">
        <v>3</v>
      </c>
      <c r="H647">
        <v>69179.69</v>
      </c>
      <c r="I647" t="s">
        <v>435</v>
      </c>
      <c r="J647">
        <v>57</v>
      </c>
      <c r="K647" t="s">
        <v>23</v>
      </c>
      <c r="L647" t="s">
        <v>52</v>
      </c>
      <c r="M647">
        <v>3</v>
      </c>
      <c r="N647" t="s">
        <v>86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29</v>
      </c>
      <c r="F648" t="s">
        <v>32</v>
      </c>
      <c r="G648">
        <v>8</v>
      </c>
      <c r="H648">
        <v>40756.300000000003</v>
      </c>
      <c r="I648" t="s">
        <v>554</v>
      </c>
      <c r="J648">
        <v>20</v>
      </c>
      <c r="K648" t="s">
        <v>79</v>
      </c>
      <c r="L648" t="s">
        <v>52</v>
      </c>
      <c r="M648">
        <v>4</v>
      </c>
      <c r="N648" t="s">
        <v>43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44</v>
      </c>
      <c r="F649" t="s">
        <v>15</v>
      </c>
      <c r="G649">
        <v>4</v>
      </c>
      <c r="H649">
        <v>66056.19</v>
      </c>
      <c r="I649" t="s">
        <v>555</v>
      </c>
      <c r="J649">
        <v>43</v>
      </c>
      <c r="K649" t="s">
        <v>39</v>
      </c>
      <c r="L649" t="s">
        <v>18</v>
      </c>
      <c r="M649">
        <v>5</v>
      </c>
      <c r="N649" t="s">
        <v>86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44</v>
      </c>
      <c r="F650" t="s">
        <v>45</v>
      </c>
      <c r="G650">
        <v>8</v>
      </c>
      <c r="H650">
        <v>41363.839999999997</v>
      </c>
      <c r="I650" t="s">
        <v>107</v>
      </c>
      <c r="J650">
        <v>31</v>
      </c>
      <c r="K650" t="s">
        <v>23</v>
      </c>
      <c r="L650" t="s">
        <v>35</v>
      </c>
      <c r="M650">
        <v>5</v>
      </c>
      <c r="N650" t="s">
        <v>90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44</v>
      </c>
      <c r="F651" t="s">
        <v>37</v>
      </c>
      <c r="G651">
        <v>3</v>
      </c>
      <c r="H651">
        <v>27495.29</v>
      </c>
      <c r="I651" t="s">
        <v>556</v>
      </c>
      <c r="J651">
        <v>58</v>
      </c>
      <c r="K651" t="s">
        <v>56</v>
      </c>
      <c r="L651" t="s">
        <v>52</v>
      </c>
      <c r="M651">
        <v>5</v>
      </c>
      <c r="N651" t="s">
        <v>97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54</v>
      </c>
      <c r="F652" t="s">
        <v>37</v>
      </c>
      <c r="G652">
        <v>7</v>
      </c>
      <c r="H652">
        <v>26013.96</v>
      </c>
      <c r="I652" t="s">
        <v>557</v>
      </c>
      <c r="J652">
        <v>25</v>
      </c>
      <c r="K652" t="s">
        <v>56</v>
      </c>
      <c r="L652" t="s">
        <v>24</v>
      </c>
      <c r="M652">
        <v>5</v>
      </c>
      <c r="N652" t="s">
        <v>53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54</v>
      </c>
      <c r="F653" t="s">
        <v>45</v>
      </c>
      <c r="G653">
        <v>9</v>
      </c>
      <c r="H653">
        <v>65770.34</v>
      </c>
      <c r="I653" t="s">
        <v>427</v>
      </c>
      <c r="J653">
        <v>33</v>
      </c>
      <c r="K653" t="s">
        <v>27</v>
      </c>
      <c r="L653" t="s">
        <v>52</v>
      </c>
      <c r="M653">
        <v>3</v>
      </c>
      <c r="N653" t="s">
        <v>90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54</v>
      </c>
      <c r="F654" t="s">
        <v>37</v>
      </c>
      <c r="G654">
        <v>4</v>
      </c>
      <c r="H654">
        <v>20346.78</v>
      </c>
      <c r="I654" t="s">
        <v>297</v>
      </c>
      <c r="J654">
        <v>59</v>
      </c>
      <c r="K654" t="s">
        <v>61</v>
      </c>
      <c r="L654" t="s">
        <v>18</v>
      </c>
      <c r="M654">
        <v>5</v>
      </c>
      <c r="N654" t="s">
        <v>97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62</v>
      </c>
      <c r="F655" t="s">
        <v>37</v>
      </c>
      <c r="G655">
        <v>8</v>
      </c>
      <c r="H655">
        <v>44777.95</v>
      </c>
      <c r="I655" t="s">
        <v>558</v>
      </c>
      <c r="J655">
        <v>38</v>
      </c>
      <c r="K655" t="s">
        <v>69</v>
      </c>
      <c r="L655" t="s">
        <v>52</v>
      </c>
      <c r="M655">
        <v>4</v>
      </c>
      <c r="N655" t="s">
        <v>40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62</v>
      </c>
      <c r="F656" t="s">
        <v>37</v>
      </c>
      <c r="G656">
        <v>3</v>
      </c>
      <c r="H656">
        <v>43331.5</v>
      </c>
      <c r="I656" t="s">
        <v>197</v>
      </c>
      <c r="J656">
        <v>27</v>
      </c>
      <c r="K656" t="s">
        <v>61</v>
      </c>
      <c r="L656" t="s">
        <v>24</v>
      </c>
      <c r="M656">
        <v>5</v>
      </c>
      <c r="N656" t="s">
        <v>40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62</v>
      </c>
      <c r="F657" t="s">
        <v>32</v>
      </c>
      <c r="G657">
        <v>7</v>
      </c>
      <c r="H657">
        <v>54377.3</v>
      </c>
      <c r="I657" t="s">
        <v>559</v>
      </c>
      <c r="J657">
        <v>42</v>
      </c>
      <c r="K657" t="s">
        <v>152</v>
      </c>
      <c r="L657" t="s">
        <v>35</v>
      </c>
      <c r="M657">
        <v>3</v>
      </c>
      <c r="N657" t="s">
        <v>43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62</v>
      </c>
      <c r="F658" t="s">
        <v>32</v>
      </c>
      <c r="G658">
        <v>3</v>
      </c>
      <c r="H658">
        <v>39954.57</v>
      </c>
      <c r="I658" t="s">
        <v>560</v>
      </c>
      <c r="J658">
        <v>55</v>
      </c>
      <c r="K658" t="s">
        <v>23</v>
      </c>
      <c r="L658" t="s">
        <v>18</v>
      </c>
      <c r="M658">
        <v>5</v>
      </c>
      <c r="N658" t="s">
        <v>101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67</v>
      </c>
      <c r="F659" t="s">
        <v>21</v>
      </c>
      <c r="G659">
        <v>7</v>
      </c>
      <c r="H659">
        <v>26337.14</v>
      </c>
      <c r="I659" t="s">
        <v>541</v>
      </c>
      <c r="J659">
        <v>39</v>
      </c>
      <c r="K659" t="s">
        <v>27</v>
      </c>
      <c r="L659" t="s">
        <v>35</v>
      </c>
      <c r="M659">
        <v>3</v>
      </c>
      <c r="N659" t="s">
        <v>65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67</v>
      </c>
      <c r="F660" t="s">
        <v>15</v>
      </c>
      <c r="G660">
        <v>6</v>
      </c>
      <c r="H660">
        <v>20163.79</v>
      </c>
      <c r="I660" t="s">
        <v>561</v>
      </c>
      <c r="J660">
        <v>21</v>
      </c>
      <c r="K660" t="s">
        <v>27</v>
      </c>
      <c r="L660" t="s">
        <v>18</v>
      </c>
      <c r="M660">
        <v>5</v>
      </c>
      <c r="N660" t="s">
        <v>86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67</v>
      </c>
      <c r="F661" t="s">
        <v>45</v>
      </c>
      <c r="G661">
        <v>2</v>
      </c>
      <c r="H661">
        <v>47249.13</v>
      </c>
      <c r="I661" t="s">
        <v>562</v>
      </c>
      <c r="J661">
        <v>21</v>
      </c>
      <c r="K661" t="s">
        <v>152</v>
      </c>
      <c r="L661" t="s">
        <v>24</v>
      </c>
      <c r="M661">
        <v>5</v>
      </c>
      <c r="N661" t="s">
        <v>48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74</v>
      </c>
      <c r="F662" t="s">
        <v>45</v>
      </c>
      <c r="G662">
        <v>3</v>
      </c>
      <c r="H662">
        <v>53139.45</v>
      </c>
      <c r="I662" t="s">
        <v>563</v>
      </c>
      <c r="J662">
        <v>47</v>
      </c>
      <c r="K662" t="s">
        <v>47</v>
      </c>
      <c r="L662" t="s">
        <v>18</v>
      </c>
      <c r="M662">
        <v>5</v>
      </c>
      <c r="N662" t="s">
        <v>104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74</v>
      </c>
      <c r="F663" t="s">
        <v>45</v>
      </c>
      <c r="G663">
        <v>6</v>
      </c>
      <c r="H663">
        <v>44171.28</v>
      </c>
      <c r="I663" t="s">
        <v>564</v>
      </c>
      <c r="J663">
        <v>19</v>
      </c>
      <c r="K663" t="s">
        <v>92</v>
      </c>
      <c r="L663" t="s">
        <v>35</v>
      </c>
      <c r="M663">
        <v>5</v>
      </c>
      <c r="N663" t="s">
        <v>104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74</v>
      </c>
      <c r="F664" t="s">
        <v>21</v>
      </c>
      <c r="G664">
        <v>4</v>
      </c>
      <c r="H664">
        <v>54301.08</v>
      </c>
      <c r="I664" t="s">
        <v>219</v>
      </c>
      <c r="J664">
        <v>46</v>
      </c>
      <c r="K664" t="s">
        <v>23</v>
      </c>
      <c r="L664" t="s">
        <v>35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20</v>
      </c>
      <c r="F665" t="s">
        <v>32</v>
      </c>
      <c r="G665">
        <v>6</v>
      </c>
      <c r="H665">
        <v>18491.27</v>
      </c>
      <c r="I665" t="s">
        <v>565</v>
      </c>
      <c r="J665">
        <v>53</v>
      </c>
      <c r="K665" t="s">
        <v>23</v>
      </c>
      <c r="L665" t="s">
        <v>52</v>
      </c>
      <c r="M665">
        <v>5</v>
      </c>
      <c r="N665" t="s">
        <v>101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20</v>
      </c>
      <c r="F666" t="s">
        <v>21</v>
      </c>
      <c r="G666">
        <v>1</v>
      </c>
      <c r="H666">
        <v>62948.21</v>
      </c>
      <c r="I666" t="s">
        <v>566</v>
      </c>
      <c r="J666">
        <v>38</v>
      </c>
      <c r="K666" t="s">
        <v>27</v>
      </c>
      <c r="L666" t="s">
        <v>35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20</v>
      </c>
      <c r="F667" t="s">
        <v>45</v>
      </c>
      <c r="G667">
        <v>1</v>
      </c>
      <c r="H667">
        <v>44943.73</v>
      </c>
      <c r="I667" t="s">
        <v>567</v>
      </c>
      <c r="J667">
        <v>38</v>
      </c>
      <c r="K667" t="s">
        <v>61</v>
      </c>
      <c r="L667" t="s">
        <v>52</v>
      </c>
      <c r="M667">
        <v>3</v>
      </c>
      <c r="N667" t="s">
        <v>90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20</v>
      </c>
      <c r="F668" t="s">
        <v>15</v>
      </c>
      <c r="G668">
        <v>3</v>
      </c>
      <c r="H668">
        <v>17610.64</v>
      </c>
      <c r="I668" t="s">
        <v>568</v>
      </c>
      <c r="J668">
        <v>38</v>
      </c>
      <c r="K668" t="s">
        <v>61</v>
      </c>
      <c r="L668" t="s">
        <v>35</v>
      </c>
      <c r="M668">
        <v>5</v>
      </c>
      <c r="N668" t="s">
        <v>19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29</v>
      </c>
      <c r="F669" t="s">
        <v>37</v>
      </c>
      <c r="G669">
        <v>8</v>
      </c>
      <c r="H669">
        <v>37715.51</v>
      </c>
      <c r="I669" t="s">
        <v>352</v>
      </c>
      <c r="J669">
        <v>21</v>
      </c>
      <c r="K669" t="s">
        <v>23</v>
      </c>
      <c r="L669" t="s">
        <v>52</v>
      </c>
      <c r="M669">
        <v>3</v>
      </c>
      <c r="N669" t="s">
        <v>40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29</v>
      </c>
      <c r="F670" t="s">
        <v>32</v>
      </c>
      <c r="G670">
        <v>8</v>
      </c>
      <c r="H670">
        <v>60687.5</v>
      </c>
      <c r="I670" t="s">
        <v>432</v>
      </c>
      <c r="J670">
        <v>18</v>
      </c>
      <c r="K670" t="s">
        <v>112</v>
      </c>
      <c r="L670" t="s">
        <v>24</v>
      </c>
      <c r="M670">
        <v>5</v>
      </c>
      <c r="N670" t="s">
        <v>101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29</v>
      </c>
      <c r="F671" t="s">
        <v>32</v>
      </c>
      <c r="G671">
        <v>4</v>
      </c>
      <c r="H671">
        <v>63853.73</v>
      </c>
      <c r="I671" t="s">
        <v>569</v>
      </c>
      <c r="J671">
        <v>43</v>
      </c>
      <c r="K671" t="s">
        <v>27</v>
      </c>
      <c r="L671" t="s">
        <v>52</v>
      </c>
      <c r="M671">
        <v>3</v>
      </c>
      <c r="N671" t="s">
        <v>43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44</v>
      </c>
      <c r="F672" t="s">
        <v>21</v>
      </c>
      <c r="G672">
        <v>6</v>
      </c>
      <c r="H672">
        <v>25878.97</v>
      </c>
      <c r="I672" t="s">
        <v>570</v>
      </c>
      <c r="J672">
        <v>19</v>
      </c>
      <c r="K672" t="s">
        <v>47</v>
      </c>
      <c r="L672" t="s">
        <v>35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44</v>
      </c>
      <c r="F673" t="s">
        <v>32</v>
      </c>
      <c r="G673">
        <v>8</v>
      </c>
      <c r="H673">
        <v>52675.95</v>
      </c>
      <c r="I673" t="s">
        <v>571</v>
      </c>
      <c r="J673">
        <v>26</v>
      </c>
      <c r="K673" t="s">
        <v>23</v>
      </c>
      <c r="L673" t="s">
        <v>24</v>
      </c>
      <c r="M673">
        <v>5</v>
      </c>
      <c r="N673" t="s">
        <v>43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44</v>
      </c>
      <c r="F674" t="s">
        <v>45</v>
      </c>
      <c r="G674">
        <v>7</v>
      </c>
      <c r="H674">
        <v>15999.11</v>
      </c>
      <c r="I674" t="s">
        <v>572</v>
      </c>
      <c r="J674">
        <v>35</v>
      </c>
      <c r="K674" t="s">
        <v>34</v>
      </c>
      <c r="L674" t="s">
        <v>18</v>
      </c>
      <c r="M674">
        <v>3</v>
      </c>
      <c r="N674" t="s">
        <v>90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54</v>
      </c>
      <c r="F675" t="s">
        <v>45</v>
      </c>
      <c r="G675">
        <v>7</v>
      </c>
      <c r="H675">
        <v>12012.75</v>
      </c>
      <c r="I675" t="s">
        <v>573</v>
      </c>
      <c r="J675">
        <v>59</v>
      </c>
      <c r="K675" t="s">
        <v>27</v>
      </c>
      <c r="L675" t="s">
        <v>35</v>
      </c>
      <c r="M675">
        <v>4</v>
      </c>
      <c r="N675" t="s">
        <v>48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54</v>
      </c>
      <c r="F676" t="s">
        <v>21</v>
      </c>
      <c r="G676">
        <v>4</v>
      </c>
      <c r="H676">
        <v>43623.94</v>
      </c>
      <c r="I676" t="s">
        <v>287</v>
      </c>
      <c r="J676">
        <v>58</v>
      </c>
      <c r="K676" t="s">
        <v>23</v>
      </c>
      <c r="L676" t="s">
        <v>52</v>
      </c>
      <c r="M676">
        <v>5</v>
      </c>
      <c r="N676" t="s">
        <v>25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54</v>
      </c>
      <c r="F677" t="s">
        <v>45</v>
      </c>
      <c r="G677">
        <v>9</v>
      </c>
      <c r="H677">
        <v>51689.65</v>
      </c>
      <c r="I677" t="s">
        <v>574</v>
      </c>
      <c r="J677">
        <v>28</v>
      </c>
      <c r="K677" t="s">
        <v>23</v>
      </c>
      <c r="L677" t="s">
        <v>18</v>
      </c>
      <c r="M677">
        <v>5</v>
      </c>
      <c r="N677" t="s">
        <v>48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62</v>
      </c>
      <c r="F678" t="s">
        <v>15</v>
      </c>
      <c r="G678">
        <v>6</v>
      </c>
      <c r="H678">
        <v>57747.199999999997</v>
      </c>
      <c r="I678" t="s">
        <v>264</v>
      </c>
      <c r="J678">
        <v>42</v>
      </c>
      <c r="K678" t="s">
        <v>79</v>
      </c>
      <c r="L678" t="s">
        <v>52</v>
      </c>
      <c r="M678">
        <v>4</v>
      </c>
      <c r="N678" t="s">
        <v>31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62</v>
      </c>
      <c r="F679" t="s">
        <v>21</v>
      </c>
      <c r="G679">
        <v>3</v>
      </c>
      <c r="H679">
        <v>30412.97</v>
      </c>
      <c r="I679" t="s">
        <v>215</v>
      </c>
      <c r="J679">
        <v>43</v>
      </c>
      <c r="K679" t="s">
        <v>23</v>
      </c>
      <c r="L679" t="s">
        <v>18</v>
      </c>
      <c r="M679">
        <v>5</v>
      </c>
      <c r="N679" t="s">
        <v>65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62</v>
      </c>
      <c r="F680" t="s">
        <v>15</v>
      </c>
      <c r="G680">
        <v>5</v>
      </c>
      <c r="H680">
        <v>10391.52</v>
      </c>
      <c r="I680" t="s">
        <v>513</v>
      </c>
      <c r="J680">
        <v>53</v>
      </c>
      <c r="K680" t="s">
        <v>34</v>
      </c>
      <c r="L680" t="s">
        <v>24</v>
      </c>
      <c r="M680">
        <v>4</v>
      </c>
      <c r="N680" t="s">
        <v>86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67</v>
      </c>
      <c r="F681" t="s">
        <v>37</v>
      </c>
      <c r="G681">
        <v>5</v>
      </c>
      <c r="H681">
        <v>38771.15</v>
      </c>
      <c r="I681" t="s">
        <v>575</v>
      </c>
      <c r="J681">
        <v>59</v>
      </c>
      <c r="K681" t="s">
        <v>34</v>
      </c>
      <c r="L681" t="s">
        <v>35</v>
      </c>
      <c r="M681">
        <v>5</v>
      </c>
      <c r="N681" t="s">
        <v>97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67</v>
      </c>
      <c r="F682" t="s">
        <v>15</v>
      </c>
      <c r="G682">
        <v>5</v>
      </c>
      <c r="H682">
        <v>10951.21</v>
      </c>
      <c r="I682" t="s">
        <v>512</v>
      </c>
      <c r="J682">
        <v>52</v>
      </c>
      <c r="K682" t="s">
        <v>23</v>
      </c>
      <c r="L682" t="s">
        <v>24</v>
      </c>
      <c r="M682">
        <v>5</v>
      </c>
      <c r="N682" t="s">
        <v>19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67</v>
      </c>
      <c r="F683" t="s">
        <v>37</v>
      </c>
      <c r="G683">
        <v>8</v>
      </c>
      <c r="H683">
        <v>15519.07</v>
      </c>
      <c r="I683" t="s">
        <v>398</v>
      </c>
      <c r="J683">
        <v>55</v>
      </c>
      <c r="K683" t="s">
        <v>23</v>
      </c>
      <c r="L683" t="s">
        <v>35</v>
      </c>
      <c r="M683">
        <v>5</v>
      </c>
      <c r="N683" t="s">
        <v>53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74</v>
      </c>
      <c r="F684" t="s">
        <v>37</v>
      </c>
      <c r="G684">
        <v>9</v>
      </c>
      <c r="H684">
        <v>29601.34</v>
      </c>
      <c r="I684" t="s">
        <v>576</v>
      </c>
      <c r="J684">
        <v>20</v>
      </c>
      <c r="K684" t="s">
        <v>69</v>
      </c>
      <c r="L684" t="s">
        <v>18</v>
      </c>
      <c r="M684">
        <v>5</v>
      </c>
      <c r="N684" t="s">
        <v>53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74</v>
      </c>
      <c r="F685" t="s">
        <v>15</v>
      </c>
      <c r="G685">
        <v>9</v>
      </c>
      <c r="H685">
        <v>36230.32</v>
      </c>
      <c r="I685" t="s">
        <v>417</v>
      </c>
      <c r="J685">
        <v>58</v>
      </c>
      <c r="K685" t="s">
        <v>116</v>
      </c>
      <c r="L685" t="s">
        <v>24</v>
      </c>
      <c r="M685">
        <v>5</v>
      </c>
      <c r="N685" t="s">
        <v>31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74</v>
      </c>
      <c r="F686" t="s">
        <v>21</v>
      </c>
      <c r="G686">
        <v>6</v>
      </c>
      <c r="H686">
        <v>26768.17</v>
      </c>
      <c r="I686" t="s">
        <v>240</v>
      </c>
      <c r="J686">
        <v>52</v>
      </c>
      <c r="K686" t="s">
        <v>69</v>
      </c>
      <c r="L686" t="s">
        <v>35</v>
      </c>
      <c r="M686">
        <v>4</v>
      </c>
      <c r="N686" t="s">
        <v>25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74</v>
      </c>
      <c r="F687" t="s">
        <v>45</v>
      </c>
      <c r="G687">
        <v>6</v>
      </c>
      <c r="H687">
        <v>44911.92</v>
      </c>
      <c r="I687" t="s">
        <v>556</v>
      </c>
      <c r="J687">
        <v>57</v>
      </c>
      <c r="K687" t="s">
        <v>61</v>
      </c>
      <c r="L687" t="s">
        <v>18</v>
      </c>
      <c r="M687">
        <v>5</v>
      </c>
      <c r="N687" t="s">
        <v>48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20</v>
      </c>
      <c r="F688" t="s">
        <v>45</v>
      </c>
      <c r="G688">
        <v>9</v>
      </c>
      <c r="H688">
        <v>13320.99</v>
      </c>
      <c r="I688" t="s">
        <v>241</v>
      </c>
      <c r="J688">
        <v>39</v>
      </c>
      <c r="K688" t="s">
        <v>27</v>
      </c>
      <c r="L688" t="s">
        <v>24</v>
      </c>
      <c r="M688">
        <v>5</v>
      </c>
      <c r="N688" t="s">
        <v>48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20</v>
      </c>
      <c r="F689" t="s">
        <v>37</v>
      </c>
      <c r="G689">
        <v>4</v>
      </c>
      <c r="H689">
        <v>18674.78</v>
      </c>
      <c r="I689" t="s">
        <v>96</v>
      </c>
      <c r="J689">
        <v>25</v>
      </c>
      <c r="K689" t="s">
        <v>152</v>
      </c>
      <c r="L689" t="s">
        <v>24</v>
      </c>
      <c r="M689">
        <v>3</v>
      </c>
      <c r="N689" t="s">
        <v>97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20</v>
      </c>
      <c r="F690" t="s">
        <v>37</v>
      </c>
      <c r="G690">
        <v>6</v>
      </c>
      <c r="H690">
        <v>51715.5</v>
      </c>
      <c r="I690" t="s">
        <v>577</v>
      </c>
      <c r="J690">
        <v>32</v>
      </c>
      <c r="K690" t="s">
        <v>23</v>
      </c>
      <c r="L690" t="s">
        <v>24</v>
      </c>
      <c r="M690">
        <v>5</v>
      </c>
      <c r="N690" t="s">
        <v>53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20</v>
      </c>
      <c r="F691" t="s">
        <v>21</v>
      </c>
      <c r="G691">
        <v>4</v>
      </c>
      <c r="H691">
        <v>18528.45</v>
      </c>
      <c r="I691" t="s">
        <v>563</v>
      </c>
      <c r="J691">
        <v>24</v>
      </c>
      <c r="K691" t="s">
        <v>23</v>
      </c>
      <c r="L691" t="s">
        <v>24</v>
      </c>
      <c r="M691">
        <v>5</v>
      </c>
      <c r="N691" t="s">
        <v>25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29</v>
      </c>
      <c r="F692" t="s">
        <v>32</v>
      </c>
      <c r="G692">
        <v>1</v>
      </c>
      <c r="H692">
        <v>48386.51</v>
      </c>
      <c r="I692" t="s">
        <v>409</v>
      </c>
      <c r="J692">
        <v>36</v>
      </c>
      <c r="K692" t="s">
        <v>61</v>
      </c>
      <c r="L692" t="s">
        <v>52</v>
      </c>
      <c r="M692">
        <v>5</v>
      </c>
      <c r="N692" t="s">
        <v>36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29</v>
      </c>
      <c r="F693" t="s">
        <v>15</v>
      </c>
      <c r="G693">
        <v>7</v>
      </c>
      <c r="H693">
        <v>13281.08</v>
      </c>
      <c r="I693" t="s">
        <v>243</v>
      </c>
      <c r="J693">
        <v>57</v>
      </c>
      <c r="K693" t="s">
        <v>112</v>
      </c>
      <c r="L693" t="s">
        <v>18</v>
      </c>
      <c r="M693">
        <v>3</v>
      </c>
      <c r="N693" t="s">
        <v>31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29</v>
      </c>
      <c r="F694" t="s">
        <v>37</v>
      </c>
      <c r="G694">
        <v>6</v>
      </c>
      <c r="H694">
        <v>34442.94</v>
      </c>
      <c r="I694" t="s">
        <v>229</v>
      </c>
      <c r="J694">
        <v>59</v>
      </c>
      <c r="K694" t="s">
        <v>17</v>
      </c>
      <c r="L694" t="s">
        <v>52</v>
      </c>
      <c r="M694">
        <v>5</v>
      </c>
      <c r="N694" t="s">
        <v>40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29</v>
      </c>
      <c r="F695" t="s">
        <v>45</v>
      </c>
      <c r="G695">
        <v>9</v>
      </c>
      <c r="H695">
        <v>20644.57</v>
      </c>
      <c r="I695" t="s">
        <v>390</v>
      </c>
      <c r="J695">
        <v>34</v>
      </c>
      <c r="K695" t="s">
        <v>23</v>
      </c>
      <c r="L695" t="s">
        <v>18</v>
      </c>
      <c r="M695">
        <v>5</v>
      </c>
      <c r="N695" t="s">
        <v>90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44</v>
      </c>
      <c r="F696" t="s">
        <v>21</v>
      </c>
      <c r="G696">
        <v>7</v>
      </c>
      <c r="H696">
        <v>16578.18</v>
      </c>
      <c r="I696" t="s">
        <v>578</v>
      </c>
      <c r="J696">
        <v>18</v>
      </c>
      <c r="K696" t="s">
        <v>116</v>
      </c>
      <c r="L696" t="s">
        <v>18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44</v>
      </c>
      <c r="F697" t="s">
        <v>15</v>
      </c>
      <c r="G697">
        <v>7</v>
      </c>
      <c r="H697">
        <v>44021.97</v>
      </c>
      <c r="I697" t="s">
        <v>579</v>
      </c>
      <c r="J697">
        <v>46</v>
      </c>
      <c r="K697" t="s">
        <v>69</v>
      </c>
      <c r="L697" t="s">
        <v>18</v>
      </c>
      <c r="M697">
        <v>4</v>
      </c>
      <c r="N697" t="s">
        <v>19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44</v>
      </c>
      <c r="F698" t="s">
        <v>21</v>
      </c>
      <c r="G698">
        <v>2</v>
      </c>
      <c r="H698">
        <v>65700.149999999994</v>
      </c>
      <c r="I698" t="s">
        <v>239</v>
      </c>
      <c r="J698">
        <v>30</v>
      </c>
      <c r="K698" t="s">
        <v>27</v>
      </c>
      <c r="L698" t="s">
        <v>35</v>
      </c>
      <c r="M698">
        <v>3</v>
      </c>
      <c r="N698" t="s">
        <v>65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54</v>
      </c>
      <c r="F699" t="s">
        <v>15</v>
      </c>
      <c r="G699">
        <v>9</v>
      </c>
      <c r="H699">
        <v>13287.22</v>
      </c>
      <c r="I699" t="s">
        <v>297</v>
      </c>
      <c r="J699">
        <v>46</v>
      </c>
      <c r="K699" t="s">
        <v>92</v>
      </c>
      <c r="L699" t="s">
        <v>18</v>
      </c>
      <c r="M699">
        <v>5</v>
      </c>
      <c r="N699" t="s">
        <v>19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54</v>
      </c>
      <c r="F700" t="s">
        <v>15</v>
      </c>
      <c r="G700">
        <v>9</v>
      </c>
      <c r="H700">
        <v>35293.25</v>
      </c>
      <c r="I700" t="s">
        <v>580</v>
      </c>
      <c r="J700">
        <v>58</v>
      </c>
      <c r="K700" t="s">
        <v>27</v>
      </c>
      <c r="L700" t="s">
        <v>24</v>
      </c>
      <c r="M700">
        <v>5</v>
      </c>
      <c r="N700" t="s">
        <v>19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54</v>
      </c>
      <c r="F701" t="s">
        <v>37</v>
      </c>
      <c r="G701">
        <v>6</v>
      </c>
      <c r="H701">
        <v>52452.13</v>
      </c>
      <c r="I701" t="s">
        <v>581</v>
      </c>
      <c r="J701">
        <v>59</v>
      </c>
      <c r="K701" t="s">
        <v>116</v>
      </c>
      <c r="L701" t="s">
        <v>52</v>
      </c>
      <c r="M701">
        <v>5</v>
      </c>
      <c r="N701" t="s">
        <v>97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62</v>
      </c>
      <c r="F702" t="s">
        <v>21</v>
      </c>
      <c r="G702">
        <v>3</v>
      </c>
      <c r="H702">
        <v>37761.269999999997</v>
      </c>
      <c r="I702" t="s">
        <v>582</v>
      </c>
      <c r="J702">
        <v>23</v>
      </c>
      <c r="K702" t="s">
        <v>23</v>
      </c>
      <c r="L702" t="s">
        <v>24</v>
      </c>
      <c r="M702">
        <v>5</v>
      </c>
      <c r="N702" t="s">
        <v>25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62</v>
      </c>
      <c r="F703" t="s">
        <v>21</v>
      </c>
      <c r="G703">
        <v>1</v>
      </c>
      <c r="H703">
        <v>58389.760000000002</v>
      </c>
      <c r="I703" t="s">
        <v>232</v>
      </c>
      <c r="J703">
        <v>22</v>
      </c>
      <c r="K703" t="s">
        <v>95</v>
      </c>
      <c r="L703" t="s">
        <v>24</v>
      </c>
      <c r="M703">
        <v>5</v>
      </c>
      <c r="N703" t="s">
        <v>25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62</v>
      </c>
      <c r="F704" t="s">
        <v>45</v>
      </c>
      <c r="G704">
        <v>4</v>
      </c>
      <c r="H704">
        <v>20778.72</v>
      </c>
      <c r="I704" t="s">
        <v>161</v>
      </c>
      <c r="J704">
        <v>51</v>
      </c>
      <c r="K704" t="s">
        <v>61</v>
      </c>
      <c r="L704" t="s">
        <v>52</v>
      </c>
      <c r="M704">
        <v>4</v>
      </c>
      <c r="N704" t="s">
        <v>90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67</v>
      </c>
      <c r="F705" t="s">
        <v>45</v>
      </c>
      <c r="G705">
        <v>3</v>
      </c>
      <c r="H705">
        <v>67575.649999999994</v>
      </c>
      <c r="I705" t="s">
        <v>583</v>
      </c>
      <c r="J705">
        <v>28</v>
      </c>
      <c r="K705" t="s">
        <v>27</v>
      </c>
      <c r="L705" t="s">
        <v>24</v>
      </c>
      <c r="M705">
        <v>5</v>
      </c>
      <c r="N705" t="s">
        <v>90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67</v>
      </c>
      <c r="F706" t="s">
        <v>37</v>
      </c>
      <c r="G706">
        <v>1</v>
      </c>
      <c r="H706">
        <v>33109.760000000002</v>
      </c>
      <c r="I706" t="s">
        <v>584</v>
      </c>
      <c r="J706">
        <v>26</v>
      </c>
      <c r="K706" t="s">
        <v>23</v>
      </c>
      <c r="L706" t="s">
        <v>35</v>
      </c>
      <c r="M706">
        <v>5</v>
      </c>
      <c r="N706" t="s">
        <v>40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67</v>
      </c>
      <c r="F707" t="s">
        <v>37</v>
      </c>
      <c r="G707">
        <v>3</v>
      </c>
      <c r="H707">
        <v>30494.18</v>
      </c>
      <c r="I707" t="s">
        <v>452</v>
      </c>
      <c r="J707">
        <v>55</v>
      </c>
      <c r="K707" t="s">
        <v>27</v>
      </c>
      <c r="L707" t="s">
        <v>24</v>
      </c>
      <c r="M707">
        <v>5</v>
      </c>
      <c r="N707" t="s">
        <v>53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67</v>
      </c>
      <c r="F708" t="s">
        <v>32</v>
      </c>
      <c r="G708">
        <v>4</v>
      </c>
      <c r="H708">
        <v>62476.35</v>
      </c>
      <c r="I708" t="s">
        <v>585</v>
      </c>
      <c r="J708">
        <v>57</v>
      </c>
      <c r="K708" t="s">
        <v>23</v>
      </c>
      <c r="L708" t="s">
        <v>24</v>
      </c>
      <c r="M708">
        <v>5</v>
      </c>
      <c r="N708" t="s">
        <v>43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74</v>
      </c>
      <c r="F709" t="s">
        <v>45</v>
      </c>
      <c r="G709">
        <v>8</v>
      </c>
      <c r="H709">
        <v>43832.02</v>
      </c>
      <c r="I709" t="s">
        <v>387</v>
      </c>
      <c r="J709">
        <v>58</v>
      </c>
      <c r="K709" t="s">
        <v>23</v>
      </c>
      <c r="L709" t="s">
        <v>52</v>
      </c>
      <c r="M709">
        <v>5</v>
      </c>
      <c r="N709" t="s">
        <v>48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74</v>
      </c>
      <c r="F710" t="s">
        <v>15</v>
      </c>
      <c r="G710">
        <v>9</v>
      </c>
      <c r="H710">
        <v>40986.660000000003</v>
      </c>
      <c r="I710" t="s">
        <v>503</v>
      </c>
      <c r="J710">
        <v>26</v>
      </c>
      <c r="K710" t="s">
        <v>39</v>
      </c>
      <c r="L710" t="s">
        <v>24</v>
      </c>
      <c r="M710">
        <v>5</v>
      </c>
      <c r="N710" t="s">
        <v>86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74</v>
      </c>
      <c r="F711" t="s">
        <v>21</v>
      </c>
      <c r="G711">
        <v>3</v>
      </c>
      <c r="H711">
        <v>53618.68</v>
      </c>
      <c r="I711" t="s">
        <v>586</v>
      </c>
      <c r="J711">
        <v>25</v>
      </c>
      <c r="K711" t="s">
        <v>135</v>
      </c>
      <c r="L711" t="s">
        <v>52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20</v>
      </c>
      <c r="F712" t="s">
        <v>37</v>
      </c>
      <c r="G712">
        <v>6</v>
      </c>
      <c r="H712">
        <v>44790.05</v>
      </c>
      <c r="I712" t="s">
        <v>587</v>
      </c>
      <c r="J712">
        <v>57</v>
      </c>
      <c r="K712" t="s">
        <v>27</v>
      </c>
      <c r="L712" t="s">
        <v>18</v>
      </c>
      <c r="M712">
        <v>3</v>
      </c>
      <c r="N712" t="s">
        <v>53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20</v>
      </c>
      <c r="F713" t="s">
        <v>21</v>
      </c>
      <c r="G713">
        <v>5</v>
      </c>
      <c r="H713">
        <v>19750.939999999999</v>
      </c>
      <c r="I713" t="s">
        <v>588</v>
      </c>
      <c r="J713">
        <v>20</v>
      </c>
      <c r="K713" t="s">
        <v>79</v>
      </c>
      <c r="L713" t="s">
        <v>18</v>
      </c>
      <c r="M713">
        <v>5</v>
      </c>
      <c r="N713" t="s">
        <v>25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20</v>
      </c>
      <c r="F714" t="s">
        <v>21</v>
      </c>
      <c r="G714">
        <v>6</v>
      </c>
      <c r="H714">
        <v>50451.86</v>
      </c>
      <c r="I714" t="s">
        <v>545</v>
      </c>
      <c r="J714">
        <v>30</v>
      </c>
      <c r="K714" t="s">
        <v>64</v>
      </c>
      <c r="L714" t="s">
        <v>35</v>
      </c>
      <c r="M714">
        <v>5</v>
      </c>
      <c r="N714" t="s">
        <v>25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29</v>
      </c>
      <c r="F715" t="s">
        <v>32</v>
      </c>
      <c r="G715">
        <v>4</v>
      </c>
      <c r="H715">
        <v>18008.13</v>
      </c>
      <c r="I715" t="s">
        <v>589</v>
      </c>
      <c r="J715">
        <v>36</v>
      </c>
      <c r="K715" t="s">
        <v>39</v>
      </c>
      <c r="L715" t="s">
        <v>52</v>
      </c>
      <c r="M715">
        <v>5</v>
      </c>
      <c r="N715" t="s">
        <v>36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29</v>
      </c>
      <c r="F716" t="s">
        <v>45</v>
      </c>
      <c r="G716">
        <v>6</v>
      </c>
      <c r="H716">
        <v>58351.46</v>
      </c>
      <c r="I716" t="s">
        <v>130</v>
      </c>
      <c r="J716">
        <v>51</v>
      </c>
      <c r="K716" t="s">
        <v>112</v>
      </c>
      <c r="L716" t="s">
        <v>52</v>
      </c>
      <c r="M716">
        <v>4</v>
      </c>
      <c r="N716" t="s">
        <v>90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29</v>
      </c>
      <c r="F717" t="s">
        <v>37</v>
      </c>
      <c r="G717">
        <v>7</v>
      </c>
      <c r="H717">
        <v>69384.2</v>
      </c>
      <c r="I717" t="s">
        <v>505</v>
      </c>
      <c r="J717">
        <v>49</v>
      </c>
      <c r="K717" t="s">
        <v>27</v>
      </c>
      <c r="L717" t="s">
        <v>52</v>
      </c>
      <c r="M717">
        <v>5</v>
      </c>
      <c r="N717" t="s">
        <v>40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29</v>
      </c>
      <c r="F718" t="s">
        <v>21</v>
      </c>
      <c r="G718">
        <v>9</v>
      </c>
      <c r="H718">
        <v>32643.26</v>
      </c>
      <c r="I718" t="s">
        <v>590</v>
      </c>
      <c r="J718">
        <v>33</v>
      </c>
      <c r="K718" t="s">
        <v>23</v>
      </c>
      <c r="L718" t="s">
        <v>35</v>
      </c>
      <c r="M718">
        <v>5</v>
      </c>
      <c r="N718" t="s">
        <v>65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44</v>
      </c>
      <c r="F719" t="s">
        <v>37</v>
      </c>
      <c r="G719">
        <v>7</v>
      </c>
      <c r="H719">
        <v>36685.35</v>
      </c>
      <c r="I719" t="s">
        <v>419</v>
      </c>
      <c r="J719">
        <v>53</v>
      </c>
      <c r="K719" t="s">
        <v>23</v>
      </c>
      <c r="L719" t="s">
        <v>35</v>
      </c>
      <c r="M719">
        <v>4</v>
      </c>
      <c r="N719" t="s">
        <v>53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44</v>
      </c>
      <c r="F720" t="s">
        <v>15</v>
      </c>
      <c r="G720">
        <v>6</v>
      </c>
      <c r="H720">
        <v>12786.02</v>
      </c>
      <c r="I720" t="s">
        <v>75</v>
      </c>
      <c r="J720">
        <v>35</v>
      </c>
      <c r="K720" t="s">
        <v>79</v>
      </c>
      <c r="L720" t="s">
        <v>24</v>
      </c>
      <c r="M720">
        <v>5</v>
      </c>
      <c r="N720" t="s">
        <v>19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44</v>
      </c>
      <c r="F721" t="s">
        <v>32</v>
      </c>
      <c r="G721">
        <v>1</v>
      </c>
      <c r="H721">
        <v>10823.99</v>
      </c>
      <c r="I721" t="s">
        <v>591</v>
      </c>
      <c r="J721">
        <v>31</v>
      </c>
      <c r="K721" t="s">
        <v>112</v>
      </c>
      <c r="L721" t="s">
        <v>52</v>
      </c>
      <c r="M721">
        <v>5</v>
      </c>
      <c r="N721" t="s">
        <v>36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54</v>
      </c>
      <c r="F722" t="s">
        <v>15</v>
      </c>
      <c r="G722">
        <v>2</v>
      </c>
      <c r="H722">
        <v>65285.16</v>
      </c>
      <c r="I722" t="s">
        <v>592</v>
      </c>
      <c r="J722">
        <v>47</v>
      </c>
      <c r="K722" t="s">
        <v>79</v>
      </c>
      <c r="L722" t="s">
        <v>35</v>
      </c>
      <c r="M722">
        <v>5</v>
      </c>
      <c r="N722" t="s">
        <v>86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54</v>
      </c>
      <c r="F723" t="s">
        <v>37</v>
      </c>
      <c r="G723">
        <v>1</v>
      </c>
      <c r="H723">
        <v>17717.439999999999</v>
      </c>
      <c r="I723" t="s">
        <v>252</v>
      </c>
      <c r="J723">
        <v>19</v>
      </c>
      <c r="K723" t="s">
        <v>23</v>
      </c>
      <c r="L723" t="s">
        <v>18</v>
      </c>
      <c r="M723">
        <v>4</v>
      </c>
      <c r="N723" t="s">
        <v>40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54</v>
      </c>
      <c r="F724" t="s">
        <v>37</v>
      </c>
      <c r="G724">
        <v>9</v>
      </c>
      <c r="H724">
        <v>36746.720000000001</v>
      </c>
      <c r="I724" t="s">
        <v>179</v>
      </c>
      <c r="J724">
        <v>30</v>
      </c>
      <c r="K724" t="s">
        <v>135</v>
      </c>
      <c r="L724" t="s">
        <v>18</v>
      </c>
      <c r="M724">
        <v>5</v>
      </c>
      <c r="N724" t="s">
        <v>53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54</v>
      </c>
      <c r="F725" t="s">
        <v>45</v>
      </c>
      <c r="G725">
        <v>9</v>
      </c>
      <c r="H725">
        <v>58921.279999999999</v>
      </c>
      <c r="I725" t="s">
        <v>297</v>
      </c>
      <c r="J725">
        <v>44</v>
      </c>
      <c r="K725" t="s">
        <v>56</v>
      </c>
      <c r="L725" t="s">
        <v>52</v>
      </c>
      <c r="M725">
        <v>5</v>
      </c>
      <c r="N725" t="s">
        <v>90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62</v>
      </c>
      <c r="F726" t="s">
        <v>21</v>
      </c>
      <c r="G726">
        <v>7</v>
      </c>
      <c r="H726">
        <v>63359.13</v>
      </c>
      <c r="I726" t="s">
        <v>299</v>
      </c>
      <c r="J726">
        <v>34</v>
      </c>
      <c r="K726" t="s">
        <v>34</v>
      </c>
      <c r="L726" t="s">
        <v>18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62</v>
      </c>
      <c r="F727" t="s">
        <v>21</v>
      </c>
      <c r="G727">
        <v>2</v>
      </c>
      <c r="H727">
        <v>41163.86</v>
      </c>
      <c r="I727" t="s">
        <v>593</v>
      </c>
      <c r="J727">
        <v>48</v>
      </c>
      <c r="K727" t="s">
        <v>23</v>
      </c>
      <c r="L727" t="s">
        <v>24</v>
      </c>
      <c r="M727">
        <v>4</v>
      </c>
      <c r="N727" t="s">
        <v>25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62</v>
      </c>
      <c r="F728" t="s">
        <v>15</v>
      </c>
      <c r="G728">
        <v>6</v>
      </c>
      <c r="H728">
        <v>43901.95</v>
      </c>
      <c r="I728" t="s">
        <v>96</v>
      </c>
      <c r="J728">
        <v>32</v>
      </c>
      <c r="K728" t="s">
        <v>64</v>
      </c>
      <c r="L728" t="s">
        <v>24</v>
      </c>
      <c r="M728">
        <v>4</v>
      </c>
      <c r="N728" t="s">
        <v>86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62</v>
      </c>
      <c r="F729" t="s">
        <v>32</v>
      </c>
      <c r="G729">
        <v>4</v>
      </c>
      <c r="H729">
        <v>50181.04</v>
      </c>
      <c r="I729" t="s">
        <v>594</v>
      </c>
      <c r="J729">
        <v>37</v>
      </c>
      <c r="K729" t="s">
        <v>61</v>
      </c>
      <c r="L729" t="s">
        <v>52</v>
      </c>
      <c r="M729">
        <v>5</v>
      </c>
      <c r="N729" t="s">
        <v>101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67</v>
      </c>
      <c r="F730" t="s">
        <v>21</v>
      </c>
      <c r="G730">
        <v>1</v>
      </c>
      <c r="H730">
        <v>67682.95</v>
      </c>
      <c r="I730" t="s">
        <v>595</v>
      </c>
      <c r="J730">
        <v>22</v>
      </c>
      <c r="K730" t="s">
        <v>23</v>
      </c>
      <c r="L730" t="s">
        <v>35</v>
      </c>
      <c r="M730">
        <v>4</v>
      </c>
      <c r="N730" t="s">
        <v>65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67</v>
      </c>
      <c r="F731" t="s">
        <v>45</v>
      </c>
      <c r="G731">
        <v>1</v>
      </c>
      <c r="H731">
        <v>46160.2</v>
      </c>
      <c r="I731" t="s">
        <v>463</v>
      </c>
      <c r="J731">
        <v>24</v>
      </c>
      <c r="K731" t="s">
        <v>23</v>
      </c>
      <c r="L731" t="s">
        <v>35</v>
      </c>
      <c r="M731">
        <v>5</v>
      </c>
      <c r="N731" t="s">
        <v>104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67</v>
      </c>
      <c r="F732" t="s">
        <v>15</v>
      </c>
      <c r="G732">
        <v>5</v>
      </c>
      <c r="H732">
        <v>43568.52</v>
      </c>
      <c r="I732" t="s">
        <v>238</v>
      </c>
      <c r="J732">
        <v>35</v>
      </c>
      <c r="K732" t="s">
        <v>61</v>
      </c>
      <c r="L732" t="s">
        <v>35</v>
      </c>
      <c r="M732">
        <v>4</v>
      </c>
      <c r="N732" t="s">
        <v>19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67</v>
      </c>
      <c r="F733" t="s">
        <v>15</v>
      </c>
      <c r="G733">
        <v>2</v>
      </c>
      <c r="H733">
        <v>10872.05</v>
      </c>
      <c r="I733" t="s">
        <v>233</v>
      </c>
      <c r="J733">
        <v>28</v>
      </c>
      <c r="K733" t="s">
        <v>23</v>
      </c>
      <c r="L733" t="s">
        <v>35</v>
      </c>
      <c r="M733">
        <v>3</v>
      </c>
      <c r="N733" t="s">
        <v>19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74</v>
      </c>
      <c r="F734" t="s">
        <v>45</v>
      </c>
      <c r="G734">
        <v>4</v>
      </c>
      <c r="H734">
        <v>14856.98</v>
      </c>
      <c r="I734" t="s">
        <v>596</v>
      </c>
      <c r="J734">
        <v>49</v>
      </c>
      <c r="K734" t="s">
        <v>23</v>
      </c>
      <c r="L734" t="s">
        <v>52</v>
      </c>
      <c r="M734">
        <v>5</v>
      </c>
      <c r="N734" t="s">
        <v>90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74</v>
      </c>
      <c r="F735" t="s">
        <v>32</v>
      </c>
      <c r="G735">
        <v>1</v>
      </c>
      <c r="H735">
        <v>44630.3</v>
      </c>
      <c r="I735" t="s">
        <v>597</v>
      </c>
      <c r="J735">
        <v>44</v>
      </c>
      <c r="K735" t="s">
        <v>112</v>
      </c>
      <c r="L735" t="s">
        <v>24</v>
      </c>
      <c r="M735">
        <v>5</v>
      </c>
      <c r="N735" t="s">
        <v>101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74</v>
      </c>
      <c r="F736" t="s">
        <v>45</v>
      </c>
      <c r="G736">
        <v>4</v>
      </c>
      <c r="H736">
        <v>66174.42</v>
      </c>
      <c r="I736" t="s">
        <v>245</v>
      </c>
      <c r="J736">
        <v>43</v>
      </c>
      <c r="K736" t="s">
        <v>23</v>
      </c>
      <c r="L736" t="s">
        <v>52</v>
      </c>
      <c r="M736">
        <v>5</v>
      </c>
      <c r="N736" t="s">
        <v>48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20</v>
      </c>
      <c r="F737" t="s">
        <v>32</v>
      </c>
      <c r="G737">
        <v>6</v>
      </c>
      <c r="H737">
        <v>62001.48</v>
      </c>
      <c r="I737" t="s">
        <v>307</v>
      </c>
      <c r="J737">
        <v>54</v>
      </c>
      <c r="K737" t="s">
        <v>27</v>
      </c>
      <c r="L737" t="s">
        <v>52</v>
      </c>
      <c r="M737">
        <v>5</v>
      </c>
      <c r="N737" t="s">
        <v>36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20</v>
      </c>
      <c r="F738" t="s">
        <v>45</v>
      </c>
      <c r="G738">
        <v>4</v>
      </c>
      <c r="H738">
        <v>68954.740000000005</v>
      </c>
      <c r="I738" t="s">
        <v>400</v>
      </c>
      <c r="J738">
        <v>45</v>
      </c>
      <c r="K738" t="s">
        <v>23</v>
      </c>
      <c r="L738" t="s">
        <v>18</v>
      </c>
      <c r="M738">
        <v>3</v>
      </c>
      <c r="N738" t="s">
        <v>104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20</v>
      </c>
      <c r="F739" t="s">
        <v>45</v>
      </c>
      <c r="G739">
        <v>1</v>
      </c>
      <c r="H739">
        <v>41670.04</v>
      </c>
      <c r="I739" t="s">
        <v>117</v>
      </c>
      <c r="J739">
        <v>19</v>
      </c>
      <c r="K739" t="s">
        <v>34</v>
      </c>
      <c r="L739" t="s">
        <v>24</v>
      </c>
      <c r="M739">
        <v>5</v>
      </c>
      <c r="N739" t="s">
        <v>104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29</v>
      </c>
      <c r="F740" t="s">
        <v>37</v>
      </c>
      <c r="G740">
        <v>7</v>
      </c>
      <c r="H740">
        <v>57275.86</v>
      </c>
      <c r="I740" t="s">
        <v>517</v>
      </c>
      <c r="J740">
        <v>37</v>
      </c>
      <c r="K740" t="s">
        <v>23</v>
      </c>
      <c r="L740" t="s">
        <v>35</v>
      </c>
      <c r="M740">
        <v>5</v>
      </c>
      <c r="N740" t="s">
        <v>97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29</v>
      </c>
      <c r="F741" t="s">
        <v>15</v>
      </c>
      <c r="G741">
        <v>2</v>
      </c>
      <c r="H741">
        <v>60424.02</v>
      </c>
      <c r="I741" t="s">
        <v>110</v>
      </c>
      <c r="J741">
        <v>21</v>
      </c>
      <c r="K741" t="s">
        <v>23</v>
      </c>
      <c r="L741" t="s">
        <v>24</v>
      </c>
      <c r="M741">
        <v>5</v>
      </c>
      <c r="N741" t="s">
        <v>19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29</v>
      </c>
      <c r="F742" t="s">
        <v>45</v>
      </c>
      <c r="G742">
        <v>9</v>
      </c>
      <c r="H742">
        <v>48881.9</v>
      </c>
      <c r="I742" t="s">
        <v>490</v>
      </c>
      <c r="J742">
        <v>30</v>
      </c>
      <c r="K742" t="s">
        <v>116</v>
      </c>
      <c r="L742" t="s">
        <v>18</v>
      </c>
      <c r="M742">
        <v>5</v>
      </c>
      <c r="N742" t="s">
        <v>104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44</v>
      </c>
      <c r="F743" t="s">
        <v>45</v>
      </c>
      <c r="G743">
        <v>3</v>
      </c>
      <c r="H743">
        <v>30324.99</v>
      </c>
      <c r="I743" t="s">
        <v>598</v>
      </c>
      <c r="J743">
        <v>41</v>
      </c>
      <c r="K743" t="s">
        <v>152</v>
      </c>
      <c r="L743" t="s">
        <v>52</v>
      </c>
      <c r="M743">
        <v>5</v>
      </c>
      <c r="N743" t="s">
        <v>104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44</v>
      </c>
      <c r="F744" t="s">
        <v>21</v>
      </c>
      <c r="G744">
        <v>8</v>
      </c>
      <c r="H744">
        <v>38198.71</v>
      </c>
      <c r="I744" t="s">
        <v>599</v>
      </c>
      <c r="J744">
        <v>55</v>
      </c>
      <c r="K744" t="s">
        <v>152</v>
      </c>
      <c r="L744" t="s">
        <v>24</v>
      </c>
      <c r="M744">
        <v>4</v>
      </c>
      <c r="N744" t="s">
        <v>65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44</v>
      </c>
      <c r="F745" t="s">
        <v>15</v>
      </c>
      <c r="G745">
        <v>8</v>
      </c>
      <c r="H745">
        <v>61475.02</v>
      </c>
      <c r="I745" t="s">
        <v>600</v>
      </c>
      <c r="J745">
        <v>57</v>
      </c>
      <c r="K745" t="s">
        <v>23</v>
      </c>
      <c r="L745" t="s">
        <v>18</v>
      </c>
      <c r="M745">
        <v>5</v>
      </c>
      <c r="N745" t="s">
        <v>86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54</v>
      </c>
      <c r="F746" t="s">
        <v>21</v>
      </c>
      <c r="G746">
        <v>3</v>
      </c>
      <c r="H746">
        <v>27912.880000000001</v>
      </c>
      <c r="I746" t="s">
        <v>601</v>
      </c>
      <c r="J746">
        <v>46</v>
      </c>
      <c r="K746" t="s">
        <v>27</v>
      </c>
      <c r="L746" t="s">
        <v>52</v>
      </c>
      <c r="M746">
        <v>5</v>
      </c>
      <c r="N746" t="s">
        <v>25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54</v>
      </c>
      <c r="F747" t="s">
        <v>15</v>
      </c>
      <c r="G747">
        <v>4</v>
      </c>
      <c r="H747">
        <v>65424.59</v>
      </c>
      <c r="I747" t="s">
        <v>602</v>
      </c>
      <c r="J747">
        <v>53</v>
      </c>
      <c r="K747" t="s">
        <v>23</v>
      </c>
      <c r="L747" t="s">
        <v>35</v>
      </c>
      <c r="M747">
        <v>3</v>
      </c>
      <c r="N747" t="s">
        <v>19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54</v>
      </c>
      <c r="F748" t="s">
        <v>21</v>
      </c>
      <c r="G748">
        <v>2</v>
      </c>
      <c r="H748">
        <v>23788.38</v>
      </c>
      <c r="I748" t="s">
        <v>603</v>
      </c>
      <c r="J748">
        <v>19</v>
      </c>
      <c r="K748" t="s">
        <v>23</v>
      </c>
      <c r="L748" t="s">
        <v>24</v>
      </c>
      <c r="M748">
        <v>5</v>
      </c>
      <c r="N748" t="s">
        <v>65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62</v>
      </c>
      <c r="F749" t="s">
        <v>45</v>
      </c>
      <c r="G749">
        <v>4</v>
      </c>
      <c r="H749">
        <v>54970.98</v>
      </c>
      <c r="I749" t="s">
        <v>604</v>
      </c>
      <c r="J749">
        <v>58</v>
      </c>
      <c r="K749" t="s">
        <v>23</v>
      </c>
      <c r="L749" t="s">
        <v>35</v>
      </c>
      <c r="M749">
        <v>4</v>
      </c>
      <c r="N749" t="s">
        <v>90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62</v>
      </c>
      <c r="F750" t="s">
        <v>45</v>
      </c>
      <c r="G750">
        <v>9</v>
      </c>
      <c r="H750">
        <v>47833.55</v>
      </c>
      <c r="I750" t="s">
        <v>253</v>
      </c>
      <c r="J750">
        <v>35</v>
      </c>
      <c r="K750" t="s">
        <v>27</v>
      </c>
      <c r="L750" t="s">
        <v>35</v>
      </c>
      <c r="M750">
        <v>4</v>
      </c>
      <c r="N750" t="s">
        <v>104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62</v>
      </c>
      <c r="F751" t="s">
        <v>37</v>
      </c>
      <c r="G751">
        <v>2</v>
      </c>
      <c r="H751">
        <v>54975.97</v>
      </c>
      <c r="I751" t="s">
        <v>605</v>
      </c>
      <c r="J751">
        <v>25</v>
      </c>
      <c r="K751" t="s">
        <v>23</v>
      </c>
      <c r="L751" t="s">
        <v>18</v>
      </c>
      <c r="M751">
        <v>5</v>
      </c>
      <c r="N751" t="s">
        <v>97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67</v>
      </c>
      <c r="F752" t="s">
        <v>21</v>
      </c>
      <c r="G752">
        <v>3</v>
      </c>
      <c r="H752">
        <v>36240.85</v>
      </c>
      <c r="I752" t="s">
        <v>193</v>
      </c>
      <c r="J752">
        <v>32</v>
      </c>
      <c r="K752" t="s">
        <v>27</v>
      </c>
      <c r="L752" t="s">
        <v>18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67</v>
      </c>
      <c r="F753" t="s">
        <v>32</v>
      </c>
      <c r="G753">
        <v>4</v>
      </c>
      <c r="H753">
        <v>65958.460000000006</v>
      </c>
      <c r="I753" t="s">
        <v>606</v>
      </c>
      <c r="J753">
        <v>58</v>
      </c>
      <c r="K753" t="s">
        <v>95</v>
      </c>
      <c r="L753" t="s">
        <v>52</v>
      </c>
      <c r="M753">
        <v>5</v>
      </c>
      <c r="N753" t="s">
        <v>101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67</v>
      </c>
      <c r="F754" t="s">
        <v>37</v>
      </c>
      <c r="G754">
        <v>5</v>
      </c>
      <c r="H754">
        <v>47948.33</v>
      </c>
      <c r="I754" t="s">
        <v>372</v>
      </c>
      <c r="J754">
        <v>34</v>
      </c>
      <c r="K754" t="s">
        <v>47</v>
      </c>
      <c r="L754" t="s">
        <v>35</v>
      </c>
      <c r="M754">
        <v>4</v>
      </c>
      <c r="N754" t="s">
        <v>53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74</v>
      </c>
      <c r="F755" t="s">
        <v>21</v>
      </c>
      <c r="G755">
        <v>1</v>
      </c>
      <c r="H755">
        <v>27297.75</v>
      </c>
      <c r="I755" t="s">
        <v>607</v>
      </c>
      <c r="J755">
        <v>40</v>
      </c>
      <c r="K755" t="s">
        <v>23</v>
      </c>
      <c r="L755" t="s">
        <v>18</v>
      </c>
      <c r="M755">
        <v>4</v>
      </c>
      <c r="N755" t="s">
        <v>65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74</v>
      </c>
      <c r="F756" t="s">
        <v>21</v>
      </c>
      <c r="G756">
        <v>7</v>
      </c>
      <c r="H756">
        <v>48307.3</v>
      </c>
      <c r="I756" t="s">
        <v>608</v>
      </c>
      <c r="J756">
        <v>19</v>
      </c>
      <c r="K756" t="s">
        <v>27</v>
      </c>
      <c r="L756" t="s">
        <v>18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74</v>
      </c>
      <c r="F757" t="s">
        <v>37</v>
      </c>
      <c r="G757">
        <v>7</v>
      </c>
      <c r="H757">
        <v>27208.94</v>
      </c>
      <c r="I757" t="s">
        <v>609</v>
      </c>
      <c r="J757">
        <v>23</v>
      </c>
      <c r="K757" t="s">
        <v>112</v>
      </c>
      <c r="L757" t="s">
        <v>35</v>
      </c>
      <c r="M757">
        <v>3</v>
      </c>
      <c r="N757" t="s">
        <v>97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74</v>
      </c>
      <c r="F758" t="s">
        <v>45</v>
      </c>
      <c r="G758">
        <v>9</v>
      </c>
      <c r="H758">
        <v>27617.94</v>
      </c>
      <c r="I758" t="s">
        <v>610</v>
      </c>
      <c r="J758">
        <v>46</v>
      </c>
      <c r="K758" t="s">
        <v>92</v>
      </c>
      <c r="L758" t="s">
        <v>52</v>
      </c>
      <c r="M758">
        <v>4</v>
      </c>
      <c r="N758" t="s">
        <v>48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20</v>
      </c>
      <c r="F759" t="s">
        <v>21</v>
      </c>
      <c r="G759">
        <v>4</v>
      </c>
      <c r="H759">
        <v>33975.910000000003</v>
      </c>
      <c r="I759" t="s">
        <v>325</v>
      </c>
      <c r="J759">
        <v>44</v>
      </c>
      <c r="K759" t="s">
        <v>56</v>
      </c>
      <c r="L759" t="s">
        <v>35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20</v>
      </c>
      <c r="F760" t="s">
        <v>45</v>
      </c>
      <c r="G760">
        <v>6</v>
      </c>
      <c r="H760">
        <v>61145.83</v>
      </c>
      <c r="I760" t="s">
        <v>536</v>
      </c>
      <c r="J760">
        <v>54</v>
      </c>
      <c r="K760" t="s">
        <v>47</v>
      </c>
      <c r="L760" t="s">
        <v>52</v>
      </c>
      <c r="M760">
        <v>3</v>
      </c>
      <c r="N760" t="s">
        <v>90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20</v>
      </c>
      <c r="F761" t="s">
        <v>37</v>
      </c>
      <c r="G761">
        <v>2</v>
      </c>
      <c r="H761">
        <v>40017.870000000003</v>
      </c>
      <c r="I761" t="s">
        <v>89</v>
      </c>
      <c r="J761">
        <v>51</v>
      </c>
      <c r="K761" t="s">
        <v>27</v>
      </c>
      <c r="L761" t="s">
        <v>52</v>
      </c>
      <c r="M761">
        <v>3</v>
      </c>
      <c r="N761" t="s">
        <v>97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29</v>
      </c>
      <c r="F762" t="s">
        <v>45</v>
      </c>
      <c r="G762">
        <v>4</v>
      </c>
      <c r="H762">
        <v>50734.05</v>
      </c>
      <c r="I762" t="s">
        <v>611</v>
      </c>
      <c r="J762">
        <v>35</v>
      </c>
      <c r="K762" t="s">
        <v>56</v>
      </c>
      <c r="L762" t="s">
        <v>18</v>
      </c>
      <c r="M762">
        <v>4</v>
      </c>
      <c r="N762" t="s">
        <v>90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29</v>
      </c>
      <c r="F763" t="s">
        <v>15</v>
      </c>
      <c r="G763">
        <v>2</v>
      </c>
      <c r="H763">
        <v>33518.06</v>
      </c>
      <c r="I763" t="s">
        <v>514</v>
      </c>
      <c r="J763">
        <v>59</v>
      </c>
      <c r="K763" t="s">
        <v>23</v>
      </c>
      <c r="L763" t="s">
        <v>35</v>
      </c>
      <c r="M763">
        <v>5</v>
      </c>
      <c r="N763" t="s">
        <v>31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29</v>
      </c>
      <c r="F764" t="s">
        <v>32</v>
      </c>
      <c r="G764">
        <v>5</v>
      </c>
      <c r="H764">
        <v>25816.33</v>
      </c>
      <c r="I764" t="s">
        <v>198</v>
      </c>
      <c r="J764">
        <v>27</v>
      </c>
      <c r="K764" t="s">
        <v>47</v>
      </c>
      <c r="L764" t="s">
        <v>35</v>
      </c>
      <c r="M764">
        <v>5</v>
      </c>
      <c r="N764" t="s">
        <v>101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29</v>
      </c>
      <c r="F765" t="s">
        <v>21</v>
      </c>
      <c r="G765">
        <v>7</v>
      </c>
      <c r="H765">
        <v>67278.41</v>
      </c>
      <c r="I765" t="s">
        <v>80</v>
      </c>
      <c r="J765">
        <v>55</v>
      </c>
      <c r="K765" t="s">
        <v>92</v>
      </c>
      <c r="L765" t="s">
        <v>18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44</v>
      </c>
      <c r="F766" t="s">
        <v>32</v>
      </c>
      <c r="G766">
        <v>1</v>
      </c>
      <c r="H766">
        <v>46214.87</v>
      </c>
      <c r="I766" t="s">
        <v>612</v>
      </c>
      <c r="J766">
        <v>34</v>
      </c>
      <c r="K766" t="s">
        <v>27</v>
      </c>
      <c r="L766" t="s">
        <v>24</v>
      </c>
      <c r="M766">
        <v>3</v>
      </c>
      <c r="N766" t="s">
        <v>43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44</v>
      </c>
      <c r="F767" t="s">
        <v>45</v>
      </c>
      <c r="G767">
        <v>7</v>
      </c>
      <c r="H767">
        <v>66037.08</v>
      </c>
      <c r="I767" t="s">
        <v>319</v>
      </c>
      <c r="J767">
        <v>30</v>
      </c>
      <c r="K767" t="s">
        <v>27</v>
      </c>
      <c r="L767" t="s">
        <v>24</v>
      </c>
      <c r="M767">
        <v>5</v>
      </c>
      <c r="N767" t="s">
        <v>104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44</v>
      </c>
      <c r="F768" t="s">
        <v>21</v>
      </c>
      <c r="G768">
        <v>6</v>
      </c>
      <c r="H768">
        <v>22204.78</v>
      </c>
      <c r="I768" t="s">
        <v>185</v>
      </c>
      <c r="J768">
        <v>59</v>
      </c>
      <c r="K768" t="s">
        <v>56</v>
      </c>
      <c r="L768" t="s">
        <v>35</v>
      </c>
      <c r="M768">
        <v>5</v>
      </c>
      <c r="N768" t="s">
        <v>65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54</v>
      </c>
      <c r="F769" t="s">
        <v>45</v>
      </c>
      <c r="G769">
        <v>6</v>
      </c>
      <c r="H769">
        <v>18813.650000000001</v>
      </c>
      <c r="I769" t="s">
        <v>427</v>
      </c>
      <c r="J769">
        <v>44</v>
      </c>
      <c r="K769" t="s">
        <v>152</v>
      </c>
      <c r="L769" t="s">
        <v>18</v>
      </c>
      <c r="M769">
        <v>5</v>
      </c>
      <c r="N769" t="s">
        <v>48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54</v>
      </c>
      <c r="F770" t="s">
        <v>15</v>
      </c>
      <c r="G770">
        <v>8</v>
      </c>
      <c r="H770">
        <v>61349.37</v>
      </c>
      <c r="I770" t="s">
        <v>613</v>
      </c>
      <c r="J770">
        <v>19</v>
      </c>
      <c r="K770" t="s">
        <v>56</v>
      </c>
      <c r="L770" t="s">
        <v>52</v>
      </c>
      <c r="M770">
        <v>3</v>
      </c>
      <c r="N770" t="s">
        <v>31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54</v>
      </c>
      <c r="F771" t="s">
        <v>37</v>
      </c>
      <c r="G771">
        <v>8</v>
      </c>
      <c r="H771">
        <v>50855.03</v>
      </c>
      <c r="I771" t="s">
        <v>206</v>
      </c>
      <c r="J771">
        <v>51</v>
      </c>
      <c r="K771" t="s">
        <v>140</v>
      </c>
      <c r="L771" t="s">
        <v>52</v>
      </c>
      <c r="M771">
        <v>5</v>
      </c>
      <c r="N771" t="s">
        <v>97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62</v>
      </c>
      <c r="F772" t="s">
        <v>21</v>
      </c>
      <c r="G772">
        <v>6</v>
      </c>
      <c r="H772">
        <v>21194.71</v>
      </c>
      <c r="I772" t="s">
        <v>614</v>
      </c>
      <c r="J772">
        <v>48</v>
      </c>
      <c r="K772" t="s">
        <v>69</v>
      </c>
      <c r="L772" t="s">
        <v>35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62</v>
      </c>
      <c r="F773" t="s">
        <v>15</v>
      </c>
      <c r="G773">
        <v>3</v>
      </c>
      <c r="H773">
        <v>26161.58</v>
      </c>
      <c r="I773" t="s">
        <v>615</v>
      </c>
      <c r="J773">
        <v>40</v>
      </c>
      <c r="K773" t="s">
        <v>27</v>
      </c>
      <c r="L773" t="s">
        <v>18</v>
      </c>
      <c r="M773">
        <v>5</v>
      </c>
      <c r="N773" t="s">
        <v>86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62</v>
      </c>
      <c r="F774" t="s">
        <v>15</v>
      </c>
      <c r="G774">
        <v>5</v>
      </c>
      <c r="H774">
        <v>58039.839999999997</v>
      </c>
      <c r="I774" t="s">
        <v>616</v>
      </c>
      <c r="J774">
        <v>24</v>
      </c>
      <c r="K774" t="s">
        <v>23</v>
      </c>
      <c r="L774" t="s">
        <v>35</v>
      </c>
      <c r="M774">
        <v>5</v>
      </c>
      <c r="N774" t="s">
        <v>31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67</v>
      </c>
      <c r="F775" t="s">
        <v>21</v>
      </c>
      <c r="G775">
        <v>2</v>
      </c>
      <c r="H775">
        <v>37232.120000000003</v>
      </c>
      <c r="I775" t="s">
        <v>617</v>
      </c>
      <c r="J775">
        <v>55</v>
      </c>
      <c r="K775" t="s">
        <v>95</v>
      </c>
      <c r="L775" t="s">
        <v>35</v>
      </c>
      <c r="M775">
        <v>5</v>
      </c>
      <c r="N775" t="s">
        <v>25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67</v>
      </c>
      <c r="F776" t="s">
        <v>45</v>
      </c>
      <c r="G776">
        <v>5</v>
      </c>
      <c r="H776">
        <v>50232.43</v>
      </c>
      <c r="I776" t="s">
        <v>618</v>
      </c>
      <c r="J776">
        <v>50</v>
      </c>
      <c r="K776" t="s">
        <v>23</v>
      </c>
      <c r="L776" t="s">
        <v>18</v>
      </c>
      <c r="M776">
        <v>3</v>
      </c>
      <c r="N776" t="s">
        <v>104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67</v>
      </c>
      <c r="F777" t="s">
        <v>15</v>
      </c>
      <c r="G777">
        <v>9</v>
      </c>
      <c r="H777">
        <v>29101.119999999999</v>
      </c>
      <c r="I777" t="s">
        <v>402</v>
      </c>
      <c r="J777">
        <v>29</v>
      </c>
      <c r="K777" t="s">
        <v>23</v>
      </c>
      <c r="L777" t="s">
        <v>35</v>
      </c>
      <c r="M777">
        <v>5</v>
      </c>
      <c r="N777" t="s">
        <v>31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67</v>
      </c>
      <c r="F778" t="s">
        <v>32</v>
      </c>
      <c r="G778">
        <v>1</v>
      </c>
      <c r="H778">
        <v>32873.800000000003</v>
      </c>
      <c r="I778" t="s">
        <v>108</v>
      </c>
      <c r="J778">
        <v>29</v>
      </c>
      <c r="K778" t="s">
        <v>79</v>
      </c>
      <c r="L778" t="s">
        <v>52</v>
      </c>
      <c r="M778">
        <v>4</v>
      </c>
      <c r="N778" t="s">
        <v>36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74</v>
      </c>
      <c r="F779" t="s">
        <v>15</v>
      </c>
      <c r="G779">
        <v>5</v>
      </c>
      <c r="H779">
        <v>69442.75</v>
      </c>
      <c r="I779" t="s">
        <v>619</v>
      </c>
      <c r="J779">
        <v>36</v>
      </c>
      <c r="K779" t="s">
        <v>27</v>
      </c>
      <c r="L779" t="s">
        <v>24</v>
      </c>
      <c r="M779">
        <v>3</v>
      </c>
      <c r="N779" t="s">
        <v>19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74</v>
      </c>
      <c r="F780" t="s">
        <v>45</v>
      </c>
      <c r="G780">
        <v>6</v>
      </c>
      <c r="H780">
        <v>24857.03</v>
      </c>
      <c r="I780" t="s">
        <v>610</v>
      </c>
      <c r="J780">
        <v>26</v>
      </c>
      <c r="K780" t="s">
        <v>23</v>
      </c>
      <c r="L780" t="s">
        <v>52</v>
      </c>
      <c r="M780">
        <v>4</v>
      </c>
      <c r="N780" t="s">
        <v>48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74</v>
      </c>
      <c r="F781" t="s">
        <v>45</v>
      </c>
      <c r="G781">
        <v>7</v>
      </c>
      <c r="H781">
        <v>40387.379999999997</v>
      </c>
      <c r="I781" t="s">
        <v>620</v>
      </c>
      <c r="J781">
        <v>27</v>
      </c>
      <c r="K781" t="s">
        <v>92</v>
      </c>
      <c r="L781" t="s">
        <v>24</v>
      </c>
      <c r="M781">
        <v>5</v>
      </c>
      <c r="N781" t="s">
        <v>90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74</v>
      </c>
      <c r="F782" t="s">
        <v>32</v>
      </c>
      <c r="G782">
        <v>9</v>
      </c>
      <c r="H782">
        <v>60664.14</v>
      </c>
      <c r="I782" t="s">
        <v>621</v>
      </c>
      <c r="J782">
        <v>34</v>
      </c>
      <c r="K782" t="s">
        <v>23</v>
      </c>
      <c r="L782" t="s">
        <v>18</v>
      </c>
      <c r="M782">
        <v>5</v>
      </c>
      <c r="N782" t="s">
        <v>43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20</v>
      </c>
      <c r="F783" t="s">
        <v>15</v>
      </c>
      <c r="G783">
        <v>6</v>
      </c>
      <c r="H783">
        <v>24353.39</v>
      </c>
      <c r="I783" t="s">
        <v>437</v>
      </c>
      <c r="J783">
        <v>57</v>
      </c>
      <c r="K783" t="s">
        <v>23</v>
      </c>
      <c r="L783" t="s">
        <v>35</v>
      </c>
      <c r="M783">
        <v>3</v>
      </c>
      <c r="N783" t="s">
        <v>31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20</v>
      </c>
      <c r="F784" t="s">
        <v>45</v>
      </c>
      <c r="G784">
        <v>5</v>
      </c>
      <c r="H784">
        <v>34912.83</v>
      </c>
      <c r="I784" t="s">
        <v>622</v>
      </c>
      <c r="J784">
        <v>56</v>
      </c>
      <c r="K784" t="s">
        <v>135</v>
      </c>
      <c r="L784" t="s">
        <v>24</v>
      </c>
      <c r="M784">
        <v>3</v>
      </c>
      <c r="N784" t="s">
        <v>104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20</v>
      </c>
      <c r="F785" t="s">
        <v>21</v>
      </c>
      <c r="G785">
        <v>7</v>
      </c>
      <c r="H785">
        <v>46905.48</v>
      </c>
      <c r="I785" t="s">
        <v>623</v>
      </c>
      <c r="J785">
        <v>58</v>
      </c>
      <c r="K785" t="s">
        <v>64</v>
      </c>
      <c r="L785" t="s">
        <v>18</v>
      </c>
      <c r="M785">
        <v>5</v>
      </c>
      <c r="N785" t="s">
        <v>65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20</v>
      </c>
      <c r="F786" t="s">
        <v>37</v>
      </c>
      <c r="G786">
        <v>1</v>
      </c>
      <c r="H786">
        <v>38871.29</v>
      </c>
      <c r="I786" t="s">
        <v>415</v>
      </c>
      <c r="J786">
        <v>27</v>
      </c>
      <c r="K786" t="s">
        <v>27</v>
      </c>
      <c r="L786" t="s">
        <v>18</v>
      </c>
      <c r="M786">
        <v>2</v>
      </c>
      <c r="N786" t="s">
        <v>97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29</v>
      </c>
      <c r="F787" t="s">
        <v>37</v>
      </c>
      <c r="G787">
        <v>5</v>
      </c>
      <c r="H787">
        <v>37570.14</v>
      </c>
      <c r="I787" t="s">
        <v>51</v>
      </c>
      <c r="J787">
        <v>29</v>
      </c>
      <c r="K787" t="s">
        <v>23</v>
      </c>
      <c r="L787" t="s">
        <v>18</v>
      </c>
      <c r="M787">
        <v>5</v>
      </c>
      <c r="N787" t="s">
        <v>97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29</v>
      </c>
      <c r="F788" t="s">
        <v>37</v>
      </c>
      <c r="G788">
        <v>2</v>
      </c>
      <c r="H788">
        <v>31750.58</v>
      </c>
      <c r="I788" t="s">
        <v>268</v>
      </c>
      <c r="J788">
        <v>32</v>
      </c>
      <c r="K788" t="s">
        <v>23</v>
      </c>
      <c r="L788" t="s">
        <v>52</v>
      </c>
      <c r="M788">
        <v>5</v>
      </c>
      <c r="N788" t="s">
        <v>40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29</v>
      </c>
      <c r="F789" t="s">
        <v>15</v>
      </c>
      <c r="G789">
        <v>4</v>
      </c>
      <c r="H789">
        <v>45198.78</v>
      </c>
      <c r="I789" t="s">
        <v>132</v>
      </c>
      <c r="J789">
        <v>48</v>
      </c>
      <c r="K789" t="s">
        <v>92</v>
      </c>
      <c r="L789" t="s">
        <v>52</v>
      </c>
      <c r="M789">
        <v>3</v>
      </c>
      <c r="N789" t="s">
        <v>19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29</v>
      </c>
      <c r="F790" t="s">
        <v>32</v>
      </c>
      <c r="G790">
        <v>7</v>
      </c>
      <c r="H790">
        <v>47462.36</v>
      </c>
      <c r="I790" t="s">
        <v>624</v>
      </c>
      <c r="J790">
        <v>32</v>
      </c>
      <c r="K790" t="s">
        <v>135</v>
      </c>
      <c r="L790" t="s">
        <v>24</v>
      </c>
      <c r="M790">
        <v>2</v>
      </c>
      <c r="N790" t="s">
        <v>101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44</v>
      </c>
      <c r="F791" t="s">
        <v>45</v>
      </c>
      <c r="G791">
        <v>5</v>
      </c>
      <c r="H791">
        <v>49197.37</v>
      </c>
      <c r="I791" t="s">
        <v>521</v>
      </c>
      <c r="J791">
        <v>45</v>
      </c>
      <c r="K791" t="s">
        <v>27</v>
      </c>
      <c r="L791" t="s">
        <v>24</v>
      </c>
      <c r="M791">
        <v>3</v>
      </c>
      <c r="N791" t="s">
        <v>104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44</v>
      </c>
      <c r="F792" t="s">
        <v>21</v>
      </c>
      <c r="G792">
        <v>6</v>
      </c>
      <c r="H792">
        <v>14222.09</v>
      </c>
      <c r="I792" t="s">
        <v>625</v>
      </c>
      <c r="J792">
        <v>21</v>
      </c>
      <c r="K792" t="s">
        <v>27</v>
      </c>
      <c r="L792" t="s">
        <v>52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44</v>
      </c>
      <c r="F793" t="s">
        <v>21</v>
      </c>
      <c r="G793">
        <v>2</v>
      </c>
      <c r="H793">
        <v>47862.05</v>
      </c>
      <c r="I793" t="s">
        <v>391</v>
      </c>
      <c r="J793">
        <v>53</v>
      </c>
      <c r="K793" t="s">
        <v>34</v>
      </c>
      <c r="L793" t="s">
        <v>24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54</v>
      </c>
      <c r="F794" t="s">
        <v>15</v>
      </c>
      <c r="G794">
        <v>3</v>
      </c>
      <c r="H794">
        <v>67194.23</v>
      </c>
      <c r="I794" t="s">
        <v>391</v>
      </c>
      <c r="J794">
        <v>18</v>
      </c>
      <c r="K794" t="s">
        <v>69</v>
      </c>
      <c r="L794" t="s">
        <v>24</v>
      </c>
      <c r="M794">
        <v>5</v>
      </c>
      <c r="N794" t="s">
        <v>31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54</v>
      </c>
      <c r="F795" t="s">
        <v>37</v>
      </c>
      <c r="G795">
        <v>7</v>
      </c>
      <c r="H795">
        <v>42459.17</v>
      </c>
      <c r="I795" t="s">
        <v>380</v>
      </c>
      <c r="J795">
        <v>51</v>
      </c>
      <c r="K795" t="s">
        <v>27</v>
      </c>
      <c r="L795" t="s">
        <v>35</v>
      </c>
      <c r="M795">
        <v>5</v>
      </c>
      <c r="N795" t="s">
        <v>97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54</v>
      </c>
      <c r="F796" t="s">
        <v>15</v>
      </c>
      <c r="G796">
        <v>2</v>
      </c>
      <c r="H796">
        <v>52916.02</v>
      </c>
      <c r="I796" t="s">
        <v>626</v>
      </c>
      <c r="J796">
        <v>34</v>
      </c>
      <c r="K796" t="s">
        <v>17</v>
      </c>
      <c r="L796" t="s">
        <v>24</v>
      </c>
      <c r="M796">
        <v>3</v>
      </c>
      <c r="N796" t="s">
        <v>31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54</v>
      </c>
      <c r="F797" t="s">
        <v>32</v>
      </c>
      <c r="G797">
        <v>6</v>
      </c>
      <c r="H797">
        <v>43403.94</v>
      </c>
      <c r="I797" t="s">
        <v>627</v>
      </c>
      <c r="J797">
        <v>56</v>
      </c>
      <c r="K797" t="s">
        <v>23</v>
      </c>
      <c r="L797" t="s">
        <v>18</v>
      </c>
      <c r="M797">
        <v>4</v>
      </c>
      <c r="N797" t="s">
        <v>101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62</v>
      </c>
      <c r="F798" t="s">
        <v>32</v>
      </c>
      <c r="G798">
        <v>5</v>
      </c>
      <c r="H798">
        <v>61284.44</v>
      </c>
      <c r="I798" t="s">
        <v>174</v>
      </c>
      <c r="J798">
        <v>55</v>
      </c>
      <c r="K798" t="s">
        <v>27</v>
      </c>
      <c r="L798" t="s">
        <v>35</v>
      </c>
      <c r="M798">
        <v>4</v>
      </c>
      <c r="N798" t="s">
        <v>101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62</v>
      </c>
      <c r="F799" t="s">
        <v>45</v>
      </c>
      <c r="G799">
        <v>1</v>
      </c>
      <c r="H799">
        <v>65774.990000000005</v>
      </c>
      <c r="I799" t="s">
        <v>147</v>
      </c>
      <c r="J799">
        <v>50</v>
      </c>
      <c r="K799" t="s">
        <v>17</v>
      </c>
      <c r="L799" t="s">
        <v>24</v>
      </c>
      <c r="M799">
        <v>5</v>
      </c>
      <c r="N799" t="s">
        <v>104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62</v>
      </c>
      <c r="F800" t="s">
        <v>45</v>
      </c>
      <c r="G800">
        <v>4</v>
      </c>
      <c r="H800">
        <v>21053.19</v>
      </c>
      <c r="I800" t="s">
        <v>628</v>
      </c>
      <c r="J800">
        <v>38</v>
      </c>
      <c r="K800" t="s">
        <v>135</v>
      </c>
      <c r="L800" t="s">
        <v>35</v>
      </c>
      <c r="M800">
        <v>4</v>
      </c>
      <c r="N800" t="s">
        <v>90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67</v>
      </c>
      <c r="F801" t="s">
        <v>32</v>
      </c>
      <c r="G801">
        <v>2</v>
      </c>
      <c r="H801">
        <v>36211.599999999999</v>
      </c>
      <c r="I801" t="s">
        <v>127</v>
      </c>
      <c r="J801">
        <v>43</v>
      </c>
      <c r="K801" t="s">
        <v>23</v>
      </c>
      <c r="L801" t="s">
        <v>18</v>
      </c>
      <c r="M801">
        <v>5</v>
      </c>
      <c r="N801" t="s">
        <v>43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67</v>
      </c>
      <c r="F802" t="s">
        <v>32</v>
      </c>
      <c r="G802">
        <v>4</v>
      </c>
      <c r="H802">
        <v>33542.93</v>
      </c>
      <c r="I802" t="s">
        <v>261</v>
      </c>
      <c r="J802">
        <v>53</v>
      </c>
      <c r="K802" t="s">
        <v>61</v>
      </c>
      <c r="L802" t="s">
        <v>24</v>
      </c>
      <c r="M802">
        <v>5</v>
      </c>
      <c r="N802" t="s">
        <v>101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67</v>
      </c>
      <c r="F803" t="s">
        <v>32</v>
      </c>
      <c r="G803">
        <v>1</v>
      </c>
      <c r="H803">
        <v>34312.910000000003</v>
      </c>
      <c r="I803" t="s">
        <v>606</v>
      </c>
      <c r="J803">
        <v>22</v>
      </c>
      <c r="K803" t="s">
        <v>95</v>
      </c>
      <c r="L803" t="s">
        <v>35</v>
      </c>
      <c r="M803">
        <v>5</v>
      </c>
      <c r="N803" t="s">
        <v>43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74</v>
      </c>
      <c r="F804" t="s">
        <v>15</v>
      </c>
      <c r="G804">
        <v>2</v>
      </c>
      <c r="H804">
        <v>17531.45</v>
      </c>
      <c r="I804" t="s">
        <v>629</v>
      </c>
      <c r="J804">
        <v>50</v>
      </c>
      <c r="K804" t="s">
        <v>152</v>
      </c>
      <c r="L804" t="s">
        <v>24</v>
      </c>
      <c r="M804">
        <v>2</v>
      </c>
      <c r="N804" t="s">
        <v>86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74</v>
      </c>
      <c r="F805" t="s">
        <v>32</v>
      </c>
      <c r="G805">
        <v>8</v>
      </c>
      <c r="H805">
        <v>58816.94</v>
      </c>
      <c r="I805" t="s">
        <v>120</v>
      </c>
      <c r="J805">
        <v>18</v>
      </c>
      <c r="K805" t="s">
        <v>23</v>
      </c>
      <c r="L805" t="s">
        <v>35</v>
      </c>
      <c r="M805">
        <v>4</v>
      </c>
      <c r="N805" t="s">
        <v>36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74</v>
      </c>
      <c r="F806" t="s">
        <v>21</v>
      </c>
      <c r="G806">
        <v>6</v>
      </c>
      <c r="H806">
        <v>12145.97</v>
      </c>
      <c r="I806" t="s">
        <v>292</v>
      </c>
      <c r="J806">
        <v>23</v>
      </c>
      <c r="K806" t="s">
        <v>23</v>
      </c>
      <c r="L806" t="s">
        <v>35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74</v>
      </c>
      <c r="F807" t="s">
        <v>37</v>
      </c>
      <c r="G807">
        <v>2</v>
      </c>
      <c r="H807">
        <v>41693.599999999999</v>
      </c>
      <c r="I807" t="s">
        <v>200</v>
      </c>
      <c r="J807">
        <v>54</v>
      </c>
      <c r="K807" t="s">
        <v>112</v>
      </c>
      <c r="L807" t="s">
        <v>18</v>
      </c>
      <c r="M807">
        <v>3</v>
      </c>
      <c r="N807" t="s">
        <v>53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20</v>
      </c>
      <c r="F808" t="s">
        <v>32</v>
      </c>
      <c r="G808">
        <v>6</v>
      </c>
      <c r="H808">
        <v>49712.7</v>
      </c>
      <c r="I808" t="s">
        <v>96</v>
      </c>
      <c r="J808">
        <v>19</v>
      </c>
      <c r="K808" t="s">
        <v>69</v>
      </c>
      <c r="L808" t="s">
        <v>18</v>
      </c>
      <c r="M808">
        <v>2</v>
      </c>
      <c r="N808" t="s">
        <v>101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20</v>
      </c>
      <c r="F809" t="s">
        <v>37</v>
      </c>
      <c r="G809">
        <v>9</v>
      </c>
      <c r="H809">
        <v>22448.17</v>
      </c>
      <c r="I809" t="s">
        <v>630</v>
      </c>
      <c r="J809">
        <v>22</v>
      </c>
      <c r="K809" t="s">
        <v>79</v>
      </c>
      <c r="L809" t="s">
        <v>24</v>
      </c>
      <c r="M809">
        <v>3</v>
      </c>
      <c r="N809" t="s">
        <v>53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20</v>
      </c>
      <c r="F810" t="s">
        <v>15</v>
      </c>
      <c r="G810">
        <v>7</v>
      </c>
      <c r="H810">
        <v>64351.01</v>
      </c>
      <c r="I810" t="s">
        <v>631</v>
      </c>
      <c r="J810">
        <v>43</v>
      </c>
      <c r="K810" t="s">
        <v>27</v>
      </c>
      <c r="L810" t="s">
        <v>52</v>
      </c>
      <c r="M810">
        <v>5</v>
      </c>
      <c r="N810" t="s">
        <v>86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20</v>
      </c>
      <c r="F811" t="s">
        <v>37</v>
      </c>
      <c r="G811">
        <v>9</v>
      </c>
      <c r="H811">
        <v>60312.95</v>
      </c>
      <c r="I811" t="s">
        <v>42</v>
      </c>
      <c r="J811">
        <v>58</v>
      </c>
      <c r="K811" t="s">
        <v>135</v>
      </c>
      <c r="L811" t="s">
        <v>24</v>
      </c>
      <c r="M811">
        <v>5</v>
      </c>
      <c r="N811" t="s">
        <v>53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29</v>
      </c>
      <c r="F812" t="s">
        <v>15</v>
      </c>
      <c r="G812">
        <v>5</v>
      </c>
      <c r="H812">
        <v>38265.019999999997</v>
      </c>
      <c r="I812" t="s">
        <v>632</v>
      </c>
      <c r="J812">
        <v>30</v>
      </c>
      <c r="K812" t="s">
        <v>23</v>
      </c>
      <c r="L812" t="s">
        <v>35</v>
      </c>
      <c r="M812">
        <v>4</v>
      </c>
      <c r="N812" t="s">
        <v>31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29</v>
      </c>
      <c r="F813" t="s">
        <v>21</v>
      </c>
      <c r="G813">
        <v>7</v>
      </c>
      <c r="H813">
        <v>34668.94</v>
      </c>
      <c r="I813" t="s">
        <v>633</v>
      </c>
      <c r="J813">
        <v>29</v>
      </c>
      <c r="K813" t="s">
        <v>27</v>
      </c>
      <c r="L813" t="s">
        <v>18</v>
      </c>
      <c r="M813">
        <v>5</v>
      </c>
      <c r="N813" t="s">
        <v>25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29</v>
      </c>
      <c r="F814" t="s">
        <v>15</v>
      </c>
      <c r="G814">
        <v>7</v>
      </c>
      <c r="H814">
        <v>24194.080000000002</v>
      </c>
      <c r="I814" t="s">
        <v>634</v>
      </c>
      <c r="J814">
        <v>22</v>
      </c>
      <c r="K814" t="s">
        <v>119</v>
      </c>
      <c r="L814" t="s">
        <v>18</v>
      </c>
      <c r="M814">
        <v>5</v>
      </c>
      <c r="N814" t="s">
        <v>86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29</v>
      </c>
      <c r="F815" t="s">
        <v>15</v>
      </c>
      <c r="G815">
        <v>3</v>
      </c>
      <c r="H815">
        <v>53799.59</v>
      </c>
      <c r="I815" t="s">
        <v>593</v>
      </c>
      <c r="J815">
        <v>19</v>
      </c>
      <c r="K815" t="s">
        <v>69</v>
      </c>
      <c r="L815" t="s">
        <v>35</v>
      </c>
      <c r="M815">
        <v>5</v>
      </c>
      <c r="N815" t="s">
        <v>31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44</v>
      </c>
      <c r="F816" t="s">
        <v>45</v>
      </c>
      <c r="G816">
        <v>7</v>
      </c>
      <c r="H816">
        <v>17904.63</v>
      </c>
      <c r="I816" t="s">
        <v>214</v>
      </c>
      <c r="J816">
        <v>21</v>
      </c>
      <c r="K816" t="s">
        <v>23</v>
      </c>
      <c r="L816" t="s">
        <v>52</v>
      </c>
      <c r="M816">
        <v>2</v>
      </c>
      <c r="N816" t="s">
        <v>104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44</v>
      </c>
      <c r="F817" t="s">
        <v>32</v>
      </c>
      <c r="G817">
        <v>1</v>
      </c>
      <c r="H817">
        <v>50814.27</v>
      </c>
      <c r="I817" t="s">
        <v>635</v>
      </c>
      <c r="J817">
        <v>44</v>
      </c>
      <c r="K817" t="s">
        <v>61</v>
      </c>
      <c r="L817" t="s">
        <v>18</v>
      </c>
      <c r="M817">
        <v>3</v>
      </c>
      <c r="N817" t="s">
        <v>36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44</v>
      </c>
      <c r="F818" t="s">
        <v>32</v>
      </c>
      <c r="G818">
        <v>9</v>
      </c>
      <c r="H818">
        <v>60547.42</v>
      </c>
      <c r="I818" t="s">
        <v>440</v>
      </c>
      <c r="J818">
        <v>27</v>
      </c>
      <c r="K818" t="s">
        <v>39</v>
      </c>
      <c r="L818" t="s">
        <v>52</v>
      </c>
      <c r="M818">
        <v>4</v>
      </c>
      <c r="N818" t="s">
        <v>43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44</v>
      </c>
      <c r="F819" t="s">
        <v>21</v>
      </c>
      <c r="G819">
        <v>6</v>
      </c>
      <c r="H819">
        <v>23708.29</v>
      </c>
      <c r="I819" t="s">
        <v>636</v>
      </c>
      <c r="J819">
        <v>30</v>
      </c>
      <c r="K819" t="s">
        <v>23</v>
      </c>
      <c r="L819" t="s">
        <v>18</v>
      </c>
      <c r="M819">
        <v>4</v>
      </c>
      <c r="N819" t="s">
        <v>65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54</v>
      </c>
      <c r="F820" t="s">
        <v>21</v>
      </c>
      <c r="G820">
        <v>5</v>
      </c>
      <c r="H820">
        <v>61985.64</v>
      </c>
      <c r="I820" t="s">
        <v>637</v>
      </c>
      <c r="J820">
        <v>19</v>
      </c>
      <c r="K820" t="s">
        <v>135</v>
      </c>
      <c r="L820" t="s">
        <v>35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54</v>
      </c>
      <c r="F821" t="s">
        <v>32</v>
      </c>
      <c r="G821">
        <v>7</v>
      </c>
      <c r="H821">
        <v>11999.39</v>
      </c>
      <c r="I821" t="s">
        <v>638</v>
      </c>
      <c r="J821">
        <v>43</v>
      </c>
      <c r="K821" t="s">
        <v>27</v>
      </c>
      <c r="L821" t="s">
        <v>24</v>
      </c>
      <c r="M821">
        <v>2</v>
      </c>
      <c r="N821" t="s">
        <v>43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54</v>
      </c>
      <c r="F822" t="s">
        <v>45</v>
      </c>
      <c r="G822">
        <v>5</v>
      </c>
      <c r="H822">
        <v>64767.24</v>
      </c>
      <c r="I822" t="s">
        <v>586</v>
      </c>
      <c r="J822">
        <v>32</v>
      </c>
      <c r="K822" t="s">
        <v>27</v>
      </c>
      <c r="L822" t="s">
        <v>24</v>
      </c>
      <c r="M822">
        <v>5</v>
      </c>
      <c r="N822" t="s">
        <v>48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54</v>
      </c>
      <c r="F823" t="s">
        <v>32</v>
      </c>
      <c r="G823">
        <v>5</v>
      </c>
      <c r="H823">
        <v>17101.73</v>
      </c>
      <c r="I823" t="s">
        <v>375</v>
      </c>
      <c r="J823">
        <v>27</v>
      </c>
      <c r="K823" t="s">
        <v>79</v>
      </c>
      <c r="L823" t="s">
        <v>52</v>
      </c>
      <c r="M823">
        <v>2</v>
      </c>
      <c r="N823" t="s">
        <v>36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62</v>
      </c>
      <c r="F824" t="s">
        <v>45</v>
      </c>
      <c r="G824">
        <v>7</v>
      </c>
      <c r="H824">
        <v>48745.55</v>
      </c>
      <c r="I824" t="s">
        <v>222</v>
      </c>
      <c r="J824">
        <v>39</v>
      </c>
      <c r="K824" t="s">
        <v>92</v>
      </c>
      <c r="L824" t="s">
        <v>24</v>
      </c>
      <c r="M824">
        <v>4</v>
      </c>
      <c r="N824" t="s">
        <v>90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62</v>
      </c>
      <c r="F825" t="s">
        <v>21</v>
      </c>
      <c r="G825">
        <v>7</v>
      </c>
      <c r="H825">
        <v>25004.95</v>
      </c>
      <c r="I825" t="s">
        <v>639</v>
      </c>
      <c r="J825">
        <v>57</v>
      </c>
      <c r="K825" t="s">
        <v>23</v>
      </c>
      <c r="L825" t="s">
        <v>35</v>
      </c>
      <c r="M825">
        <v>3</v>
      </c>
      <c r="N825" t="s">
        <v>65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62</v>
      </c>
      <c r="F826" t="s">
        <v>37</v>
      </c>
      <c r="G826">
        <v>3</v>
      </c>
      <c r="H826">
        <v>60193.14</v>
      </c>
      <c r="I826" t="s">
        <v>640</v>
      </c>
      <c r="J826">
        <v>42</v>
      </c>
      <c r="K826" t="s">
        <v>23</v>
      </c>
      <c r="L826" t="s">
        <v>24</v>
      </c>
      <c r="M826">
        <v>5</v>
      </c>
      <c r="N826" t="s">
        <v>97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62</v>
      </c>
      <c r="F827" t="s">
        <v>21</v>
      </c>
      <c r="G827">
        <v>3</v>
      </c>
      <c r="H827">
        <v>40738.019999999997</v>
      </c>
      <c r="I827" t="s">
        <v>256</v>
      </c>
      <c r="J827">
        <v>32</v>
      </c>
      <c r="K827" t="s">
        <v>23</v>
      </c>
      <c r="L827" t="s">
        <v>52</v>
      </c>
      <c r="M827">
        <v>5</v>
      </c>
      <c r="N827" t="s">
        <v>25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67</v>
      </c>
      <c r="F828" t="s">
        <v>21</v>
      </c>
      <c r="G828">
        <v>3</v>
      </c>
      <c r="H828">
        <v>18114.47</v>
      </c>
      <c r="I828" t="s">
        <v>462</v>
      </c>
      <c r="J828">
        <v>30</v>
      </c>
      <c r="K828" t="s">
        <v>95</v>
      </c>
      <c r="L828" t="s">
        <v>35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67</v>
      </c>
      <c r="F829" t="s">
        <v>15</v>
      </c>
      <c r="G829">
        <v>6</v>
      </c>
      <c r="H829">
        <v>44259.49</v>
      </c>
      <c r="I829" t="s">
        <v>515</v>
      </c>
      <c r="J829">
        <v>25</v>
      </c>
      <c r="K829" t="s">
        <v>119</v>
      </c>
      <c r="L829" t="s">
        <v>35</v>
      </c>
      <c r="M829">
        <v>5</v>
      </c>
      <c r="N829" t="s">
        <v>31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67</v>
      </c>
      <c r="F830" t="s">
        <v>15</v>
      </c>
      <c r="G830">
        <v>6</v>
      </c>
      <c r="H830">
        <v>34472.959999999999</v>
      </c>
      <c r="I830" t="s">
        <v>641</v>
      </c>
      <c r="J830">
        <v>38</v>
      </c>
      <c r="K830" t="s">
        <v>23</v>
      </c>
      <c r="L830" t="s">
        <v>18</v>
      </c>
      <c r="M830">
        <v>3</v>
      </c>
      <c r="N830" t="s">
        <v>86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67</v>
      </c>
      <c r="F831" t="s">
        <v>15</v>
      </c>
      <c r="G831">
        <v>3</v>
      </c>
      <c r="H831">
        <v>49686.87</v>
      </c>
      <c r="I831" t="s">
        <v>642</v>
      </c>
      <c r="J831">
        <v>38</v>
      </c>
      <c r="K831" t="s">
        <v>27</v>
      </c>
      <c r="L831" t="s">
        <v>18</v>
      </c>
      <c r="M831">
        <v>4</v>
      </c>
      <c r="N831" t="s">
        <v>31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74</v>
      </c>
      <c r="F832" t="s">
        <v>15</v>
      </c>
      <c r="G832">
        <v>3</v>
      </c>
      <c r="H832">
        <v>62914.2</v>
      </c>
      <c r="I832" t="s">
        <v>643</v>
      </c>
      <c r="J832">
        <v>39</v>
      </c>
      <c r="K832" t="s">
        <v>92</v>
      </c>
      <c r="L832" t="s">
        <v>24</v>
      </c>
      <c r="M832">
        <v>4</v>
      </c>
      <c r="N832" t="s">
        <v>86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74</v>
      </c>
      <c r="F833" t="s">
        <v>45</v>
      </c>
      <c r="G833">
        <v>8</v>
      </c>
      <c r="H833">
        <v>34563.35</v>
      </c>
      <c r="I833" t="s">
        <v>231</v>
      </c>
      <c r="J833">
        <v>50</v>
      </c>
      <c r="K833" t="s">
        <v>23</v>
      </c>
      <c r="L833" t="s">
        <v>52</v>
      </c>
      <c r="M833">
        <v>2</v>
      </c>
      <c r="N833" t="s">
        <v>104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74</v>
      </c>
      <c r="F834" t="s">
        <v>32</v>
      </c>
      <c r="G834">
        <v>8</v>
      </c>
      <c r="H834">
        <v>27392.84</v>
      </c>
      <c r="I834" t="s">
        <v>644</v>
      </c>
      <c r="J834">
        <v>44</v>
      </c>
      <c r="K834" t="s">
        <v>23</v>
      </c>
      <c r="L834" t="s">
        <v>35</v>
      </c>
      <c r="M834">
        <v>2</v>
      </c>
      <c r="N834" t="s">
        <v>43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74</v>
      </c>
      <c r="F835" t="s">
        <v>37</v>
      </c>
      <c r="G835">
        <v>7</v>
      </c>
      <c r="H835">
        <v>10870.91</v>
      </c>
      <c r="I835" t="s">
        <v>446</v>
      </c>
      <c r="J835">
        <v>57</v>
      </c>
      <c r="K835" t="s">
        <v>17</v>
      </c>
      <c r="L835" t="s">
        <v>24</v>
      </c>
      <c r="M835">
        <v>4</v>
      </c>
      <c r="N835" t="s">
        <v>40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20</v>
      </c>
      <c r="F836" t="s">
        <v>21</v>
      </c>
      <c r="G836">
        <v>4</v>
      </c>
      <c r="H836">
        <v>44490.34</v>
      </c>
      <c r="I836" t="s">
        <v>645</v>
      </c>
      <c r="J836">
        <v>39</v>
      </c>
      <c r="K836" t="s">
        <v>79</v>
      </c>
      <c r="L836" t="s">
        <v>24</v>
      </c>
      <c r="M836">
        <v>5</v>
      </c>
      <c r="N836" t="s">
        <v>65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20</v>
      </c>
      <c r="F837" t="s">
        <v>45</v>
      </c>
      <c r="G837">
        <v>4</v>
      </c>
      <c r="H837">
        <v>34136.49</v>
      </c>
      <c r="I837" t="s">
        <v>178</v>
      </c>
      <c r="J837">
        <v>47</v>
      </c>
      <c r="K837" t="s">
        <v>23</v>
      </c>
      <c r="L837" t="s">
        <v>18</v>
      </c>
      <c r="M837">
        <v>3</v>
      </c>
      <c r="N837" t="s">
        <v>90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20</v>
      </c>
      <c r="F838" t="s">
        <v>37</v>
      </c>
      <c r="G838">
        <v>3</v>
      </c>
      <c r="H838">
        <v>32478.95</v>
      </c>
      <c r="I838" t="s">
        <v>646</v>
      </c>
      <c r="J838">
        <v>26</v>
      </c>
      <c r="K838" t="s">
        <v>140</v>
      </c>
      <c r="L838" t="s">
        <v>24</v>
      </c>
      <c r="M838">
        <v>4</v>
      </c>
      <c r="N838" t="s">
        <v>97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29</v>
      </c>
      <c r="F839" t="s">
        <v>45</v>
      </c>
      <c r="G839">
        <v>5</v>
      </c>
      <c r="H839">
        <v>20976.12</v>
      </c>
      <c r="I839" t="s">
        <v>182</v>
      </c>
      <c r="J839">
        <v>52</v>
      </c>
      <c r="K839" t="s">
        <v>27</v>
      </c>
      <c r="L839" t="s">
        <v>24</v>
      </c>
      <c r="M839">
        <v>3</v>
      </c>
      <c r="N839" t="s">
        <v>104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29</v>
      </c>
      <c r="F840" t="s">
        <v>45</v>
      </c>
      <c r="G840">
        <v>3</v>
      </c>
      <c r="H840">
        <v>35803.32</v>
      </c>
      <c r="I840" t="s">
        <v>647</v>
      </c>
      <c r="J840">
        <v>35</v>
      </c>
      <c r="K840" t="s">
        <v>69</v>
      </c>
      <c r="L840" t="s">
        <v>18</v>
      </c>
      <c r="M840">
        <v>5</v>
      </c>
      <c r="N840" t="s">
        <v>90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29</v>
      </c>
      <c r="F841" t="s">
        <v>21</v>
      </c>
      <c r="G841">
        <v>8</v>
      </c>
      <c r="H841">
        <v>69066.52</v>
      </c>
      <c r="I841" t="s">
        <v>550</v>
      </c>
      <c r="J841">
        <v>59</v>
      </c>
      <c r="K841" t="s">
        <v>135</v>
      </c>
      <c r="L841" t="s">
        <v>24</v>
      </c>
      <c r="M841">
        <v>5</v>
      </c>
      <c r="N841" t="s">
        <v>25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29</v>
      </c>
      <c r="F842" t="s">
        <v>32</v>
      </c>
      <c r="G842">
        <v>7</v>
      </c>
      <c r="H842">
        <v>27865.25</v>
      </c>
      <c r="I842" t="s">
        <v>274</v>
      </c>
      <c r="J842">
        <v>22</v>
      </c>
      <c r="K842" t="s">
        <v>61</v>
      </c>
      <c r="L842" t="s">
        <v>24</v>
      </c>
      <c r="M842">
        <v>5</v>
      </c>
      <c r="N842" t="s">
        <v>101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44</v>
      </c>
      <c r="F843" t="s">
        <v>15</v>
      </c>
      <c r="G843">
        <v>3</v>
      </c>
      <c r="H843">
        <v>45982.26</v>
      </c>
      <c r="I843" t="s">
        <v>648</v>
      </c>
      <c r="J843">
        <v>44</v>
      </c>
      <c r="K843" t="s">
        <v>23</v>
      </c>
      <c r="L843" t="s">
        <v>35</v>
      </c>
      <c r="M843">
        <v>4</v>
      </c>
      <c r="N843" t="s">
        <v>19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44</v>
      </c>
      <c r="F844" t="s">
        <v>32</v>
      </c>
      <c r="G844">
        <v>9</v>
      </c>
      <c r="H844">
        <v>56589.21</v>
      </c>
      <c r="I844" t="s">
        <v>231</v>
      </c>
      <c r="J844">
        <v>23</v>
      </c>
      <c r="K844" t="s">
        <v>140</v>
      </c>
      <c r="L844" t="s">
        <v>24</v>
      </c>
      <c r="M844">
        <v>2</v>
      </c>
      <c r="N844" t="s">
        <v>43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44</v>
      </c>
      <c r="F845" t="s">
        <v>21</v>
      </c>
      <c r="G845">
        <v>5</v>
      </c>
      <c r="H845">
        <v>54949.47</v>
      </c>
      <c r="I845" t="s">
        <v>579</v>
      </c>
      <c r="J845">
        <v>49</v>
      </c>
      <c r="K845" t="s">
        <v>116</v>
      </c>
      <c r="L845" t="s">
        <v>18</v>
      </c>
      <c r="M845">
        <v>4</v>
      </c>
      <c r="N845" t="s">
        <v>25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44</v>
      </c>
      <c r="F846" t="s">
        <v>21</v>
      </c>
      <c r="G846">
        <v>9</v>
      </c>
      <c r="H846">
        <v>29726.46</v>
      </c>
      <c r="I846" t="s">
        <v>195</v>
      </c>
      <c r="J846">
        <v>25</v>
      </c>
      <c r="K846" t="s">
        <v>23</v>
      </c>
      <c r="L846" t="s">
        <v>18</v>
      </c>
      <c r="M846">
        <v>5</v>
      </c>
      <c r="N846" t="s">
        <v>65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54</v>
      </c>
      <c r="F847" t="s">
        <v>21</v>
      </c>
      <c r="G847">
        <v>7</v>
      </c>
      <c r="H847">
        <v>46651.61</v>
      </c>
      <c r="I847" t="s">
        <v>649</v>
      </c>
      <c r="J847">
        <v>56</v>
      </c>
      <c r="K847" t="s">
        <v>23</v>
      </c>
      <c r="L847" t="s">
        <v>35</v>
      </c>
      <c r="M847">
        <v>3</v>
      </c>
      <c r="N847" t="s">
        <v>65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54</v>
      </c>
      <c r="F848" t="s">
        <v>37</v>
      </c>
      <c r="G848">
        <v>7</v>
      </c>
      <c r="H848">
        <v>62275.88</v>
      </c>
      <c r="I848" t="s">
        <v>148</v>
      </c>
      <c r="J848">
        <v>38</v>
      </c>
      <c r="K848" t="s">
        <v>92</v>
      </c>
      <c r="L848" t="s">
        <v>18</v>
      </c>
      <c r="M848">
        <v>4</v>
      </c>
      <c r="N848" t="s">
        <v>97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54</v>
      </c>
      <c r="F849" t="s">
        <v>32</v>
      </c>
      <c r="G849">
        <v>6</v>
      </c>
      <c r="H849">
        <v>10926.85</v>
      </c>
      <c r="I849" t="s">
        <v>585</v>
      </c>
      <c r="J849">
        <v>35</v>
      </c>
      <c r="K849" t="s">
        <v>95</v>
      </c>
      <c r="L849" t="s">
        <v>18</v>
      </c>
      <c r="M849">
        <v>2</v>
      </c>
      <c r="N849" t="s">
        <v>36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62</v>
      </c>
      <c r="F850" t="s">
        <v>32</v>
      </c>
      <c r="G850">
        <v>2</v>
      </c>
      <c r="H850">
        <v>36144.06</v>
      </c>
      <c r="I850" t="s">
        <v>650</v>
      </c>
      <c r="J850">
        <v>31</v>
      </c>
      <c r="K850" t="s">
        <v>27</v>
      </c>
      <c r="L850" t="s">
        <v>18</v>
      </c>
      <c r="M850">
        <v>5</v>
      </c>
      <c r="N850" t="s">
        <v>101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62</v>
      </c>
      <c r="F851" t="s">
        <v>45</v>
      </c>
      <c r="G851">
        <v>9</v>
      </c>
      <c r="H851">
        <v>23456.41</v>
      </c>
      <c r="I851" t="s">
        <v>651</v>
      </c>
      <c r="J851">
        <v>32</v>
      </c>
      <c r="K851" t="s">
        <v>140</v>
      </c>
      <c r="L851" t="s">
        <v>24</v>
      </c>
      <c r="M851">
        <v>4</v>
      </c>
      <c r="N851" t="s">
        <v>104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62</v>
      </c>
      <c r="F852" t="s">
        <v>45</v>
      </c>
      <c r="G852">
        <v>6</v>
      </c>
      <c r="H852">
        <v>33317.94</v>
      </c>
      <c r="I852" t="s">
        <v>176</v>
      </c>
      <c r="J852">
        <v>59</v>
      </c>
      <c r="K852" t="s">
        <v>17</v>
      </c>
      <c r="L852" t="s">
        <v>35</v>
      </c>
      <c r="M852">
        <v>5</v>
      </c>
      <c r="N852" t="s">
        <v>104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62</v>
      </c>
      <c r="F853" t="s">
        <v>45</v>
      </c>
      <c r="G853">
        <v>8</v>
      </c>
      <c r="H853">
        <v>34959.379999999997</v>
      </c>
      <c r="I853" t="s">
        <v>445</v>
      </c>
      <c r="J853">
        <v>43</v>
      </c>
      <c r="K853" t="s">
        <v>119</v>
      </c>
      <c r="L853" t="s">
        <v>52</v>
      </c>
      <c r="M853">
        <v>5</v>
      </c>
      <c r="N853" t="s">
        <v>90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67</v>
      </c>
      <c r="F854" t="s">
        <v>21</v>
      </c>
      <c r="G854">
        <v>1</v>
      </c>
      <c r="H854">
        <v>54800.26</v>
      </c>
      <c r="I854" t="s">
        <v>267</v>
      </c>
      <c r="J854">
        <v>49</v>
      </c>
      <c r="K854" t="s">
        <v>23</v>
      </c>
      <c r="L854" t="s">
        <v>35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67</v>
      </c>
      <c r="F855" t="s">
        <v>32</v>
      </c>
      <c r="G855">
        <v>5</v>
      </c>
      <c r="H855">
        <v>15629.31</v>
      </c>
      <c r="I855" t="s">
        <v>652</v>
      </c>
      <c r="J855">
        <v>56</v>
      </c>
      <c r="K855" t="s">
        <v>27</v>
      </c>
      <c r="L855" t="s">
        <v>35</v>
      </c>
      <c r="M855">
        <v>3</v>
      </c>
      <c r="N855" t="s">
        <v>36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67</v>
      </c>
      <c r="F856" t="s">
        <v>21</v>
      </c>
      <c r="G856">
        <v>1</v>
      </c>
      <c r="H856">
        <v>40755.03</v>
      </c>
      <c r="I856" t="s">
        <v>653</v>
      </c>
      <c r="J856">
        <v>45</v>
      </c>
      <c r="K856" t="s">
        <v>27</v>
      </c>
      <c r="L856" t="s">
        <v>35</v>
      </c>
      <c r="M856">
        <v>5</v>
      </c>
      <c r="N856" t="s">
        <v>25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74</v>
      </c>
      <c r="F857" t="s">
        <v>37</v>
      </c>
      <c r="G857">
        <v>8</v>
      </c>
      <c r="H857">
        <v>43851.69</v>
      </c>
      <c r="I857" t="s">
        <v>654</v>
      </c>
      <c r="J857">
        <v>56</v>
      </c>
      <c r="K857" t="s">
        <v>23</v>
      </c>
      <c r="L857" t="s">
        <v>52</v>
      </c>
      <c r="M857">
        <v>5</v>
      </c>
      <c r="N857" t="s">
        <v>97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74</v>
      </c>
      <c r="F858" t="s">
        <v>45</v>
      </c>
      <c r="G858">
        <v>8</v>
      </c>
      <c r="H858">
        <v>39649.46</v>
      </c>
      <c r="I858" t="s">
        <v>641</v>
      </c>
      <c r="J858">
        <v>49</v>
      </c>
      <c r="K858" t="s">
        <v>23</v>
      </c>
      <c r="L858" t="s">
        <v>52</v>
      </c>
      <c r="M858">
        <v>2</v>
      </c>
      <c r="N858" t="s">
        <v>104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74</v>
      </c>
      <c r="F859" t="s">
        <v>21</v>
      </c>
      <c r="G859">
        <v>1</v>
      </c>
      <c r="H859">
        <v>53912.4</v>
      </c>
      <c r="I859" t="s">
        <v>655</v>
      </c>
      <c r="J859">
        <v>30</v>
      </c>
      <c r="K859" t="s">
        <v>95</v>
      </c>
      <c r="L859" t="s">
        <v>18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20</v>
      </c>
      <c r="F860" t="s">
        <v>21</v>
      </c>
      <c r="G860">
        <v>9</v>
      </c>
      <c r="H860">
        <v>33027.480000000003</v>
      </c>
      <c r="I860" t="s">
        <v>185</v>
      </c>
      <c r="J860">
        <v>32</v>
      </c>
      <c r="K860" t="s">
        <v>116</v>
      </c>
      <c r="L860" t="s">
        <v>24</v>
      </c>
      <c r="M860">
        <v>5</v>
      </c>
      <c r="N860" t="s">
        <v>65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20</v>
      </c>
      <c r="F861" t="s">
        <v>37</v>
      </c>
      <c r="G861">
        <v>2</v>
      </c>
      <c r="H861">
        <v>66698.02</v>
      </c>
      <c r="I861" t="s">
        <v>453</v>
      </c>
      <c r="J861">
        <v>35</v>
      </c>
      <c r="K861" t="s">
        <v>135</v>
      </c>
      <c r="L861" t="s">
        <v>18</v>
      </c>
      <c r="M861">
        <v>2</v>
      </c>
      <c r="N861" t="s">
        <v>40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20</v>
      </c>
      <c r="F862" t="s">
        <v>15</v>
      </c>
      <c r="G862">
        <v>9</v>
      </c>
      <c r="H862">
        <v>38908.21</v>
      </c>
      <c r="I862" t="s">
        <v>310</v>
      </c>
      <c r="J862">
        <v>56</v>
      </c>
      <c r="K862" t="s">
        <v>116</v>
      </c>
      <c r="L862" t="s">
        <v>18</v>
      </c>
      <c r="M862">
        <v>5</v>
      </c>
      <c r="N862" t="s">
        <v>31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20</v>
      </c>
      <c r="F863" t="s">
        <v>32</v>
      </c>
      <c r="G863">
        <v>1</v>
      </c>
      <c r="H863">
        <v>44272.83</v>
      </c>
      <c r="I863" t="s">
        <v>600</v>
      </c>
      <c r="J863">
        <v>23</v>
      </c>
      <c r="K863" t="s">
        <v>34</v>
      </c>
      <c r="L863" t="s">
        <v>52</v>
      </c>
      <c r="M863">
        <v>4</v>
      </c>
      <c r="N863" t="s">
        <v>101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29</v>
      </c>
      <c r="F864" t="s">
        <v>15</v>
      </c>
      <c r="G864">
        <v>9</v>
      </c>
      <c r="H864">
        <v>59531.85</v>
      </c>
      <c r="I864" t="s">
        <v>139</v>
      </c>
      <c r="J864">
        <v>28</v>
      </c>
      <c r="K864" t="s">
        <v>116</v>
      </c>
      <c r="L864" t="s">
        <v>18</v>
      </c>
      <c r="M864">
        <v>5</v>
      </c>
      <c r="N864" t="s">
        <v>19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29</v>
      </c>
      <c r="F865" t="s">
        <v>45</v>
      </c>
      <c r="G865">
        <v>4</v>
      </c>
      <c r="H865">
        <v>26514.17</v>
      </c>
      <c r="I865" t="s">
        <v>656</v>
      </c>
      <c r="J865">
        <v>49</v>
      </c>
      <c r="K865" t="s">
        <v>27</v>
      </c>
      <c r="L865" t="s">
        <v>18</v>
      </c>
      <c r="M865">
        <v>4</v>
      </c>
      <c r="N865" t="s">
        <v>90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29</v>
      </c>
      <c r="F866" t="s">
        <v>21</v>
      </c>
      <c r="G866">
        <v>9</v>
      </c>
      <c r="H866">
        <v>14512.12</v>
      </c>
      <c r="I866" t="s">
        <v>314</v>
      </c>
      <c r="J866">
        <v>57</v>
      </c>
      <c r="K866" t="s">
        <v>17</v>
      </c>
      <c r="L866" t="s">
        <v>52</v>
      </c>
      <c r="M866">
        <v>2</v>
      </c>
      <c r="N866" t="s">
        <v>25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44</v>
      </c>
      <c r="F867" t="s">
        <v>37</v>
      </c>
      <c r="G867">
        <v>7</v>
      </c>
      <c r="H867">
        <v>52467.040000000001</v>
      </c>
      <c r="I867" t="s">
        <v>657</v>
      </c>
      <c r="J867">
        <v>37</v>
      </c>
      <c r="K867" t="s">
        <v>27</v>
      </c>
      <c r="L867" t="s">
        <v>35</v>
      </c>
      <c r="M867">
        <v>3</v>
      </c>
      <c r="N867" t="s">
        <v>97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44</v>
      </c>
      <c r="F868" t="s">
        <v>37</v>
      </c>
      <c r="G868">
        <v>6</v>
      </c>
      <c r="H868">
        <v>38980.71</v>
      </c>
      <c r="I868" t="s">
        <v>658</v>
      </c>
      <c r="J868">
        <v>50</v>
      </c>
      <c r="K868" t="s">
        <v>79</v>
      </c>
      <c r="L868" t="s">
        <v>35</v>
      </c>
      <c r="M868">
        <v>3</v>
      </c>
      <c r="N868" t="s">
        <v>40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44</v>
      </c>
      <c r="F869" t="s">
        <v>32</v>
      </c>
      <c r="G869">
        <v>5</v>
      </c>
      <c r="H869">
        <v>63790.26</v>
      </c>
      <c r="I869" t="s">
        <v>659</v>
      </c>
      <c r="J869">
        <v>57</v>
      </c>
      <c r="K869" t="s">
        <v>135</v>
      </c>
      <c r="L869" t="s">
        <v>52</v>
      </c>
      <c r="M869">
        <v>5</v>
      </c>
      <c r="N869" t="s">
        <v>36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54</v>
      </c>
      <c r="F870" t="s">
        <v>15</v>
      </c>
      <c r="G870">
        <v>9</v>
      </c>
      <c r="H870">
        <v>68960.800000000003</v>
      </c>
      <c r="I870" t="s">
        <v>132</v>
      </c>
      <c r="J870">
        <v>25</v>
      </c>
      <c r="K870" t="s">
        <v>79</v>
      </c>
      <c r="L870" t="s">
        <v>24</v>
      </c>
      <c r="M870">
        <v>5</v>
      </c>
      <c r="N870" t="s">
        <v>86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54</v>
      </c>
      <c r="F871" t="s">
        <v>32</v>
      </c>
      <c r="G871">
        <v>2</v>
      </c>
      <c r="H871">
        <v>33946.559999999998</v>
      </c>
      <c r="I871" t="s">
        <v>532</v>
      </c>
      <c r="J871">
        <v>52</v>
      </c>
      <c r="K871" t="s">
        <v>47</v>
      </c>
      <c r="L871" t="s">
        <v>18</v>
      </c>
      <c r="M871">
        <v>2</v>
      </c>
      <c r="N871" t="s">
        <v>101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54</v>
      </c>
      <c r="F872" t="s">
        <v>21</v>
      </c>
      <c r="G872">
        <v>2</v>
      </c>
      <c r="H872">
        <v>34926.339999999997</v>
      </c>
      <c r="I872" t="s">
        <v>660</v>
      </c>
      <c r="J872">
        <v>22</v>
      </c>
      <c r="K872" t="s">
        <v>39</v>
      </c>
      <c r="L872" t="s">
        <v>35</v>
      </c>
      <c r="M872">
        <v>3</v>
      </c>
      <c r="N872" t="s">
        <v>65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62</v>
      </c>
      <c r="F873" t="s">
        <v>32</v>
      </c>
      <c r="G873">
        <v>9</v>
      </c>
      <c r="H873">
        <v>34477.760000000002</v>
      </c>
      <c r="I873" t="s">
        <v>204</v>
      </c>
      <c r="J873">
        <v>52</v>
      </c>
      <c r="K873" t="s">
        <v>69</v>
      </c>
      <c r="L873" t="s">
        <v>52</v>
      </c>
      <c r="M873">
        <v>3</v>
      </c>
      <c r="N873" t="s">
        <v>101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62</v>
      </c>
      <c r="F874" t="s">
        <v>37</v>
      </c>
      <c r="G874">
        <v>3</v>
      </c>
      <c r="H874">
        <v>29473.25</v>
      </c>
      <c r="I874" t="s">
        <v>422</v>
      </c>
      <c r="J874">
        <v>31</v>
      </c>
      <c r="K874" t="s">
        <v>39</v>
      </c>
      <c r="L874" t="s">
        <v>24</v>
      </c>
      <c r="M874">
        <v>5</v>
      </c>
      <c r="N874" t="s">
        <v>97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62</v>
      </c>
      <c r="F875" t="s">
        <v>37</v>
      </c>
      <c r="G875">
        <v>8</v>
      </c>
      <c r="H875">
        <v>56901.23</v>
      </c>
      <c r="I875" t="s">
        <v>225</v>
      </c>
      <c r="J875">
        <v>38</v>
      </c>
      <c r="K875" t="s">
        <v>119</v>
      </c>
      <c r="L875" t="s">
        <v>18</v>
      </c>
      <c r="M875">
        <v>3</v>
      </c>
      <c r="N875" t="s">
        <v>53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67</v>
      </c>
      <c r="F876" t="s">
        <v>45</v>
      </c>
      <c r="G876">
        <v>9</v>
      </c>
      <c r="H876">
        <v>55539.75</v>
      </c>
      <c r="I876" t="s">
        <v>149</v>
      </c>
      <c r="J876">
        <v>41</v>
      </c>
      <c r="K876" t="s">
        <v>112</v>
      </c>
      <c r="L876" t="s">
        <v>52</v>
      </c>
      <c r="M876">
        <v>5</v>
      </c>
      <c r="N876" t="s">
        <v>90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67</v>
      </c>
      <c r="F877" t="s">
        <v>45</v>
      </c>
      <c r="G877">
        <v>8</v>
      </c>
      <c r="H877">
        <v>38718.69</v>
      </c>
      <c r="I877" t="s">
        <v>614</v>
      </c>
      <c r="J877">
        <v>34</v>
      </c>
      <c r="K877" t="s">
        <v>92</v>
      </c>
      <c r="L877" t="s">
        <v>52</v>
      </c>
      <c r="M877">
        <v>5</v>
      </c>
      <c r="N877" t="s">
        <v>48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67</v>
      </c>
      <c r="F878" t="s">
        <v>21</v>
      </c>
      <c r="G878">
        <v>4</v>
      </c>
      <c r="H878">
        <v>12679.67</v>
      </c>
      <c r="I878" t="s">
        <v>98</v>
      </c>
      <c r="J878">
        <v>35</v>
      </c>
      <c r="K878" t="s">
        <v>95</v>
      </c>
      <c r="L878" t="s">
        <v>52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67</v>
      </c>
      <c r="F879" t="s">
        <v>15</v>
      </c>
      <c r="G879">
        <v>1</v>
      </c>
      <c r="H879">
        <v>28573.56</v>
      </c>
      <c r="I879" t="s">
        <v>266</v>
      </c>
      <c r="J879">
        <v>51</v>
      </c>
      <c r="K879" t="s">
        <v>56</v>
      </c>
      <c r="L879" t="s">
        <v>18</v>
      </c>
      <c r="M879">
        <v>4</v>
      </c>
      <c r="N879" t="s">
        <v>31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74</v>
      </c>
      <c r="F880" t="s">
        <v>32</v>
      </c>
      <c r="G880">
        <v>4</v>
      </c>
      <c r="H880">
        <v>27538.18</v>
      </c>
      <c r="I880" t="s">
        <v>661</v>
      </c>
      <c r="J880">
        <v>29</v>
      </c>
      <c r="K880" t="s">
        <v>27</v>
      </c>
      <c r="L880" t="s">
        <v>35</v>
      </c>
      <c r="M880">
        <v>2</v>
      </c>
      <c r="N880" t="s">
        <v>43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74</v>
      </c>
      <c r="F881" t="s">
        <v>21</v>
      </c>
      <c r="G881">
        <v>9</v>
      </c>
      <c r="H881">
        <v>58665.23</v>
      </c>
      <c r="I881" t="s">
        <v>601</v>
      </c>
      <c r="J881">
        <v>33</v>
      </c>
      <c r="K881" t="s">
        <v>23</v>
      </c>
      <c r="L881" t="s">
        <v>18</v>
      </c>
      <c r="M881">
        <v>5</v>
      </c>
      <c r="N881" t="s">
        <v>25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74</v>
      </c>
      <c r="F882" t="s">
        <v>45</v>
      </c>
      <c r="G882">
        <v>2</v>
      </c>
      <c r="H882">
        <v>15254.53</v>
      </c>
      <c r="I882" t="s">
        <v>154</v>
      </c>
      <c r="J882">
        <v>21</v>
      </c>
      <c r="K882" t="s">
        <v>116</v>
      </c>
      <c r="L882" t="s">
        <v>18</v>
      </c>
      <c r="M882">
        <v>3</v>
      </c>
      <c r="N882" t="s">
        <v>90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20</v>
      </c>
      <c r="F883" t="s">
        <v>32</v>
      </c>
      <c r="G883">
        <v>3</v>
      </c>
      <c r="H883">
        <v>58340.52</v>
      </c>
      <c r="I883" t="s">
        <v>662</v>
      </c>
      <c r="J883">
        <v>42</v>
      </c>
      <c r="K883" t="s">
        <v>39</v>
      </c>
      <c r="L883" t="s">
        <v>35</v>
      </c>
      <c r="M883">
        <v>3</v>
      </c>
      <c r="N883" t="s">
        <v>43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20</v>
      </c>
      <c r="F884" t="s">
        <v>45</v>
      </c>
      <c r="G884">
        <v>8</v>
      </c>
      <c r="H884">
        <v>50151.02</v>
      </c>
      <c r="I884" t="s">
        <v>663</v>
      </c>
      <c r="J884">
        <v>51</v>
      </c>
      <c r="K884" t="s">
        <v>23</v>
      </c>
      <c r="L884" t="s">
        <v>52</v>
      </c>
      <c r="M884">
        <v>5</v>
      </c>
      <c r="N884" t="s">
        <v>104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20</v>
      </c>
      <c r="F885" t="s">
        <v>32</v>
      </c>
      <c r="G885">
        <v>6</v>
      </c>
      <c r="H885">
        <v>53946.49</v>
      </c>
      <c r="I885" t="s">
        <v>664</v>
      </c>
      <c r="J885">
        <v>45</v>
      </c>
      <c r="K885" t="s">
        <v>23</v>
      </c>
      <c r="L885" t="s">
        <v>24</v>
      </c>
      <c r="M885">
        <v>4</v>
      </c>
      <c r="N885" t="s">
        <v>43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20</v>
      </c>
      <c r="F886" t="s">
        <v>15</v>
      </c>
      <c r="G886">
        <v>8</v>
      </c>
      <c r="H886">
        <v>35932.79</v>
      </c>
      <c r="I886" t="s">
        <v>665</v>
      </c>
      <c r="J886">
        <v>28</v>
      </c>
      <c r="K886" t="s">
        <v>47</v>
      </c>
      <c r="L886" t="s">
        <v>24</v>
      </c>
      <c r="M886">
        <v>3</v>
      </c>
      <c r="N886" t="s">
        <v>31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29</v>
      </c>
      <c r="F887" t="s">
        <v>21</v>
      </c>
      <c r="G887">
        <v>7</v>
      </c>
      <c r="H887">
        <v>50783.55</v>
      </c>
      <c r="I887" t="s">
        <v>398</v>
      </c>
      <c r="J887">
        <v>30</v>
      </c>
      <c r="K887" t="s">
        <v>79</v>
      </c>
      <c r="L887" t="s">
        <v>35</v>
      </c>
      <c r="M887">
        <v>5</v>
      </c>
      <c r="N887" t="s">
        <v>25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29</v>
      </c>
      <c r="F888" t="s">
        <v>32</v>
      </c>
      <c r="G888">
        <v>5</v>
      </c>
      <c r="H888">
        <v>46541.74</v>
      </c>
      <c r="I888" t="s">
        <v>666</v>
      </c>
      <c r="J888">
        <v>48</v>
      </c>
      <c r="K888" t="s">
        <v>92</v>
      </c>
      <c r="L888" t="s">
        <v>35</v>
      </c>
      <c r="M888">
        <v>2</v>
      </c>
      <c r="N888" t="s">
        <v>43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29</v>
      </c>
      <c r="F889" t="s">
        <v>37</v>
      </c>
      <c r="G889">
        <v>9</v>
      </c>
      <c r="H889">
        <v>56138.81</v>
      </c>
      <c r="I889" t="s">
        <v>81</v>
      </c>
      <c r="J889">
        <v>42</v>
      </c>
      <c r="K889" t="s">
        <v>23</v>
      </c>
      <c r="L889" t="s">
        <v>52</v>
      </c>
      <c r="M889">
        <v>5</v>
      </c>
      <c r="N889" t="s">
        <v>53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44</v>
      </c>
      <c r="F890" t="s">
        <v>37</v>
      </c>
      <c r="G890">
        <v>4</v>
      </c>
      <c r="H890">
        <v>36806.19</v>
      </c>
      <c r="I890" t="s">
        <v>107</v>
      </c>
      <c r="J890">
        <v>56</v>
      </c>
      <c r="K890" t="s">
        <v>69</v>
      </c>
      <c r="L890" t="s">
        <v>24</v>
      </c>
      <c r="M890">
        <v>3</v>
      </c>
      <c r="N890" t="s">
        <v>40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44</v>
      </c>
      <c r="F891" t="s">
        <v>32</v>
      </c>
      <c r="G891">
        <v>6</v>
      </c>
      <c r="H891">
        <v>38369.54</v>
      </c>
      <c r="I891" t="s">
        <v>551</v>
      </c>
      <c r="J891">
        <v>27</v>
      </c>
      <c r="K891" t="s">
        <v>23</v>
      </c>
      <c r="L891" t="s">
        <v>24</v>
      </c>
      <c r="M891">
        <v>2</v>
      </c>
      <c r="N891" t="s">
        <v>36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44</v>
      </c>
      <c r="F892" t="s">
        <v>32</v>
      </c>
      <c r="G892">
        <v>2</v>
      </c>
      <c r="H892">
        <v>48614.57</v>
      </c>
      <c r="I892" t="s">
        <v>292</v>
      </c>
      <c r="J892">
        <v>41</v>
      </c>
      <c r="K892" t="s">
        <v>79</v>
      </c>
      <c r="L892" t="s">
        <v>52</v>
      </c>
      <c r="M892">
        <v>5</v>
      </c>
      <c r="N892" t="s">
        <v>43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54</v>
      </c>
      <c r="F893" t="s">
        <v>32</v>
      </c>
      <c r="G893">
        <v>2</v>
      </c>
      <c r="H893">
        <v>16484.650000000001</v>
      </c>
      <c r="I893" t="s">
        <v>381</v>
      </c>
      <c r="J893">
        <v>18</v>
      </c>
      <c r="K893" t="s">
        <v>79</v>
      </c>
      <c r="L893" t="s">
        <v>35</v>
      </c>
      <c r="M893">
        <v>5</v>
      </c>
      <c r="N893" t="s">
        <v>43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54</v>
      </c>
      <c r="F894" t="s">
        <v>37</v>
      </c>
      <c r="G894">
        <v>2</v>
      </c>
      <c r="H894">
        <v>36174.67</v>
      </c>
      <c r="I894" t="s">
        <v>667</v>
      </c>
      <c r="J894">
        <v>42</v>
      </c>
      <c r="K894" t="s">
        <v>34</v>
      </c>
      <c r="L894" t="s">
        <v>35</v>
      </c>
      <c r="M894">
        <v>5</v>
      </c>
      <c r="N894" t="s">
        <v>97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54</v>
      </c>
      <c r="F895" t="s">
        <v>37</v>
      </c>
      <c r="G895">
        <v>7</v>
      </c>
      <c r="H895">
        <v>68317.05</v>
      </c>
      <c r="I895" t="s">
        <v>592</v>
      </c>
      <c r="J895">
        <v>45</v>
      </c>
      <c r="K895" t="s">
        <v>34</v>
      </c>
      <c r="L895" t="s">
        <v>52</v>
      </c>
      <c r="M895">
        <v>4</v>
      </c>
      <c r="N895" t="s">
        <v>97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62</v>
      </c>
      <c r="F896" t="s">
        <v>32</v>
      </c>
      <c r="G896">
        <v>2</v>
      </c>
      <c r="H896">
        <v>12253.14</v>
      </c>
      <c r="I896" t="s">
        <v>546</v>
      </c>
      <c r="J896">
        <v>53</v>
      </c>
      <c r="K896" t="s">
        <v>23</v>
      </c>
      <c r="L896" t="s">
        <v>35</v>
      </c>
      <c r="M896">
        <v>5</v>
      </c>
      <c r="N896" t="s">
        <v>43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62</v>
      </c>
      <c r="F897" t="s">
        <v>45</v>
      </c>
      <c r="G897">
        <v>2</v>
      </c>
      <c r="H897">
        <v>28960.28</v>
      </c>
      <c r="I897" t="s">
        <v>664</v>
      </c>
      <c r="J897">
        <v>35</v>
      </c>
      <c r="K897" t="s">
        <v>116</v>
      </c>
      <c r="L897" t="s">
        <v>18</v>
      </c>
      <c r="M897">
        <v>5</v>
      </c>
      <c r="N897" t="s">
        <v>90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62</v>
      </c>
      <c r="F898" t="s">
        <v>45</v>
      </c>
      <c r="G898">
        <v>9</v>
      </c>
      <c r="H898">
        <v>28846.59</v>
      </c>
      <c r="I898" t="s">
        <v>376</v>
      </c>
      <c r="J898">
        <v>23</v>
      </c>
      <c r="K898" t="s">
        <v>23</v>
      </c>
      <c r="L898" t="s">
        <v>35</v>
      </c>
      <c r="M898">
        <v>4</v>
      </c>
      <c r="N898" t="s">
        <v>90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67</v>
      </c>
      <c r="F899" t="s">
        <v>15</v>
      </c>
      <c r="G899">
        <v>7</v>
      </c>
      <c r="H899">
        <v>48007.85</v>
      </c>
      <c r="I899" t="s">
        <v>474</v>
      </c>
      <c r="J899">
        <v>19</v>
      </c>
      <c r="K899" t="s">
        <v>23</v>
      </c>
      <c r="L899" t="s">
        <v>18</v>
      </c>
      <c r="M899">
        <v>5</v>
      </c>
      <c r="N899" t="s">
        <v>19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67</v>
      </c>
      <c r="F900" t="s">
        <v>21</v>
      </c>
      <c r="G900">
        <v>3</v>
      </c>
      <c r="H900">
        <v>16348.02</v>
      </c>
      <c r="I900" t="s">
        <v>409</v>
      </c>
      <c r="J900">
        <v>20</v>
      </c>
      <c r="K900" t="s">
        <v>23</v>
      </c>
      <c r="L900" t="s">
        <v>24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67</v>
      </c>
      <c r="F901" t="s">
        <v>45</v>
      </c>
      <c r="G901">
        <v>3</v>
      </c>
      <c r="H901">
        <v>47712.639999999999</v>
      </c>
      <c r="I901" t="s">
        <v>668</v>
      </c>
      <c r="J901">
        <v>25</v>
      </c>
      <c r="K901" t="s">
        <v>23</v>
      </c>
      <c r="L901" t="s">
        <v>24</v>
      </c>
      <c r="M901">
        <v>4</v>
      </c>
      <c r="N901" t="s">
        <v>48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67</v>
      </c>
      <c r="F902" t="s">
        <v>37</v>
      </c>
      <c r="G902">
        <v>7</v>
      </c>
      <c r="H902">
        <v>15702.41</v>
      </c>
      <c r="I902" t="s">
        <v>669</v>
      </c>
      <c r="J902">
        <v>48</v>
      </c>
      <c r="K902" t="s">
        <v>119</v>
      </c>
      <c r="L902" t="s">
        <v>35</v>
      </c>
      <c r="M902">
        <v>5</v>
      </c>
      <c r="N902" t="s">
        <v>97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74</v>
      </c>
      <c r="F903" t="s">
        <v>45</v>
      </c>
      <c r="G903">
        <v>5</v>
      </c>
      <c r="H903">
        <v>15697.22</v>
      </c>
      <c r="I903" t="s">
        <v>670</v>
      </c>
      <c r="J903">
        <v>36</v>
      </c>
      <c r="K903" t="s">
        <v>140</v>
      </c>
      <c r="L903" t="s">
        <v>52</v>
      </c>
      <c r="M903">
        <v>2</v>
      </c>
      <c r="N903" t="s">
        <v>104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74</v>
      </c>
      <c r="F904" t="s">
        <v>15</v>
      </c>
      <c r="G904">
        <v>6</v>
      </c>
      <c r="H904">
        <v>53691</v>
      </c>
      <c r="I904" t="s">
        <v>425</v>
      </c>
      <c r="J904">
        <v>23</v>
      </c>
      <c r="K904" t="s">
        <v>27</v>
      </c>
      <c r="L904" t="s">
        <v>35</v>
      </c>
      <c r="M904">
        <v>3</v>
      </c>
      <c r="N904" t="s">
        <v>19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74</v>
      </c>
      <c r="F905" t="s">
        <v>15</v>
      </c>
      <c r="G905">
        <v>8</v>
      </c>
      <c r="H905">
        <v>29448.11</v>
      </c>
      <c r="I905" t="s">
        <v>422</v>
      </c>
      <c r="J905">
        <v>31</v>
      </c>
      <c r="K905" t="s">
        <v>92</v>
      </c>
      <c r="L905" t="s">
        <v>52</v>
      </c>
      <c r="M905">
        <v>5</v>
      </c>
      <c r="N905" t="s">
        <v>31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74</v>
      </c>
      <c r="F906" t="s">
        <v>21</v>
      </c>
      <c r="G906">
        <v>9</v>
      </c>
      <c r="H906">
        <v>68645.38</v>
      </c>
      <c r="I906" t="s">
        <v>671</v>
      </c>
      <c r="J906">
        <v>20</v>
      </c>
      <c r="K906" t="s">
        <v>34</v>
      </c>
      <c r="L906" t="s">
        <v>24</v>
      </c>
      <c r="M906">
        <v>5</v>
      </c>
      <c r="N906" t="s">
        <v>65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20</v>
      </c>
      <c r="F907" t="s">
        <v>45</v>
      </c>
      <c r="G907">
        <v>1</v>
      </c>
      <c r="H907">
        <v>12241.18</v>
      </c>
      <c r="I907" t="s">
        <v>427</v>
      </c>
      <c r="J907">
        <v>18</v>
      </c>
      <c r="K907" t="s">
        <v>119</v>
      </c>
      <c r="L907" t="s">
        <v>24</v>
      </c>
      <c r="M907">
        <v>3</v>
      </c>
      <c r="N907" t="s">
        <v>48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20</v>
      </c>
      <c r="F908" t="s">
        <v>37</v>
      </c>
      <c r="G908">
        <v>3</v>
      </c>
      <c r="H908">
        <v>36706.400000000001</v>
      </c>
      <c r="I908" t="s">
        <v>598</v>
      </c>
      <c r="J908">
        <v>47</v>
      </c>
      <c r="K908" t="s">
        <v>135</v>
      </c>
      <c r="L908" t="s">
        <v>24</v>
      </c>
      <c r="M908">
        <v>5</v>
      </c>
      <c r="N908" t="s">
        <v>40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20</v>
      </c>
      <c r="F909" t="s">
        <v>37</v>
      </c>
      <c r="G909">
        <v>7</v>
      </c>
      <c r="H909">
        <v>16788.16</v>
      </c>
      <c r="I909" t="s">
        <v>72</v>
      </c>
      <c r="J909">
        <v>36</v>
      </c>
      <c r="K909" t="s">
        <v>27</v>
      </c>
      <c r="L909" t="s">
        <v>52</v>
      </c>
      <c r="M909">
        <v>3</v>
      </c>
      <c r="N909" t="s">
        <v>40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29</v>
      </c>
      <c r="F910" t="s">
        <v>32</v>
      </c>
      <c r="G910">
        <v>6</v>
      </c>
      <c r="H910">
        <v>31082.74</v>
      </c>
      <c r="I910" t="s">
        <v>672</v>
      </c>
      <c r="J910">
        <v>36</v>
      </c>
      <c r="K910" t="s">
        <v>23</v>
      </c>
      <c r="L910" t="s">
        <v>52</v>
      </c>
      <c r="M910">
        <v>4</v>
      </c>
      <c r="N910" t="s">
        <v>101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29</v>
      </c>
      <c r="F911" t="s">
        <v>37</v>
      </c>
      <c r="G911">
        <v>7</v>
      </c>
      <c r="H911">
        <v>69893.350000000006</v>
      </c>
      <c r="I911" t="s">
        <v>89</v>
      </c>
      <c r="J911">
        <v>26</v>
      </c>
      <c r="K911" t="s">
        <v>112</v>
      </c>
      <c r="L911" t="s">
        <v>24</v>
      </c>
      <c r="M911">
        <v>5</v>
      </c>
      <c r="N911" t="s">
        <v>40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29</v>
      </c>
      <c r="F912" t="s">
        <v>21</v>
      </c>
      <c r="G912">
        <v>8</v>
      </c>
      <c r="H912">
        <v>63330.55</v>
      </c>
      <c r="I912" t="s">
        <v>118</v>
      </c>
      <c r="J912">
        <v>24</v>
      </c>
      <c r="K912" t="s">
        <v>23</v>
      </c>
      <c r="L912" t="s">
        <v>35</v>
      </c>
      <c r="M912">
        <v>5</v>
      </c>
      <c r="N912" t="s">
        <v>25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44</v>
      </c>
      <c r="F913" t="s">
        <v>21</v>
      </c>
      <c r="G913">
        <v>6</v>
      </c>
      <c r="H913">
        <v>12899.46</v>
      </c>
      <c r="I913" t="s">
        <v>188</v>
      </c>
      <c r="J913">
        <v>54</v>
      </c>
      <c r="K913" t="s">
        <v>69</v>
      </c>
      <c r="L913" t="s">
        <v>52</v>
      </c>
      <c r="M913">
        <v>2</v>
      </c>
      <c r="N913" t="s">
        <v>25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44</v>
      </c>
      <c r="F914" t="s">
        <v>37</v>
      </c>
      <c r="G914">
        <v>3</v>
      </c>
      <c r="H914">
        <v>43795.35</v>
      </c>
      <c r="I914" t="s">
        <v>537</v>
      </c>
      <c r="J914">
        <v>58</v>
      </c>
      <c r="K914" t="s">
        <v>61</v>
      </c>
      <c r="L914" t="s">
        <v>18</v>
      </c>
      <c r="M914">
        <v>2</v>
      </c>
      <c r="N914" t="s">
        <v>40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44</v>
      </c>
      <c r="F915" t="s">
        <v>37</v>
      </c>
      <c r="G915">
        <v>2</v>
      </c>
      <c r="H915">
        <v>48869.34</v>
      </c>
      <c r="I915" t="s">
        <v>673</v>
      </c>
      <c r="J915">
        <v>24</v>
      </c>
      <c r="K915" t="s">
        <v>119</v>
      </c>
      <c r="L915" t="s">
        <v>24</v>
      </c>
      <c r="M915">
        <v>3</v>
      </c>
      <c r="N915" t="s">
        <v>97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44</v>
      </c>
      <c r="F916" t="s">
        <v>32</v>
      </c>
      <c r="G916">
        <v>7</v>
      </c>
      <c r="H916">
        <v>22572.080000000002</v>
      </c>
      <c r="I916" t="s">
        <v>494</v>
      </c>
      <c r="J916">
        <v>26</v>
      </c>
      <c r="K916" t="s">
        <v>61</v>
      </c>
      <c r="L916" t="s">
        <v>52</v>
      </c>
      <c r="M916">
        <v>4</v>
      </c>
      <c r="N916" t="s">
        <v>36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54</v>
      </c>
      <c r="F917" t="s">
        <v>37</v>
      </c>
      <c r="G917">
        <v>1</v>
      </c>
      <c r="H917">
        <v>18706.330000000002</v>
      </c>
      <c r="I917" t="s">
        <v>674</v>
      </c>
      <c r="J917">
        <v>21</v>
      </c>
      <c r="K917" t="s">
        <v>39</v>
      </c>
      <c r="L917" t="s">
        <v>24</v>
      </c>
      <c r="M917">
        <v>3</v>
      </c>
      <c r="N917" t="s">
        <v>40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54</v>
      </c>
      <c r="F918" t="s">
        <v>32</v>
      </c>
      <c r="G918">
        <v>3</v>
      </c>
      <c r="H918">
        <v>64262.87</v>
      </c>
      <c r="I918" t="s">
        <v>257</v>
      </c>
      <c r="J918">
        <v>42</v>
      </c>
      <c r="K918" t="s">
        <v>27</v>
      </c>
      <c r="L918" t="s">
        <v>18</v>
      </c>
      <c r="M918">
        <v>5</v>
      </c>
      <c r="N918" t="s">
        <v>43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54</v>
      </c>
      <c r="F919" t="s">
        <v>32</v>
      </c>
      <c r="G919">
        <v>4</v>
      </c>
      <c r="H919">
        <v>68128.990000000005</v>
      </c>
      <c r="I919" t="s">
        <v>419</v>
      </c>
      <c r="J919">
        <v>29</v>
      </c>
      <c r="K919" t="s">
        <v>152</v>
      </c>
      <c r="L919" t="s">
        <v>35</v>
      </c>
      <c r="M919">
        <v>5</v>
      </c>
      <c r="N919" t="s">
        <v>101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62</v>
      </c>
      <c r="F920" t="s">
        <v>37</v>
      </c>
      <c r="G920">
        <v>1</v>
      </c>
      <c r="H920">
        <v>69513.570000000007</v>
      </c>
      <c r="I920" t="s">
        <v>675</v>
      </c>
      <c r="J920">
        <v>23</v>
      </c>
      <c r="K920" t="s">
        <v>23</v>
      </c>
      <c r="L920" t="s">
        <v>18</v>
      </c>
      <c r="M920">
        <v>3</v>
      </c>
      <c r="N920" t="s">
        <v>53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62</v>
      </c>
      <c r="F921" t="s">
        <v>15</v>
      </c>
      <c r="G921">
        <v>5</v>
      </c>
      <c r="H921">
        <v>57385.71</v>
      </c>
      <c r="I921" t="s">
        <v>676</v>
      </c>
      <c r="J921">
        <v>35</v>
      </c>
      <c r="K921" t="s">
        <v>56</v>
      </c>
      <c r="L921" t="s">
        <v>35</v>
      </c>
      <c r="M921">
        <v>3</v>
      </c>
      <c r="N921" t="s">
        <v>19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62</v>
      </c>
      <c r="F922" t="s">
        <v>15</v>
      </c>
      <c r="G922">
        <v>3</v>
      </c>
      <c r="H922">
        <v>49810.12</v>
      </c>
      <c r="I922" t="s">
        <v>481</v>
      </c>
      <c r="J922">
        <v>57</v>
      </c>
      <c r="K922" t="s">
        <v>135</v>
      </c>
      <c r="L922" t="s">
        <v>35</v>
      </c>
      <c r="M922">
        <v>5</v>
      </c>
      <c r="N922" t="s">
        <v>19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67</v>
      </c>
      <c r="F923" t="s">
        <v>32</v>
      </c>
      <c r="G923">
        <v>2</v>
      </c>
      <c r="H923">
        <v>30743.82</v>
      </c>
      <c r="I923" t="s">
        <v>107</v>
      </c>
      <c r="J923">
        <v>38</v>
      </c>
      <c r="K923" t="s">
        <v>23</v>
      </c>
      <c r="L923" t="s">
        <v>52</v>
      </c>
      <c r="M923">
        <v>5</v>
      </c>
      <c r="N923" t="s">
        <v>43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67</v>
      </c>
      <c r="F924" t="s">
        <v>37</v>
      </c>
      <c r="G924">
        <v>3</v>
      </c>
      <c r="H924">
        <v>20283.900000000001</v>
      </c>
      <c r="I924" t="s">
        <v>677</v>
      </c>
      <c r="J924">
        <v>32</v>
      </c>
      <c r="K924" t="s">
        <v>119</v>
      </c>
      <c r="L924" t="s">
        <v>35</v>
      </c>
      <c r="M924">
        <v>2</v>
      </c>
      <c r="N924" t="s">
        <v>97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67</v>
      </c>
      <c r="F925" t="s">
        <v>15</v>
      </c>
      <c r="G925">
        <v>8</v>
      </c>
      <c r="H925">
        <v>14738.84</v>
      </c>
      <c r="I925" t="s">
        <v>536</v>
      </c>
      <c r="J925">
        <v>20</v>
      </c>
      <c r="K925" t="s">
        <v>23</v>
      </c>
      <c r="L925" t="s">
        <v>35</v>
      </c>
      <c r="M925">
        <v>2</v>
      </c>
      <c r="N925" t="s">
        <v>31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74</v>
      </c>
      <c r="F926" t="s">
        <v>37</v>
      </c>
      <c r="G926">
        <v>6</v>
      </c>
      <c r="H926">
        <v>51597.85</v>
      </c>
      <c r="I926" t="s">
        <v>678</v>
      </c>
      <c r="J926">
        <v>19</v>
      </c>
      <c r="K926" t="s">
        <v>79</v>
      </c>
      <c r="L926" t="s">
        <v>35</v>
      </c>
      <c r="M926">
        <v>5</v>
      </c>
      <c r="N926" t="s">
        <v>53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74</v>
      </c>
      <c r="F927" t="s">
        <v>37</v>
      </c>
      <c r="G927">
        <v>7</v>
      </c>
      <c r="H927">
        <v>57083.4</v>
      </c>
      <c r="I927" t="s">
        <v>613</v>
      </c>
      <c r="J927">
        <v>58</v>
      </c>
      <c r="K927" t="s">
        <v>27</v>
      </c>
      <c r="L927" t="s">
        <v>24</v>
      </c>
      <c r="M927">
        <v>3</v>
      </c>
      <c r="N927" t="s">
        <v>53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74</v>
      </c>
      <c r="F928" t="s">
        <v>37</v>
      </c>
      <c r="G928">
        <v>6</v>
      </c>
      <c r="H928">
        <v>59587.22</v>
      </c>
      <c r="I928" t="s">
        <v>167</v>
      </c>
      <c r="J928">
        <v>57</v>
      </c>
      <c r="K928" t="s">
        <v>152</v>
      </c>
      <c r="L928" t="s">
        <v>52</v>
      </c>
      <c r="M928">
        <v>5</v>
      </c>
      <c r="N928" t="s">
        <v>97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74</v>
      </c>
      <c r="F929" t="s">
        <v>45</v>
      </c>
      <c r="G929">
        <v>6</v>
      </c>
      <c r="H929">
        <v>64825.9</v>
      </c>
      <c r="I929" t="s">
        <v>679</v>
      </c>
      <c r="J929">
        <v>21</v>
      </c>
      <c r="K929" t="s">
        <v>64</v>
      </c>
      <c r="L929" t="s">
        <v>52</v>
      </c>
      <c r="M929">
        <v>3</v>
      </c>
      <c r="N929" t="s">
        <v>90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20</v>
      </c>
      <c r="F930" t="s">
        <v>37</v>
      </c>
      <c r="G930">
        <v>3</v>
      </c>
      <c r="H930">
        <v>62795.77</v>
      </c>
      <c r="I930" t="s">
        <v>282</v>
      </c>
      <c r="J930">
        <v>49</v>
      </c>
      <c r="K930" t="s">
        <v>23</v>
      </c>
      <c r="L930" t="s">
        <v>35</v>
      </c>
      <c r="M930">
        <v>5</v>
      </c>
      <c r="N930" t="s">
        <v>53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20</v>
      </c>
      <c r="F931" t="s">
        <v>45</v>
      </c>
      <c r="G931">
        <v>8</v>
      </c>
      <c r="H931">
        <v>69984.479999999996</v>
      </c>
      <c r="I931" t="s">
        <v>615</v>
      </c>
      <c r="J931">
        <v>19</v>
      </c>
      <c r="K931" t="s">
        <v>27</v>
      </c>
      <c r="L931" t="s">
        <v>24</v>
      </c>
      <c r="M931">
        <v>5</v>
      </c>
      <c r="N931" t="s">
        <v>90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20</v>
      </c>
      <c r="F932" t="s">
        <v>32</v>
      </c>
      <c r="G932">
        <v>7</v>
      </c>
      <c r="H932">
        <v>24643.84</v>
      </c>
      <c r="I932" t="s">
        <v>679</v>
      </c>
      <c r="J932">
        <v>46</v>
      </c>
      <c r="K932" t="s">
        <v>116</v>
      </c>
      <c r="L932" t="s">
        <v>35</v>
      </c>
      <c r="M932">
        <v>5</v>
      </c>
      <c r="N932" t="s">
        <v>36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20</v>
      </c>
      <c r="F933" t="s">
        <v>15</v>
      </c>
      <c r="G933">
        <v>7</v>
      </c>
      <c r="H933">
        <v>55798.46</v>
      </c>
      <c r="I933" t="s">
        <v>483</v>
      </c>
      <c r="J933">
        <v>19</v>
      </c>
      <c r="K933" t="s">
        <v>116</v>
      </c>
      <c r="L933" t="s">
        <v>52</v>
      </c>
      <c r="M933">
        <v>2</v>
      </c>
      <c r="N933" t="s">
        <v>86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29</v>
      </c>
      <c r="F934" t="s">
        <v>15</v>
      </c>
      <c r="G934">
        <v>6</v>
      </c>
      <c r="H934">
        <v>45187.57</v>
      </c>
      <c r="I934" t="s">
        <v>680</v>
      </c>
      <c r="J934">
        <v>51</v>
      </c>
      <c r="K934" t="s">
        <v>27</v>
      </c>
      <c r="L934" t="s">
        <v>52</v>
      </c>
      <c r="M934">
        <v>5</v>
      </c>
      <c r="N934" t="s">
        <v>86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29</v>
      </c>
      <c r="F935" t="s">
        <v>15</v>
      </c>
      <c r="G935">
        <v>5</v>
      </c>
      <c r="H935">
        <v>25674.71</v>
      </c>
      <c r="I935" t="s">
        <v>257</v>
      </c>
      <c r="J935">
        <v>44</v>
      </c>
      <c r="K935" t="s">
        <v>27</v>
      </c>
      <c r="L935" t="s">
        <v>52</v>
      </c>
      <c r="M935">
        <v>4</v>
      </c>
      <c r="N935" t="s">
        <v>31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29</v>
      </c>
      <c r="F936" t="s">
        <v>15</v>
      </c>
      <c r="G936">
        <v>8</v>
      </c>
      <c r="H936">
        <v>68914.320000000007</v>
      </c>
      <c r="I936" t="s">
        <v>604</v>
      </c>
      <c r="J936">
        <v>56</v>
      </c>
      <c r="K936" t="s">
        <v>23</v>
      </c>
      <c r="L936" t="s">
        <v>52</v>
      </c>
      <c r="M936">
        <v>5</v>
      </c>
      <c r="N936" t="s">
        <v>31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29</v>
      </c>
      <c r="F937" t="s">
        <v>15</v>
      </c>
      <c r="G937">
        <v>5</v>
      </c>
      <c r="H937">
        <v>63873.89</v>
      </c>
      <c r="I937" t="s">
        <v>681</v>
      </c>
      <c r="J937">
        <v>55</v>
      </c>
      <c r="K937" t="s">
        <v>64</v>
      </c>
      <c r="L937" t="s">
        <v>24</v>
      </c>
      <c r="M937">
        <v>5</v>
      </c>
      <c r="N937" t="s">
        <v>86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44</v>
      </c>
      <c r="F938" t="s">
        <v>15</v>
      </c>
      <c r="G938">
        <v>9</v>
      </c>
      <c r="H938">
        <v>17710.939999999999</v>
      </c>
      <c r="I938" t="s">
        <v>506</v>
      </c>
      <c r="J938">
        <v>35</v>
      </c>
      <c r="K938" t="s">
        <v>17</v>
      </c>
      <c r="L938" t="s">
        <v>18</v>
      </c>
      <c r="M938">
        <v>4</v>
      </c>
      <c r="N938" t="s">
        <v>19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44</v>
      </c>
      <c r="F939" t="s">
        <v>15</v>
      </c>
      <c r="G939">
        <v>9</v>
      </c>
      <c r="H939">
        <v>11569.5</v>
      </c>
      <c r="I939" t="s">
        <v>682</v>
      </c>
      <c r="J939">
        <v>53</v>
      </c>
      <c r="K939" t="s">
        <v>34</v>
      </c>
      <c r="L939" t="s">
        <v>18</v>
      </c>
      <c r="M939">
        <v>4</v>
      </c>
      <c r="N939" t="s">
        <v>86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44</v>
      </c>
      <c r="F940" t="s">
        <v>32</v>
      </c>
      <c r="G940">
        <v>1</v>
      </c>
      <c r="H940">
        <v>51299.85</v>
      </c>
      <c r="I940" t="s">
        <v>660</v>
      </c>
      <c r="J940">
        <v>36</v>
      </c>
      <c r="K940" t="s">
        <v>116</v>
      </c>
      <c r="L940" t="s">
        <v>24</v>
      </c>
      <c r="M940">
        <v>5</v>
      </c>
      <c r="N940" t="s">
        <v>36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54</v>
      </c>
      <c r="F941" t="s">
        <v>37</v>
      </c>
      <c r="G941">
        <v>6</v>
      </c>
      <c r="H941">
        <v>46247.839999999997</v>
      </c>
      <c r="I941" t="s">
        <v>505</v>
      </c>
      <c r="J941">
        <v>44</v>
      </c>
      <c r="K941" t="s">
        <v>23</v>
      </c>
      <c r="L941" t="s">
        <v>35</v>
      </c>
      <c r="M941">
        <v>3</v>
      </c>
      <c r="N941" t="s">
        <v>40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54</v>
      </c>
      <c r="F942" t="s">
        <v>21</v>
      </c>
      <c r="G942">
        <v>7</v>
      </c>
      <c r="H942">
        <v>66148.94</v>
      </c>
      <c r="I942" t="s">
        <v>627</v>
      </c>
      <c r="J942">
        <v>37</v>
      </c>
      <c r="K942" t="s">
        <v>119</v>
      </c>
      <c r="L942" t="s">
        <v>52</v>
      </c>
      <c r="M942">
        <v>4</v>
      </c>
      <c r="N942" t="s">
        <v>25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54</v>
      </c>
      <c r="F943" t="s">
        <v>45</v>
      </c>
      <c r="G943">
        <v>3</v>
      </c>
      <c r="H943">
        <v>24040.32</v>
      </c>
      <c r="I943" t="s">
        <v>683</v>
      </c>
      <c r="J943">
        <v>38</v>
      </c>
      <c r="K943" t="s">
        <v>23</v>
      </c>
      <c r="L943" t="s">
        <v>52</v>
      </c>
      <c r="M943">
        <v>5</v>
      </c>
      <c r="N943" t="s">
        <v>90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62</v>
      </c>
      <c r="F944" t="s">
        <v>21</v>
      </c>
      <c r="G944">
        <v>7</v>
      </c>
      <c r="H944">
        <v>15063.28</v>
      </c>
      <c r="I944" t="s">
        <v>578</v>
      </c>
      <c r="J944">
        <v>40</v>
      </c>
      <c r="K944" t="s">
        <v>23</v>
      </c>
      <c r="L944" t="s">
        <v>52</v>
      </c>
      <c r="M944">
        <v>4</v>
      </c>
      <c r="N944" t="s">
        <v>65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62</v>
      </c>
      <c r="F945" t="s">
        <v>21</v>
      </c>
      <c r="G945">
        <v>7</v>
      </c>
      <c r="H945">
        <v>25552.92</v>
      </c>
      <c r="I945" t="s">
        <v>510</v>
      </c>
      <c r="J945">
        <v>47</v>
      </c>
      <c r="K945" t="s">
        <v>23</v>
      </c>
      <c r="L945" t="s">
        <v>24</v>
      </c>
      <c r="M945">
        <v>5</v>
      </c>
      <c r="N945" t="s">
        <v>65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62</v>
      </c>
      <c r="F946" t="s">
        <v>37</v>
      </c>
      <c r="G946">
        <v>2</v>
      </c>
      <c r="H946">
        <v>11135.66</v>
      </c>
      <c r="I946" t="s">
        <v>484</v>
      </c>
      <c r="J946">
        <v>42</v>
      </c>
      <c r="K946" t="s">
        <v>92</v>
      </c>
      <c r="L946" t="s">
        <v>24</v>
      </c>
      <c r="M946">
        <v>5</v>
      </c>
      <c r="N946" t="s">
        <v>97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62</v>
      </c>
      <c r="F947" t="s">
        <v>37</v>
      </c>
      <c r="G947">
        <v>7</v>
      </c>
      <c r="H947">
        <v>12153.57</v>
      </c>
      <c r="I947" t="s">
        <v>42</v>
      </c>
      <c r="J947">
        <v>48</v>
      </c>
      <c r="K947" t="s">
        <v>152</v>
      </c>
      <c r="L947" t="s">
        <v>52</v>
      </c>
      <c r="M947">
        <v>5</v>
      </c>
      <c r="N947" t="s">
        <v>53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67</v>
      </c>
      <c r="F948" t="s">
        <v>37</v>
      </c>
      <c r="G948">
        <v>1</v>
      </c>
      <c r="H948">
        <v>64891.47</v>
      </c>
      <c r="I948" t="s">
        <v>684</v>
      </c>
      <c r="J948">
        <v>44</v>
      </c>
      <c r="K948" t="s">
        <v>92</v>
      </c>
      <c r="L948" t="s">
        <v>52</v>
      </c>
      <c r="M948">
        <v>5</v>
      </c>
      <c r="N948" t="s">
        <v>97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67</v>
      </c>
      <c r="F949" t="s">
        <v>15</v>
      </c>
      <c r="G949">
        <v>5</v>
      </c>
      <c r="H949">
        <v>31120.99</v>
      </c>
      <c r="I949" t="s">
        <v>685</v>
      </c>
      <c r="J949">
        <v>51</v>
      </c>
      <c r="K949" t="s">
        <v>119</v>
      </c>
      <c r="L949" t="s">
        <v>35</v>
      </c>
      <c r="M949">
        <v>5</v>
      </c>
      <c r="N949" t="s">
        <v>31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67</v>
      </c>
      <c r="F950" t="s">
        <v>32</v>
      </c>
      <c r="G950">
        <v>9</v>
      </c>
      <c r="H950">
        <v>34648.54</v>
      </c>
      <c r="I950" t="s">
        <v>686</v>
      </c>
      <c r="J950">
        <v>25</v>
      </c>
      <c r="K950" t="s">
        <v>23</v>
      </c>
      <c r="L950" t="s">
        <v>18</v>
      </c>
      <c r="M950">
        <v>3</v>
      </c>
      <c r="N950" t="s">
        <v>36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67</v>
      </c>
      <c r="F951" t="s">
        <v>15</v>
      </c>
      <c r="G951">
        <v>7</v>
      </c>
      <c r="H951">
        <v>11102.3</v>
      </c>
      <c r="I951" t="s">
        <v>124</v>
      </c>
      <c r="J951">
        <v>36</v>
      </c>
      <c r="K951" t="s">
        <v>27</v>
      </c>
      <c r="L951" t="s">
        <v>24</v>
      </c>
      <c r="M951">
        <v>5</v>
      </c>
      <c r="N951" t="s">
        <v>19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74</v>
      </c>
      <c r="F952" t="s">
        <v>32</v>
      </c>
      <c r="G952">
        <v>7</v>
      </c>
      <c r="H952">
        <v>26231.31</v>
      </c>
      <c r="I952" t="s">
        <v>341</v>
      </c>
      <c r="J952">
        <v>58</v>
      </c>
      <c r="K952" t="s">
        <v>23</v>
      </c>
      <c r="L952" t="s">
        <v>18</v>
      </c>
      <c r="M952">
        <v>5</v>
      </c>
      <c r="N952" t="s">
        <v>43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74</v>
      </c>
      <c r="F953" t="s">
        <v>32</v>
      </c>
      <c r="G953">
        <v>2</v>
      </c>
      <c r="H953">
        <v>58283.56</v>
      </c>
      <c r="I953" t="s">
        <v>687</v>
      </c>
      <c r="J953">
        <v>43</v>
      </c>
      <c r="K953" t="s">
        <v>116</v>
      </c>
      <c r="L953" t="s">
        <v>52</v>
      </c>
      <c r="M953">
        <v>5</v>
      </c>
      <c r="N953" t="s">
        <v>43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74</v>
      </c>
      <c r="F954" t="s">
        <v>21</v>
      </c>
      <c r="G954">
        <v>8</v>
      </c>
      <c r="H954">
        <v>46929.46</v>
      </c>
      <c r="I954" t="s">
        <v>688</v>
      </c>
      <c r="J954">
        <v>45</v>
      </c>
      <c r="K954" t="s">
        <v>23</v>
      </c>
      <c r="L954" t="s">
        <v>18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74</v>
      </c>
      <c r="F955" t="s">
        <v>21</v>
      </c>
      <c r="G955">
        <v>3</v>
      </c>
      <c r="H955">
        <v>55226.84</v>
      </c>
      <c r="I955" t="s">
        <v>689</v>
      </c>
      <c r="J955">
        <v>21</v>
      </c>
      <c r="K955" t="s">
        <v>47</v>
      </c>
      <c r="L955" t="s">
        <v>18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20</v>
      </c>
      <c r="F956" t="s">
        <v>32</v>
      </c>
      <c r="G956">
        <v>8</v>
      </c>
      <c r="H956">
        <v>36832.82</v>
      </c>
      <c r="I956" t="s">
        <v>690</v>
      </c>
      <c r="J956">
        <v>48</v>
      </c>
      <c r="K956" t="s">
        <v>27</v>
      </c>
      <c r="L956" t="s">
        <v>24</v>
      </c>
      <c r="M956">
        <v>3</v>
      </c>
      <c r="N956" t="s">
        <v>43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20</v>
      </c>
      <c r="F957" t="s">
        <v>32</v>
      </c>
      <c r="G957">
        <v>3</v>
      </c>
      <c r="H957">
        <v>28583.75</v>
      </c>
      <c r="I957" t="s">
        <v>500</v>
      </c>
      <c r="J957">
        <v>33</v>
      </c>
      <c r="K957" t="s">
        <v>56</v>
      </c>
      <c r="L957" t="s">
        <v>24</v>
      </c>
      <c r="M957">
        <v>2</v>
      </c>
      <c r="N957" t="s">
        <v>36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20</v>
      </c>
      <c r="F958" t="s">
        <v>15</v>
      </c>
      <c r="G958">
        <v>7</v>
      </c>
      <c r="H958">
        <v>38968.61</v>
      </c>
      <c r="I958" t="s">
        <v>350</v>
      </c>
      <c r="J958">
        <v>27</v>
      </c>
      <c r="K958" t="s">
        <v>140</v>
      </c>
      <c r="L958" t="s">
        <v>35</v>
      </c>
      <c r="M958">
        <v>4</v>
      </c>
      <c r="N958" t="s">
        <v>19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20</v>
      </c>
      <c r="F959" t="s">
        <v>15</v>
      </c>
      <c r="G959">
        <v>2</v>
      </c>
      <c r="H959">
        <v>29384.26</v>
      </c>
      <c r="I959" t="s">
        <v>691</v>
      </c>
      <c r="J959">
        <v>55</v>
      </c>
      <c r="K959" t="s">
        <v>47</v>
      </c>
      <c r="L959" t="s">
        <v>52</v>
      </c>
      <c r="M959">
        <v>3</v>
      </c>
      <c r="N959" t="s">
        <v>86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29</v>
      </c>
      <c r="F960" t="s">
        <v>21</v>
      </c>
      <c r="G960">
        <v>4</v>
      </c>
      <c r="H960">
        <v>60338.27</v>
      </c>
      <c r="I960" t="s">
        <v>649</v>
      </c>
      <c r="J960">
        <v>27</v>
      </c>
      <c r="K960" t="s">
        <v>119</v>
      </c>
      <c r="L960" t="s">
        <v>35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29</v>
      </c>
      <c r="F961" t="s">
        <v>37</v>
      </c>
      <c r="G961">
        <v>6</v>
      </c>
      <c r="H961">
        <v>27860.42</v>
      </c>
      <c r="I961" t="s">
        <v>323</v>
      </c>
      <c r="J961">
        <v>26</v>
      </c>
      <c r="K961" t="s">
        <v>27</v>
      </c>
      <c r="L961" t="s">
        <v>24</v>
      </c>
      <c r="M961">
        <v>3</v>
      </c>
      <c r="N961" t="s">
        <v>97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29</v>
      </c>
      <c r="F962" t="s">
        <v>32</v>
      </c>
      <c r="G962">
        <v>9</v>
      </c>
      <c r="H962">
        <v>49585.82</v>
      </c>
      <c r="I962" t="s">
        <v>692</v>
      </c>
      <c r="J962">
        <v>56</v>
      </c>
      <c r="K962" t="s">
        <v>64</v>
      </c>
      <c r="L962" t="s">
        <v>35</v>
      </c>
      <c r="M962">
        <v>2</v>
      </c>
      <c r="N962" t="s">
        <v>43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44</v>
      </c>
      <c r="F963" t="s">
        <v>15</v>
      </c>
      <c r="G963">
        <v>5</v>
      </c>
      <c r="H963">
        <v>18218.93</v>
      </c>
      <c r="I963" t="s">
        <v>693</v>
      </c>
      <c r="J963">
        <v>53</v>
      </c>
      <c r="K963" t="s">
        <v>140</v>
      </c>
      <c r="L963" t="s">
        <v>18</v>
      </c>
      <c r="M963">
        <v>3</v>
      </c>
      <c r="N963" t="s">
        <v>31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44</v>
      </c>
      <c r="F964" t="s">
        <v>21</v>
      </c>
      <c r="G964">
        <v>9</v>
      </c>
      <c r="H964">
        <v>51211.99</v>
      </c>
      <c r="I964" t="s">
        <v>694</v>
      </c>
      <c r="J964">
        <v>53</v>
      </c>
      <c r="K964" t="s">
        <v>34</v>
      </c>
      <c r="L964" t="s">
        <v>18</v>
      </c>
      <c r="M964">
        <v>2</v>
      </c>
      <c r="N964" t="s">
        <v>65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44</v>
      </c>
      <c r="F965" t="s">
        <v>15</v>
      </c>
      <c r="G965">
        <v>5</v>
      </c>
      <c r="H965">
        <v>64797.98</v>
      </c>
      <c r="I965" t="s">
        <v>118</v>
      </c>
      <c r="J965">
        <v>36</v>
      </c>
      <c r="K965" t="s">
        <v>116</v>
      </c>
      <c r="L965" t="s">
        <v>24</v>
      </c>
      <c r="M965">
        <v>2</v>
      </c>
      <c r="N965" t="s">
        <v>31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44</v>
      </c>
      <c r="F966" t="s">
        <v>32</v>
      </c>
      <c r="G966">
        <v>8</v>
      </c>
      <c r="H966">
        <v>46514.99</v>
      </c>
      <c r="I966" t="s">
        <v>398</v>
      </c>
      <c r="J966">
        <v>36</v>
      </c>
      <c r="K966" t="s">
        <v>56</v>
      </c>
      <c r="L966" t="s">
        <v>18</v>
      </c>
      <c r="M966">
        <v>2</v>
      </c>
      <c r="N966" t="s">
        <v>36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54</v>
      </c>
      <c r="F967" t="s">
        <v>32</v>
      </c>
      <c r="G967">
        <v>1</v>
      </c>
      <c r="H967">
        <v>43591.32</v>
      </c>
      <c r="I967" t="s">
        <v>303</v>
      </c>
      <c r="J967">
        <v>29</v>
      </c>
      <c r="K967" t="s">
        <v>92</v>
      </c>
      <c r="L967" t="s">
        <v>52</v>
      </c>
      <c r="M967">
        <v>3</v>
      </c>
      <c r="N967" t="s">
        <v>36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54</v>
      </c>
      <c r="F968" t="s">
        <v>45</v>
      </c>
      <c r="G968">
        <v>7</v>
      </c>
      <c r="H968">
        <v>67667.100000000006</v>
      </c>
      <c r="I968" t="s">
        <v>327</v>
      </c>
      <c r="J968">
        <v>30</v>
      </c>
      <c r="K968" t="s">
        <v>56</v>
      </c>
      <c r="L968" t="s">
        <v>24</v>
      </c>
      <c r="M968">
        <v>5</v>
      </c>
      <c r="N968" t="s">
        <v>48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54</v>
      </c>
      <c r="F969" t="s">
        <v>37</v>
      </c>
      <c r="G969">
        <v>4</v>
      </c>
      <c r="H969">
        <v>47643.79</v>
      </c>
      <c r="I969" t="s">
        <v>328</v>
      </c>
      <c r="J969">
        <v>42</v>
      </c>
      <c r="K969" t="s">
        <v>27</v>
      </c>
      <c r="L969" t="s">
        <v>52</v>
      </c>
      <c r="M969">
        <v>5</v>
      </c>
      <c r="N969" t="s">
        <v>97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62</v>
      </c>
      <c r="F970" t="s">
        <v>45</v>
      </c>
      <c r="G970">
        <v>5</v>
      </c>
      <c r="H970">
        <v>25573.03</v>
      </c>
      <c r="I970" t="s">
        <v>688</v>
      </c>
      <c r="J970">
        <v>53</v>
      </c>
      <c r="K970" t="s">
        <v>116</v>
      </c>
      <c r="L970" t="s">
        <v>24</v>
      </c>
      <c r="M970">
        <v>5</v>
      </c>
      <c r="N970" t="s">
        <v>48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62</v>
      </c>
      <c r="F971" t="s">
        <v>21</v>
      </c>
      <c r="G971">
        <v>6</v>
      </c>
      <c r="H971">
        <v>27543.46</v>
      </c>
      <c r="I971" t="s">
        <v>579</v>
      </c>
      <c r="J971">
        <v>42</v>
      </c>
      <c r="K971" t="s">
        <v>23</v>
      </c>
      <c r="L971" t="s">
        <v>24</v>
      </c>
      <c r="M971">
        <v>3</v>
      </c>
      <c r="N971" t="s">
        <v>65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62</v>
      </c>
      <c r="F972" t="s">
        <v>15</v>
      </c>
      <c r="G972">
        <v>5</v>
      </c>
      <c r="H972">
        <v>52318.400000000001</v>
      </c>
      <c r="I972" t="s">
        <v>695</v>
      </c>
      <c r="J972">
        <v>45</v>
      </c>
      <c r="K972" t="s">
        <v>27</v>
      </c>
      <c r="L972" t="s">
        <v>18</v>
      </c>
      <c r="M972">
        <v>5</v>
      </c>
      <c r="N972" t="s">
        <v>19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62</v>
      </c>
      <c r="F973" t="s">
        <v>21</v>
      </c>
      <c r="G973">
        <v>1</v>
      </c>
      <c r="H973">
        <v>54126.2</v>
      </c>
      <c r="I973" t="s">
        <v>696</v>
      </c>
      <c r="J973">
        <v>59</v>
      </c>
      <c r="K973" t="s">
        <v>17</v>
      </c>
      <c r="L973" t="s">
        <v>24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67</v>
      </c>
      <c r="F974" t="s">
        <v>32</v>
      </c>
      <c r="G974">
        <v>9</v>
      </c>
      <c r="H974">
        <v>28209.77</v>
      </c>
      <c r="I974" t="s">
        <v>559</v>
      </c>
      <c r="J974">
        <v>56</v>
      </c>
      <c r="K974" t="s">
        <v>23</v>
      </c>
      <c r="L974" t="s">
        <v>24</v>
      </c>
      <c r="M974">
        <v>2</v>
      </c>
      <c r="N974" t="s">
        <v>43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67</v>
      </c>
      <c r="F975" t="s">
        <v>45</v>
      </c>
      <c r="G975">
        <v>2</v>
      </c>
      <c r="H975">
        <v>30720.639999999999</v>
      </c>
      <c r="I975" t="s">
        <v>516</v>
      </c>
      <c r="J975">
        <v>47</v>
      </c>
      <c r="K975" t="s">
        <v>61</v>
      </c>
      <c r="L975" t="s">
        <v>35</v>
      </c>
      <c r="M975">
        <v>3</v>
      </c>
      <c r="N975" t="s">
        <v>90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67</v>
      </c>
      <c r="F976" t="s">
        <v>45</v>
      </c>
      <c r="G976">
        <v>9</v>
      </c>
      <c r="H976">
        <v>69463.39</v>
      </c>
      <c r="I976" t="s">
        <v>360</v>
      </c>
      <c r="J976">
        <v>22</v>
      </c>
      <c r="K976" t="s">
        <v>23</v>
      </c>
      <c r="L976" t="s">
        <v>18</v>
      </c>
      <c r="M976">
        <v>3</v>
      </c>
      <c r="N976" t="s">
        <v>104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74</v>
      </c>
      <c r="F977" t="s">
        <v>45</v>
      </c>
      <c r="G977">
        <v>2</v>
      </c>
      <c r="H977">
        <v>16117.15</v>
      </c>
      <c r="I977" t="s">
        <v>187</v>
      </c>
      <c r="J977">
        <v>34</v>
      </c>
      <c r="K977" t="s">
        <v>140</v>
      </c>
      <c r="L977" t="s">
        <v>52</v>
      </c>
      <c r="M977">
        <v>4</v>
      </c>
      <c r="N977" t="s">
        <v>48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74</v>
      </c>
      <c r="F978" t="s">
        <v>21</v>
      </c>
      <c r="G978">
        <v>9</v>
      </c>
      <c r="H978">
        <v>34278.699999999997</v>
      </c>
      <c r="I978" t="s">
        <v>697</v>
      </c>
      <c r="J978">
        <v>35</v>
      </c>
      <c r="K978" t="s">
        <v>140</v>
      </c>
      <c r="L978" t="s">
        <v>24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74</v>
      </c>
      <c r="F979" t="s">
        <v>32</v>
      </c>
      <c r="G979">
        <v>6</v>
      </c>
      <c r="H979">
        <v>13746.85</v>
      </c>
      <c r="I979" t="s">
        <v>250</v>
      </c>
      <c r="J979">
        <v>38</v>
      </c>
      <c r="K979" t="s">
        <v>34</v>
      </c>
      <c r="L979" t="s">
        <v>52</v>
      </c>
      <c r="M979">
        <v>4</v>
      </c>
      <c r="N979" t="s">
        <v>43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74</v>
      </c>
      <c r="F980" t="s">
        <v>15</v>
      </c>
      <c r="G980">
        <v>9</v>
      </c>
      <c r="H980">
        <v>59264.7</v>
      </c>
      <c r="I980" t="s">
        <v>335</v>
      </c>
      <c r="J980">
        <v>39</v>
      </c>
      <c r="K980" t="s">
        <v>95</v>
      </c>
      <c r="L980" t="s">
        <v>35</v>
      </c>
      <c r="M980">
        <v>5</v>
      </c>
      <c r="N980" t="s">
        <v>86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20</v>
      </c>
      <c r="F981" t="s">
        <v>15</v>
      </c>
      <c r="G981">
        <v>6</v>
      </c>
      <c r="H981">
        <v>15540.75</v>
      </c>
      <c r="I981" t="s">
        <v>326</v>
      </c>
      <c r="J981">
        <v>56</v>
      </c>
      <c r="K981" t="s">
        <v>47</v>
      </c>
      <c r="L981" t="s">
        <v>24</v>
      </c>
      <c r="M981">
        <v>3</v>
      </c>
      <c r="N981" t="s">
        <v>19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20</v>
      </c>
      <c r="F982" t="s">
        <v>21</v>
      </c>
      <c r="G982">
        <v>6</v>
      </c>
      <c r="H982">
        <v>50440.44</v>
      </c>
      <c r="I982" t="s">
        <v>698</v>
      </c>
      <c r="J982">
        <v>23</v>
      </c>
      <c r="K982" t="s">
        <v>23</v>
      </c>
      <c r="L982" t="s">
        <v>52</v>
      </c>
      <c r="M982">
        <v>4</v>
      </c>
      <c r="N982" t="s">
        <v>65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20</v>
      </c>
      <c r="F983" t="s">
        <v>45</v>
      </c>
      <c r="G983">
        <v>2</v>
      </c>
      <c r="H983">
        <v>13389.01</v>
      </c>
      <c r="I983" t="s">
        <v>644</v>
      </c>
      <c r="J983">
        <v>33</v>
      </c>
      <c r="K983" t="s">
        <v>47</v>
      </c>
      <c r="L983" t="s">
        <v>18</v>
      </c>
      <c r="M983">
        <v>3</v>
      </c>
      <c r="N983" t="s">
        <v>104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20</v>
      </c>
      <c r="F984" t="s">
        <v>37</v>
      </c>
      <c r="G984">
        <v>8</v>
      </c>
      <c r="H984">
        <v>50371.3</v>
      </c>
      <c r="I984" t="s">
        <v>530</v>
      </c>
      <c r="J984">
        <v>19</v>
      </c>
      <c r="K984" t="s">
        <v>27</v>
      </c>
      <c r="L984" t="s">
        <v>35</v>
      </c>
      <c r="M984">
        <v>5</v>
      </c>
      <c r="N984" t="s">
        <v>40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29</v>
      </c>
      <c r="F985" t="s">
        <v>21</v>
      </c>
      <c r="G985">
        <v>3</v>
      </c>
      <c r="H985">
        <v>60582.22</v>
      </c>
      <c r="I985" t="s">
        <v>665</v>
      </c>
      <c r="J985">
        <v>18</v>
      </c>
      <c r="K985" t="s">
        <v>27</v>
      </c>
      <c r="L985" t="s">
        <v>35</v>
      </c>
      <c r="M985">
        <v>4</v>
      </c>
      <c r="N985" t="s">
        <v>65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29</v>
      </c>
      <c r="F986" t="s">
        <v>21</v>
      </c>
      <c r="G986">
        <v>7</v>
      </c>
      <c r="H986">
        <v>33929.29</v>
      </c>
      <c r="I986" t="s">
        <v>334</v>
      </c>
      <c r="J986">
        <v>47</v>
      </c>
      <c r="K986" t="s">
        <v>23</v>
      </c>
      <c r="L986" t="s">
        <v>52</v>
      </c>
      <c r="M986">
        <v>3</v>
      </c>
      <c r="N986" t="s">
        <v>25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29</v>
      </c>
      <c r="F987" t="s">
        <v>32</v>
      </c>
      <c r="G987">
        <v>5</v>
      </c>
      <c r="H987">
        <v>41327.589999999997</v>
      </c>
      <c r="I987" t="s">
        <v>699</v>
      </c>
      <c r="J987">
        <v>54</v>
      </c>
      <c r="K987" t="s">
        <v>119</v>
      </c>
      <c r="L987" t="s">
        <v>24</v>
      </c>
      <c r="M987">
        <v>5</v>
      </c>
      <c r="N987" t="s">
        <v>43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29</v>
      </c>
      <c r="F988" t="s">
        <v>15</v>
      </c>
      <c r="G988">
        <v>3</v>
      </c>
      <c r="H988">
        <v>34092.5</v>
      </c>
      <c r="I988" t="s">
        <v>700</v>
      </c>
      <c r="J988">
        <v>40</v>
      </c>
      <c r="K988" t="s">
        <v>23</v>
      </c>
      <c r="L988" t="s">
        <v>24</v>
      </c>
      <c r="M988">
        <v>5</v>
      </c>
      <c r="N988" t="s">
        <v>31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44</v>
      </c>
      <c r="F989" t="s">
        <v>21</v>
      </c>
      <c r="G989">
        <v>1</v>
      </c>
      <c r="H989">
        <v>28029.33</v>
      </c>
      <c r="I989" t="s">
        <v>701</v>
      </c>
      <c r="J989">
        <v>18</v>
      </c>
      <c r="K989" t="s">
        <v>92</v>
      </c>
      <c r="L989" t="s">
        <v>18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44</v>
      </c>
      <c r="F990" t="s">
        <v>21</v>
      </c>
      <c r="G990">
        <v>8</v>
      </c>
      <c r="H990">
        <v>58195.8</v>
      </c>
      <c r="I990" t="s">
        <v>702</v>
      </c>
      <c r="J990">
        <v>36</v>
      </c>
      <c r="K990" t="s">
        <v>135</v>
      </c>
      <c r="L990" t="s">
        <v>18</v>
      </c>
      <c r="M990">
        <v>4</v>
      </c>
      <c r="N990" t="s">
        <v>25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44</v>
      </c>
      <c r="F991" t="s">
        <v>45</v>
      </c>
      <c r="G991">
        <v>3</v>
      </c>
      <c r="H991">
        <v>26320.15</v>
      </c>
      <c r="I991" t="s">
        <v>485</v>
      </c>
      <c r="J991">
        <v>20</v>
      </c>
      <c r="K991" t="s">
        <v>39</v>
      </c>
      <c r="L991" t="s">
        <v>24</v>
      </c>
      <c r="M991">
        <v>5</v>
      </c>
      <c r="N991" t="s">
        <v>90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44</v>
      </c>
      <c r="F992" t="s">
        <v>45</v>
      </c>
      <c r="G992">
        <v>2</v>
      </c>
      <c r="H992">
        <v>53376.61</v>
      </c>
      <c r="I992" t="s">
        <v>703</v>
      </c>
      <c r="J992">
        <v>19</v>
      </c>
      <c r="K992" t="s">
        <v>64</v>
      </c>
      <c r="L992" t="s">
        <v>35</v>
      </c>
      <c r="M992">
        <v>5</v>
      </c>
      <c r="N992" t="s">
        <v>104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54</v>
      </c>
      <c r="F993" t="s">
        <v>37</v>
      </c>
      <c r="G993">
        <v>1</v>
      </c>
      <c r="H993">
        <v>22371.82</v>
      </c>
      <c r="I993" t="s">
        <v>704</v>
      </c>
      <c r="J993">
        <v>54</v>
      </c>
      <c r="K993" t="s">
        <v>23</v>
      </c>
      <c r="L993" t="s">
        <v>18</v>
      </c>
      <c r="M993">
        <v>5</v>
      </c>
      <c r="N993" t="s">
        <v>40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54</v>
      </c>
      <c r="F994" t="s">
        <v>32</v>
      </c>
      <c r="G994">
        <v>4</v>
      </c>
      <c r="H994">
        <v>24991.23</v>
      </c>
      <c r="I994" t="s">
        <v>705</v>
      </c>
      <c r="J994">
        <v>34</v>
      </c>
      <c r="K994" t="s">
        <v>27</v>
      </c>
      <c r="L994" t="s">
        <v>18</v>
      </c>
      <c r="M994">
        <v>3</v>
      </c>
      <c r="N994" t="s">
        <v>36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54</v>
      </c>
      <c r="F995" t="s">
        <v>37</v>
      </c>
      <c r="G995">
        <v>8</v>
      </c>
      <c r="H995">
        <v>30187.67</v>
      </c>
      <c r="I995" t="s">
        <v>706</v>
      </c>
      <c r="J995">
        <v>45</v>
      </c>
      <c r="K995" t="s">
        <v>27</v>
      </c>
      <c r="L995" t="s">
        <v>35</v>
      </c>
      <c r="M995">
        <v>5</v>
      </c>
      <c r="N995" t="s">
        <v>97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62</v>
      </c>
      <c r="F996" t="s">
        <v>45</v>
      </c>
      <c r="G996">
        <v>3</v>
      </c>
      <c r="H996">
        <v>45349.38</v>
      </c>
      <c r="I996" t="s">
        <v>707</v>
      </c>
      <c r="J996">
        <v>35</v>
      </c>
      <c r="K996" t="s">
        <v>39</v>
      </c>
      <c r="L996" t="s">
        <v>24</v>
      </c>
      <c r="M996">
        <v>4</v>
      </c>
      <c r="N996" t="s">
        <v>90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62</v>
      </c>
      <c r="F997" t="s">
        <v>15</v>
      </c>
      <c r="G997">
        <v>1</v>
      </c>
      <c r="H997">
        <v>37265.339999999997</v>
      </c>
      <c r="I997" t="s">
        <v>708</v>
      </c>
      <c r="J997">
        <v>50</v>
      </c>
      <c r="K997" t="s">
        <v>27</v>
      </c>
      <c r="L997" t="s">
        <v>52</v>
      </c>
      <c r="M997">
        <v>3</v>
      </c>
      <c r="N997" t="s">
        <v>19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62</v>
      </c>
      <c r="F998" t="s">
        <v>45</v>
      </c>
      <c r="G998">
        <v>4</v>
      </c>
      <c r="H998">
        <v>54708.69</v>
      </c>
      <c r="I998" t="s">
        <v>690</v>
      </c>
      <c r="J998">
        <v>32</v>
      </c>
      <c r="K998" t="s">
        <v>92</v>
      </c>
      <c r="L998" t="s">
        <v>18</v>
      </c>
      <c r="M998">
        <v>3</v>
      </c>
      <c r="N998" t="s">
        <v>90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62</v>
      </c>
      <c r="F999" t="s">
        <v>32</v>
      </c>
      <c r="G999">
        <v>9</v>
      </c>
      <c r="H999">
        <v>22814.04</v>
      </c>
      <c r="I999" t="s">
        <v>184</v>
      </c>
      <c r="J999">
        <v>39</v>
      </c>
      <c r="K999" t="s">
        <v>27</v>
      </c>
      <c r="L999" t="s">
        <v>35</v>
      </c>
      <c r="M999">
        <v>5</v>
      </c>
      <c r="N999" t="s">
        <v>36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67</v>
      </c>
      <c r="F1000" t="s">
        <v>45</v>
      </c>
      <c r="G1000">
        <v>1</v>
      </c>
      <c r="H1000">
        <v>10640.34</v>
      </c>
      <c r="I1000" t="s">
        <v>60</v>
      </c>
      <c r="J1000">
        <v>58</v>
      </c>
      <c r="K1000" t="s">
        <v>140</v>
      </c>
      <c r="L1000" t="s">
        <v>18</v>
      </c>
      <c r="M1000">
        <v>3</v>
      </c>
      <c r="N1000" t="s">
        <v>48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67</v>
      </c>
      <c r="F1001" t="s">
        <v>32</v>
      </c>
      <c r="G1001">
        <v>2</v>
      </c>
      <c r="H1001">
        <v>56593.45</v>
      </c>
      <c r="I1001" t="s">
        <v>198</v>
      </c>
      <c r="J1001">
        <v>44</v>
      </c>
      <c r="K1001" t="s">
        <v>27</v>
      </c>
      <c r="L1001" t="s">
        <v>35</v>
      </c>
      <c r="M1001">
        <v>3</v>
      </c>
      <c r="N1001" t="s">
        <v>43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67</v>
      </c>
      <c r="F1002" t="s">
        <v>32</v>
      </c>
      <c r="G1002">
        <v>9</v>
      </c>
      <c r="H1002">
        <v>59298.96</v>
      </c>
      <c r="I1002" t="s">
        <v>709</v>
      </c>
      <c r="J1002">
        <v>54</v>
      </c>
      <c r="K1002" t="s">
        <v>135</v>
      </c>
      <c r="L1002" t="s">
        <v>18</v>
      </c>
      <c r="M1002">
        <v>5</v>
      </c>
      <c r="N1002" t="s">
        <v>101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74</v>
      </c>
      <c r="F1003" t="s">
        <v>32</v>
      </c>
      <c r="G1003">
        <v>2</v>
      </c>
      <c r="H1003">
        <v>13568.81</v>
      </c>
      <c r="I1003" t="s">
        <v>710</v>
      </c>
      <c r="J1003">
        <v>49</v>
      </c>
      <c r="K1003" t="s">
        <v>27</v>
      </c>
      <c r="L1003" t="s">
        <v>24</v>
      </c>
      <c r="M1003">
        <v>4</v>
      </c>
      <c r="N1003" t="s">
        <v>43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74</v>
      </c>
      <c r="F1004" t="s">
        <v>32</v>
      </c>
      <c r="G1004">
        <v>3</v>
      </c>
      <c r="H1004">
        <v>46654.45</v>
      </c>
      <c r="I1004" t="s">
        <v>432</v>
      </c>
      <c r="J1004">
        <v>36</v>
      </c>
      <c r="K1004" t="s">
        <v>152</v>
      </c>
      <c r="L1004" t="s">
        <v>35</v>
      </c>
      <c r="M1004">
        <v>5</v>
      </c>
      <c r="N1004" t="s">
        <v>43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74</v>
      </c>
      <c r="F1005" t="s">
        <v>32</v>
      </c>
      <c r="G1005">
        <v>7</v>
      </c>
      <c r="H1005">
        <v>32692.41</v>
      </c>
      <c r="I1005" t="s">
        <v>711</v>
      </c>
      <c r="J1005">
        <v>45</v>
      </c>
      <c r="K1005" t="s">
        <v>23</v>
      </c>
      <c r="L1005" t="s">
        <v>52</v>
      </c>
      <c r="M1005">
        <v>5</v>
      </c>
      <c r="N1005" t="s">
        <v>43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20</v>
      </c>
      <c r="F1006" t="s">
        <v>15</v>
      </c>
      <c r="G1006">
        <v>3</v>
      </c>
      <c r="H1006">
        <v>57633.74</v>
      </c>
      <c r="I1006" t="s">
        <v>712</v>
      </c>
      <c r="J1006">
        <v>45</v>
      </c>
      <c r="K1006" t="s">
        <v>47</v>
      </c>
      <c r="L1006" t="s">
        <v>52</v>
      </c>
      <c r="M1006">
        <v>5</v>
      </c>
      <c r="N1006" t="s">
        <v>19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20</v>
      </c>
      <c r="F1007" t="s">
        <v>37</v>
      </c>
      <c r="G1007">
        <v>9</v>
      </c>
      <c r="H1007">
        <v>62464.87</v>
      </c>
      <c r="I1007" t="s">
        <v>596</v>
      </c>
      <c r="J1007">
        <v>27</v>
      </c>
      <c r="K1007" t="s">
        <v>61</v>
      </c>
      <c r="L1007" t="s">
        <v>18</v>
      </c>
      <c r="M1007">
        <v>5</v>
      </c>
      <c r="N1007" t="s">
        <v>97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20</v>
      </c>
      <c r="F1008" t="s">
        <v>21</v>
      </c>
      <c r="G1008">
        <v>6</v>
      </c>
      <c r="H1008">
        <v>61060.23</v>
      </c>
      <c r="I1008" t="s">
        <v>713</v>
      </c>
      <c r="J1008">
        <v>37</v>
      </c>
      <c r="K1008" t="s">
        <v>39</v>
      </c>
      <c r="L1008" t="s">
        <v>52</v>
      </c>
      <c r="M1008">
        <v>5</v>
      </c>
      <c r="N1008" t="s">
        <v>65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29</v>
      </c>
      <c r="F1009" t="s">
        <v>37</v>
      </c>
      <c r="G1009">
        <v>3</v>
      </c>
      <c r="H1009">
        <v>56632.25</v>
      </c>
      <c r="I1009" t="s">
        <v>285</v>
      </c>
      <c r="J1009">
        <v>42</v>
      </c>
      <c r="K1009" t="s">
        <v>116</v>
      </c>
      <c r="L1009" t="s">
        <v>18</v>
      </c>
      <c r="M1009">
        <v>5</v>
      </c>
      <c r="N1009" t="s">
        <v>53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29</v>
      </c>
      <c r="F1010" t="s">
        <v>32</v>
      </c>
      <c r="G1010">
        <v>9</v>
      </c>
      <c r="H1010">
        <v>26143.13</v>
      </c>
      <c r="I1010" t="s">
        <v>426</v>
      </c>
      <c r="J1010">
        <v>38</v>
      </c>
      <c r="K1010" t="s">
        <v>112</v>
      </c>
      <c r="L1010" t="s">
        <v>35</v>
      </c>
      <c r="M1010">
        <v>5</v>
      </c>
      <c r="N1010" t="s">
        <v>101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29</v>
      </c>
      <c r="F1011" t="s">
        <v>15</v>
      </c>
      <c r="G1011">
        <v>1</v>
      </c>
      <c r="H1011">
        <v>58713.38</v>
      </c>
      <c r="I1011" t="s">
        <v>658</v>
      </c>
      <c r="J1011">
        <v>31</v>
      </c>
      <c r="K1011" t="s">
        <v>23</v>
      </c>
      <c r="L1011" t="s">
        <v>35</v>
      </c>
      <c r="M1011">
        <v>4</v>
      </c>
      <c r="N1011" t="s">
        <v>31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44</v>
      </c>
      <c r="F1012" t="s">
        <v>45</v>
      </c>
      <c r="G1012">
        <v>3</v>
      </c>
      <c r="H1012">
        <v>42008.71</v>
      </c>
      <c r="I1012" t="s">
        <v>447</v>
      </c>
      <c r="J1012">
        <v>39</v>
      </c>
      <c r="K1012" t="s">
        <v>112</v>
      </c>
      <c r="L1012" t="s">
        <v>52</v>
      </c>
      <c r="M1012">
        <v>5</v>
      </c>
      <c r="N1012" t="s">
        <v>90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44</v>
      </c>
      <c r="F1013" t="s">
        <v>15</v>
      </c>
      <c r="G1013">
        <v>1</v>
      </c>
      <c r="H1013">
        <v>13165.4</v>
      </c>
      <c r="I1013" t="s">
        <v>650</v>
      </c>
      <c r="J1013">
        <v>43</v>
      </c>
      <c r="K1013" t="s">
        <v>95</v>
      </c>
      <c r="L1013" t="s">
        <v>52</v>
      </c>
      <c r="M1013">
        <v>5</v>
      </c>
      <c r="N1013" t="s">
        <v>86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44</v>
      </c>
      <c r="F1014" t="s">
        <v>32</v>
      </c>
      <c r="G1014">
        <v>2</v>
      </c>
      <c r="H1014">
        <v>37416.33</v>
      </c>
      <c r="I1014" t="s">
        <v>387</v>
      </c>
      <c r="J1014">
        <v>28</v>
      </c>
      <c r="K1014" t="s">
        <v>23</v>
      </c>
      <c r="L1014" t="s">
        <v>24</v>
      </c>
      <c r="M1014">
        <v>5</v>
      </c>
      <c r="N1014" t="s">
        <v>101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44</v>
      </c>
      <c r="F1015" t="s">
        <v>15</v>
      </c>
      <c r="G1015">
        <v>8</v>
      </c>
      <c r="H1015">
        <v>66529.48</v>
      </c>
      <c r="I1015" t="s">
        <v>633</v>
      </c>
      <c r="J1015">
        <v>24</v>
      </c>
      <c r="K1015" t="s">
        <v>116</v>
      </c>
      <c r="L1015" t="s">
        <v>35</v>
      </c>
      <c r="M1015">
        <v>5</v>
      </c>
      <c r="N1015" t="s">
        <v>19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54</v>
      </c>
      <c r="F1016" t="s">
        <v>15</v>
      </c>
      <c r="G1016">
        <v>7</v>
      </c>
      <c r="H1016">
        <v>63271.56</v>
      </c>
      <c r="I1016" t="s">
        <v>525</v>
      </c>
      <c r="J1016">
        <v>34</v>
      </c>
      <c r="K1016" t="s">
        <v>152</v>
      </c>
      <c r="L1016" t="s">
        <v>52</v>
      </c>
      <c r="M1016">
        <v>5</v>
      </c>
      <c r="N1016" t="s">
        <v>86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54</v>
      </c>
      <c r="F1017" t="s">
        <v>32</v>
      </c>
      <c r="G1017">
        <v>2</v>
      </c>
      <c r="H1017">
        <v>16135.86</v>
      </c>
      <c r="I1017" t="s">
        <v>714</v>
      </c>
      <c r="J1017">
        <v>35</v>
      </c>
      <c r="K1017" t="s">
        <v>27</v>
      </c>
      <c r="L1017" t="s">
        <v>52</v>
      </c>
      <c r="M1017">
        <v>5</v>
      </c>
      <c r="N1017" t="s">
        <v>101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54</v>
      </c>
      <c r="F1018" t="s">
        <v>15</v>
      </c>
      <c r="G1018">
        <v>2</v>
      </c>
      <c r="H1018">
        <v>54647.6</v>
      </c>
      <c r="I1018" t="s">
        <v>715</v>
      </c>
      <c r="J1018">
        <v>24</v>
      </c>
      <c r="K1018" t="s">
        <v>92</v>
      </c>
      <c r="L1018" t="s">
        <v>52</v>
      </c>
      <c r="M1018">
        <v>3</v>
      </c>
      <c r="N1018" t="s">
        <v>31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62</v>
      </c>
      <c r="F1019" t="s">
        <v>21</v>
      </c>
      <c r="G1019">
        <v>9</v>
      </c>
      <c r="H1019">
        <v>58347.57</v>
      </c>
      <c r="I1019" t="s">
        <v>284</v>
      </c>
      <c r="J1019">
        <v>37</v>
      </c>
      <c r="K1019" t="s">
        <v>119</v>
      </c>
      <c r="L1019" t="s">
        <v>18</v>
      </c>
      <c r="M1019">
        <v>3</v>
      </c>
      <c r="N1019" t="s">
        <v>25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62</v>
      </c>
      <c r="F1020" t="s">
        <v>21</v>
      </c>
      <c r="G1020">
        <v>6</v>
      </c>
      <c r="H1020">
        <v>26283.29</v>
      </c>
      <c r="I1020" t="s">
        <v>272</v>
      </c>
      <c r="J1020">
        <v>55</v>
      </c>
      <c r="K1020" t="s">
        <v>17</v>
      </c>
      <c r="L1020" t="s">
        <v>24</v>
      </c>
      <c r="M1020">
        <v>3</v>
      </c>
      <c r="N1020" t="s">
        <v>65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62</v>
      </c>
      <c r="F1021" t="s">
        <v>15</v>
      </c>
      <c r="G1021">
        <v>5</v>
      </c>
      <c r="H1021">
        <v>38296.51</v>
      </c>
      <c r="I1021" t="s">
        <v>181</v>
      </c>
      <c r="J1021">
        <v>28</v>
      </c>
      <c r="K1021" t="s">
        <v>27</v>
      </c>
      <c r="L1021" t="s">
        <v>35</v>
      </c>
      <c r="M1021">
        <v>3</v>
      </c>
      <c r="N1021" t="s">
        <v>31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67</v>
      </c>
      <c r="F1022" t="s">
        <v>45</v>
      </c>
      <c r="G1022">
        <v>6</v>
      </c>
      <c r="H1022">
        <v>52659.28</v>
      </c>
      <c r="I1022" t="s">
        <v>584</v>
      </c>
      <c r="J1022">
        <v>33</v>
      </c>
      <c r="K1022" t="s">
        <v>116</v>
      </c>
      <c r="L1022" t="s">
        <v>52</v>
      </c>
      <c r="M1022">
        <v>5</v>
      </c>
      <c r="N1022" t="s">
        <v>104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67</v>
      </c>
      <c r="F1023" t="s">
        <v>32</v>
      </c>
      <c r="G1023">
        <v>9</v>
      </c>
      <c r="H1023">
        <v>36342.49</v>
      </c>
      <c r="I1023" t="s">
        <v>451</v>
      </c>
      <c r="J1023">
        <v>44</v>
      </c>
      <c r="K1023" t="s">
        <v>34</v>
      </c>
      <c r="L1023" t="s">
        <v>52</v>
      </c>
      <c r="M1023">
        <v>3</v>
      </c>
      <c r="N1023" t="s">
        <v>101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67</v>
      </c>
      <c r="F1024" t="s">
        <v>21</v>
      </c>
      <c r="G1024">
        <v>7</v>
      </c>
      <c r="H1024">
        <v>16767.82</v>
      </c>
      <c r="I1024" t="s">
        <v>716</v>
      </c>
      <c r="J1024">
        <v>28</v>
      </c>
      <c r="K1024" t="s">
        <v>23</v>
      </c>
      <c r="L1024" t="s">
        <v>52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74</v>
      </c>
      <c r="F1025" t="s">
        <v>45</v>
      </c>
      <c r="G1025">
        <v>9</v>
      </c>
      <c r="H1025">
        <v>52352.95</v>
      </c>
      <c r="I1025" t="s">
        <v>131</v>
      </c>
      <c r="J1025">
        <v>33</v>
      </c>
      <c r="K1025" t="s">
        <v>119</v>
      </c>
      <c r="L1025" t="s">
        <v>18</v>
      </c>
      <c r="M1025">
        <v>4</v>
      </c>
      <c r="N1025" t="s">
        <v>90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74</v>
      </c>
      <c r="F1026" t="s">
        <v>15</v>
      </c>
      <c r="G1026">
        <v>4</v>
      </c>
      <c r="H1026">
        <v>64698.32</v>
      </c>
      <c r="I1026" t="s">
        <v>375</v>
      </c>
      <c r="J1026">
        <v>40</v>
      </c>
      <c r="K1026" t="s">
        <v>119</v>
      </c>
      <c r="L1026" t="s">
        <v>35</v>
      </c>
      <c r="M1026">
        <v>3</v>
      </c>
      <c r="N1026" t="s">
        <v>86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74</v>
      </c>
      <c r="F1027" t="s">
        <v>45</v>
      </c>
      <c r="G1027">
        <v>2</v>
      </c>
      <c r="H1027">
        <v>49149.08</v>
      </c>
      <c r="I1027" t="s">
        <v>258</v>
      </c>
      <c r="J1027">
        <v>29</v>
      </c>
      <c r="K1027" t="s">
        <v>27</v>
      </c>
      <c r="L1027" t="s">
        <v>52</v>
      </c>
      <c r="M1027">
        <v>5</v>
      </c>
      <c r="N1027" t="s">
        <v>104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74</v>
      </c>
      <c r="F1028" t="s">
        <v>37</v>
      </c>
      <c r="G1028">
        <v>8</v>
      </c>
      <c r="H1028">
        <v>56428.04</v>
      </c>
      <c r="I1028" t="s">
        <v>608</v>
      </c>
      <c r="J1028">
        <v>57</v>
      </c>
      <c r="K1028" t="s">
        <v>23</v>
      </c>
      <c r="L1028" t="s">
        <v>52</v>
      </c>
      <c r="M1028">
        <v>4</v>
      </c>
      <c r="N1028" t="s">
        <v>40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20</v>
      </c>
      <c r="F1029" t="s">
        <v>21</v>
      </c>
      <c r="G1029">
        <v>4</v>
      </c>
      <c r="H1029">
        <v>31501.75</v>
      </c>
      <c r="I1029" t="s">
        <v>717</v>
      </c>
      <c r="J1029">
        <v>20</v>
      </c>
      <c r="K1029" t="s">
        <v>140</v>
      </c>
      <c r="L1029" t="s">
        <v>18</v>
      </c>
      <c r="M1029">
        <v>5</v>
      </c>
      <c r="N1029" t="s">
        <v>65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20</v>
      </c>
      <c r="F1030" t="s">
        <v>15</v>
      </c>
      <c r="G1030">
        <v>9</v>
      </c>
      <c r="H1030">
        <v>20991.89</v>
      </c>
      <c r="I1030" t="s">
        <v>718</v>
      </c>
      <c r="J1030">
        <v>19</v>
      </c>
      <c r="K1030" t="s">
        <v>95</v>
      </c>
      <c r="L1030" t="s">
        <v>18</v>
      </c>
      <c r="M1030">
        <v>4</v>
      </c>
      <c r="N1030" t="s">
        <v>31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20</v>
      </c>
      <c r="F1031" t="s">
        <v>32</v>
      </c>
      <c r="G1031">
        <v>4</v>
      </c>
      <c r="H1031">
        <v>48566.42</v>
      </c>
      <c r="I1031" t="s">
        <v>719</v>
      </c>
      <c r="J1031">
        <v>55</v>
      </c>
      <c r="K1031" t="s">
        <v>23</v>
      </c>
      <c r="L1031" t="s">
        <v>24</v>
      </c>
      <c r="M1031">
        <v>4</v>
      </c>
      <c r="N1031" t="s">
        <v>36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20</v>
      </c>
      <c r="F1032" t="s">
        <v>15</v>
      </c>
      <c r="G1032">
        <v>8</v>
      </c>
      <c r="H1032">
        <v>29666.27</v>
      </c>
      <c r="I1032" t="s">
        <v>720</v>
      </c>
      <c r="J1032">
        <v>41</v>
      </c>
      <c r="K1032" t="s">
        <v>92</v>
      </c>
      <c r="L1032" t="s">
        <v>24</v>
      </c>
      <c r="M1032">
        <v>5</v>
      </c>
      <c r="N1032" t="s">
        <v>31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29</v>
      </c>
      <c r="F1033" t="s">
        <v>32</v>
      </c>
      <c r="G1033">
        <v>9</v>
      </c>
      <c r="H1033">
        <v>61604.41</v>
      </c>
      <c r="I1033" t="s">
        <v>721</v>
      </c>
      <c r="J1033">
        <v>46</v>
      </c>
      <c r="K1033" t="s">
        <v>119</v>
      </c>
      <c r="L1033" t="s">
        <v>35</v>
      </c>
      <c r="M1033">
        <v>3</v>
      </c>
      <c r="N1033" t="s">
        <v>36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29</v>
      </c>
      <c r="F1034" t="s">
        <v>15</v>
      </c>
      <c r="G1034">
        <v>9</v>
      </c>
      <c r="H1034">
        <v>17357.68</v>
      </c>
      <c r="I1034" t="s">
        <v>249</v>
      </c>
      <c r="J1034">
        <v>51</v>
      </c>
      <c r="K1034" t="s">
        <v>95</v>
      </c>
      <c r="L1034" t="s">
        <v>24</v>
      </c>
      <c r="M1034">
        <v>5</v>
      </c>
      <c r="N1034" t="s">
        <v>86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29</v>
      </c>
      <c r="F1035" t="s">
        <v>45</v>
      </c>
      <c r="G1035">
        <v>4</v>
      </c>
      <c r="H1035">
        <v>36007.82</v>
      </c>
      <c r="I1035" t="s">
        <v>522</v>
      </c>
      <c r="J1035">
        <v>37</v>
      </c>
      <c r="K1035" t="s">
        <v>23</v>
      </c>
      <c r="L1035" t="s">
        <v>35</v>
      </c>
      <c r="M1035">
        <v>5</v>
      </c>
      <c r="N1035" t="s">
        <v>104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29</v>
      </c>
      <c r="F1036" t="s">
        <v>45</v>
      </c>
      <c r="G1036">
        <v>1</v>
      </c>
      <c r="H1036">
        <v>33803.660000000003</v>
      </c>
      <c r="I1036" t="s">
        <v>722</v>
      </c>
      <c r="J1036">
        <v>35</v>
      </c>
      <c r="K1036" t="s">
        <v>140</v>
      </c>
      <c r="L1036" t="s">
        <v>24</v>
      </c>
      <c r="M1036">
        <v>5</v>
      </c>
      <c r="N1036" t="s">
        <v>48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44</v>
      </c>
      <c r="F1037" t="s">
        <v>45</v>
      </c>
      <c r="G1037">
        <v>3</v>
      </c>
      <c r="H1037">
        <v>66283.23</v>
      </c>
      <c r="I1037" t="s">
        <v>266</v>
      </c>
      <c r="J1037">
        <v>31</v>
      </c>
      <c r="K1037" t="s">
        <v>23</v>
      </c>
      <c r="L1037" t="s">
        <v>52</v>
      </c>
      <c r="M1037">
        <v>5</v>
      </c>
      <c r="N1037" t="s">
        <v>90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44</v>
      </c>
      <c r="F1038" t="s">
        <v>37</v>
      </c>
      <c r="G1038">
        <v>9</v>
      </c>
      <c r="H1038">
        <v>19188.09</v>
      </c>
      <c r="I1038" t="s">
        <v>569</v>
      </c>
      <c r="J1038">
        <v>35</v>
      </c>
      <c r="K1038" t="s">
        <v>39</v>
      </c>
      <c r="L1038" t="s">
        <v>24</v>
      </c>
      <c r="M1038">
        <v>5</v>
      </c>
      <c r="N1038" t="s">
        <v>53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44</v>
      </c>
      <c r="F1039" t="s">
        <v>32</v>
      </c>
      <c r="G1039">
        <v>4</v>
      </c>
      <c r="H1039">
        <v>10590.81</v>
      </c>
      <c r="I1039" t="s">
        <v>421</v>
      </c>
      <c r="J1039">
        <v>19</v>
      </c>
      <c r="K1039" t="s">
        <v>79</v>
      </c>
      <c r="L1039" t="s">
        <v>52</v>
      </c>
      <c r="M1039">
        <v>4</v>
      </c>
      <c r="N1039" t="s">
        <v>101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44</v>
      </c>
      <c r="F1040" t="s">
        <v>45</v>
      </c>
      <c r="G1040">
        <v>5</v>
      </c>
      <c r="H1040">
        <v>24285.11</v>
      </c>
      <c r="I1040" t="s">
        <v>723</v>
      </c>
      <c r="J1040">
        <v>18</v>
      </c>
      <c r="K1040" t="s">
        <v>116</v>
      </c>
      <c r="L1040" t="s">
        <v>35</v>
      </c>
      <c r="M1040">
        <v>3</v>
      </c>
      <c r="N1040" t="s">
        <v>48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54</v>
      </c>
      <c r="F1041" t="s">
        <v>37</v>
      </c>
      <c r="G1041">
        <v>7</v>
      </c>
      <c r="H1041">
        <v>59216.61</v>
      </c>
      <c r="I1041" t="s">
        <v>595</v>
      </c>
      <c r="J1041">
        <v>37</v>
      </c>
      <c r="K1041" t="s">
        <v>23</v>
      </c>
      <c r="L1041" t="s">
        <v>24</v>
      </c>
      <c r="M1041">
        <v>3</v>
      </c>
      <c r="N1041" t="s">
        <v>97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54</v>
      </c>
      <c r="F1042" t="s">
        <v>32</v>
      </c>
      <c r="G1042">
        <v>5</v>
      </c>
      <c r="H1042">
        <v>22559.31</v>
      </c>
      <c r="I1042" t="s">
        <v>705</v>
      </c>
      <c r="J1042">
        <v>51</v>
      </c>
      <c r="K1042" t="s">
        <v>23</v>
      </c>
      <c r="L1042" t="s">
        <v>24</v>
      </c>
      <c r="M1042">
        <v>5</v>
      </c>
      <c r="N1042" t="s">
        <v>36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54</v>
      </c>
      <c r="F1043" t="s">
        <v>15</v>
      </c>
      <c r="G1043">
        <v>4</v>
      </c>
      <c r="H1043">
        <v>24452.68</v>
      </c>
      <c r="I1043" t="s">
        <v>561</v>
      </c>
      <c r="J1043">
        <v>58</v>
      </c>
      <c r="K1043" t="s">
        <v>27</v>
      </c>
      <c r="L1043" t="s">
        <v>24</v>
      </c>
      <c r="M1043">
        <v>5</v>
      </c>
      <c r="N1043" t="s">
        <v>86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62</v>
      </c>
      <c r="F1044" t="s">
        <v>37</v>
      </c>
      <c r="G1044">
        <v>2</v>
      </c>
      <c r="H1044">
        <v>17793.93</v>
      </c>
      <c r="I1044" t="s">
        <v>724</v>
      </c>
      <c r="J1044">
        <v>58</v>
      </c>
      <c r="K1044" t="s">
        <v>23</v>
      </c>
      <c r="L1044" t="s">
        <v>52</v>
      </c>
      <c r="M1044">
        <v>5</v>
      </c>
      <c r="N1044" t="s">
        <v>97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62</v>
      </c>
      <c r="F1045" t="s">
        <v>21</v>
      </c>
      <c r="G1045">
        <v>2</v>
      </c>
      <c r="H1045">
        <v>52926.17</v>
      </c>
      <c r="I1045" t="s">
        <v>200</v>
      </c>
      <c r="J1045">
        <v>28</v>
      </c>
      <c r="K1045" t="s">
        <v>152</v>
      </c>
      <c r="L1045" t="s">
        <v>52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62</v>
      </c>
      <c r="F1046" t="s">
        <v>37</v>
      </c>
      <c r="G1046">
        <v>4</v>
      </c>
      <c r="H1046">
        <v>14150.45</v>
      </c>
      <c r="I1046" t="s">
        <v>180</v>
      </c>
      <c r="J1046">
        <v>44</v>
      </c>
      <c r="K1046" t="s">
        <v>23</v>
      </c>
      <c r="L1046" t="s">
        <v>24</v>
      </c>
      <c r="M1046">
        <v>5</v>
      </c>
      <c r="N1046" t="s">
        <v>97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67</v>
      </c>
      <c r="F1047" t="s">
        <v>37</v>
      </c>
      <c r="G1047">
        <v>9</v>
      </c>
      <c r="H1047">
        <v>29872.5</v>
      </c>
      <c r="I1047" t="s">
        <v>725</v>
      </c>
      <c r="J1047">
        <v>40</v>
      </c>
      <c r="K1047" t="s">
        <v>135</v>
      </c>
      <c r="L1047" t="s">
        <v>35</v>
      </c>
      <c r="M1047">
        <v>5</v>
      </c>
      <c r="N1047" t="s">
        <v>53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67</v>
      </c>
      <c r="F1048" t="s">
        <v>32</v>
      </c>
      <c r="G1048">
        <v>8</v>
      </c>
      <c r="H1048">
        <v>26949.919999999998</v>
      </c>
      <c r="I1048" t="s">
        <v>302</v>
      </c>
      <c r="J1048">
        <v>55</v>
      </c>
      <c r="K1048" t="s">
        <v>56</v>
      </c>
      <c r="L1048" t="s">
        <v>52</v>
      </c>
      <c r="M1048">
        <v>5</v>
      </c>
      <c r="N1048" t="s">
        <v>101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67</v>
      </c>
      <c r="F1049" t="s">
        <v>15</v>
      </c>
      <c r="G1049">
        <v>3</v>
      </c>
      <c r="H1049">
        <v>43309.58</v>
      </c>
      <c r="I1049" t="s">
        <v>726</v>
      </c>
      <c r="J1049">
        <v>20</v>
      </c>
      <c r="K1049" t="s">
        <v>27</v>
      </c>
      <c r="L1049" t="s">
        <v>18</v>
      </c>
      <c r="M1049">
        <v>5</v>
      </c>
      <c r="N1049" t="s">
        <v>86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67</v>
      </c>
      <c r="F1050" t="s">
        <v>21</v>
      </c>
      <c r="G1050">
        <v>9</v>
      </c>
      <c r="H1050">
        <v>53824.98</v>
      </c>
      <c r="I1050" t="s">
        <v>611</v>
      </c>
      <c r="J1050">
        <v>29</v>
      </c>
      <c r="K1050" t="s">
        <v>27</v>
      </c>
      <c r="L1050" t="s">
        <v>35</v>
      </c>
      <c r="M1050">
        <v>5</v>
      </c>
      <c r="N1050" t="s">
        <v>65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74</v>
      </c>
      <c r="F1051" t="s">
        <v>45</v>
      </c>
      <c r="G1051">
        <v>5</v>
      </c>
      <c r="H1051">
        <v>41972.59</v>
      </c>
      <c r="I1051" t="s">
        <v>721</v>
      </c>
      <c r="J1051">
        <v>47</v>
      </c>
      <c r="K1051" t="s">
        <v>64</v>
      </c>
      <c r="L1051" t="s">
        <v>35</v>
      </c>
      <c r="M1051">
        <v>5</v>
      </c>
      <c r="N1051" t="s">
        <v>90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74</v>
      </c>
      <c r="F1052" t="s">
        <v>45</v>
      </c>
      <c r="G1052">
        <v>3</v>
      </c>
      <c r="H1052">
        <v>65861.56</v>
      </c>
      <c r="I1052" t="s">
        <v>727</v>
      </c>
      <c r="J1052">
        <v>48</v>
      </c>
      <c r="K1052" t="s">
        <v>39</v>
      </c>
      <c r="L1052" t="s">
        <v>35</v>
      </c>
      <c r="M1052">
        <v>5</v>
      </c>
      <c r="N1052" t="s">
        <v>48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74</v>
      </c>
      <c r="F1053" t="s">
        <v>37</v>
      </c>
      <c r="G1053">
        <v>5</v>
      </c>
      <c r="H1053">
        <v>67086.559999999998</v>
      </c>
      <c r="I1053" t="s">
        <v>615</v>
      </c>
      <c r="J1053">
        <v>40</v>
      </c>
      <c r="K1053" t="s">
        <v>27</v>
      </c>
      <c r="L1053" t="s">
        <v>52</v>
      </c>
      <c r="M1053">
        <v>5</v>
      </c>
      <c r="N1053" t="s">
        <v>40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20</v>
      </c>
      <c r="F1054" t="s">
        <v>32</v>
      </c>
      <c r="G1054">
        <v>4</v>
      </c>
      <c r="H1054">
        <v>31687.919999999998</v>
      </c>
      <c r="I1054" t="s">
        <v>363</v>
      </c>
      <c r="J1054">
        <v>18</v>
      </c>
      <c r="K1054" t="s">
        <v>92</v>
      </c>
      <c r="L1054" t="s">
        <v>24</v>
      </c>
      <c r="M1054">
        <v>4</v>
      </c>
      <c r="N1054" t="s">
        <v>43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20</v>
      </c>
      <c r="F1055" t="s">
        <v>32</v>
      </c>
      <c r="G1055">
        <v>8</v>
      </c>
      <c r="H1055">
        <v>56660.82</v>
      </c>
      <c r="I1055" t="s">
        <v>728</v>
      </c>
      <c r="J1055">
        <v>58</v>
      </c>
      <c r="K1055" t="s">
        <v>116</v>
      </c>
      <c r="L1055" t="s">
        <v>24</v>
      </c>
      <c r="M1055">
        <v>5</v>
      </c>
      <c r="N1055" t="s">
        <v>101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20</v>
      </c>
      <c r="F1056" t="s">
        <v>45</v>
      </c>
      <c r="G1056">
        <v>5</v>
      </c>
      <c r="H1056">
        <v>54328.08</v>
      </c>
      <c r="I1056" t="s">
        <v>160</v>
      </c>
      <c r="J1056">
        <v>37</v>
      </c>
      <c r="K1056" t="s">
        <v>27</v>
      </c>
      <c r="L1056" t="s">
        <v>18</v>
      </c>
      <c r="M1056">
        <v>5</v>
      </c>
      <c r="N1056" t="s">
        <v>90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29</v>
      </c>
      <c r="F1057" t="s">
        <v>21</v>
      </c>
      <c r="G1057">
        <v>8</v>
      </c>
      <c r="H1057">
        <v>63577.88</v>
      </c>
      <c r="I1057" t="s">
        <v>729</v>
      </c>
      <c r="J1057">
        <v>23</v>
      </c>
      <c r="K1057" t="s">
        <v>135</v>
      </c>
      <c r="L1057" t="s">
        <v>24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29</v>
      </c>
      <c r="F1058" t="s">
        <v>15</v>
      </c>
      <c r="G1058">
        <v>9</v>
      </c>
      <c r="H1058">
        <v>36876.620000000003</v>
      </c>
      <c r="I1058" t="s">
        <v>293</v>
      </c>
      <c r="J1058">
        <v>28</v>
      </c>
      <c r="K1058" t="s">
        <v>64</v>
      </c>
      <c r="L1058" t="s">
        <v>18</v>
      </c>
      <c r="M1058">
        <v>5</v>
      </c>
      <c r="N1058" t="s">
        <v>31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29</v>
      </c>
      <c r="F1059" t="s">
        <v>21</v>
      </c>
      <c r="G1059">
        <v>4</v>
      </c>
      <c r="H1059">
        <v>41828.39</v>
      </c>
      <c r="I1059" t="s">
        <v>730</v>
      </c>
      <c r="J1059">
        <v>52</v>
      </c>
      <c r="K1059" t="s">
        <v>79</v>
      </c>
      <c r="L1059" t="s">
        <v>18</v>
      </c>
      <c r="M1059">
        <v>5</v>
      </c>
      <c r="N1059" t="s">
        <v>25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44</v>
      </c>
      <c r="F1060" t="s">
        <v>15</v>
      </c>
      <c r="G1060">
        <v>7</v>
      </c>
      <c r="H1060">
        <v>34946.46</v>
      </c>
      <c r="I1060" t="s">
        <v>731</v>
      </c>
      <c r="J1060">
        <v>21</v>
      </c>
      <c r="K1060" t="s">
        <v>140</v>
      </c>
      <c r="L1060" t="s">
        <v>24</v>
      </c>
      <c r="M1060">
        <v>3</v>
      </c>
      <c r="N1060" t="s">
        <v>86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44</v>
      </c>
      <c r="F1061" t="s">
        <v>45</v>
      </c>
      <c r="G1061">
        <v>2</v>
      </c>
      <c r="H1061">
        <v>61022.62</v>
      </c>
      <c r="I1061" t="s">
        <v>673</v>
      </c>
      <c r="J1061">
        <v>46</v>
      </c>
      <c r="K1061" t="s">
        <v>23</v>
      </c>
      <c r="L1061" t="s">
        <v>18</v>
      </c>
      <c r="M1061">
        <v>5</v>
      </c>
      <c r="N1061" t="s">
        <v>90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44</v>
      </c>
      <c r="F1062" t="s">
        <v>15</v>
      </c>
      <c r="G1062">
        <v>6</v>
      </c>
      <c r="H1062">
        <v>23782.14</v>
      </c>
      <c r="I1062" t="s">
        <v>732</v>
      </c>
      <c r="J1062">
        <v>27</v>
      </c>
      <c r="K1062" t="s">
        <v>61</v>
      </c>
      <c r="L1062" t="s">
        <v>35</v>
      </c>
      <c r="M1062">
        <v>5</v>
      </c>
      <c r="N1062" t="s">
        <v>86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44</v>
      </c>
      <c r="F1063" t="s">
        <v>32</v>
      </c>
      <c r="G1063">
        <v>8</v>
      </c>
      <c r="H1063">
        <v>24382.54</v>
      </c>
      <c r="I1063" t="s">
        <v>154</v>
      </c>
      <c r="J1063">
        <v>46</v>
      </c>
      <c r="K1063" t="s">
        <v>17</v>
      </c>
      <c r="L1063" t="s">
        <v>35</v>
      </c>
      <c r="M1063">
        <v>3</v>
      </c>
      <c r="N1063" t="s">
        <v>101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54</v>
      </c>
      <c r="F1064" t="s">
        <v>37</v>
      </c>
      <c r="G1064">
        <v>7</v>
      </c>
      <c r="H1064">
        <v>32356.31</v>
      </c>
      <c r="I1064" t="s">
        <v>546</v>
      </c>
      <c r="J1064">
        <v>55</v>
      </c>
      <c r="K1064" t="s">
        <v>140</v>
      </c>
      <c r="L1064" t="s">
        <v>35</v>
      </c>
      <c r="M1064">
        <v>5</v>
      </c>
      <c r="N1064" t="s">
        <v>97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54</v>
      </c>
      <c r="F1065" t="s">
        <v>37</v>
      </c>
      <c r="G1065">
        <v>7</v>
      </c>
      <c r="H1065">
        <v>23820.57</v>
      </c>
      <c r="I1065" t="s">
        <v>259</v>
      </c>
      <c r="J1065">
        <v>18</v>
      </c>
      <c r="K1065" t="s">
        <v>27</v>
      </c>
      <c r="L1065" t="s">
        <v>52</v>
      </c>
      <c r="M1065">
        <v>5</v>
      </c>
      <c r="N1065" t="s">
        <v>40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54</v>
      </c>
      <c r="F1066" t="s">
        <v>45</v>
      </c>
      <c r="G1066">
        <v>8</v>
      </c>
      <c r="H1066">
        <v>43660.41</v>
      </c>
      <c r="I1066" t="s">
        <v>733</v>
      </c>
      <c r="J1066">
        <v>57</v>
      </c>
      <c r="K1066" t="s">
        <v>152</v>
      </c>
      <c r="L1066" t="s">
        <v>18</v>
      </c>
      <c r="M1066">
        <v>4</v>
      </c>
      <c r="N1066" t="s">
        <v>90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54</v>
      </c>
      <c r="F1067" t="s">
        <v>32</v>
      </c>
      <c r="G1067">
        <v>7</v>
      </c>
      <c r="H1067">
        <v>18069.41</v>
      </c>
      <c r="I1067" t="s">
        <v>734</v>
      </c>
      <c r="J1067">
        <v>25</v>
      </c>
      <c r="K1067" t="s">
        <v>56</v>
      </c>
      <c r="L1067" t="s">
        <v>18</v>
      </c>
      <c r="M1067">
        <v>4</v>
      </c>
      <c r="N1067" t="s">
        <v>43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62</v>
      </c>
      <c r="F1068" t="s">
        <v>21</v>
      </c>
      <c r="G1068">
        <v>5</v>
      </c>
      <c r="H1068">
        <v>29211.17</v>
      </c>
      <c r="I1068" t="s">
        <v>141</v>
      </c>
      <c r="J1068">
        <v>55</v>
      </c>
      <c r="K1068" t="s">
        <v>140</v>
      </c>
      <c r="L1068" t="s">
        <v>35</v>
      </c>
      <c r="M1068">
        <v>4</v>
      </c>
      <c r="N1068" t="s">
        <v>25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62</v>
      </c>
      <c r="F1069" t="s">
        <v>32</v>
      </c>
      <c r="G1069">
        <v>7</v>
      </c>
      <c r="H1069">
        <v>64806.68</v>
      </c>
      <c r="I1069" t="s">
        <v>347</v>
      </c>
      <c r="J1069">
        <v>34</v>
      </c>
      <c r="K1069" t="s">
        <v>27</v>
      </c>
      <c r="L1069" t="s">
        <v>52</v>
      </c>
      <c r="M1069">
        <v>5</v>
      </c>
      <c r="N1069" t="s">
        <v>43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62</v>
      </c>
      <c r="F1070" t="s">
        <v>37</v>
      </c>
      <c r="G1070">
        <v>3</v>
      </c>
      <c r="H1070">
        <v>34553.53</v>
      </c>
      <c r="I1070" t="s">
        <v>735</v>
      </c>
      <c r="J1070">
        <v>36</v>
      </c>
      <c r="K1070" t="s">
        <v>23</v>
      </c>
      <c r="L1070" t="s">
        <v>24</v>
      </c>
      <c r="M1070">
        <v>5</v>
      </c>
      <c r="N1070" t="s">
        <v>53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67</v>
      </c>
      <c r="F1071" t="s">
        <v>37</v>
      </c>
      <c r="G1071">
        <v>5</v>
      </c>
      <c r="H1071">
        <v>54894.02</v>
      </c>
      <c r="I1071" t="s">
        <v>736</v>
      </c>
      <c r="J1071">
        <v>50</v>
      </c>
      <c r="K1071" t="s">
        <v>69</v>
      </c>
      <c r="L1071" t="s">
        <v>35</v>
      </c>
      <c r="M1071">
        <v>3</v>
      </c>
      <c r="N1071" t="s">
        <v>53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67</v>
      </c>
      <c r="F1072" t="s">
        <v>32</v>
      </c>
      <c r="G1072">
        <v>7</v>
      </c>
      <c r="H1072">
        <v>16807.73</v>
      </c>
      <c r="I1072" t="s">
        <v>737</v>
      </c>
      <c r="J1072">
        <v>32</v>
      </c>
      <c r="K1072" t="s">
        <v>116</v>
      </c>
      <c r="L1072" t="s">
        <v>52</v>
      </c>
      <c r="M1072">
        <v>5</v>
      </c>
      <c r="N1072" t="s">
        <v>43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67</v>
      </c>
      <c r="F1073" t="s">
        <v>32</v>
      </c>
      <c r="G1073">
        <v>9</v>
      </c>
      <c r="H1073">
        <v>24853.87</v>
      </c>
      <c r="I1073" t="s">
        <v>738</v>
      </c>
      <c r="J1073">
        <v>48</v>
      </c>
      <c r="K1073" t="s">
        <v>23</v>
      </c>
      <c r="L1073" t="s">
        <v>24</v>
      </c>
      <c r="M1073">
        <v>5</v>
      </c>
      <c r="N1073" t="s">
        <v>43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67</v>
      </c>
      <c r="F1074" t="s">
        <v>37</v>
      </c>
      <c r="G1074">
        <v>2</v>
      </c>
      <c r="H1074">
        <v>58440.74</v>
      </c>
      <c r="I1074" t="s">
        <v>739</v>
      </c>
      <c r="J1074">
        <v>38</v>
      </c>
      <c r="K1074" t="s">
        <v>27</v>
      </c>
      <c r="L1074" t="s">
        <v>52</v>
      </c>
      <c r="M1074">
        <v>3</v>
      </c>
      <c r="N1074" t="s">
        <v>97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74</v>
      </c>
      <c r="F1075" t="s">
        <v>21</v>
      </c>
      <c r="G1075">
        <v>4</v>
      </c>
      <c r="H1075">
        <v>55779.58</v>
      </c>
      <c r="I1075" t="s">
        <v>723</v>
      </c>
      <c r="J1075">
        <v>20</v>
      </c>
      <c r="K1075" t="s">
        <v>47</v>
      </c>
      <c r="L1075" t="s">
        <v>24</v>
      </c>
      <c r="M1075">
        <v>3</v>
      </c>
      <c r="N1075" t="s">
        <v>25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74</v>
      </c>
      <c r="F1076" t="s">
        <v>45</v>
      </c>
      <c r="G1076">
        <v>7</v>
      </c>
      <c r="H1076">
        <v>33169.360000000001</v>
      </c>
      <c r="I1076" t="s">
        <v>740</v>
      </c>
      <c r="J1076">
        <v>19</v>
      </c>
      <c r="K1076" t="s">
        <v>23</v>
      </c>
      <c r="L1076" t="s">
        <v>18</v>
      </c>
      <c r="M1076">
        <v>5</v>
      </c>
      <c r="N1076" t="s">
        <v>104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74</v>
      </c>
      <c r="F1077" t="s">
        <v>45</v>
      </c>
      <c r="G1077">
        <v>1</v>
      </c>
      <c r="H1077">
        <v>67263.81</v>
      </c>
      <c r="I1077" t="s">
        <v>332</v>
      </c>
      <c r="J1077">
        <v>52</v>
      </c>
      <c r="K1077" t="s">
        <v>23</v>
      </c>
      <c r="L1077" t="s">
        <v>18</v>
      </c>
      <c r="M1077">
        <v>5</v>
      </c>
      <c r="N1077" t="s">
        <v>104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74</v>
      </c>
      <c r="F1078" t="s">
        <v>32</v>
      </c>
      <c r="G1078">
        <v>2</v>
      </c>
      <c r="H1078">
        <v>64638.58</v>
      </c>
      <c r="I1078" t="s">
        <v>22</v>
      </c>
      <c r="J1078">
        <v>58</v>
      </c>
      <c r="K1078" t="s">
        <v>116</v>
      </c>
      <c r="L1078" t="s">
        <v>52</v>
      </c>
      <c r="M1078">
        <v>5</v>
      </c>
      <c r="N1078" t="s">
        <v>36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20</v>
      </c>
      <c r="F1079" t="s">
        <v>45</v>
      </c>
      <c r="G1079">
        <v>9</v>
      </c>
      <c r="H1079">
        <v>67738.039999999994</v>
      </c>
      <c r="I1079" t="s">
        <v>741</v>
      </c>
      <c r="J1079">
        <v>33</v>
      </c>
      <c r="K1079" t="s">
        <v>47</v>
      </c>
      <c r="L1079" t="s">
        <v>52</v>
      </c>
      <c r="M1079">
        <v>5</v>
      </c>
      <c r="N1079" t="s">
        <v>48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20</v>
      </c>
      <c r="F1080" t="s">
        <v>37</v>
      </c>
      <c r="G1080">
        <v>7</v>
      </c>
      <c r="H1080">
        <v>35674.879999999997</v>
      </c>
      <c r="I1080" t="s">
        <v>604</v>
      </c>
      <c r="J1080">
        <v>38</v>
      </c>
      <c r="K1080" t="s">
        <v>23</v>
      </c>
      <c r="L1080" t="s">
        <v>24</v>
      </c>
      <c r="M1080">
        <v>4</v>
      </c>
      <c r="N1080" t="s">
        <v>40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20</v>
      </c>
      <c r="F1081" t="s">
        <v>37</v>
      </c>
      <c r="G1081">
        <v>7</v>
      </c>
      <c r="H1081">
        <v>21848.42</v>
      </c>
      <c r="I1081" t="s">
        <v>313</v>
      </c>
      <c r="J1081">
        <v>29</v>
      </c>
      <c r="K1081" t="s">
        <v>23</v>
      </c>
      <c r="L1081" t="s">
        <v>52</v>
      </c>
      <c r="M1081">
        <v>5</v>
      </c>
      <c r="N1081" t="s">
        <v>40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20</v>
      </c>
      <c r="F1082" t="s">
        <v>32</v>
      </c>
      <c r="G1082">
        <v>6</v>
      </c>
      <c r="H1082">
        <v>47599.519999999997</v>
      </c>
      <c r="I1082" t="s">
        <v>457</v>
      </c>
      <c r="J1082">
        <v>45</v>
      </c>
      <c r="K1082" t="s">
        <v>23</v>
      </c>
      <c r="L1082" t="s">
        <v>52</v>
      </c>
      <c r="M1082">
        <v>3</v>
      </c>
      <c r="N1082" t="s">
        <v>101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29</v>
      </c>
      <c r="F1083" t="s">
        <v>32</v>
      </c>
      <c r="G1083">
        <v>3</v>
      </c>
      <c r="H1083">
        <v>51086.39</v>
      </c>
      <c r="I1083" t="s">
        <v>501</v>
      </c>
      <c r="J1083">
        <v>29</v>
      </c>
      <c r="K1083" t="s">
        <v>61</v>
      </c>
      <c r="L1083" t="s">
        <v>24</v>
      </c>
      <c r="M1083">
        <v>3</v>
      </c>
      <c r="N1083" t="s">
        <v>43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29</v>
      </c>
      <c r="F1084" t="s">
        <v>32</v>
      </c>
      <c r="G1084">
        <v>3</v>
      </c>
      <c r="H1084">
        <v>17526.509999999998</v>
      </c>
      <c r="I1084" t="s">
        <v>742</v>
      </c>
      <c r="J1084">
        <v>50</v>
      </c>
      <c r="K1084" t="s">
        <v>23</v>
      </c>
      <c r="L1084" t="s">
        <v>24</v>
      </c>
      <c r="M1084">
        <v>4</v>
      </c>
      <c r="N1084" t="s">
        <v>36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29</v>
      </c>
      <c r="F1085" t="s">
        <v>21</v>
      </c>
      <c r="G1085">
        <v>2</v>
      </c>
      <c r="H1085">
        <v>57188.98</v>
      </c>
      <c r="I1085" t="s">
        <v>743</v>
      </c>
      <c r="J1085">
        <v>37</v>
      </c>
      <c r="K1085" t="s">
        <v>140</v>
      </c>
      <c r="L1085" t="s">
        <v>18</v>
      </c>
      <c r="M1085">
        <v>3</v>
      </c>
      <c r="N1085" t="s">
        <v>65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29</v>
      </c>
      <c r="F1086" t="s">
        <v>45</v>
      </c>
      <c r="G1086">
        <v>6</v>
      </c>
      <c r="H1086">
        <v>11083.61</v>
      </c>
      <c r="I1086" t="s">
        <v>420</v>
      </c>
      <c r="J1086">
        <v>57</v>
      </c>
      <c r="K1086" t="s">
        <v>152</v>
      </c>
      <c r="L1086" t="s">
        <v>35</v>
      </c>
      <c r="M1086">
        <v>4</v>
      </c>
      <c r="N1086" t="s">
        <v>90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44</v>
      </c>
      <c r="F1087" t="s">
        <v>32</v>
      </c>
      <c r="G1087">
        <v>4</v>
      </c>
      <c r="H1087">
        <v>38963.699999999997</v>
      </c>
      <c r="I1087" t="s">
        <v>261</v>
      </c>
      <c r="J1087">
        <v>38</v>
      </c>
      <c r="K1087" t="s">
        <v>23</v>
      </c>
      <c r="L1087" t="s">
        <v>52</v>
      </c>
      <c r="M1087">
        <v>5</v>
      </c>
      <c r="N1087" t="s">
        <v>36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44</v>
      </c>
      <c r="F1088" t="s">
        <v>15</v>
      </c>
      <c r="G1088">
        <v>5</v>
      </c>
      <c r="H1088">
        <v>29860.98</v>
      </c>
      <c r="I1088" t="s">
        <v>326</v>
      </c>
      <c r="J1088">
        <v>56</v>
      </c>
      <c r="K1088" t="s">
        <v>23</v>
      </c>
      <c r="L1088" t="s">
        <v>24</v>
      </c>
      <c r="M1088">
        <v>4</v>
      </c>
      <c r="N1088" t="s">
        <v>31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44</v>
      </c>
      <c r="F1089" t="s">
        <v>15</v>
      </c>
      <c r="G1089">
        <v>3</v>
      </c>
      <c r="H1089">
        <v>54418.18</v>
      </c>
      <c r="I1089" t="s">
        <v>300</v>
      </c>
      <c r="J1089">
        <v>58</v>
      </c>
      <c r="K1089" t="s">
        <v>92</v>
      </c>
      <c r="L1089" t="s">
        <v>18</v>
      </c>
      <c r="M1089">
        <v>5</v>
      </c>
      <c r="N1089" t="s">
        <v>19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44</v>
      </c>
      <c r="F1090" t="s">
        <v>37</v>
      </c>
      <c r="G1090">
        <v>6</v>
      </c>
      <c r="H1090">
        <v>28765.64</v>
      </c>
      <c r="I1090" t="s">
        <v>327</v>
      </c>
      <c r="J1090">
        <v>59</v>
      </c>
      <c r="K1090" t="s">
        <v>47</v>
      </c>
      <c r="L1090" t="s">
        <v>35</v>
      </c>
      <c r="M1090">
        <v>4</v>
      </c>
      <c r="N1090" t="s">
        <v>53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54</v>
      </c>
      <c r="F1091" t="s">
        <v>45</v>
      </c>
      <c r="G1091">
        <v>3</v>
      </c>
      <c r="H1091">
        <v>59608.43</v>
      </c>
      <c r="I1091" t="s">
        <v>237</v>
      </c>
      <c r="J1091">
        <v>53</v>
      </c>
      <c r="K1091" t="s">
        <v>92</v>
      </c>
      <c r="L1091" t="s">
        <v>52</v>
      </c>
      <c r="M1091">
        <v>5</v>
      </c>
      <c r="N1091" t="s">
        <v>104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54</v>
      </c>
      <c r="F1092" t="s">
        <v>32</v>
      </c>
      <c r="G1092">
        <v>8</v>
      </c>
      <c r="H1092">
        <v>45697.21</v>
      </c>
      <c r="I1092" t="s">
        <v>108</v>
      </c>
      <c r="J1092">
        <v>39</v>
      </c>
      <c r="K1092" t="s">
        <v>152</v>
      </c>
      <c r="L1092" t="s">
        <v>18</v>
      </c>
      <c r="M1092">
        <v>4</v>
      </c>
      <c r="N1092" t="s">
        <v>36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54</v>
      </c>
      <c r="F1093" t="s">
        <v>15</v>
      </c>
      <c r="G1093">
        <v>9</v>
      </c>
      <c r="H1093">
        <v>57633.599999999999</v>
      </c>
      <c r="I1093" t="s">
        <v>744</v>
      </c>
      <c r="J1093">
        <v>43</v>
      </c>
      <c r="K1093" t="s">
        <v>23</v>
      </c>
      <c r="L1093" t="s">
        <v>35</v>
      </c>
      <c r="M1093">
        <v>5</v>
      </c>
      <c r="N1093" t="s">
        <v>31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62</v>
      </c>
      <c r="F1094" t="s">
        <v>45</v>
      </c>
      <c r="G1094">
        <v>4</v>
      </c>
      <c r="H1094">
        <v>69360.44</v>
      </c>
      <c r="I1094" t="s">
        <v>745</v>
      </c>
      <c r="J1094">
        <v>24</v>
      </c>
      <c r="K1094" t="s">
        <v>23</v>
      </c>
      <c r="L1094" t="s">
        <v>52</v>
      </c>
      <c r="M1094">
        <v>5</v>
      </c>
      <c r="N1094" t="s">
        <v>48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62</v>
      </c>
      <c r="F1095" t="s">
        <v>37</v>
      </c>
      <c r="G1095">
        <v>9</v>
      </c>
      <c r="H1095">
        <v>50749.5</v>
      </c>
      <c r="I1095" t="s">
        <v>746</v>
      </c>
      <c r="J1095">
        <v>24</v>
      </c>
      <c r="K1095" t="s">
        <v>119</v>
      </c>
      <c r="L1095" t="s">
        <v>18</v>
      </c>
      <c r="M1095">
        <v>5</v>
      </c>
      <c r="N1095" t="s">
        <v>40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62</v>
      </c>
      <c r="F1096" t="s">
        <v>21</v>
      </c>
      <c r="G1096">
        <v>7</v>
      </c>
      <c r="H1096">
        <v>69097.02</v>
      </c>
      <c r="I1096" t="s">
        <v>747</v>
      </c>
      <c r="J1096">
        <v>25</v>
      </c>
      <c r="K1096" t="s">
        <v>23</v>
      </c>
      <c r="L1096" t="s">
        <v>52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62</v>
      </c>
      <c r="F1097" t="s">
        <v>45</v>
      </c>
      <c r="G1097">
        <v>3</v>
      </c>
      <c r="H1097">
        <v>11730.18</v>
      </c>
      <c r="I1097" t="s">
        <v>459</v>
      </c>
      <c r="J1097">
        <v>43</v>
      </c>
      <c r="K1097" t="s">
        <v>23</v>
      </c>
      <c r="L1097" t="s">
        <v>35</v>
      </c>
      <c r="M1097">
        <v>5</v>
      </c>
      <c r="N1097" t="s">
        <v>90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67</v>
      </c>
      <c r="F1098" t="s">
        <v>45</v>
      </c>
      <c r="G1098">
        <v>7</v>
      </c>
      <c r="H1098">
        <v>30288.400000000001</v>
      </c>
      <c r="I1098" t="s">
        <v>747</v>
      </c>
      <c r="J1098">
        <v>41</v>
      </c>
      <c r="K1098" t="s">
        <v>23</v>
      </c>
      <c r="L1098" t="s">
        <v>24</v>
      </c>
      <c r="M1098">
        <v>5</v>
      </c>
      <c r="N1098" t="s">
        <v>48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67</v>
      </c>
      <c r="F1099" t="s">
        <v>21</v>
      </c>
      <c r="G1099">
        <v>1</v>
      </c>
      <c r="H1099">
        <v>16471.2</v>
      </c>
      <c r="I1099" t="s">
        <v>93</v>
      </c>
      <c r="J1099">
        <v>41</v>
      </c>
      <c r="K1099" t="s">
        <v>27</v>
      </c>
      <c r="L1099" t="s">
        <v>18</v>
      </c>
      <c r="M1099">
        <v>4</v>
      </c>
      <c r="N1099" t="s">
        <v>65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67</v>
      </c>
      <c r="F1100" t="s">
        <v>45</v>
      </c>
      <c r="G1100">
        <v>3</v>
      </c>
      <c r="H1100">
        <v>25738.3</v>
      </c>
      <c r="I1100" t="s">
        <v>748</v>
      </c>
      <c r="J1100">
        <v>57</v>
      </c>
      <c r="K1100" t="s">
        <v>23</v>
      </c>
      <c r="L1100" t="s">
        <v>35</v>
      </c>
      <c r="M1100">
        <v>5</v>
      </c>
      <c r="N1100" t="s">
        <v>104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74</v>
      </c>
      <c r="F1101" t="s">
        <v>37</v>
      </c>
      <c r="G1101">
        <v>6</v>
      </c>
      <c r="H1101">
        <v>60333.27</v>
      </c>
      <c r="I1101" t="s">
        <v>304</v>
      </c>
      <c r="J1101">
        <v>29</v>
      </c>
      <c r="K1101" t="s">
        <v>23</v>
      </c>
      <c r="L1101" t="s">
        <v>52</v>
      </c>
      <c r="M1101">
        <v>5</v>
      </c>
      <c r="N1101" t="s">
        <v>53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74</v>
      </c>
      <c r="F1102" t="s">
        <v>37</v>
      </c>
      <c r="G1102">
        <v>4</v>
      </c>
      <c r="H1102">
        <v>11939.4</v>
      </c>
      <c r="I1102" t="s">
        <v>464</v>
      </c>
      <c r="J1102">
        <v>25</v>
      </c>
      <c r="K1102" t="s">
        <v>34</v>
      </c>
      <c r="L1102" t="s">
        <v>35</v>
      </c>
      <c r="M1102">
        <v>5</v>
      </c>
      <c r="N1102" t="s">
        <v>40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74</v>
      </c>
      <c r="F1103" t="s">
        <v>21</v>
      </c>
      <c r="G1103">
        <v>7</v>
      </c>
      <c r="H1103">
        <v>41210.980000000003</v>
      </c>
      <c r="I1103" t="s">
        <v>228</v>
      </c>
      <c r="J1103">
        <v>26</v>
      </c>
      <c r="K1103" t="s">
        <v>27</v>
      </c>
      <c r="L1103" t="s">
        <v>35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20</v>
      </c>
      <c r="F1104" t="s">
        <v>32</v>
      </c>
      <c r="G1104">
        <v>3</v>
      </c>
      <c r="H1104">
        <v>44027.72</v>
      </c>
      <c r="I1104" t="s">
        <v>749</v>
      </c>
      <c r="J1104">
        <v>20</v>
      </c>
      <c r="K1104" t="s">
        <v>140</v>
      </c>
      <c r="L1104" t="s">
        <v>24</v>
      </c>
      <c r="M1104">
        <v>5</v>
      </c>
      <c r="N1104" t="s">
        <v>101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20</v>
      </c>
      <c r="F1105" t="s">
        <v>15</v>
      </c>
      <c r="G1105">
        <v>1</v>
      </c>
      <c r="H1105">
        <v>43669.07</v>
      </c>
      <c r="I1105" t="s">
        <v>415</v>
      </c>
      <c r="J1105">
        <v>38</v>
      </c>
      <c r="K1105" t="s">
        <v>23</v>
      </c>
      <c r="L1105" t="s">
        <v>18</v>
      </c>
      <c r="M1105">
        <v>5</v>
      </c>
      <c r="N1105" t="s">
        <v>31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20</v>
      </c>
      <c r="F1106" t="s">
        <v>32</v>
      </c>
      <c r="G1106">
        <v>9</v>
      </c>
      <c r="H1106">
        <v>38517.82</v>
      </c>
      <c r="I1106" t="s">
        <v>750</v>
      </c>
      <c r="J1106">
        <v>48</v>
      </c>
      <c r="K1106" t="s">
        <v>64</v>
      </c>
      <c r="L1106" t="s">
        <v>35</v>
      </c>
      <c r="M1106">
        <v>5</v>
      </c>
      <c r="N1106" t="s">
        <v>101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20</v>
      </c>
      <c r="F1107" t="s">
        <v>45</v>
      </c>
      <c r="G1107">
        <v>6</v>
      </c>
      <c r="H1107">
        <v>57436.18</v>
      </c>
      <c r="I1107" t="s">
        <v>465</v>
      </c>
      <c r="J1107">
        <v>41</v>
      </c>
      <c r="K1107" t="s">
        <v>95</v>
      </c>
      <c r="L1107" t="s">
        <v>24</v>
      </c>
      <c r="M1107">
        <v>3</v>
      </c>
      <c r="N1107" t="s">
        <v>48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29</v>
      </c>
      <c r="F1108" t="s">
        <v>15</v>
      </c>
      <c r="G1108">
        <v>8</v>
      </c>
      <c r="H1108">
        <v>18012.59</v>
      </c>
      <c r="I1108" t="s">
        <v>751</v>
      </c>
      <c r="J1108">
        <v>21</v>
      </c>
      <c r="K1108" t="s">
        <v>23</v>
      </c>
      <c r="L1108" t="s">
        <v>24</v>
      </c>
      <c r="M1108">
        <v>5</v>
      </c>
      <c r="N1108" t="s">
        <v>86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29</v>
      </c>
      <c r="F1109" t="s">
        <v>21</v>
      </c>
      <c r="G1109">
        <v>3</v>
      </c>
      <c r="H1109">
        <v>28634.62</v>
      </c>
      <c r="I1109" t="s">
        <v>248</v>
      </c>
      <c r="J1109">
        <v>37</v>
      </c>
      <c r="K1109" t="s">
        <v>23</v>
      </c>
      <c r="L1109" t="s">
        <v>24</v>
      </c>
      <c r="M1109">
        <v>1</v>
      </c>
      <c r="N1109" t="s">
        <v>65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29</v>
      </c>
      <c r="F1110" t="s">
        <v>21</v>
      </c>
      <c r="G1110">
        <v>8</v>
      </c>
      <c r="H1110">
        <v>46943.56</v>
      </c>
      <c r="I1110" t="s">
        <v>752</v>
      </c>
      <c r="J1110">
        <v>33</v>
      </c>
      <c r="K1110" t="s">
        <v>34</v>
      </c>
      <c r="L1110" t="s">
        <v>52</v>
      </c>
      <c r="M1110">
        <v>4</v>
      </c>
      <c r="N1110" t="s">
        <v>65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44</v>
      </c>
      <c r="F1111" t="s">
        <v>15</v>
      </c>
      <c r="G1111">
        <v>2</v>
      </c>
      <c r="H1111">
        <v>51457.08</v>
      </c>
      <c r="I1111" t="s">
        <v>392</v>
      </c>
      <c r="J1111">
        <v>27</v>
      </c>
      <c r="K1111" t="s">
        <v>17</v>
      </c>
      <c r="L1111" t="s">
        <v>24</v>
      </c>
      <c r="M1111">
        <v>4</v>
      </c>
      <c r="N1111" t="s">
        <v>31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44</v>
      </c>
      <c r="F1112" t="s">
        <v>37</v>
      </c>
      <c r="G1112">
        <v>4</v>
      </c>
      <c r="H1112">
        <v>34248.910000000003</v>
      </c>
      <c r="I1112" t="s">
        <v>603</v>
      </c>
      <c r="J1112">
        <v>43</v>
      </c>
      <c r="K1112" t="s">
        <v>23</v>
      </c>
      <c r="L1112" t="s">
        <v>24</v>
      </c>
      <c r="M1112">
        <v>3</v>
      </c>
      <c r="N1112" t="s">
        <v>53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44</v>
      </c>
      <c r="F1113" t="s">
        <v>15</v>
      </c>
      <c r="G1113">
        <v>3</v>
      </c>
      <c r="H1113">
        <v>62522.28</v>
      </c>
      <c r="I1113" t="s">
        <v>267</v>
      </c>
      <c r="J1113">
        <v>46</v>
      </c>
      <c r="K1113" t="s">
        <v>23</v>
      </c>
      <c r="L1113" t="s">
        <v>24</v>
      </c>
      <c r="M1113">
        <v>1</v>
      </c>
      <c r="N1113" t="s">
        <v>19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54</v>
      </c>
      <c r="F1114" t="s">
        <v>45</v>
      </c>
      <c r="G1114">
        <v>1</v>
      </c>
      <c r="H1114">
        <v>34929.599999999999</v>
      </c>
      <c r="I1114" t="s">
        <v>162</v>
      </c>
      <c r="J1114">
        <v>22</v>
      </c>
      <c r="K1114" t="s">
        <v>39</v>
      </c>
      <c r="L1114" t="s">
        <v>24</v>
      </c>
      <c r="M1114">
        <v>5</v>
      </c>
      <c r="N1114" t="s">
        <v>104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54</v>
      </c>
      <c r="F1115" t="s">
        <v>37</v>
      </c>
      <c r="G1115">
        <v>7</v>
      </c>
      <c r="H1115">
        <v>34166.57</v>
      </c>
      <c r="I1115" t="s">
        <v>753</v>
      </c>
      <c r="J1115">
        <v>28</v>
      </c>
      <c r="K1115" t="s">
        <v>112</v>
      </c>
      <c r="L1115" t="s">
        <v>18</v>
      </c>
      <c r="M1115">
        <v>5</v>
      </c>
      <c r="N1115" t="s">
        <v>53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54</v>
      </c>
      <c r="F1116" t="s">
        <v>21</v>
      </c>
      <c r="G1116">
        <v>2</v>
      </c>
      <c r="H1116">
        <v>12172.44</v>
      </c>
      <c r="I1116" t="s">
        <v>192</v>
      </c>
      <c r="J1116">
        <v>46</v>
      </c>
      <c r="K1116" t="s">
        <v>23</v>
      </c>
      <c r="L1116" t="s">
        <v>18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62</v>
      </c>
      <c r="F1117" t="s">
        <v>15</v>
      </c>
      <c r="G1117">
        <v>4</v>
      </c>
      <c r="H1117">
        <v>43068.480000000003</v>
      </c>
      <c r="I1117" t="s">
        <v>563</v>
      </c>
      <c r="J1117">
        <v>32</v>
      </c>
      <c r="K1117" t="s">
        <v>140</v>
      </c>
      <c r="L1117" t="s">
        <v>24</v>
      </c>
      <c r="M1117">
        <v>3</v>
      </c>
      <c r="N1117" t="s">
        <v>19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62</v>
      </c>
      <c r="F1118" t="s">
        <v>32</v>
      </c>
      <c r="G1118">
        <v>9</v>
      </c>
      <c r="H1118">
        <v>52520.85</v>
      </c>
      <c r="I1118" t="s">
        <v>185</v>
      </c>
      <c r="J1118">
        <v>23</v>
      </c>
      <c r="K1118" t="s">
        <v>27</v>
      </c>
      <c r="L1118" t="s">
        <v>35</v>
      </c>
      <c r="M1118">
        <v>3</v>
      </c>
      <c r="N1118" t="s">
        <v>101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62</v>
      </c>
      <c r="F1119" t="s">
        <v>32</v>
      </c>
      <c r="G1119">
        <v>6</v>
      </c>
      <c r="H1119">
        <v>16866.29</v>
      </c>
      <c r="I1119" t="s">
        <v>754</v>
      </c>
      <c r="J1119">
        <v>32</v>
      </c>
      <c r="K1119" t="s">
        <v>39</v>
      </c>
      <c r="L1119" t="s">
        <v>52</v>
      </c>
      <c r="M1119">
        <v>3</v>
      </c>
      <c r="N1119" t="s">
        <v>36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62</v>
      </c>
      <c r="F1120" t="s">
        <v>45</v>
      </c>
      <c r="G1120">
        <v>8</v>
      </c>
      <c r="H1120">
        <v>28325.97</v>
      </c>
      <c r="I1120" t="s">
        <v>755</v>
      </c>
      <c r="J1120">
        <v>37</v>
      </c>
      <c r="K1120" t="s">
        <v>79</v>
      </c>
      <c r="L1120" t="s">
        <v>35</v>
      </c>
      <c r="M1120">
        <v>3</v>
      </c>
      <c r="N1120" t="s">
        <v>90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67</v>
      </c>
      <c r="F1121" t="s">
        <v>32</v>
      </c>
      <c r="G1121">
        <v>2</v>
      </c>
      <c r="H1121">
        <v>56875.42</v>
      </c>
      <c r="I1121" t="s">
        <v>703</v>
      </c>
      <c r="J1121">
        <v>51</v>
      </c>
      <c r="K1121" t="s">
        <v>23</v>
      </c>
      <c r="L1121" t="s">
        <v>35</v>
      </c>
      <c r="M1121">
        <v>3</v>
      </c>
      <c r="N1121" t="s">
        <v>36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67</v>
      </c>
      <c r="F1122" t="s">
        <v>15</v>
      </c>
      <c r="G1122">
        <v>7</v>
      </c>
      <c r="H1122">
        <v>31955.17</v>
      </c>
      <c r="I1122" t="s">
        <v>207</v>
      </c>
      <c r="J1122">
        <v>19</v>
      </c>
      <c r="K1122" t="s">
        <v>23</v>
      </c>
      <c r="L1122" t="s">
        <v>24</v>
      </c>
      <c r="M1122">
        <v>3</v>
      </c>
      <c r="N1122" t="s">
        <v>31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67</v>
      </c>
      <c r="F1123" t="s">
        <v>15</v>
      </c>
      <c r="G1123">
        <v>6</v>
      </c>
      <c r="H1123">
        <v>24496.15</v>
      </c>
      <c r="I1123" t="s">
        <v>419</v>
      </c>
      <c r="J1123">
        <v>33</v>
      </c>
      <c r="K1123" t="s">
        <v>56</v>
      </c>
      <c r="L1123" t="s">
        <v>35</v>
      </c>
      <c r="M1123">
        <v>5</v>
      </c>
      <c r="N1123" t="s">
        <v>86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67</v>
      </c>
      <c r="F1124" t="s">
        <v>32</v>
      </c>
      <c r="G1124">
        <v>9</v>
      </c>
      <c r="H1124">
        <v>50332.04</v>
      </c>
      <c r="I1124" t="s">
        <v>756</v>
      </c>
      <c r="J1124">
        <v>36</v>
      </c>
      <c r="K1124" t="s">
        <v>135</v>
      </c>
      <c r="L1124" t="s">
        <v>18</v>
      </c>
      <c r="M1124">
        <v>5</v>
      </c>
      <c r="N1124" t="s">
        <v>101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74</v>
      </c>
      <c r="F1125" t="s">
        <v>15</v>
      </c>
      <c r="G1125">
        <v>7</v>
      </c>
      <c r="H1125">
        <v>21805.53</v>
      </c>
      <c r="I1125" t="s">
        <v>87</v>
      </c>
      <c r="J1125">
        <v>51</v>
      </c>
      <c r="K1125" t="s">
        <v>79</v>
      </c>
      <c r="L1125" t="s">
        <v>18</v>
      </c>
      <c r="M1125">
        <v>5</v>
      </c>
      <c r="N1125" t="s">
        <v>31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74</v>
      </c>
      <c r="F1126" t="s">
        <v>45</v>
      </c>
      <c r="G1126">
        <v>1</v>
      </c>
      <c r="H1126">
        <v>63739.18</v>
      </c>
      <c r="I1126" t="s">
        <v>272</v>
      </c>
      <c r="J1126">
        <v>31</v>
      </c>
      <c r="K1126" t="s">
        <v>23</v>
      </c>
      <c r="L1126" t="s">
        <v>52</v>
      </c>
      <c r="M1126">
        <v>5</v>
      </c>
      <c r="N1126" t="s">
        <v>90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74</v>
      </c>
      <c r="F1127" t="s">
        <v>37</v>
      </c>
      <c r="G1127">
        <v>8</v>
      </c>
      <c r="H1127">
        <v>16335.9</v>
      </c>
      <c r="I1127" t="s">
        <v>757</v>
      </c>
      <c r="J1127">
        <v>41</v>
      </c>
      <c r="K1127" t="s">
        <v>27</v>
      </c>
      <c r="L1127" t="s">
        <v>18</v>
      </c>
      <c r="M1127">
        <v>3</v>
      </c>
      <c r="N1127" t="s">
        <v>40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20</v>
      </c>
      <c r="F1128" t="s">
        <v>45</v>
      </c>
      <c r="G1128">
        <v>3</v>
      </c>
      <c r="H1128">
        <v>52392.99</v>
      </c>
      <c r="I1128" t="s">
        <v>492</v>
      </c>
      <c r="J1128">
        <v>45</v>
      </c>
      <c r="K1128" t="s">
        <v>23</v>
      </c>
      <c r="L1128" t="s">
        <v>18</v>
      </c>
      <c r="M1128">
        <v>5</v>
      </c>
      <c r="N1128" t="s">
        <v>104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20</v>
      </c>
      <c r="F1129" t="s">
        <v>45</v>
      </c>
      <c r="G1129">
        <v>2</v>
      </c>
      <c r="H1129">
        <v>39972.92</v>
      </c>
      <c r="I1129" t="s">
        <v>758</v>
      </c>
      <c r="J1129">
        <v>49</v>
      </c>
      <c r="K1129" t="s">
        <v>27</v>
      </c>
      <c r="L1129" t="s">
        <v>24</v>
      </c>
      <c r="M1129">
        <v>3</v>
      </c>
      <c r="N1129" t="s">
        <v>104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20</v>
      </c>
      <c r="F1130" t="s">
        <v>15</v>
      </c>
      <c r="G1130">
        <v>3</v>
      </c>
      <c r="H1130">
        <v>62195.77</v>
      </c>
      <c r="I1130" t="s">
        <v>211</v>
      </c>
      <c r="J1130">
        <v>54</v>
      </c>
      <c r="K1130" t="s">
        <v>27</v>
      </c>
      <c r="L1130" t="s">
        <v>18</v>
      </c>
      <c r="M1130">
        <v>5</v>
      </c>
      <c r="N1130" t="s">
        <v>86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20</v>
      </c>
      <c r="F1131" t="s">
        <v>37</v>
      </c>
      <c r="G1131">
        <v>6</v>
      </c>
      <c r="H1131">
        <v>17571.71</v>
      </c>
      <c r="I1131" t="s">
        <v>708</v>
      </c>
      <c r="J1131">
        <v>27</v>
      </c>
      <c r="K1131" t="s">
        <v>61</v>
      </c>
      <c r="L1131" t="s">
        <v>35</v>
      </c>
      <c r="M1131">
        <v>4</v>
      </c>
      <c r="N1131" t="s">
        <v>40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29</v>
      </c>
      <c r="F1132" t="s">
        <v>15</v>
      </c>
      <c r="G1132">
        <v>3</v>
      </c>
      <c r="H1132">
        <v>50673.7</v>
      </c>
      <c r="I1132" t="s">
        <v>639</v>
      </c>
      <c r="J1132">
        <v>26</v>
      </c>
      <c r="K1132" t="s">
        <v>119</v>
      </c>
      <c r="L1132" t="s">
        <v>35</v>
      </c>
      <c r="M1132">
        <v>5</v>
      </c>
      <c r="N1132" t="s">
        <v>19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29</v>
      </c>
      <c r="F1133" t="s">
        <v>21</v>
      </c>
      <c r="G1133">
        <v>5</v>
      </c>
      <c r="H1133">
        <v>44323.28</v>
      </c>
      <c r="I1133" t="s">
        <v>313</v>
      </c>
      <c r="J1133">
        <v>41</v>
      </c>
      <c r="K1133" t="s">
        <v>23</v>
      </c>
      <c r="L1133" t="s">
        <v>18</v>
      </c>
      <c r="M1133">
        <v>1</v>
      </c>
      <c r="N1133" t="s">
        <v>65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29</v>
      </c>
      <c r="F1134" t="s">
        <v>15</v>
      </c>
      <c r="G1134">
        <v>6</v>
      </c>
      <c r="H1134">
        <v>38805.410000000003</v>
      </c>
      <c r="I1134" t="s">
        <v>668</v>
      </c>
      <c r="J1134">
        <v>53</v>
      </c>
      <c r="K1134" t="s">
        <v>61</v>
      </c>
      <c r="L1134" t="s">
        <v>52</v>
      </c>
      <c r="M1134">
        <v>5</v>
      </c>
      <c r="N1134" t="s">
        <v>31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29</v>
      </c>
      <c r="F1135" t="s">
        <v>15</v>
      </c>
      <c r="G1135">
        <v>8</v>
      </c>
      <c r="H1135">
        <v>39484.44</v>
      </c>
      <c r="I1135" t="s">
        <v>759</v>
      </c>
      <c r="J1135">
        <v>46</v>
      </c>
      <c r="K1135" t="s">
        <v>17</v>
      </c>
      <c r="L1135" t="s">
        <v>52</v>
      </c>
      <c r="M1135">
        <v>1</v>
      </c>
      <c r="N1135" t="s">
        <v>19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44</v>
      </c>
      <c r="F1136" t="s">
        <v>15</v>
      </c>
      <c r="G1136">
        <v>7</v>
      </c>
      <c r="H1136">
        <v>53318.62</v>
      </c>
      <c r="I1136" t="s">
        <v>760</v>
      </c>
      <c r="J1136">
        <v>46</v>
      </c>
      <c r="K1136" t="s">
        <v>27</v>
      </c>
      <c r="L1136" t="s">
        <v>52</v>
      </c>
      <c r="M1136">
        <v>5</v>
      </c>
      <c r="N1136" t="s">
        <v>19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44</v>
      </c>
      <c r="F1137" t="s">
        <v>37</v>
      </c>
      <c r="G1137">
        <v>8</v>
      </c>
      <c r="H1137">
        <v>66264.5</v>
      </c>
      <c r="I1137" t="s">
        <v>115</v>
      </c>
      <c r="J1137">
        <v>40</v>
      </c>
      <c r="K1137" t="s">
        <v>27</v>
      </c>
      <c r="L1137" t="s">
        <v>18</v>
      </c>
      <c r="M1137">
        <v>5</v>
      </c>
      <c r="N1137" t="s">
        <v>53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44</v>
      </c>
      <c r="F1138" t="s">
        <v>15</v>
      </c>
      <c r="G1138">
        <v>3</v>
      </c>
      <c r="H1138">
        <v>15475.1</v>
      </c>
      <c r="I1138" t="s">
        <v>165</v>
      </c>
      <c r="J1138">
        <v>44</v>
      </c>
      <c r="K1138" t="s">
        <v>140</v>
      </c>
      <c r="L1138" t="s">
        <v>52</v>
      </c>
      <c r="M1138">
        <v>4</v>
      </c>
      <c r="N1138" t="s">
        <v>31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44</v>
      </c>
      <c r="F1139" t="s">
        <v>37</v>
      </c>
      <c r="G1139">
        <v>4</v>
      </c>
      <c r="H1139">
        <v>11170.16</v>
      </c>
      <c r="I1139" t="s">
        <v>761</v>
      </c>
      <c r="J1139">
        <v>48</v>
      </c>
      <c r="K1139" t="s">
        <v>140</v>
      </c>
      <c r="L1139" t="s">
        <v>18</v>
      </c>
      <c r="M1139">
        <v>5</v>
      </c>
      <c r="N1139" t="s">
        <v>53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54</v>
      </c>
      <c r="F1140" t="s">
        <v>32</v>
      </c>
      <c r="G1140">
        <v>6</v>
      </c>
      <c r="H1140">
        <v>58342.29</v>
      </c>
      <c r="I1140" t="s">
        <v>762</v>
      </c>
      <c r="J1140">
        <v>24</v>
      </c>
      <c r="K1140" t="s">
        <v>27</v>
      </c>
      <c r="L1140" t="s">
        <v>35</v>
      </c>
      <c r="M1140">
        <v>5</v>
      </c>
      <c r="N1140" t="s">
        <v>101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54</v>
      </c>
      <c r="F1141" t="s">
        <v>21</v>
      </c>
      <c r="G1141">
        <v>7</v>
      </c>
      <c r="H1141">
        <v>16490.16</v>
      </c>
      <c r="I1141" t="s">
        <v>561</v>
      </c>
      <c r="J1141">
        <v>21</v>
      </c>
      <c r="K1141" t="s">
        <v>23</v>
      </c>
      <c r="L1141" t="s">
        <v>52</v>
      </c>
      <c r="M1141">
        <v>5</v>
      </c>
      <c r="N1141" t="s">
        <v>65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54</v>
      </c>
      <c r="F1142" t="s">
        <v>37</v>
      </c>
      <c r="G1142">
        <v>9</v>
      </c>
      <c r="H1142">
        <v>69201.81</v>
      </c>
      <c r="I1142" t="s">
        <v>440</v>
      </c>
      <c r="J1142">
        <v>31</v>
      </c>
      <c r="K1142" t="s">
        <v>23</v>
      </c>
      <c r="L1142" t="s">
        <v>52</v>
      </c>
      <c r="M1142">
        <v>3</v>
      </c>
      <c r="N1142" t="s">
        <v>53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54</v>
      </c>
      <c r="F1143" t="s">
        <v>32</v>
      </c>
      <c r="G1143">
        <v>1</v>
      </c>
      <c r="H1143">
        <v>47160.89</v>
      </c>
      <c r="I1143" t="s">
        <v>93</v>
      </c>
      <c r="J1143">
        <v>59</v>
      </c>
      <c r="K1143" t="s">
        <v>56</v>
      </c>
      <c r="L1143" t="s">
        <v>52</v>
      </c>
      <c r="M1143">
        <v>5</v>
      </c>
      <c r="N1143" t="s">
        <v>43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62</v>
      </c>
      <c r="F1144" t="s">
        <v>37</v>
      </c>
      <c r="G1144">
        <v>8</v>
      </c>
      <c r="H1144">
        <v>49051.98</v>
      </c>
      <c r="I1144" t="s">
        <v>503</v>
      </c>
      <c r="J1144">
        <v>59</v>
      </c>
      <c r="K1144" t="s">
        <v>23</v>
      </c>
      <c r="L1144" t="s">
        <v>35</v>
      </c>
      <c r="M1144">
        <v>5</v>
      </c>
      <c r="N1144" t="s">
        <v>97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62</v>
      </c>
      <c r="F1145" t="s">
        <v>37</v>
      </c>
      <c r="G1145">
        <v>8</v>
      </c>
      <c r="H1145">
        <v>21933.5</v>
      </c>
      <c r="I1145" t="s">
        <v>587</v>
      </c>
      <c r="J1145">
        <v>27</v>
      </c>
      <c r="K1145" t="s">
        <v>119</v>
      </c>
      <c r="L1145" t="s">
        <v>18</v>
      </c>
      <c r="M1145">
        <v>4</v>
      </c>
      <c r="N1145" t="s">
        <v>97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62</v>
      </c>
      <c r="F1146" t="s">
        <v>21</v>
      </c>
      <c r="G1146">
        <v>6</v>
      </c>
      <c r="H1146">
        <v>24418.74</v>
      </c>
      <c r="I1146" t="s">
        <v>733</v>
      </c>
      <c r="J1146">
        <v>51</v>
      </c>
      <c r="K1146" t="s">
        <v>27</v>
      </c>
      <c r="L1146" t="s">
        <v>35</v>
      </c>
      <c r="M1146">
        <v>1</v>
      </c>
      <c r="N1146" t="s">
        <v>25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67</v>
      </c>
      <c r="F1147" t="s">
        <v>45</v>
      </c>
      <c r="G1147">
        <v>4</v>
      </c>
      <c r="H1147">
        <v>49561.02</v>
      </c>
      <c r="I1147" t="s">
        <v>763</v>
      </c>
      <c r="J1147">
        <v>43</v>
      </c>
      <c r="K1147" t="s">
        <v>27</v>
      </c>
      <c r="L1147" t="s">
        <v>35</v>
      </c>
      <c r="M1147">
        <v>1</v>
      </c>
      <c r="N1147" t="s">
        <v>104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67</v>
      </c>
      <c r="F1148" t="s">
        <v>45</v>
      </c>
      <c r="G1148">
        <v>3</v>
      </c>
      <c r="H1148">
        <v>64583.61</v>
      </c>
      <c r="I1148" t="s">
        <v>764</v>
      </c>
      <c r="J1148">
        <v>40</v>
      </c>
      <c r="K1148" t="s">
        <v>23</v>
      </c>
      <c r="L1148" t="s">
        <v>24</v>
      </c>
      <c r="M1148">
        <v>4</v>
      </c>
      <c r="N1148" t="s">
        <v>48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67</v>
      </c>
      <c r="F1149" t="s">
        <v>37</v>
      </c>
      <c r="G1149">
        <v>3</v>
      </c>
      <c r="H1149">
        <v>68943.429999999993</v>
      </c>
      <c r="I1149" t="s">
        <v>765</v>
      </c>
      <c r="J1149">
        <v>26</v>
      </c>
      <c r="K1149" t="s">
        <v>27</v>
      </c>
      <c r="L1149" t="s">
        <v>52</v>
      </c>
      <c r="M1149">
        <v>5</v>
      </c>
      <c r="N1149" t="s">
        <v>97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74</v>
      </c>
      <c r="F1150" t="s">
        <v>15</v>
      </c>
      <c r="G1150">
        <v>6</v>
      </c>
      <c r="H1150">
        <v>21881.86</v>
      </c>
      <c r="I1150" t="s">
        <v>673</v>
      </c>
      <c r="J1150">
        <v>54</v>
      </c>
      <c r="K1150" t="s">
        <v>23</v>
      </c>
      <c r="L1150" t="s">
        <v>18</v>
      </c>
      <c r="M1150">
        <v>5</v>
      </c>
      <c r="N1150" t="s">
        <v>86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74</v>
      </c>
      <c r="F1151" t="s">
        <v>32</v>
      </c>
      <c r="G1151">
        <v>8</v>
      </c>
      <c r="H1151">
        <v>18047.18</v>
      </c>
      <c r="I1151" t="s">
        <v>766</v>
      </c>
      <c r="J1151">
        <v>25</v>
      </c>
      <c r="K1151" t="s">
        <v>119</v>
      </c>
      <c r="L1151" t="s">
        <v>18</v>
      </c>
      <c r="M1151">
        <v>5</v>
      </c>
      <c r="N1151" t="s">
        <v>43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74</v>
      </c>
      <c r="F1152" t="s">
        <v>15</v>
      </c>
      <c r="G1152">
        <v>7</v>
      </c>
      <c r="H1152">
        <v>13384.08</v>
      </c>
      <c r="I1152" t="s">
        <v>767</v>
      </c>
      <c r="J1152">
        <v>31</v>
      </c>
      <c r="K1152" t="s">
        <v>56</v>
      </c>
      <c r="L1152" t="s">
        <v>24</v>
      </c>
      <c r="M1152">
        <v>4</v>
      </c>
      <c r="N1152" t="s">
        <v>31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74</v>
      </c>
      <c r="F1153" t="s">
        <v>15</v>
      </c>
      <c r="G1153">
        <v>1</v>
      </c>
      <c r="H1153">
        <v>62097.82</v>
      </c>
      <c r="I1153" t="s">
        <v>768</v>
      </c>
      <c r="J1153">
        <v>24</v>
      </c>
      <c r="K1153" t="s">
        <v>116</v>
      </c>
      <c r="L1153" t="s">
        <v>24</v>
      </c>
      <c r="M1153">
        <v>5</v>
      </c>
      <c r="N1153" t="s">
        <v>86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20</v>
      </c>
      <c r="F1154" t="s">
        <v>37</v>
      </c>
      <c r="G1154">
        <v>6</v>
      </c>
      <c r="H1154">
        <v>27682.89</v>
      </c>
      <c r="I1154" t="s">
        <v>659</v>
      </c>
      <c r="J1154">
        <v>24</v>
      </c>
      <c r="K1154" t="s">
        <v>79</v>
      </c>
      <c r="L1154" t="s">
        <v>35</v>
      </c>
      <c r="M1154">
        <v>1</v>
      </c>
      <c r="N1154" t="s">
        <v>97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20</v>
      </c>
      <c r="F1155" t="s">
        <v>37</v>
      </c>
      <c r="G1155">
        <v>7</v>
      </c>
      <c r="H1155">
        <v>10108.719999999999</v>
      </c>
      <c r="I1155" t="s">
        <v>415</v>
      </c>
      <c r="J1155">
        <v>26</v>
      </c>
      <c r="K1155" t="s">
        <v>23</v>
      </c>
      <c r="L1155" t="s">
        <v>24</v>
      </c>
      <c r="M1155">
        <v>3</v>
      </c>
      <c r="N1155" t="s">
        <v>97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20</v>
      </c>
      <c r="F1156" t="s">
        <v>37</v>
      </c>
      <c r="G1156">
        <v>7</v>
      </c>
      <c r="H1156">
        <v>23429.09</v>
      </c>
      <c r="I1156" t="s">
        <v>769</v>
      </c>
      <c r="J1156">
        <v>20</v>
      </c>
      <c r="K1156" t="s">
        <v>27</v>
      </c>
      <c r="L1156" t="s">
        <v>18</v>
      </c>
      <c r="M1156">
        <v>5</v>
      </c>
      <c r="N1156" t="s">
        <v>97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20</v>
      </c>
      <c r="F1157" t="s">
        <v>37</v>
      </c>
      <c r="G1157">
        <v>9</v>
      </c>
      <c r="H1157">
        <v>30426.46</v>
      </c>
      <c r="I1157" t="s">
        <v>233</v>
      </c>
      <c r="J1157">
        <v>31</v>
      </c>
      <c r="K1157" t="s">
        <v>47</v>
      </c>
      <c r="L1157" t="s">
        <v>18</v>
      </c>
      <c r="M1157">
        <v>3</v>
      </c>
      <c r="N1157" t="s">
        <v>97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29</v>
      </c>
      <c r="F1158" t="s">
        <v>45</v>
      </c>
      <c r="G1158">
        <v>5</v>
      </c>
      <c r="H1158">
        <v>69459.17</v>
      </c>
      <c r="I1158" t="s">
        <v>294</v>
      </c>
      <c r="J1158">
        <v>34</v>
      </c>
      <c r="K1158" t="s">
        <v>39</v>
      </c>
      <c r="L1158" t="s">
        <v>18</v>
      </c>
      <c r="M1158">
        <v>5</v>
      </c>
      <c r="N1158" t="s">
        <v>104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29</v>
      </c>
      <c r="F1159" t="s">
        <v>37</v>
      </c>
      <c r="G1159">
        <v>1</v>
      </c>
      <c r="H1159">
        <v>41412.5</v>
      </c>
      <c r="I1159" t="s">
        <v>770</v>
      </c>
      <c r="J1159">
        <v>39</v>
      </c>
      <c r="K1159" t="s">
        <v>23</v>
      </c>
      <c r="L1159" t="s">
        <v>35</v>
      </c>
      <c r="M1159">
        <v>4</v>
      </c>
      <c r="N1159" t="s">
        <v>97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29</v>
      </c>
      <c r="F1160" t="s">
        <v>45</v>
      </c>
      <c r="G1160">
        <v>2</v>
      </c>
      <c r="H1160">
        <v>22282.84</v>
      </c>
      <c r="I1160" t="s">
        <v>770</v>
      </c>
      <c r="J1160">
        <v>43</v>
      </c>
      <c r="K1160" t="s">
        <v>116</v>
      </c>
      <c r="L1160" t="s">
        <v>52</v>
      </c>
      <c r="M1160">
        <v>3</v>
      </c>
      <c r="N1160" t="s">
        <v>48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44</v>
      </c>
      <c r="F1161" t="s">
        <v>45</v>
      </c>
      <c r="G1161">
        <v>4</v>
      </c>
      <c r="H1161">
        <v>30089.1</v>
      </c>
      <c r="I1161" t="s">
        <v>360</v>
      </c>
      <c r="J1161">
        <v>45</v>
      </c>
      <c r="K1161" t="s">
        <v>17</v>
      </c>
      <c r="L1161" t="s">
        <v>52</v>
      </c>
      <c r="M1161">
        <v>5</v>
      </c>
      <c r="N1161" t="s">
        <v>48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44</v>
      </c>
      <c r="F1162" t="s">
        <v>37</v>
      </c>
      <c r="G1162">
        <v>5</v>
      </c>
      <c r="H1162">
        <v>29818.46</v>
      </c>
      <c r="I1162" t="s">
        <v>771</v>
      </c>
      <c r="J1162">
        <v>31</v>
      </c>
      <c r="K1162" t="s">
        <v>27</v>
      </c>
      <c r="L1162" t="s">
        <v>35</v>
      </c>
      <c r="M1162">
        <v>4</v>
      </c>
      <c r="N1162" t="s">
        <v>97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44</v>
      </c>
      <c r="F1163" t="s">
        <v>21</v>
      </c>
      <c r="G1163">
        <v>9</v>
      </c>
      <c r="H1163">
        <v>11183.54</v>
      </c>
      <c r="I1163" t="s">
        <v>495</v>
      </c>
      <c r="J1163">
        <v>26</v>
      </c>
      <c r="K1163" t="s">
        <v>23</v>
      </c>
      <c r="L1163" t="s">
        <v>18</v>
      </c>
      <c r="M1163">
        <v>1</v>
      </c>
      <c r="N1163" t="s">
        <v>25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54</v>
      </c>
      <c r="F1164" t="s">
        <v>32</v>
      </c>
      <c r="G1164">
        <v>1</v>
      </c>
      <c r="H1164">
        <v>18110.98</v>
      </c>
      <c r="I1164" t="s">
        <v>772</v>
      </c>
      <c r="J1164">
        <v>43</v>
      </c>
      <c r="K1164" t="s">
        <v>23</v>
      </c>
      <c r="L1164" t="s">
        <v>18</v>
      </c>
      <c r="M1164">
        <v>5</v>
      </c>
      <c r="N1164" t="s">
        <v>101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54</v>
      </c>
      <c r="F1165" t="s">
        <v>15</v>
      </c>
      <c r="G1165">
        <v>3</v>
      </c>
      <c r="H1165">
        <v>51711.79</v>
      </c>
      <c r="I1165" t="s">
        <v>452</v>
      </c>
      <c r="J1165">
        <v>19</v>
      </c>
      <c r="K1165" t="s">
        <v>27</v>
      </c>
      <c r="L1165" t="s">
        <v>35</v>
      </c>
      <c r="M1165">
        <v>4</v>
      </c>
      <c r="N1165" t="s">
        <v>86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54</v>
      </c>
      <c r="F1166" t="s">
        <v>45</v>
      </c>
      <c r="G1166">
        <v>5</v>
      </c>
      <c r="H1166">
        <v>17215.060000000001</v>
      </c>
      <c r="I1166" t="s">
        <v>773</v>
      </c>
      <c r="J1166">
        <v>28</v>
      </c>
      <c r="K1166" t="s">
        <v>39</v>
      </c>
      <c r="L1166" t="s">
        <v>35</v>
      </c>
      <c r="M1166">
        <v>4</v>
      </c>
      <c r="N1166" t="s">
        <v>104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54</v>
      </c>
      <c r="F1167" t="s">
        <v>32</v>
      </c>
      <c r="G1167">
        <v>3</v>
      </c>
      <c r="H1167">
        <v>23844.06</v>
      </c>
      <c r="I1167" t="s">
        <v>774</v>
      </c>
      <c r="J1167">
        <v>34</v>
      </c>
      <c r="K1167" t="s">
        <v>27</v>
      </c>
      <c r="L1167" t="s">
        <v>24</v>
      </c>
      <c r="M1167">
        <v>1</v>
      </c>
      <c r="N1167" t="s">
        <v>101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62</v>
      </c>
      <c r="F1168" t="s">
        <v>21</v>
      </c>
      <c r="G1168">
        <v>4</v>
      </c>
      <c r="H1168">
        <v>31044.240000000002</v>
      </c>
      <c r="I1168" t="s">
        <v>616</v>
      </c>
      <c r="J1168">
        <v>51</v>
      </c>
      <c r="K1168" t="s">
        <v>61</v>
      </c>
      <c r="L1168" t="s">
        <v>35</v>
      </c>
      <c r="M1168">
        <v>3</v>
      </c>
      <c r="N1168" t="s">
        <v>25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62</v>
      </c>
      <c r="F1169" t="s">
        <v>15</v>
      </c>
      <c r="G1169">
        <v>3</v>
      </c>
      <c r="H1169">
        <v>55464.1</v>
      </c>
      <c r="I1169" t="s">
        <v>775</v>
      </c>
      <c r="J1169">
        <v>36</v>
      </c>
      <c r="K1169" t="s">
        <v>140</v>
      </c>
      <c r="L1169" t="s">
        <v>52</v>
      </c>
      <c r="M1169">
        <v>5</v>
      </c>
      <c r="N1169" t="s">
        <v>86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62</v>
      </c>
      <c r="F1170" t="s">
        <v>15</v>
      </c>
      <c r="G1170">
        <v>4</v>
      </c>
      <c r="H1170">
        <v>44944.06</v>
      </c>
      <c r="I1170" t="s">
        <v>535</v>
      </c>
      <c r="J1170">
        <v>56</v>
      </c>
      <c r="K1170" t="s">
        <v>27</v>
      </c>
      <c r="L1170" t="s">
        <v>35</v>
      </c>
      <c r="M1170">
        <v>3</v>
      </c>
      <c r="N1170" t="s">
        <v>19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67</v>
      </c>
      <c r="F1171" t="s">
        <v>45</v>
      </c>
      <c r="G1171">
        <v>1</v>
      </c>
      <c r="H1171">
        <v>51340</v>
      </c>
      <c r="I1171" t="s">
        <v>222</v>
      </c>
      <c r="J1171">
        <v>35</v>
      </c>
      <c r="K1171" t="s">
        <v>27</v>
      </c>
      <c r="L1171" t="s">
        <v>18</v>
      </c>
      <c r="M1171">
        <v>4</v>
      </c>
      <c r="N1171" t="s">
        <v>90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67</v>
      </c>
      <c r="F1172" t="s">
        <v>37</v>
      </c>
      <c r="G1172">
        <v>8</v>
      </c>
      <c r="H1172">
        <v>44020.74</v>
      </c>
      <c r="I1172" t="s">
        <v>353</v>
      </c>
      <c r="J1172">
        <v>30</v>
      </c>
      <c r="K1172" t="s">
        <v>34</v>
      </c>
      <c r="L1172" t="s">
        <v>18</v>
      </c>
      <c r="M1172">
        <v>5</v>
      </c>
      <c r="N1172" t="s">
        <v>97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67</v>
      </c>
      <c r="F1173" t="s">
        <v>21</v>
      </c>
      <c r="G1173">
        <v>4</v>
      </c>
      <c r="H1173">
        <v>51015.55</v>
      </c>
      <c r="I1173" t="s">
        <v>71</v>
      </c>
      <c r="J1173">
        <v>22</v>
      </c>
      <c r="K1173" t="s">
        <v>112</v>
      </c>
      <c r="L1173" t="s">
        <v>18</v>
      </c>
      <c r="M1173">
        <v>5</v>
      </c>
      <c r="N1173" t="s">
        <v>25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67</v>
      </c>
      <c r="F1174" t="s">
        <v>45</v>
      </c>
      <c r="G1174">
        <v>7</v>
      </c>
      <c r="H1174">
        <v>10170.530000000001</v>
      </c>
      <c r="I1174" t="s">
        <v>674</v>
      </c>
      <c r="J1174">
        <v>40</v>
      </c>
      <c r="K1174" t="s">
        <v>23</v>
      </c>
      <c r="L1174" t="s">
        <v>52</v>
      </c>
      <c r="M1174">
        <v>5</v>
      </c>
      <c r="N1174" t="s">
        <v>48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74</v>
      </c>
      <c r="F1175" t="s">
        <v>21</v>
      </c>
      <c r="G1175">
        <v>2</v>
      </c>
      <c r="H1175">
        <v>65853.89</v>
      </c>
      <c r="I1175" t="s">
        <v>776</v>
      </c>
      <c r="J1175">
        <v>41</v>
      </c>
      <c r="K1175" t="s">
        <v>34</v>
      </c>
      <c r="L1175" t="s">
        <v>52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74</v>
      </c>
      <c r="F1176" t="s">
        <v>37</v>
      </c>
      <c r="G1176">
        <v>2</v>
      </c>
      <c r="H1176">
        <v>16655.21</v>
      </c>
      <c r="I1176" t="s">
        <v>233</v>
      </c>
      <c r="J1176">
        <v>46</v>
      </c>
      <c r="K1176" t="s">
        <v>112</v>
      </c>
      <c r="L1176" t="s">
        <v>24</v>
      </c>
      <c r="M1176">
        <v>4</v>
      </c>
      <c r="N1176" t="s">
        <v>97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74</v>
      </c>
      <c r="F1177" t="s">
        <v>37</v>
      </c>
      <c r="G1177">
        <v>6</v>
      </c>
      <c r="H1177">
        <v>34374.949999999997</v>
      </c>
      <c r="I1177" t="s">
        <v>187</v>
      </c>
      <c r="J1177">
        <v>25</v>
      </c>
      <c r="K1177" t="s">
        <v>27</v>
      </c>
      <c r="L1177" t="s">
        <v>35</v>
      </c>
      <c r="M1177">
        <v>1</v>
      </c>
      <c r="N1177" t="s">
        <v>97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74</v>
      </c>
      <c r="F1178" t="s">
        <v>45</v>
      </c>
      <c r="G1178">
        <v>2</v>
      </c>
      <c r="H1178">
        <v>56262.3</v>
      </c>
      <c r="I1178" t="s">
        <v>777</v>
      </c>
      <c r="J1178">
        <v>43</v>
      </c>
      <c r="K1178" t="s">
        <v>39</v>
      </c>
      <c r="L1178" t="s">
        <v>24</v>
      </c>
      <c r="M1178">
        <v>3</v>
      </c>
      <c r="N1178" t="s">
        <v>104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20</v>
      </c>
      <c r="F1179" t="s">
        <v>37</v>
      </c>
      <c r="G1179">
        <v>6</v>
      </c>
      <c r="H1179">
        <v>36113.839999999997</v>
      </c>
      <c r="I1179" t="s">
        <v>778</v>
      </c>
      <c r="J1179">
        <v>32</v>
      </c>
      <c r="K1179" t="s">
        <v>23</v>
      </c>
      <c r="L1179" t="s">
        <v>35</v>
      </c>
      <c r="M1179">
        <v>3</v>
      </c>
      <c r="N1179" t="s">
        <v>97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20</v>
      </c>
      <c r="F1180" t="s">
        <v>32</v>
      </c>
      <c r="G1180">
        <v>2</v>
      </c>
      <c r="H1180">
        <v>66810.55</v>
      </c>
      <c r="I1180" t="s">
        <v>779</v>
      </c>
      <c r="J1180">
        <v>18</v>
      </c>
      <c r="K1180" t="s">
        <v>23</v>
      </c>
      <c r="L1180" t="s">
        <v>35</v>
      </c>
      <c r="M1180">
        <v>1</v>
      </c>
      <c r="N1180" t="s">
        <v>36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20</v>
      </c>
      <c r="F1181" t="s">
        <v>15</v>
      </c>
      <c r="G1181">
        <v>4</v>
      </c>
      <c r="H1181">
        <v>38055.339999999997</v>
      </c>
      <c r="I1181" t="s">
        <v>441</v>
      </c>
      <c r="J1181">
        <v>45</v>
      </c>
      <c r="K1181" t="s">
        <v>23</v>
      </c>
      <c r="L1181" t="s">
        <v>52</v>
      </c>
      <c r="M1181">
        <v>1</v>
      </c>
      <c r="N1181" t="s">
        <v>31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29</v>
      </c>
      <c r="F1182" t="s">
        <v>45</v>
      </c>
      <c r="G1182">
        <v>7</v>
      </c>
      <c r="H1182">
        <v>62496.36</v>
      </c>
      <c r="I1182" t="s">
        <v>780</v>
      </c>
      <c r="J1182">
        <v>31</v>
      </c>
      <c r="K1182" t="s">
        <v>23</v>
      </c>
      <c r="L1182" t="s">
        <v>18</v>
      </c>
      <c r="M1182">
        <v>5</v>
      </c>
      <c r="N1182" t="s">
        <v>90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29</v>
      </c>
      <c r="F1183" t="s">
        <v>21</v>
      </c>
      <c r="G1183">
        <v>8</v>
      </c>
      <c r="H1183">
        <v>58649.69</v>
      </c>
      <c r="I1183" t="s">
        <v>80</v>
      </c>
      <c r="J1183">
        <v>59</v>
      </c>
      <c r="K1183" t="s">
        <v>116</v>
      </c>
      <c r="L1183" t="s">
        <v>35</v>
      </c>
      <c r="M1183">
        <v>1</v>
      </c>
      <c r="N1183" t="s">
        <v>25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29</v>
      </c>
      <c r="F1184" t="s">
        <v>32</v>
      </c>
      <c r="G1184">
        <v>3</v>
      </c>
      <c r="H1184">
        <v>68859.179999999993</v>
      </c>
      <c r="I1184" t="s">
        <v>663</v>
      </c>
      <c r="J1184">
        <v>51</v>
      </c>
      <c r="K1184" t="s">
        <v>23</v>
      </c>
      <c r="L1184" t="s">
        <v>52</v>
      </c>
      <c r="M1184">
        <v>5</v>
      </c>
      <c r="N1184" t="s">
        <v>36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44</v>
      </c>
      <c r="F1185" t="s">
        <v>45</v>
      </c>
      <c r="G1185">
        <v>9</v>
      </c>
      <c r="H1185">
        <v>65592.87</v>
      </c>
      <c r="I1185" t="s">
        <v>529</v>
      </c>
      <c r="J1185">
        <v>48</v>
      </c>
      <c r="K1185" t="s">
        <v>64</v>
      </c>
      <c r="L1185" t="s">
        <v>24</v>
      </c>
      <c r="M1185">
        <v>5</v>
      </c>
      <c r="N1185" t="s">
        <v>104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44</v>
      </c>
      <c r="F1186" t="s">
        <v>37</v>
      </c>
      <c r="G1186">
        <v>2</v>
      </c>
      <c r="H1186">
        <v>63887.43</v>
      </c>
      <c r="I1186" t="s">
        <v>768</v>
      </c>
      <c r="J1186">
        <v>23</v>
      </c>
      <c r="K1186" t="s">
        <v>56</v>
      </c>
      <c r="L1186" t="s">
        <v>18</v>
      </c>
      <c r="M1186">
        <v>4</v>
      </c>
      <c r="N1186" t="s">
        <v>40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44</v>
      </c>
      <c r="F1187" t="s">
        <v>37</v>
      </c>
      <c r="G1187">
        <v>8</v>
      </c>
      <c r="H1187">
        <v>53896.26</v>
      </c>
      <c r="I1187" t="s">
        <v>298</v>
      </c>
      <c r="J1187">
        <v>22</v>
      </c>
      <c r="K1187" t="s">
        <v>23</v>
      </c>
      <c r="L1187" t="s">
        <v>24</v>
      </c>
      <c r="M1187">
        <v>5</v>
      </c>
      <c r="N1187" t="s">
        <v>97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44</v>
      </c>
      <c r="F1188" t="s">
        <v>37</v>
      </c>
      <c r="G1188">
        <v>8</v>
      </c>
      <c r="H1188">
        <v>32019.89</v>
      </c>
      <c r="I1188" t="s">
        <v>619</v>
      </c>
      <c r="J1188">
        <v>48</v>
      </c>
      <c r="K1188" t="s">
        <v>23</v>
      </c>
      <c r="L1188" t="s">
        <v>24</v>
      </c>
      <c r="M1188">
        <v>5</v>
      </c>
      <c r="N1188" t="s">
        <v>53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54</v>
      </c>
      <c r="F1189" t="s">
        <v>37</v>
      </c>
      <c r="G1189">
        <v>4</v>
      </c>
      <c r="H1189">
        <v>16367.53</v>
      </c>
      <c r="I1189" t="s">
        <v>636</v>
      </c>
      <c r="J1189">
        <v>54</v>
      </c>
      <c r="K1189" t="s">
        <v>17</v>
      </c>
      <c r="L1189" t="s">
        <v>52</v>
      </c>
      <c r="M1189">
        <v>3</v>
      </c>
      <c r="N1189" t="s">
        <v>40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54</v>
      </c>
      <c r="F1190" t="s">
        <v>21</v>
      </c>
      <c r="G1190">
        <v>1</v>
      </c>
      <c r="H1190">
        <v>51318.7</v>
      </c>
      <c r="I1190" t="s">
        <v>340</v>
      </c>
      <c r="J1190">
        <v>32</v>
      </c>
      <c r="K1190" t="s">
        <v>23</v>
      </c>
      <c r="L1190" t="s">
        <v>18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54</v>
      </c>
      <c r="F1191" t="s">
        <v>32</v>
      </c>
      <c r="G1191">
        <v>1</v>
      </c>
      <c r="H1191">
        <v>68719.240000000005</v>
      </c>
      <c r="I1191" t="s">
        <v>174</v>
      </c>
      <c r="J1191">
        <v>32</v>
      </c>
      <c r="K1191" t="s">
        <v>112</v>
      </c>
      <c r="L1191" t="s">
        <v>35</v>
      </c>
      <c r="M1191">
        <v>5</v>
      </c>
      <c r="N1191" t="s">
        <v>101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54</v>
      </c>
      <c r="F1192" t="s">
        <v>15</v>
      </c>
      <c r="G1192">
        <v>2</v>
      </c>
      <c r="H1192">
        <v>53596.27</v>
      </c>
      <c r="I1192" t="s">
        <v>781</v>
      </c>
      <c r="J1192">
        <v>22</v>
      </c>
      <c r="K1192" t="s">
        <v>140</v>
      </c>
      <c r="L1192" t="s">
        <v>24</v>
      </c>
      <c r="M1192">
        <v>1</v>
      </c>
      <c r="N1192" t="s">
        <v>19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62</v>
      </c>
      <c r="F1193" t="s">
        <v>21</v>
      </c>
      <c r="G1193">
        <v>9</v>
      </c>
      <c r="H1193">
        <v>65723.759999999995</v>
      </c>
      <c r="I1193" t="s">
        <v>502</v>
      </c>
      <c r="J1193">
        <v>45</v>
      </c>
      <c r="K1193" t="s">
        <v>23</v>
      </c>
      <c r="L1193" t="s">
        <v>35</v>
      </c>
      <c r="M1193">
        <v>3</v>
      </c>
      <c r="N1193" t="s">
        <v>65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62</v>
      </c>
      <c r="F1194" t="s">
        <v>21</v>
      </c>
      <c r="G1194">
        <v>2</v>
      </c>
      <c r="H1194">
        <v>58258.28</v>
      </c>
      <c r="I1194" t="s">
        <v>631</v>
      </c>
      <c r="J1194">
        <v>50</v>
      </c>
      <c r="K1194" t="s">
        <v>17</v>
      </c>
      <c r="L1194" t="s">
        <v>18</v>
      </c>
      <c r="M1194">
        <v>1</v>
      </c>
      <c r="N1194" t="s">
        <v>25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62</v>
      </c>
      <c r="F1195" t="s">
        <v>15</v>
      </c>
      <c r="G1195">
        <v>2</v>
      </c>
      <c r="H1195">
        <v>19786.88</v>
      </c>
      <c r="I1195" t="s">
        <v>118</v>
      </c>
      <c r="J1195">
        <v>28</v>
      </c>
      <c r="K1195" t="s">
        <v>23</v>
      </c>
      <c r="L1195" t="s">
        <v>52</v>
      </c>
      <c r="M1195">
        <v>5</v>
      </c>
      <c r="N1195" t="s">
        <v>31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67</v>
      </c>
      <c r="F1196" t="s">
        <v>15</v>
      </c>
      <c r="G1196">
        <v>6</v>
      </c>
      <c r="H1196">
        <v>24952.23</v>
      </c>
      <c r="I1196" t="s">
        <v>730</v>
      </c>
      <c r="J1196">
        <v>23</v>
      </c>
      <c r="K1196" t="s">
        <v>34</v>
      </c>
      <c r="L1196" t="s">
        <v>52</v>
      </c>
      <c r="M1196">
        <v>1</v>
      </c>
      <c r="N1196" t="s">
        <v>31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67</v>
      </c>
      <c r="F1197" t="s">
        <v>37</v>
      </c>
      <c r="G1197">
        <v>7</v>
      </c>
      <c r="H1197">
        <v>30511.94</v>
      </c>
      <c r="I1197" t="s">
        <v>782</v>
      </c>
      <c r="J1197">
        <v>40</v>
      </c>
      <c r="K1197" t="s">
        <v>152</v>
      </c>
      <c r="L1197" t="s">
        <v>52</v>
      </c>
      <c r="M1197">
        <v>3</v>
      </c>
      <c r="N1197" t="s">
        <v>97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67</v>
      </c>
      <c r="F1198" t="s">
        <v>21</v>
      </c>
      <c r="G1198">
        <v>7</v>
      </c>
      <c r="H1198">
        <v>20095.63</v>
      </c>
      <c r="I1198" t="s">
        <v>783</v>
      </c>
      <c r="J1198">
        <v>57</v>
      </c>
      <c r="K1198" t="s">
        <v>23</v>
      </c>
      <c r="L1198" t="s">
        <v>35</v>
      </c>
      <c r="M1198">
        <v>5</v>
      </c>
      <c r="N1198" t="s">
        <v>25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67</v>
      </c>
      <c r="F1199" t="s">
        <v>45</v>
      </c>
      <c r="G1199">
        <v>9</v>
      </c>
      <c r="H1199">
        <v>44899.08</v>
      </c>
      <c r="I1199" t="s">
        <v>784</v>
      </c>
      <c r="J1199">
        <v>19</v>
      </c>
      <c r="K1199" t="s">
        <v>135</v>
      </c>
      <c r="L1199" t="s">
        <v>35</v>
      </c>
      <c r="M1199">
        <v>1</v>
      </c>
      <c r="N1199" t="s">
        <v>48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74</v>
      </c>
      <c r="F1200" t="s">
        <v>15</v>
      </c>
      <c r="G1200">
        <v>6</v>
      </c>
      <c r="H1200">
        <v>68527.03</v>
      </c>
      <c r="I1200" t="s">
        <v>736</v>
      </c>
      <c r="J1200">
        <v>32</v>
      </c>
      <c r="K1200" t="s">
        <v>61</v>
      </c>
      <c r="L1200" t="s">
        <v>18</v>
      </c>
      <c r="M1200">
        <v>3</v>
      </c>
      <c r="N1200" t="s">
        <v>31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74</v>
      </c>
      <c r="F1201" t="s">
        <v>15</v>
      </c>
      <c r="G1201">
        <v>8</v>
      </c>
      <c r="H1201">
        <v>55687.53</v>
      </c>
      <c r="I1201" t="s">
        <v>317</v>
      </c>
      <c r="J1201">
        <v>40</v>
      </c>
      <c r="K1201" t="s">
        <v>152</v>
      </c>
      <c r="L1201" t="s">
        <v>35</v>
      </c>
      <c r="M1201">
        <v>3</v>
      </c>
      <c r="N1201" t="s">
        <v>19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74</v>
      </c>
      <c r="F1202" t="s">
        <v>32</v>
      </c>
      <c r="G1202">
        <v>6</v>
      </c>
      <c r="H1202">
        <v>35403.199999999997</v>
      </c>
      <c r="I1202" t="s">
        <v>646</v>
      </c>
      <c r="J1202">
        <v>39</v>
      </c>
      <c r="K1202" t="s">
        <v>95</v>
      </c>
      <c r="L1202" t="s">
        <v>52</v>
      </c>
      <c r="M1202">
        <v>5</v>
      </c>
      <c r="N1202" t="s">
        <v>101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20</v>
      </c>
      <c r="F1203" t="s">
        <v>45</v>
      </c>
      <c r="G1203">
        <v>2</v>
      </c>
      <c r="H1203">
        <v>10270.27</v>
      </c>
      <c r="I1203" t="s">
        <v>785</v>
      </c>
      <c r="J1203">
        <v>26</v>
      </c>
      <c r="K1203" t="s">
        <v>27</v>
      </c>
      <c r="L1203" t="s">
        <v>24</v>
      </c>
      <c r="M1203">
        <v>5</v>
      </c>
      <c r="N1203" t="s">
        <v>90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20</v>
      </c>
      <c r="F1204" t="s">
        <v>45</v>
      </c>
      <c r="G1204">
        <v>1</v>
      </c>
      <c r="H1204">
        <v>28796.560000000001</v>
      </c>
      <c r="I1204" t="s">
        <v>479</v>
      </c>
      <c r="J1204">
        <v>57</v>
      </c>
      <c r="K1204" t="s">
        <v>23</v>
      </c>
      <c r="L1204" t="s">
        <v>24</v>
      </c>
      <c r="M1204">
        <v>5</v>
      </c>
      <c r="N1204" t="s">
        <v>90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20</v>
      </c>
      <c r="F1205" t="s">
        <v>15</v>
      </c>
      <c r="G1205">
        <v>5</v>
      </c>
      <c r="H1205">
        <v>41605.56</v>
      </c>
      <c r="I1205" t="s">
        <v>465</v>
      </c>
      <c r="J1205">
        <v>47</v>
      </c>
      <c r="K1205" t="s">
        <v>27</v>
      </c>
      <c r="L1205" t="s">
        <v>24</v>
      </c>
      <c r="M1205">
        <v>1</v>
      </c>
      <c r="N1205" t="s">
        <v>19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20</v>
      </c>
      <c r="F1206" t="s">
        <v>37</v>
      </c>
      <c r="G1206">
        <v>9</v>
      </c>
      <c r="H1206">
        <v>29455.05</v>
      </c>
      <c r="I1206" t="s">
        <v>676</v>
      </c>
      <c r="J1206">
        <v>33</v>
      </c>
      <c r="K1206" t="s">
        <v>112</v>
      </c>
      <c r="L1206" t="s">
        <v>52</v>
      </c>
      <c r="M1206">
        <v>5</v>
      </c>
      <c r="N1206" t="s">
        <v>40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29</v>
      </c>
      <c r="F1207" t="s">
        <v>32</v>
      </c>
      <c r="G1207">
        <v>8</v>
      </c>
      <c r="H1207">
        <v>16662.099999999999</v>
      </c>
      <c r="I1207" t="s">
        <v>786</v>
      </c>
      <c r="J1207">
        <v>47</v>
      </c>
      <c r="K1207" t="s">
        <v>23</v>
      </c>
      <c r="L1207" t="s">
        <v>35</v>
      </c>
      <c r="M1207">
        <v>5</v>
      </c>
      <c r="N1207" t="s">
        <v>43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29</v>
      </c>
      <c r="F1208" t="s">
        <v>45</v>
      </c>
      <c r="G1208">
        <v>4</v>
      </c>
      <c r="H1208">
        <v>36565.9</v>
      </c>
      <c r="I1208" t="s">
        <v>171</v>
      </c>
      <c r="J1208">
        <v>26</v>
      </c>
      <c r="K1208" t="s">
        <v>23</v>
      </c>
      <c r="L1208" t="s">
        <v>24</v>
      </c>
      <c r="M1208">
        <v>3</v>
      </c>
      <c r="N1208" t="s">
        <v>104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29</v>
      </c>
      <c r="F1209" t="s">
        <v>15</v>
      </c>
      <c r="G1209">
        <v>5</v>
      </c>
      <c r="H1209">
        <v>25195.17</v>
      </c>
      <c r="I1209" t="s">
        <v>434</v>
      </c>
      <c r="J1209">
        <v>18</v>
      </c>
      <c r="K1209" t="s">
        <v>116</v>
      </c>
      <c r="L1209" t="s">
        <v>35</v>
      </c>
      <c r="M1209">
        <v>5</v>
      </c>
      <c r="N1209" t="s">
        <v>31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44</v>
      </c>
      <c r="F1210" t="s">
        <v>45</v>
      </c>
      <c r="G1210">
        <v>5</v>
      </c>
      <c r="H1210">
        <v>64553.94</v>
      </c>
      <c r="I1210" t="s">
        <v>507</v>
      </c>
      <c r="J1210">
        <v>55</v>
      </c>
      <c r="K1210" t="s">
        <v>140</v>
      </c>
      <c r="L1210" t="s">
        <v>35</v>
      </c>
      <c r="M1210">
        <v>5</v>
      </c>
      <c r="N1210" t="s">
        <v>104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44</v>
      </c>
      <c r="F1211" t="s">
        <v>32</v>
      </c>
      <c r="G1211">
        <v>6</v>
      </c>
      <c r="H1211">
        <v>16105.27</v>
      </c>
      <c r="I1211" t="s">
        <v>677</v>
      </c>
      <c r="J1211">
        <v>25</v>
      </c>
      <c r="K1211" t="s">
        <v>27</v>
      </c>
      <c r="L1211" t="s">
        <v>52</v>
      </c>
      <c r="M1211">
        <v>4</v>
      </c>
      <c r="N1211" t="s">
        <v>43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44</v>
      </c>
      <c r="F1212" t="s">
        <v>32</v>
      </c>
      <c r="G1212">
        <v>3</v>
      </c>
      <c r="H1212">
        <v>12949.16</v>
      </c>
      <c r="I1212" t="s">
        <v>171</v>
      </c>
      <c r="J1212">
        <v>35</v>
      </c>
      <c r="K1212" t="s">
        <v>69</v>
      </c>
      <c r="L1212" t="s">
        <v>35</v>
      </c>
      <c r="M1212">
        <v>3</v>
      </c>
      <c r="N1212" t="s">
        <v>36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54</v>
      </c>
      <c r="F1213" t="s">
        <v>21</v>
      </c>
      <c r="G1213">
        <v>5</v>
      </c>
      <c r="H1213">
        <v>10318.85</v>
      </c>
      <c r="I1213" t="s">
        <v>507</v>
      </c>
      <c r="J1213">
        <v>44</v>
      </c>
      <c r="K1213" t="s">
        <v>23</v>
      </c>
      <c r="L1213" t="s">
        <v>35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54</v>
      </c>
      <c r="F1214" t="s">
        <v>15</v>
      </c>
      <c r="G1214">
        <v>2</v>
      </c>
      <c r="H1214">
        <v>29684.18</v>
      </c>
      <c r="I1214" t="s">
        <v>573</v>
      </c>
      <c r="J1214">
        <v>35</v>
      </c>
      <c r="K1214" t="s">
        <v>135</v>
      </c>
      <c r="L1214" t="s">
        <v>52</v>
      </c>
      <c r="M1214">
        <v>3</v>
      </c>
      <c r="N1214" t="s">
        <v>19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54</v>
      </c>
      <c r="F1215" t="s">
        <v>32</v>
      </c>
      <c r="G1215">
        <v>1</v>
      </c>
      <c r="H1215">
        <v>49623.21</v>
      </c>
      <c r="I1215" t="s">
        <v>320</v>
      </c>
      <c r="J1215">
        <v>49</v>
      </c>
      <c r="K1215" t="s">
        <v>95</v>
      </c>
      <c r="L1215" t="s">
        <v>18</v>
      </c>
      <c r="M1215">
        <v>1</v>
      </c>
      <c r="N1215" t="s">
        <v>43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62</v>
      </c>
      <c r="F1216" t="s">
        <v>21</v>
      </c>
      <c r="G1216">
        <v>1</v>
      </c>
      <c r="H1216">
        <v>53824.83</v>
      </c>
      <c r="I1216" t="s">
        <v>704</v>
      </c>
      <c r="J1216">
        <v>49</v>
      </c>
      <c r="K1216" t="s">
        <v>23</v>
      </c>
      <c r="L1216" t="s">
        <v>24</v>
      </c>
      <c r="M1216">
        <v>3</v>
      </c>
      <c r="N1216" t="s">
        <v>25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62</v>
      </c>
      <c r="F1217" t="s">
        <v>21</v>
      </c>
      <c r="G1217">
        <v>7</v>
      </c>
      <c r="H1217">
        <v>37195.699999999997</v>
      </c>
      <c r="I1217" t="s">
        <v>787</v>
      </c>
      <c r="J1217">
        <v>53</v>
      </c>
      <c r="K1217" t="s">
        <v>95</v>
      </c>
      <c r="L1217" t="s">
        <v>24</v>
      </c>
      <c r="M1217">
        <v>5</v>
      </c>
      <c r="N1217" t="s">
        <v>25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62</v>
      </c>
      <c r="F1218" t="s">
        <v>45</v>
      </c>
      <c r="G1218">
        <v>2</v>
      </c>
      <c r="H1218">
        <v>51059.72</v>
      </c>
      <c r="I1218" t="s">
        <v>541</v>
      </c>
      <c r="J1218">
        <v>53</v>
      </c>
      <c r="K1218" t="s">
        <v>152</v>
      </c>
      <c r="L1218" t="s">
        <v>35</v>
      </c>
      <c r="M1218">
        <v>1</v>
      </c>
      <c r="N1218" t="s">
        <v>104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62</v>
      </c>
      <c r="F1219" t="s">
        <v>45</v>
      </c>
      <c r="G1219">
        <v>4</v>
      </c>
      <c r="H1219">
        <v>31594.84</v>
      </c>
      <c r="I1219" t="s">
        <v>788</v>
      </c>
      <c r="J1219">
        <v>38</v>
      </c>
      <c r="K1219" t="s">
        <v>34</v>
      </c>
      <c r="L1219" t="s">
        <v>18</v>
      </c>
      <c r="M1219">
        <v>1</v>
      </c>
      <c r="N1219" t="s">
        <v>90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67</v>
      </c>
      <c r="F1220" t="s">
        <v>21</v>
      </c>
      <c r="G1220">
        <v>5</v>
      </c>
      <c r="H1220">
        <v>50068.37</v>
      </c>
      <c r="I1220" t="s">
        <v>271</v>
      </c>
      <c r="J1220">
        <v>49</v>
      </c>
      <c r="K1220" t="s">
        <v>61</v>
      </c>
      <c r="L1220" t="s">
        <v>52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67</v>
      </c>
      <c r="F1221" t="s">
        <v>45</v>
      </c>
      <c r="G1221">
        <v>7</v>
      </c>
      <c r="H1221">
        <v>12435.76</v>
      </c>
      <c r="I1221" t="s">
        <v>789</v>
      </c>
      <c r="J1221">
        <v>48</v>
      </c>
      <c r="K1221" t="s">
        <v>119</v>
      </c>
      <c r="L1221" t="s">
        <v>35</v>
      </c>
      <c r="M1221">
        <v>4</v>
      </c>
      <c r="N1221" t="s">
        <v>48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67</v>
      </c>
      <c r="F1222" t="s">
        <v>32</v>
      </c>
      <c r="G1222">
        <v>2</v>
      </c>
      <c r="H1222">
        <v>33445.18</v>
      </c>
      <c r="I1222" t="s">
        <v>413</v>
      </c>
      <c r="J1222">
        <v>54</v>
      </c>
      <c r="K1222" t="s">
        <v>47</v>
      </c>
      <c r="L1222" t="s">
        <v>52</v>
      </c>
      <c r="M1222">
        <v>4</v>
      </c>
      <c r="N1222" t="s">
        <v>43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67</v>
      </c>
      <c r="F1223" t="s">
        <v>37</v>
      </c>
      <c r="G1223">
        <v>6</v>
      </c>
      <c r="H1223">
        <v>57450.98</v>
      </c>
      <c r="I1223" t="s">
        <v>790</v>
      </c>
      <c r="J1223">
        <v>33</v>
      </c>
      <c r="K1223" t="s">
        <v>34</v>
      </c>
      <c r="L1223" t="s">
        <v>24</v>
      </c>
      <c r="M1223">
        <v>1</v>
      </c>
      <c r="N1223" t="s">
        <v>97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74</v>
      </c>
      <c r="F1224" t="s">
        <v>32</v>
      </c>
      <c r="G1224">
        <v>1</v>
      </c>
      <c r="H1224">
        <v>58180.36</v>
      </c>
      <c r="I1224" t="s">
        <v>633</v>
      </c>
      <c r="J1224">
        <v>31</v>
      </c>
      <c r="K1224" t="s">
        <v>119</v>
      </c>
      <c r="L1224" t="s">
        <v>52</v>
      </c>
      <c r="M1224">
        <v>5</v>
      </c>
      <c r="N1224" t="s">
        <v>43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74</v>
      </c>
      <c r="F1225" t="s">
        <v>21</v>
      </c>
      <c r="G1225">
        <v>7</v>
      </c>
      <c r="H1225">
        <v>52968.93</v>
      </c>
      <c r="I1225" t="s">
        <v>282</v>
      </c>
      <c r="J1225">
        <v>41</v>
      </c>
      <c r="K1225" t="s">
        <v>69</v>
      </c>
      <c r="L1225" t="s">
        <v>24</v>
      </c>
      <c r="M1225">
        <v>1</v>
      </c>
      <c r="N1225" t="s">
        <v>25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74</v>
      </c>
      <c r="F1226" t="s">
        <v>21</v>
      </c>
      <c r="G1226">
        <v>9</v>
      </c>
      <c r="H1226">
        <v>22254.32</v>
      </c>
      <c r="I1226" t="s">
        <v>580</v>
      </c>
      <c r="J1226">
        <v>42</v>
      </c>
      <c r="K1226" t="s">
        <v>61</v>
      </c>
      <c r="L1226" t="s">
        <v>52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20</v>
      </c>
      <c r="F1227" t="s">
        <v>32</v>
      </c>
      <c r="G1227">
        <v>5</v>
      </c>
      <c r="H1227">
        <v>24832.31</v>
      </c>
      <c r="I1227" t="s">
        <v>334</v>
      </c>
      <c r="J1227">
        <v>52</v>
      </c>
      <c r="K1227" t="s">
        <v>112</v>
      </c>
      <c r="L1227" t="s">
        <v>52</v>
      </c>
      <c r="M1227">
        <v>3</v>
      </c>
      <c r="N1227" t="s">
        <v>101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20</v>
      </c>
      <c r="F1228" t="s">
        <v>45</v>
      </c>
      <c r="G1228">
        <v>5</v>
      </c>
      <c r="H1228">
        <v>69765.320000000007</v>
      </c>
      <c r="I1228" t="s">
        <v>257</v>
      </c>
      <c r="J1228">
        <v>34</v>
      </c>
      <c r="K1228" t="s">
        <v>56</v>
      </c>
      <c r="L1228" t="s">
        <v>18</v>
      </c>
      <c r="M1228">
        <v>3</v>
      </c>
      <c r="N1228" t="s">
        <v>90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20</v>
      </c>
      <c r="F1229" t="s">
        <v>45</v>
      </c>
      <c r="G1229">
        <v>4</v>
      </c>
      <c r="H1229">
        <v>16202.68</v>
      </c>
      <c r="I1229" t="s">
        <v>791</v>
      </c>
      <c r="J1229">
        <v>59</v>
      </c>
      <c r="K1229" t="s">
        <v>61</v>
      </c>
      <c r="L1229" t="s">
        <v>52</v>
      </c>
      <c r="M1229">
        <v>3</v>
      </c>
      <c r="N1229" t="s">
        <v>48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20</v>
      </c>
      <c r="F1230" t="s">
        <v>21</v>
      </c>
      <c r="G1230">
        <v>3</v>
      </c>
      <c r="H1230">
        <v>20839.759999999998</v>
      </c>
      <c r="I1230" t="s">
        <v>240</v>
      </c>
      <c r="J1230">
        <v>21</v>
      </c>
      <c r="K1230" t="s">
        <v>119</v>
      </c>
      <c r="L1230" t="s">
        <v>35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29</v>
      </c>
      <c r="F1231" t="s">
        <v>15</v>
      </c>
      <c r="G1231">
        <v>9</v>
      </c>
      <c r="H1231">
        <v>17801.580000000002</v>
      </c>
      <c r="I1231" t="s">
        <v>543</v>
      </c>
      <c r="J1231">
        <v>28</v>
      </c>
      <c r="K1231" t="s">
        <v>135</v>
      </c>
      <c r="L1231" t="s">
        <v>18</v>
      </c>
      <c r="M1231">
        <v>3</v>
      </c>
      <c r="N1231" t="s">
        <v>31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29</v>
      </c>
      <c r="F1232" t="s">
        <v>45</v>
      </c>
      <c r="G1232">
        <v>5</v>
      </c>
      <c r="H1232">
        <v>29659.3</v>
      </c>
      <c r="I1232" t="s">
        <v>447</v>
      </c>
      <c r="J1232">
        <v>32</v>
      </c>
      <c r="K1232" t="s">
        <v>23</v>
      </c>
      <c r="L1232" t="s">
        <v>35</v>
      </c>
      <c r="M1232">
        <v>3</v>
      </c>
      <c r="N1232" t="s">
        <v>90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29</v>
      </c>
      <c r="F1233" t="s">
        <v>32</v>
      </c>
      <c r="G1233">
        <v>8</v>
      </c>
      <c r="H1233">
        <v>22610.55</v>
      </c>
      <c r="I1233" t="s">
        <v>254</v>
      </c>
      <c r="J1233">
        <v>47</v>
      </c>
      <c r="K1233" t="s">
        <v>23</v>
      </c>
      <c r="L1233" t="s">
        <v>52</v>
      </c>
      <c r="M1233">
        <v>5</v>
      </c>
      <c r="N1233" t="s">
        <v>36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44</v>
      </c>
      <c r="F1234" t="s">
        <v>45</v>
      </c>
      <c r="G1234">
        <v>9</v>
      </c>
      <c r="H1234">
        <v>39861.279999999999</v>
      </c>
      <c r="I1234" t="s">
        <v>391</v>
      </c>
      <c r="J1234">
        <v>41</v>
      </c>
      <c r="K1234" t="s">
        <v>135</v>
      </c>
      <c r="L1234" t="s">
        <v>52</v>
      </c>
      <c r="M1234">
        <v>4</v>
      </c>
      <c r="N1234" t="s">
        <v>48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44</v>
      </c>
      <c r="F1235" t="s">
        <v>32</v>
      </c>
      <c r="G1235">
        <v>5</v>
      </c>
      <c r="H1235">
        <v>38561.24</v>
      </c>
      <c r="I1235" t="s">
        <v>792</v>
      </c>
      <c r="J1235">
        <v>19</v>
      </c>
      <c r="K1235" t="s">
        <v>79</v>
      </c>
      <c r="L1235" t="s">
        <v>18</v>
      </c>
      <c r="M1235">
        <v>4</v>
      </c>
      <c r="N1235" t="s">
        <v>36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44</v>
      </c>
      <c r="F1236" t="s">
        <v>21</v>
      </c>
      <c r="G1236">
        <v>9</v>
      </c>
      <c r="H1236">
        <v>64090.34</v>
      </c>
      <c r="I1236" t="s">
        <v>793</v>
      </c>
      <c r="J1236">
        <v>51</v>
      </c>
      <c r="K1236" t="s">
        <v>27</v>
      </c>
      <c r="L1236" t="s">
        <v>24</v>
      </c>
      <c r="M1236">
        <v>4</v>
      </c>
      <c r="N1236" t="s">
        <v>65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54</v>
      </c>
      <c r="F1237" t="s">
        <v>45</v>
      </c>
      <c r="G1237">
        <v>2</v>
      </c>
      <c r="H1237">
        <v>12084.4</v>
      </c>
      <c r="I1237" t="s">
        <v>284</v>
      </c>
      <c r="J1237">
        <v>40</v>
      </c>
      <c r="K1237" t="s">
        <v>23</v>
      </c>
      <c r="L1237" t="s">
        <v>18</v>
      </c>
      <c r="M1237">
        <v>5</v>
      </c>
      <c r="N1237" t="s">
        <v>90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54</v>
      </c>
      <c r="F1238" t="s">
        <v>32</v>
      </c>
      <c r="G1238">
        <v>9</v>
      </c>
      <c r="H1238">
        <v>29192.77</v>
      </c>
      <c r="I1238" t="s">
        <v>794</v>
      </c>
      <c r="J1238">
        <v>48</v>
      </c>
      <c r="K1238" t="s">
        <v>61</v>
      </c>
      <c r="L1238" t="s">
        <v>24</v>
      </c>
      <c r="M1238">
        <v>1</v>
      </c>
      <c r="N1238" t="s">
        <v>36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54</v>
      </c>
      <c r="F1239" t="s">
        <v>21</v>
      </c>
      <c r="G1239">
        <v>4</v>
      </c>
      <c r="H1239">
        <v>45799.47</v>
      </c>
      <c r="I1239" t="s">
        <v>178</v>
      </c>
      <c r="J1239">
        <v>54</v>
      </c>
      <c r="K1239" t="s">
        <v>23</v>
      </c>
      <c r="L1239" t="s">
        <v>24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54</v>
      </c>
      <c r="F1240" t="s">
        <v>15</v>
      </c>
      <c r="G1240">
        <v>6</v>
      </c>
      <c r="H1240">
        <v>46288.11</v>
      </c>
      <c r="I1240" t="s">
        <v>594</v>
      </c>
      <c r="J1240">
        <v>30</v>
      </c>
      <c r="K1240" t="s">
        <v>95</v>
      </c>
      <c r="L1240" t="s">
        <v>52</v>
      </c>
      <c r="M1240">
        <v>5</v>
      </c>
      <c r="N1240" t="s">
        <v>86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62</v>
      </c>
      <c r="F1241" t="s">
        <v>32</v>
      </c>
      <c r="G1241">
        <v>6</v>
      </c>
      <c r="H1241">
        <v>38807.57</v>
      </c>
      <c r="I1241" t="s">
        <v>795</v>
      </c>
      <c r="J1241">
        <v>50</v>
      </c>
      <c r="K1241" t="s">
        <v>23</v>
      </c>
      <c r="L1241" t="s">
        <v>35</v>
      </c>
      <c r="M1241">
        <v>5</v>
      </c>
      <c r="N1241" t="s">
        <v>43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62</v>
      </c>
      <c r="F1242" t="s">
        <v>15</v>
      </c>
      <c r="G1242">
        <v>6</v>
      </c>
      <c r="H1242">
        <v>58939.93</v>
      </c>
      <c r="I1242" t="s">
        <v>647</v>
      </c>
      <c r="J1242">
        <v>24</v>
      </c>
      <c r="K1242" t="s">
        <v>23</v>
      </c>
      <c r="L1242" t="s">
        <v>18</v>
      </c>
      <c r="M1242">
        <v>4</v>
      </c>
      <c r="N1242" t="s">
        <v>19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62</v>
      </c>
      <c r="F1243" t="s">
        <v>15</v>
      </c>
      <c r="G1243">
        <v>2</v>
      </c>
      <c r="H1243">
        <v>13763.33</v>
      </c>
      <c r="I1243" t="s">
        <v>786</v>
      </c>
      <c r="J1243">
        <v>49</v>
      </c>
      <c r="K1243" t="s">
        <v>56</v>
      </c>
      <c r="L1243" t="s">
        <v>18</v>
      </c>
      <c r="M1243">
        <v>5</v>
      </c>
      <c r="N1243" t="s">
        <v>19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62</v>
      </c>
      <c r="F1244" t="s">
        <v>37</v>
      </c>
      <c r="G1244">
        <v>7</v>
      </c>
      <c r="H1244">
        <v>58929.27</v>
      </c>
      <c r="I1244" t="s">
        <v>283</v>
      </c>
      <c r="J1244">
        <v>24</v>
      </c>
      <c r="K1244" t="s">
        <v>23</v>
      </c>
      <c r="L1244" t="s">
        <v>52</v>
      </c>
      <c r="M1244">
        <v>5</v>
      </c>
      <c r="N1244" t="s">
        <v>53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67</v>
      </c>
      <c r="F1245" t="s">
        <v>45</v>
      </c>
      <c r="G1245">
        <v>6</v>
      </c>
      <c r="H1245">
        <v>39685.25</v>
      </c>
      <c r="I1245" t="s">
        <v>474</v>
      </c>
      <c r="J1245">
        <v>59</v>
      </c>
      <c r="K1245" t="s">
        <v>61</v>
      </c>
      <c r="L1245" t="s">
        <v>52</v>
      </c>
      <c r="M1245">
        <v>5</v>
      </c>
      <c r="N1245" t="s">
        <v>90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67</v>
      </c>
      <c r="F1246" t="s">
        <v>32</v>
      </c>
      <c r="G1246">
        <v>1</v>
      </c>
      <c r="H1246">
        <v>18025.64</v>
      </c>
      <c r="I1246" t="s">
        <v>463</v>
      </c>
      <c r="J1246">
        <v>55</v>
      </c>
      <c r="K1246" t="s">
        <v>23</v>
      </c>
      <c r="L1246" t="s">
        <v>18</v>
      </c>
      <c r="M1246">
        <v>4</v>
      </c>
      <c r="N1246" t="s">
        <v>43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67</v>
      </c>
      <c r="F1247" t="s">
        <v>15</v>
      </c>
      <c r="G1247">
        <v>2</v>
      </c>
      <c r="H1247">
        <v>63142.11</v>
      </c>
      <c r="I1247" t="s">
        <v>796</v>
      </c>
      <c r="J1247">
        <v>30</v>
      </c>
      <c r="K1247" t="s">
        <v>79</v>
      </c>
      <c r="L1247" t="s">
        <v>18</v>
      </c>
      <c r="M1247">
        <v>1</v>
      </c>
      <c r="N1247" t="s">
        <v>31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74</v>
      </c>
      <c r="F1248" t="s">
        <v>37</v>
      </c>
      <c r="G1248">
        <v>7</v>
      </c>
      <c r="H1248">
        <v>48953.73</v>
      </c>
      <c r="I1248" t="s">
        <v>473</v>
      </c>
      <c r="J1248">
        <v>41</v>
      </c>
      <c r="K1248" t="s">
        <v>112</v>
      </c>
      <c r="L1248" t="s">
        <v>35</v>
      </c>
      <c r="M1248">
        <v>4</v>
      </c>
      <c r="N1248" t="s">
        <v>40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74</v>
      </c>
      <c r="F1249" t="s">
        <v>21</v>
      </c>
      <c r="G1249">
        <v>1</v>
      </c>
      <c r="H1249">
        <v>19812.740000000002</v>
      </c>
      <c r="I1249" t="s">
        <v>407</v>
      </c>
      <c r="J1249">
        <v>45</v>
      </c>
      <c r="K1249" t="s">
        <v>17</v>
      </c>
      <c r="L1249" t="s">
        <v>52</v>
      </c>
      <c r="M1249">
        <v>4</v>
      </c>
      <c r="N1249" t="s">
        <v>65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74</v>
      </c>
      <c r="F1250" t="s">
        <v>32</v>
      </c>
      <c r="G1250">
        <v>1</v>
      </c>
      <c r="H1250">
        <v>12018.98</v>
      </c>
      <c r="I1250" t="s">
        <v>797</v>
      </c>
      <c r="J1250">
        <v>49</v>
      </c>
      <c r="K1250" t="s">
        <v>27</v>
      </c>
      <c r="L1250" t="s">
        <v>35</v>
      </c>
      <c r="M1250">
        <v>4</v>
      </c>
      <c r="N1250" t="s">
        <v>101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74</v>
      </c>
      <c r="F1251" t="s">
        <v>15</v>
      </c>
      <c r="G1251">
        <v>1</v>
      </c>
      <c r="H1251">
        <v>18466.580000000002</v>
      </c>
      <c r="I1251" t="s">
        <v>798</v>
      </c>
      <c r="J1251">
        <v>35</v>
      </c>
      <c r="K1251" t="s">
        <v>23</v>
      </c>
      <c r="L1251" t="s">
        <v>52</v>
      </c>
      <c r="M1251">
        <v>5</v>
      </c>
      <c r="N1251" t="s">
        <v>86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20</v>
      </c>
      <c r="F1252" t="s">
        <v>45</v>
      </c>
      <c r="G1252">
        <v>8</v>
      </c>
      <c r="H1252">
        <v>46527.88</v>
      </c>
      <c r="I1252" t="s">
        <v>390</v>
      </c>
      <c r="J1252">
        <v>51</v>
      </c>
      <c r="K1252" t="s">
        <v>61</v>
      </c>
      <c r="L1252" t="s">
        <v>52</v>
      </c>
      <c r="M1252">
        <v>5</v>
      </c>
      <c r="N1252" t="s">
        <v>90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20</v>
      </c>
      <c r="F1253" t="s">
        <v>37</v>
      </c>
      <c r="G1253">
        <v>4</v>
      </c>
      <c r="H1253">
        <v>20757.77</v>
      </c>
      <c r="I1253" t="s">
        <v>501</v>
      </c>
      <c r="J1253">
        <v>51</v>
      </c>
      <c r="K1253" t="s">
        <v>23</v>
      </c>
      <c r="L1253" t="s">
        <v>35</v>
      </c>
      <c r="M1253">
        <v>4</v>
      </c>
      <c r="N1253" t="s">
        <v>97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20</v>
      </c>
      <c r="F1254" t="s">
        <v>15</v>
      </c>
      <c r="G1254">
        <v>4</v>
      </c>
      <c r="H1254">
        <v>23545.78</v>
      </c>
      <c r="I1254" t="s">
        <v>328</v>
      </c>
      <c r="J1254">
        <v>55</v>
      </c>
      <c r="K1254" t="s">
        <v>23</v>
      </c>
      <c r="L1254" t="s">
        <v>24</v>
      </c>
      <c r="M1254">
        <v>5</v>
      </c>
      <c r="N1254" t="s">
        <v>19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20</v>
      </c>
      <c r="F1255" t="s">
        <v>45</v>
      </c>
      <c r="G1255">
        <v>2</v>
      </c>
      <c r="H1255">
        <v>11508.38</v>
      </c>
      <c r="I1255" t="s">
        <v>799</v>
      </c>
      <c r="J1255">
        <v>18</v>
      </c>
      <c r="K1255" t="s">
        <v>61</v>
      </c>
      <c r="L1255" t="s">
        <v>24</v>
      </c>
      <c r="M1255">
        <v>5</v>
      </c>
      <c r="N1255" t="s">
        <v>104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29</v>
      </c>
      <c r="F1256" t="s">
        <v>15</v>
      </c>
      <c r="G1256">
        <v>1</v>
      </c>
      <c r="H1256">
        <v>53375.839999999997</v>
      </c>
      <c r="I1256" t="s">
        <v>797</v>
      </c>
      <c r="J1256">
        <v>59</v>
      </c>
      <c r="K1256" t="s">
        <v>61</v>
      </c>
      <c r="L1256" t="s">
        <v>24</v>
      </c>
      <c r="M1256">
        <v>1</v>
      </c>
      <c r="N1256" t="s">
        <v>86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29</v>
      </c>
      <c r="F1257" t="s">
        <v>32</v>
      </c>
      <c r="G1257">
        <v>9</v>
      </c>
      <c r="H1257">
        <v>58621.86</v>
      </c>
      <c r="I1257" t="s">
        <v>304</v>
      </c>
      <c r="J1257">
        <v>48</v>
      </c>
      <c r="K1257" t="s">
        <v>23</v>
      </c>
      <c r="L1257" t="s">
        <v>52</v>
      </c>
      <c r="M1257">
        <v>4</v>
      </c>
      <c r="N1257" t="s">
        <v>36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29</v>
      </c>
      <c r="F1258" t="s">
        <v>32</v>
      </c>
      <c r="G1258">
        <v>7</v>
      </c>
      <c r="H1258">
        <v>57810.89</v>
      </c>
      <c r="I1258" t="s">
        <v>707</v>
      </c>
      <c r="J1258">
        <v>18</v>
      </c>
      <c r="K1258" t="s">
        <v>152</v>
      </c>
      <c r="L1258" t="s">
        <v>35</v>
      </c>
      <c r="M1258">
        <v>3</v>
      </c>
      <c r="N1258" t="s">
        <v>36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44</v>
      </c>
      <c r="F1259" t="s">
        <v>32</v>
      </c>
      <c r="G1259">
        <v>4</v>
      </c>
      <c r="H1259">
        <v>17654.09</v>
      </c>
      <c r="I1259" t="s">
        <v>433</v>
      </c>
      <c r="J1259">
        <v>33</v>
      </c>
      <c r="K1259" t="s">
        <v>119</v>
      </c>
      <c r="L1259" t="s">
        <v>24</v>
      </c>
      <c r="M1259">
        <v>5</v>
      </c>
      <c r="N1259" t="s">
        <v>101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44</v>
      </c>
      <c r="F1260" t="s">
        <v>37</v>
      </c>
      <c r="G1260">
        <v>6</v>
      </c>
      <c r="H1260">
        <v>64198.07</v>
      </c>
      <c r="I1260" t="s">
        <v>416</v>
      </c>
      <c r="J1260">
        <v>56</v>
      </c>
      <c r="K1260" t="s">
        <v>119</v>
      </c>
      <c r="L1260" t="s">
        <v>18</v>
      </c>
      <c r="M1260">
        <v>1</v>
      </c>
      <c r="N1260" t="s">
        <v>97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44</v>
      </c>
      <c r="F1261" t="s">
        <v>32</v>
      </c>
      <c r="G1261">
        <v>2</v>
      </c>
      <c r="H1261">
        <v>50336.73</v>
      </c>
      <c r="I1261" t="s">
        <v>132</v>
      </c>
      <c r="J1261">
        <v>32</v>
      </c>
      <c r="K1261" t="s">
        <v>34</v>
      </c>
      <c r="L1261" t="s">
        <v>24</v>
      </c>
      <c r="M1261">
        <v>1</v>
      </c>
      <c r="N1261" t="s">
        <v>101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54</v>
      </c>
      <c r="F1262" t="s">
        <v>45</v>
      </c>
      <c r="G1262">
        <v>7</v>
      </c>
      <c r="H1262">
        <v>63851.72</v>
      </c>
      <c r="I1262" t="s">
        <v>800</v>
      </c>
      <c r="J1262">
        <v>50</v>
      </c>
      <c r="K1262" t="s">
        <v>23</v>
      </c>
      <c r="L1262" t="s">
        <v>35</v>
      </c>
      <c r="M1262">
        <v>1</v>
      </c>
      <c r="N1262" t="s">
        <v>90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54</v>
      </c>
      <c r="F1263" t="s">
        <v>15</v>
      </c>
      <c r="G1263">
        <v>2</v>
      </c>
      <c r="H1263">
        <v>36829.629999999997</v>
      </c>
      <c r="I1263" t="s">
        <v>629</v>
      </c>
      <c r="J1263">
        <v>40</v>
      </c>
      <c r="K1263" t="s">
        <v>27</v>
      </c>
      <c r="L1263" t="s">
        <v>52</v>
      </c>
      <c r="M1263">
        <v>5</v>
      </c>
      <c r="N1263" t="s">
        <v>31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54</v>
      </c>
      <c r="F1264" t="s">
        <v>21</v>
      </c>
      <c r="G1264">
        <v>8</v>
      </c>
      <c r="H1264">
        <v>36217.29</v>
      </c>
      <c r="I1264" t="s">
        <v>801</v>
      </c>
      <c r="J1264">
        <v>58</v>
      </c>
      <c r="K1264" t="s">
        <v>17</v>
      </c>
      <c r="L1264" t="s">
        <v>35</v>
      </c>
      <c r="M1264">
        <v>5</v>
      </c>
      <c r="N1264" t="s">
        <v>65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54</v>
      </c>
      <c r="F1265" t="s">
        <v>45</v>
      </c>
      <c r="G1265">
        <v>8</v>
      </c>
      <c r="H1265">
        <v>57072.19</v>
      </c>
      <c r="I1265" t="s">
        <v>129</v>
      </c>
      <c r="J1265">
        <v>51</v>
      </c>
      <c r="K1265" t="s">
        <v>116</v>
      </c>
      <c r="L1265" t="s">
        <v>52</v>
      </c>
      <c r="M1265">
        <v>3</v>
      </c>
      <c r="N1265" t="s">
        <v>104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62</v>
      </c>
      <c r="F1266" t="s">
        <v>45</v>
      </c>
      <c r="G1266">
        <v>1</v>
      </c>
      <c r="H1266">
        <v>15597.87</v>
      </c>
      <c r="I1266" t="s">
        <v>799</v>
      </c>
      <c r="J1266">
        <v>34</v>
      </c>
      <c r="K1266" t="s">
        <v>95</v>
      </c>
      <c r="L1266" t="s">
        <v>35</v>
      </c>
      <c r="M1266">
        <v>5</v>
      </c>
      <c r="N1266" t="s">
        <v>104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62</v>
      </c>
      <c r="F1267" t="s">
        <v>32</v>
      </c>
      <c r="G1267">
        <v>8</v>
      </c>
      <c r="H1267">
        <v>41252.44</v>
      </c>
      <c r="I1267" t="s">
        <v>802</v>
      </c>
      <c r="J1267">
        <v>42</v>
      </c>
      <c r="K1267" t="s">
        <v>61</v>
      </c>
      <c r="L1267" t="s">
        <v>35</v>
      </c>
      <c r="M1267">
        <v>4</v>
      </c>
      <c r="N1267" t="s">
        <v>43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62</v>
      </c>
      <c r="F1268" t="s">
        <v>37</v>
      </c>
      <c r="G1268">
        <v>2</v>
      </c>
      <c r="H1268">
        <v>60183.05</v>
      </c>
      <c r="I1268" t="s">
        <v>679</v>
      </c>
      <c r="J1268">
        <v>59</v>
      </c>
      <c r="K1268" t="s">
        <v>27</v>
      </c>
      <c r="L1268" t="s">
        <v>18</v>
      </c>
      <c r="M1268">
        <v>3</v>
      </c>
      <c r="N1268" t="s">
        <v>40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67</v>
      </c>
      <c r="F1269" t="s">
        <v>15</v>
      </c>
      <c r="G1269">
        <v>6</v>
      </c>
      <c r="H1269">
        <v>59811.55</v>
      </c>
      <c r="I1269" t="s">
        <v>803</v>
      </c>
      <c r="J1269">
        <v>23</v>
      </c>
      <c r="K1269" t="s">
        <v>56</v>
      </c>
      <c r="L1269" t="s">
        <v>24</v>
      </c>
      <c r="M1269">
        <v>5</v>
      </c>
      <c r="N1269" t="s">
        <v>19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67</v>
      </c>
      <c r="F1270" t="s">
        <v>37</v>
      </c>
      <c r="G1270">
        <v>1</v>
      </c>
      <c r="H1270">
        <v>67367.97</v>
      </c>
      <c r="I1270" t="s">
        <v>497</v>
      </c>
      <c r="J1270">
        <v>48</v>
      </c>
      <c r="K1270" t="s">
        <v>69</v>
      </c>
      <c r="L1270" t="s">
        <v>24</v>
      </c>
      <c r="M1270">
        <v>4</v>
      </c>
      <c r="N1270" t="s">
        <v>97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67</v>
      </c>
      <c r="F1271" t="s">
        <v>15</v>
      </c>
      <c r="G1271">
        <v>5</v>
      </c>
      <c r="H1271">
        <v>51896.36</v>
      </c>
      <c r="I1271" t="s">
        <v>374</v>
      </c>
      <c r="J1271">
        <v>22</v>
      </c>
      <c r="K1271" t="s">
        <v>112</v>
      </c>
      <c r="L1271" t="s">
        <v>35</v>
      </c>
      <c r="M1271">
        <v>3</v>
      </c>
      <c r="N1271" t="s">
        <v>86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74</v>
      </c>
      <c r="F1272" t="s">
        <v>15</v>
      </c>
      <c r="G1272">
        <v>7</v>
      </c>
      <c r="H1272">
        <v>22466.240000000002</v>
      </c>
      <c r="I1272" t="s">
        <v>731</v>
      </c>
      <c r="J1272">
        <v>57</v>
      </c>
      <c r="K1272" t="s">
        <v>61</v>
      </c>
      <c r="L1272" t="s">
        <v>24</v>
      </c>
      <c r="M1272">
        <v>5</v>
      </c>
      <c r="N1272" t="s">
        <v>86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74</v>
      </c>
      <c r="F1273" t="s">
        <v>37</v>
      </c>
      <c r="G1273">
        <v>1</v>
      </c>
      <c r="H1273">
        <v>11216.82</v>
      </c>
      <c r="I1273" t="s">
        <v>804</v>
      </c>
      <c r="J1273">
        <v>57</v>
      </c>
      <c r="K1273" t="s">
        <v>27</v>
      </c>
      <c r="L1273" t="s">
        <v>18</v>
      </c>
      <c r="M1273">
        <v>4</v>
      </c>
      <c r="N1273" t="s">
        <v>53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74</v>
      </c>
      <c r="F1274" t="s">
        <v>45</v>
      </c>
      <c r="G1274">
        <v>2</v>
      </c>
      <c r="H1274">
        <v>38764.949999999997</v>
      </c>
      <c r="I1274" t="s">
        <v>805</v>
      </c>
      <c r="J1274">
        <v>47</v>
      </c>
      <c r="K1274" t="s">
        <v>23</v>
      </c>
      <c r="L1274" t="s">
        <v>35</v>
      </c>
      <c r="M1274">
        <v>5</v>
      </c>
      <c r="N1274" t="s">
        <v>48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74</v>
      </c>
      <c r="F1275" t="s">
        <v>15</v>
      </c>
      <c r="G1275">
        <v>7</v>
      </c>
      <c r="H1275">
        <v>40822.230000000003</v>
      </c>
      <c r="I1275" t="s">
        <v>605</v>
      </c>
      <c r="J1275">
        <v>22</v>
      </c>
      <c r="K1275" t="s">
        <v>27</v>
      </c>
      <c r="L1275" t="s">
        <v>24</v>
      </c>
      <c r="M1275">
        <v>3</v>
      </c>
      <c r="N1275" t="s">
        <v>31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20</v>
      </c>
      <c r="F1276" t="s">
        <v>37</v>
      </c>
      <c r="G1276">
        <v>6</v>
      </c>
      <c r="H1276">
        <v>24415.759999999998</v>
      </c>
      <c r="I1276" t="s">
        <v>117</v>
      </c>
      <c r="J1276">
        <v>29</v>
      </c>
      <c r="K1276" t="s">
        <v>112</v>
      </c>
      <c r="L1276" t="s">
        <v>24</v>
      </c>
      <c r="M1276">
        <v>4</v>
      </c>
      <c r="N1276" t="s">
        <v>97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20</v>
      </c>
      <c r="F1277" t="s">
        <v>15</v>
      </c>
      <c r="G1277">
        <v>3</v>
      </c>
      <c r="H1277">
        <v>17481.849999999999</v>
      </c>
      <c r="I1277" t="s">
        <v>806</v>
      </c>
      <c r="J1277">
        <v>24</v>
      </c>
      <c r="K1277" t="s">
        <v>79</v>
      </c>
      <c r="L1277" t="s">
        <v>52</v>
      </c>
      <c r="M1277">
        <v>4</v>
      </c>
      <c r="N1277" t="s">
        <v>19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20</v>
      </c>
      <c r="F1278" t="s">
        <v>21</v>
      </c>
      <c r="G1278">
        <v>2</v>
      </c>
      <c r="H1278">
        <v>45172.49</v>
      </c>
      <c r="I1278" t="s">
        <v>807</v>
      </c>
      <c r="J1278">
        <v>30</v>
      </c>
      <c r="K1278" t="s">
        <v>27</v>
      </c>
      <c r="L1278" t="s">
        <v>24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29</v>
      </c>
      <c r="F1279" t="s">
        <v>45</v>
      </c>
      <c r="G1279">
        <v>4</v>
      </c>
      <c r="H1279">
        <v>55855.34</v>
      </c>
      <c r="I1279" t="s">
        <v>808</v>
      </c>
      <c r="J1279">
        <v>21</v>
      </c>
      <c r="K1279" t="s">
        <v>23</v>
      </c>
      <c r="L1279" t="s">
        <v>24</v>
      </c>
      <c r="M1279">
        <v>4</v>
      </c>
      <c r="N1279" t="s">
        <v>90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29</v>
      </c>
      <c r="F1280" t="s">
        <v>32</v>
      </c>
      <c r="G1280">
        <v>3</v>
      </c>
      <c r="H1280">
        <v>69589.25</v>
      </c>
      <c r="I1280" t="s">
        <v>422</v>
      </c>
      <c r="J1280">
        <v>59</v>
      </c>
      <c r="K1280" t="s">
        <v>23</v>
      </c>
      <c r="L1280" t="s">
        <v>52</v>
      </c>
      <c r="M1280">
        <v>3</v>
      </c>
      <c r="N1280" t="s">
        <v>101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29</v>
      </c>
      <c r="F1281" t="s">
        <v>15</v>
      </c>
      <c r="G1281">
        <v>7</v>
      </c>
      <c r="H1281">
        <v>55498.16</v>
      </c>
      <c r="I1281" t="s">
        <v>684</v>
      </c>
      <c r="J1281">
        <v>20</v>
      </c>
      <c r="K1281" t="s">
        <v>119</v>
      </c>
      <c r="L1281" t="s">
        <v>35</v>
      </c>
      <c r="M1281">
        <v>1</v>
      </c>
      <c r="N1281" t="s">
        <v>31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44</v>
      </c>
      <c r="F1282" t="s">
        <v>21</v>
      </c>
      <c r="G1282">
        <v>8</v>
      </c>
      <c r="H1282">
        <v>57617.94</v>
      </c>
      <c r="I1282" t="s">
        <v>809</v>
      </c>
      <c r="J1282">
        <v>29</v>
      </c>
      <c r="K1282" t="s">
        <v>116</v>
      </c>
      <c r="L1282" t="s">
        <v>35</v>
      </c>
      <c r="M1282">
        <v>3</v>
      </c>
      <c r="N1282" t="s">
        <v>25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44</v>
      </c>
      <c r="F1283" t="s">
        <v>32</v>
      </c>
      <c r="G1283">
        <v>2</v>
      </c>
      <c r="H1283">
        <v>46987.65</v>
      </c>
      <c r="I1283" t="s">
        <v>810</v>
      </c>
      <c r="J1283">
        <v>18</v>
      </c>
      <c r="K1283" t="s">
        <v>23</v>
      </c>
      <c r="L1283" t="s">
        <v>18</v>
      </c>
      <c r="M1283">
        <v>3</v>
      </c>
      <c r="N1283" t="s">
        <v>101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44</v>
      </c>
      <c r="F1284" t="s">
        <v>32</v>
      </c>
      <c r="G1284">
        <v>7</v>
      </c>
      <c r="H1284">
        <v>69155.360000000001</v>
      </c>
      <c r="I1284" t="s">
        <v>657</v>
      </c>
      <c r="J1284">
        <v>44</v>
      </c>
      <c r="K1284" t="s">
        <v>23</v>
      </c>
      <c r="L1284" t="s">
        <v>52</v>
      </c>
      <c r="M1284">
        <v>5</v>
      </c>
      <c r="N1284" t="s">
        <v>36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44</v>
      </c>
      <c r="F1285" t="s">
        <v>15</v>
      </c>
      <c r="G1285">
        <v>8</v>
      </c>
      <c r="H1285">
        <v>48397.38</v>
      </c>
      <c r="I1285" t="s">
        <v>99</v>
      </c>
      <c r="J1285">
        <v>30</v>
      </c>
      <c r="K1285" t="s">
        <v>152</v>
      </c>
      <c r="L1285" t="s">
        <v>35</v>
      </c>
      <c r="M1285">
        <v>5</v>
      </c>
      <c r="N1285" t="s">
        <v>31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54</v>
      </c>
      <c r="F1286" t="s">
        <v>37</v>
      </c>
      <c r="G1286">
        <v>6</v>
      </c>
      <c r="H1286">
        <v>61615.199999999997</v>
      </c>
      <c r="I1286" t="s">
        <v>581</v>
      </c>
      <c r="J1286">
        <v>34</v>
      </c>
      <c r="K1286" t="s">
        <v>47</v>
      </c>
      <c r="L1286" t="s">
        <v>24</v>
      </c>
      <c r="M1286">
        <v>4</v>
      </c>
      <c r="N1286" t="s">
        <v>97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54</v>
      </c>
      <c r="F1287" t="s">
        <v>15</v>
      </c>
      <c r="G1287">
        <v>6</v>
      </c>
      <c r="H1287">
        <v>66747.08</v>
      </c>
      <c r="I1287" t="s">
        <v>725</v>
      </c>
      <c r="J1287">
        <v>25</v>
      </c>
      <c r="K1287" t="s">
        <v>47</v>
      </c>
      <c r="L1287" t="s">
        <v>24</v>
      </c>
      <c r="M1287">
        <v>5</v>
      </c>
      <c r="N1287" t="s">
        <v>19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54</v>
      </c>
      <c r="F1288" t="s">
        <v>21</v>
      </c>
      <c r="G1288">
        <v>1</v>
      </c>
      <c r="H1288">
        <v>65791.509999999995</v>
      </c>
      <c r="I1288" t="s">
        <v>241</v>
      </c>
      <c r="J1288">
        <v>49</v>
      </c>
      <c r="K1288" t="s">
        <v>23</v>
      </c>
      <c r="L1288" t="s">
        <v>24</v>
      </c>
      <c r="M1288">
        <v>4</v>
      </c>
      <c r="N1288" t="s">
        <v>25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54</v>
      </c>
      <c r="F1289" t="s">
        <v>32</v>
      </c>
      <c r="G1289">
        <v>4</v>
      </c>
      <c r="H1289">
        <v>32884.92</v>
      </c>
      <c r="I1289" t="s">
        <v>811</v>
      </c>
      <c r="J1289">
        <v>37</v>
      </c>
      <c r="K1289" t="s">
        <v>27</v>
      </c>
      <c r="L1289" t="s">
        <v>18</v>
      </c>
      <c r="M1289">
        <v>1</v>
      </c>
      <c r="N1289" t="s">
        <v>101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62</v>
      </c>
      <c r="F1290" t="s">
        <v>15</v>
      </c>
      <c r="G1290">
        <v>1</v>
      </c>
      <c r="H1290">
        <v>14719.72</v>
      </c>
      <c r="I1290" t="s">
        <v>494</v>
      </c>
      <c r="J1290">
        <v>34</v>
      </c>
      <c r="K1290" t="s">
        <v>39</v>
      </c>
      <c r="L1290" t="s">
        <v>35</v>
      </c>
      <c r="M1290">
        <v>5</v>
      </c>
      <c r="N1290" t="s">
        <v>19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62</v>
      </c>
      <c r="F1291" t="s">
        <v>37</v>
      </c>
      <c r="G1291">
        <v>4</v>
      </c>
      <c r="H1291">
        <v>20312.419999999998</v>
      </c>
      <c r="I1291" t="s">
        <v>812</v>
      </c>
      <c r="J1291">
        <v>51</v>
      </c>
      <c r="K1291" t="s">
        <v>23</v>
      </c>
      <c r="L1291" t="s">
        <v>52</v>
      </c>
      <c r="M1291">
        <v>5</v>
      </c>
      <c r="N1291" t="s">
        <v>53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62</v>
      </c>
      <c r="F1292" t="s">
        <v>15</v>
      </c>
      <c r="G1292">
        <v>2</v>
      </c>
      <c r="H1292">
        <v>13553.4</v>
      </c>
      <c r="I1292" t="s">
        <v>244</v>
      </c>
      <c r="J1292">
        <v>52</v>
      </c>
      <c r="K1292" t="s">
        <v>27</v>
      </c>
      <c r="L1292" t="s">
        <v>35</v>
      </c>
      <c r="M1292">
        <v>5</v>
      </c>
      <c r="N1292" t="s">
        <v>31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67</v>
      </c>
      <c r="F1293" t="s">
        <v>45</v>
      </c>
      <c r="G1293">
        <v>5</v>
      </c>
      <c r="H1293">
        <v>16323.82</v>
      </c>
      <c r="I1293" t="s">
        <v>813</v>
      </c>
      <c r="J1293">
        <v>52</v>
      </c>
      <c r="K1293" t="s">
        <v>79</v>
      </c>
      <c r="L1293" t="s">
        <v>52</v>
      </c>
      <c r="M1293">
        <v>1</v>
      </c>
      <c r="N1293" t="s">
        <v>90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67</v>
      </c>
      <c r="F1294" t="s">
        <v>37</v>
      </c>
      <c r="G1294">
        <v>9</v>
      </c>
      <c r="H1294">
        <v>21079.07</v>
      </c>
      <c r="I1294" t="s">
        <v>557</v>
      </c>
      <c r="J1294">
        <v>55</v>
      </c>
      <c r="K1294" t="s">
        <v>27</v>
      </c>
      <c r="L1294" t="s">
        <v>52</v>
      </c>
      <c r="M1294">
        <v>5</v>
      </c>
      <c r="N1294" t="s">
        <v>97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67</v>
      </c>
      <c r="F1295" t="s">
        <v>21</v>
      </c>
      <c r="G1295">
        <v>3</v>
      </c>
      <c r="H1295">
        <v>30465.66</v>
      </c>
      <c r="I1295" t="s">
        <v>98</v>
      </c>
      <c r="J1295">
        <v>59</v>
      </c>
      <c r="K1295" t="s">
        <v>27</v>
      </c>
      <c r="L1295" t="s">
        <v>35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74</v>
      </c>
      <c r="F1296" t="s">
        <v>32</v>
      </c>
      <c r="G1296">
        <v>8</v>
      </c>
      <c r="H1296">
        <v>42612.38</v>
      </c>
      <c r="I1296" t="s">
        <v>814</v>
      </c>
      <c r="J1296">
        <v>41</v>
      </c>
      <c r="K1296" t="s">
        <v>140</v>
      </c>
      <c r="L1296" t="s">
        <v>24</v>
      </c>
      <c r="M1296">
        <v>4</v>
      </c>
      <c r="N1296" t="s">
        <v>36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74</v>
      </c>
      <c r="F1297" t="s">
        <v>15</v>
      </c>
      <c r="G1297">
        <v>3</v>
      </c>
      <c r="H1297">
        <v>52700.92</v>
      </c>
      <c r="I1297" t="s">
        <v>576</v>
      </c>
      <c r="J1297">
        <v>35</v>
      </c>
      <c r="K1297" t="s">
        <v>27</v>
      </c>
      <c r="L1297" t="s">
        <v>24</v>
      </c>
      <c r="M1297">
        <v>5</v>
      </c>
      <c r="N1297" t="s">
        <v>86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74</v>
      </c>
      <c r="F1298" t="s">
        <v>37</v>
      </c>
      <c r="G1298">
        <v>6</v>
      </c>
      <c r="H1298">
        <v>22655.64</v>
      </c>
      <c r="I1298" t="s">
        <v>764</v>
      </c>
      <c r="J1298">
        <v>56</v>
      </c>
      <c r="K1298" t="s">
        <v>23</v>
      </c>
      <c r="L1298" t="s">
        <v>52</v>
      </c>
      <c r="M1298">
        <v>5</v>
      </c>
      <c r="N1298" t="s">
        <v>53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74</v>
      </c>
      <c r="F1299" t="s">
        <v>45</v>
      </c>
      <c r="G1299">
        <v>4</v>
      </c>
      <c r="H1299">
        <v>50351.34</v>
      </c>
      <c r="I1299" t="s">
        <v>815</v>
      </c>
      <c r="J1299">
        <v>50</v>
      </c>
      <c r="K1299" t="s">
        <v>17</v>
      </c>
      <c r="L1299" t="s">
        <v>24</v>
      </c>
      <c r="M1299">
        <v>4</v>
      </c>
      <c r="N1299" t="s">
        <v>90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20</v>
      </c>
      <c r="F1300" t="s">
        <v>37</v>
      </c>
      <c r="G1300">
        <v>8</v>
      </c>
      <c r="H1300">
        <v>52255.54</v>
      </c>
      <c r="I1300" t="s">
        <v>661</v>
      </c>
      <c r="J1300">
        <v>40</v>
      </c>
      <c r="K1300" t="s">
        <v>116</v>
      </c>
      <c r="L1300" t="s">
        <v>18</v>
      </c>
      <c r="M1300">
        <v>5</v>
      </c>
      <c r="N1300" t="s">
        <v>97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20</v>
      </c>
      <c r="F1301" t="s">
        <v>45</v>
      </c>
      <c r="G1301">
        <v>6</v>
      </c>
      <c r="H1301">
        <v>43517.34</v>
      </c>
      <c r="I1301" t="s">
        <v>816</v>
      </c>
      <c r="J1301">
        <v>42</v>
      </c>
      <c r="K1301" t="s">
        <v>47</v>
      </c>
      <c r="L1301" t="s">
        <v>18</v>
      </c>
      <c r="M1301">
        <v>3</v>
      </c>
      <c r="N1301" t="s">
        <v>48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20</v>
      </c>
      <c r="F1302" t="s">
        <v>21</v>
      </c>
      <c r="G1302">
        <v>8</v>
      </c>
      <c r="H1302">
        <v>64217.07</v>
      </c>
      <c r="I1302" t="s">
        <v>367</v>
      </c>
      <c r="J1302">
        <v>54</v>
      </c>
      <c r="K1302" t="s">
        <v>23</v>
      </c>
      <c r="L1302" t="s">
        <v>52</v>
      </c>
      <c r="M1302">
        <v>1</v>
      </c>
      <c r="N1302" t="s">
        <v>65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20</v>
      </c>
      <c r="F1303" t="s">
        <v>32</v>
      </c>
      <c r="G1303">
        <v>1</v>
      </c>
      <c r="H1303">
        <v>16659.689999999999</v>
      </c>
      <c r="I1303" t="s">
        <v>739</v>
      </c>
      <c r="J1303">
        <v>44</v>
      </c>
      <c r="K1303" t="s">
        <v>135</v>
      </c>
      <c r="L1303" t="s">
        <v>24</v>
      </c>
      <c r="M1303">
        <v>5</v>
      </c>
      <c r="N1303" t="s">
        <v>101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29</v>
      </c>
      <c r="F1304" t="s">
        <v>21</v>
      </c>
      <c r="G1304">
        <v>6</v>
      </c>
      <c r="H1304">
        <v>20627.29</v>
      </c>
      <c r="I1304" t="s">
        <v>817</v>
      </c>
      <c r="J1304">
        <v>18</v>
      </c>
      <c r="K1304" t="s">
        <v>61</v>
      </c>
      <c r="L1304" t="s">
        <v>52</v>
      </c>
      <c r="M1304">
        <v>3</v>
      </c>
      <c r="N1304" t="s">
        <v>65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29</v>
      </c>
      <c r="F1305" t="s">
        <v>15</v>
      </c>
      <c r="G1305">
        <v>1</v>
      </c>
      <c r="H1305">
        <v>35719.89</v>
      </c>
      <c r="I1305" t="s">
        <v>718</v>
      </c>
      <c r="J1305">
        <v>38</v>
      </c>
      <c r="K1305" t="s">
        <v>95</v>
      </c>
      <c r="L1305" t="s">
        <v>18</v>
      </c>
      <c r="M1305">
        <v>5</v>
      </c>
      <c r="N1305" t="s">
        <v>31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29</v>
      </c>
      <c r="F1306" t="s">
        <v>37</v>
      </c>
      <c r="G1306">
        <v>1</v>
      </c>
      <c r="H1306">
        <v>17602.759999999998</v>
      </c>
      <c r="I1306" t="s">
        <v>606</v>
      </c>
      <c r="J1306">
        <v>27</v>
      </c>
      <c r="K1306" t="s">
        <v>27</v>
      </c>
      <c r="L1306" t="s">
        <v>18</v>
      </c>
      <c r="M1306">
        <v>3</v>
      </c>
      <c r="N1306" t="s">
        <v>97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29</v>
      </c>
      <c r="F1307" t="s">
        <v>45</v>
      </c>
      <c r="G1307">
        <v>8</v>
      </c>
      <c r="H1307">
        <v>43977.77</v>
      </c>
      <c r="I1307" t="s">
        <v>720</v>
      </c>
      <c r="J1307">
        <v>48</v>
      </c>
      <c r="K1307" t="s">
        <v>92</v>
      </c>
      <c r="L1307" t="s">
        <v>18</v>
      </c>
      <c r="M1307">
        <v>3</v>
      </c>
      <c r="N1307" t="s">
        <v>104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44</v>
      </c>
      <c r="F1308" t="s">
        <v>45</v>
      </c>
      <c r="G1308">
        <v>7</v>
      </c>
      <c r="H1308">
        <v>33904.03</v>
      </c>
      <c r="I1308" t="s">
        <v>320</v>
      </c>
      <c r="J1308">
        <v>42</v>
      </c>
      <c r="K1308" t="s">
        <v>27</v>
      </c>
      <c r="L1308" t="s">
        <v>35</v>
      </c>
      <c r="M1308">
        <v>3</v>
      </c>
      <c r="N1308" t="s">
        <v>90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44</v>
      </c>
      <c r="F1309" t="s">
        <v>37</v>
      </c>
      <c r="G1309">
        <v>3</v>
      </c>
      <c r="H1309">
        <v>27075.75</v>
      </c>
      <c r="I1309" t="s">
        <v>430</v>
      </c>
      <c r="J1309">
        <v>37</v>
      </c>
      <c r="K1309" t="s">
        <v>112</v>
      </c>
      <c r="L1309" t="s">
        <v>18</v>
      </c>
      <c r="M1309">
        <v>1</v>
      </c>
      <c r="N1309" t="s">
        <v>53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44</v>
      </c>
      <c r="F1310" t="s">
        <v>37</v>
      </c>
      <c r="G1310">
        <v>6</v>
      </c>
      <c r="H1310">
        <v>20199.39</v>
      </c>
      <c r="I1310" t="s">
        <v>430</v>
      </c>
      <c r="J1310">
        <v>19</v>
      </c>
      <c r="K1310" t="s">
        <v>69</v>
      </c>
      <c r="L1310" t="s">
        <v>24</v>
      </c>
      <c r="M1310">
        <v>5</v>
      </c>
      <c r="N1310" t="s">
        <v>97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44</v>
      </c>
      <c r="F1311" t="s">
        <v>15</v>
      </c>
      <c r="G1311">
        <v>9</v>
      </c>
      <c r="H1311">
        <v>30120.29</v>
      </c>
      <c r="I1311" t="s">
        <v>267</v>
      </c>
      <c r="J1311">
        <v>32</v>
      </c>
      <c r="K1311" t="s">
        <v>27</v>
      </c>
      <c r="L1311" t="s">
        <v>35</v>
      </c>
      <c r="M1311">
        <v>4</v>
      </c>
      <c r="N1311" t="s">
        <v>31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54</v>
      </c>
      <c r="F1312" t="s">
        <v>21</v>
      </c>
      <c r="G1312">
        <v>7</v>
      </c>
      <c r="H1312">
        <v>46477.56</v>
      </c>
      <c r="I1312" t="s">
        <v>312</v>
      </c>
      <c r="J1312">
        <v>45</v>
      </c>
      <c r="K1312" t="s">
        <v>95</v>
      </c>
      <c r="L1312" t="s">
        <v>18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54</v>
      </c>
      <c r="F1313" t="s">
        <v>45</v>
      </c>
      <c r="G1313">
        <v>3</v>
      </c>
      <c r="H1313">
        <v>44547.11</v>
      </c>
      <c r="I1313" t="s">
        <v>609</v>
      </c>
      <c r="J1313">
        <v>30</v>
      </c>
      <c r="K1313" t="s">
        <v>152</v>
      </c>
      <c r="L1313" t="s">
        <v>24</v>
      </c>
      <c r="M1313">
        <v>5</v>
      </c>
      <c r="N1313" t="s">
        <v>90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54</v>
      </c>
      <c r="F1314" t="s">
        <v>15</v>
      </c>
      <c r="G1314">
        <v>6</v>
      </c>
      <c r="H1314">
        <v>19817.439999999999</v>
      </c>
      <c r="I1314" t="s">
        <v>749</v>
      </c>
      <c r="J1314">
        <v>31</v>
      </c>
      <c r="K1314" t="s">
        <v>27</v>
      </c>
      <c r="L1314" t="s">
        <v>18</v>
      </c>
      <c r="M1314">
        <v>1</v>
      </c>
      <c r="N1314" t="s">
        <v>31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62</v>
      </c>
      <c r="F1315" t="s">
        <v>21</v>
      </c>
      <c r="G1315">
        <v>4</v>
      </c>
      <c r="H1315">
        <v>17495.189999999999</v>
      </c>
      <c r="I1315" t="s">
        <v>382</v>
      </c>
      <c r="J1315">
        <v>19</v>
      </c>
      <c r="K1315" t="s">
        <v>61</v>
      </c>
      <c r="L1315" t="s">
        <v>24</v>
      </c>
      <c r="M1315">
        <v>1</v>
      </c>
      <c r="N1315" t="s">
        <v>65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62</v>
      </c>
      <c r="F1316" t="s">
        <v>15</v>
      </c>
      <c r="G1316">
        <v>3</v>
      </c>
      <c r="H1316">
        <v>11600.61</v>
      </c>
      <c r="I1316" t="s">
        <v>605</v>
      </c>
      <c r="J1316">
        <v>51</v>
      </c>
      <c r="K1316" t="s">
        <v>23</v>
      </c>
      <c r="L1316" t="s">
        <v>24</v>
      </c>
      <c r="M1316">
        <v>1</v>
      </c>
      <c r="N1316" t="s">
        <v>86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62</v>
      </c>
      <c r="F1317" t="s">
        <v>45</v>
      </c>
      <c r="G1317">
        <v>9</v>
      </c>
      <c r="H1317">
        <v>10745.54</v>
      </c>
      <c r="I1317" t="s">
        <v>543</v>
      </c>
      <c r="J1317">
        <v>52</v>
      </c>
      <c r="K1317" t="s">
        <v>95</v>
      </c>
      <c r="L1317" t="s">
        <v>18</v>
      </c>
      <c r="M1317">
        <v>3</v>
      </c>
      <c r="N1317" t="s">
        <v>48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62</v>
      </c>
      <c r="F1318" t="s">
        <v>37</v>
      </c>
      <c r="G1318">
        <v>2</v>
      </c>
      <c r="H1318">
        <v>62788.63</v>
      </c>
      <c r="I1318" t="s">
        <v>139</v>
      </c>
      <c r="J1318">
        <v>54</v>
      </c>
      <c r="K1318" t="s">
        <v>56</v>
      </c>
      <c r="L1318" t="s">
        <v>18</v>
      </c>
      <c r="M1318">
        <v>1</v>
      </c>
      <c r="N1318" t="s">
        <v>97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67</v>
      </c>
      <c r="F1319" t="s">
        <v>37</v>
      </c>
      <c r="G1319">
        <v>1</v>
      </c>
      <c r="H1319">
        <v>12705.33</v>
      </c>
      <c r="I1319" t="s">
        <v>818</v>
      </c>
      <c r="J1319">
        <v>42</v>
      </c>
      <c r="K1319" t="s">
        <v>79</v>
      </c>
      <c r="L1319" t="s">
        <v>35</v>
      </c>
      <c r="M1319">
        <v>4</v>
      </c>
      <c r="N1319" t="s">
        <v>40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67</v>
      </c>
      <c r="F1320" t="s">
        <v>21</v>
      </c>
      <c r="G1320">
        <v>2</v>
      </c>
      <c r="H1320">
        <v>53873.27</v>
      </c>
      <c r="I1320" t="s">
        <v>819</v>
      </c>
      <c r="J1320">
        <v>32</v>
      </c>
      <c r="K1320" t="s">
        <v>61</v>
      </c>
      <c r="L1320" t="s">
        <v>18</v>
      </c>
      <c r="M1320">
        <v>1</v>
      </c>
      <c r="N1320" t="s">
        <v>25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67</v>
      </c>
      <c r="F1321" t="s">
        <v>32</v>
      </c>
      <c r="G1321">
        <v>7</v>
      </c>
      <c r="H1321">
        <v>62319.11</v>
      </c>
      <c r="I1321" t="s">
        <v>820</v>
      </c>
      <c r="J1321">
        <v>29</v>
      </c>
      <c r="K1321" t="s">
        <v>27</v>
      </c>
      <c r="L1321" t="s">
        <v>24</v>
      </c>
      <c r="M1321">
        <v>3</v>
      </c>
      <c r="N1321" t="s">
        <v>43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67</v>
      </c>
      <c r="F1322" t="s">
        <v>21</v>
      </c>
      <c r="G1322">
        <v>1</v>
      </c>
      <c r="H1322">
        <v>15883.47</v>
      </c>
      <c r="I1322" t="s">
        <v>172</v>
      </c>
      <c r="J1322">
        <v>26</v>
      </c>
      <c r="K1322" t="s">
        <v>23</v>
      </c>
      <c r="L1322" t="s">
        <v>52</v>
      </c>
      <c r="M1322">
        <v>5</v>
      </c>
      <c r="N1322" t="s">
        <v>25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74</v>
      </c>
      <c r="F1323" t="s">
        <v>32</v>
      </c>
      <c r="G1323">
        <v>6</v>
      </c>
      <c r="H1323">
        <v>36178.089999999997</v>
      </c>
      <c r="I1323" t="s">
        <v>821</v>
      </c>
      <c r="J1323">
        <v>48</v>
      </c>
      <c r="K1323" t="s">
        <v>23</v>
      </c>
      <c r="L1323" t="s">
        <v>35</v>
      </c>
      <c r="M1323">
        <v>1</v>
      </c>
      <c r="N1323" t="s">
        <v>43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74</v>
      </c>
      <c r="F1324" t="s">
        <v>15</v>
      </c>
      <c r="G1324">
        <v>7</v>
      </c>
      <c r="H1324">
        <v>67738.179999999993</v>
      </c>
      <c r="I1324" t="s">
        <v>822</v>
      </c>
      <c r="J1324">
        <v>31</v>
      </c>
      <c r="K1324" t="s">
        <v>27</v>
      </c>
      <c r="L1324" t="s">
        <v>24</v>
      </c>
      <c r="M1324">
        <v>5</v>
      </c>
      <c r="N1324" t="s">
        <v>86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74</v>
      </c>
      <c r="F1325" t="s">
        <v>15</v>
      </c>
      <c r="G1325">
        <v>9</v>
      </c>
      <c r="H1325">
        <v>60048.32</v>
      </c>
      <c r="I1325" t="s">
        <v>113</v>
      </c>
      <c r="J1325">
        <v>46</v>
      </c>
      <c r="K1325" t="s">
        <v>23</v>
      </c>
      <c r="L1325" t="s">
        <v>24</v>
      </c>
      <c r="M1325">
        <v>5</v>
      </c>
      <c r="N1325" t="s">
        <v>86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20</v>
      </c>
      <c r="F1326" t="s">
        <v>45</v>
      </c>
      <c r="G1326">
        <v>8</v>
      </c>
      <c r="H1326">
        <v>39382.239999999998</v>
      </c>
      <c r="I1326" t="s">
        <v>764</v>
      </c>
      <c r="J1326">
        <v>55</v>
      </c>
      <c r="K1326" t="s">
        <v>27</v>
      </c>
      <c r="L1326" t="s">
        <v>52</v>
      </c>
      <c r="M1326">
        <v>3</v>
      </c>
      <c r="N1326" t="s">
        <v>48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20</v>
      </c>
      <c r="F1327" t="s">
        <v>32</v>
      </c>
      <c r="G1327">
        <v>6</v>
      </c>
      <c r="H1327">
        <v>55754.27</v>
      </c>
      <c r="I1327" t="s">
        <v>81</v>
      </c>
      <c r="J1327">
        <v>59</v>
      </c>
      <c r="K1327" t="s">
        <v>64</v>
      </c>
      <c r="L1327" t="s">
        <v>18</v>
      </c>
      <c r="M1327">
        <v>1</v>
      </c>
      <c r="N1327" t="s">
        <v>36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20</v>
      </c>
      <c r="F1328" t="s">
        <v>45</v>
      </c>
      <c r="G1328">
        <v>3</v>
      </c>
      <c r="H1328">
        <v>60002.66</v>
      </c>
      <c r="I1328" t="s">
        <v>166</v>
      </c>
      <c r="J1328">
        <v>25</v>
      </c>
      <c r="K1328" t="s">
        <v>27</v>
      </c>
      <c r="L1328" t="s">
        <v>24</v>
      </c>
      <c r="M1328">
        <v>5</v>
      </c>
      <c r="N1328" t="s">
        <v>104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20</v>
      </c>
      <c r="F1329" t="s">
        <v>37</v>
      </c>
      <c r="G1329">
        <v>8</v>
      </c>
      <c r="H1329">
        <v>30881.62</v>
      </c>
      <c r="I1329" t="s">
        <v>407</v>
      </c>
      <c r="J1329">
        <v>20</v>
      </c>
      <c r="K1329" t="s">
        <v>95</v>
      </c>
      <c r="L1329" t="s">
        <v>52</v>
      </c>
      <c r="M1329">
        <v>5</v>
      </c>
      <c r="N1329" t="s">
        <v>40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29</v>
      </c>
      <c r="F1330" t="s">
        <v>32</v>
      </c>
      <c r="G1330">
        <v>7</v>
      </c>
      <c r="H1330">
        <v>63529.18</v>
      </c>
      <c r="I1330" t="s">
        <v>823</v>
      </c>
      <c r="J1330">
        <v>19</v>
      </c>
      <c r="K1330" t="s">
        <v>23</v>
      </c>
      <c r="L1330" t="s">
        <v>52</v>
      </c>
      <c r="M1330">
        <v>5</v>
      </c>
      <c r="N1330" t="s">
        <v>43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29</v>
      </c>
      <c r="F1331" t="s">
        <v>21</v>
      </c>
      <c r="G1331">
        <v>3</v>
      </c>
      <c r="H1331">
        <v>38228.400000000001</v>
      </c>
      <c r="I1331" t="s">
        <v>717</v>
      </c>
      <c r="J1331">
        <v>33</v>
      </c>
      <c r="K1331" t="s">
        <v>27</v>
      </c>
      <c r="L1331" t="s">
        <v>18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29</v>
      </c>
      <c r="F1332" t="s">
        <v>37</v>
      </c>
      <c r="G1332">
        <v>9</v>
      </c>
      <c r="H1332">
        <v>41668.44</v>
      </c>
      <c r="I1332" t="s">
        <v>455</v>
      </c>
      <c r="J1332">
        <v>36</v>
      </c>
      <c r="K1332" t="s">
        <v>119</v>
      </c>
      <c r="L1332" t="s">
        <v>52</v>
      </c>
      <c r="M1332">
        <v>4</v>
      </c>
      <c r="N1332" t="s">
        <v>97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44</v>
      </c>
      <c r="F1333" t="s">
        <v>37</v>
      </c>
      <c r="G1333">
        <v>2</v>
      </c>
      <c r="H1333">
        <v>69982.460000000006</v>
      </c>
      <c r="I1333" t="s">
        <v>614</v>
      </c>
      <c r="J1333">
        <v>47</v>
      </c>
      <c r="K1333" t="s">
        <v>27</v>
      </c>
      <c r="L1333" t="s">
        <v>52</v>
      </c>
      <c r="M1333">
        <v>4</v>
      </c>
      <c r="N1333" t="s">
        <v>97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44</v>
      </c>
      <c r="F1334" t="s">
        <v>21</v>
      </c>
      <c r="G1334">
        <v>3</v>
      </c>
      <c r="H1334">
        <v>60598.18</v>
      </c>
      <c r="I1334" t="s">
        <v>476</v>
      </c>
      <c r="J1334">
        <v>58</v>
      </c>
      <c r="K1334" t="s">
        <v>39</v>
      </c>
      <c r="L1334" t="s">
        <v>52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44</v>
      </c>
      <c r="F1335" t="s">
        <v>37</v>
      </c>
      <c r="G1335">
        <v>2</v>
      </c>
      <c r="H1335">
        <v>31706.2</v>
      </c>
      <c r="I1335" t="s">
        <v>565</v>
      </c>
      <c r="J1335">
        <v>33</v>
      </c>
      <c r="K1335" t="s">
        <v>23</v>
      </c>
      <c r="L1335" t="s">
        <v>52</v>
      </c>
      <c r="M1335">
        <v>3</v>
      </c>
      <c r="N1335" t="s">
        <v>53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44</v>
      </c>
      <c r="F1336" t="s">
        <v>32</v>
      </c>
      <c r="G1336">
        <v>1</v>
      </c>
      <c r="H1336">
        <v>10620.74</v>
      </c>
      <c r="I1336" t="s">
        <v>817</v>
      </c>
      <c r="J1336">
        <v>48</v>
      </c>
      <c r="K1336" t="s">
        <v>27</v>
      </c>
      <c r="L1336" t="s">
        <v>52</v>
      </c>
      <c r="M1336">
        <v>1</v>
      </c>
      <c r="N1336" t="s">
        <v>101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54</v>
      </c>
      <c r="F1337" t="s">
        <v>45</v>
      </c>
      <c r="G1337">
        <v>4</v>
      </c>
      <c r="H1337">
        <v>47570.44</v>
      </c>
      <c r="I1337" t="s">
        <v>50</v>
      </c>
      <c r="J1337">
        <v>45</v>
      </c>
      <c r="K1337" t="s">
        <v>69</v>
      </c>
      <c r="L1337" t="s">
        <v>52</v>
      </c>
      <c r="M1337">
        <v>1</v>
      </c>
      <c r="N1337" t="s">
        <v>90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54</v>
      </c>
      <c r="F1338" t="s">
        <v>37</v>
      </c>
      <c r="G1338">
        <v>5</v>
      </c>
      <c r="H1338">
        <v>52234.81</v>
      </c>
      <c r="I1338" t="s">
        <v>22</v>
      </c>
      <c r="J1338">
        <v>21</v>
      </c>
      <c r="K1338" t="s">
        <v>23</v>
      </c>
      <c r="L1338" t="s">
        <v>24</v>
      </c>
      <c r="M1338">
        <v>3</v>
      </c>
      <c r="N1338" t="s">
        <v>53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54</v>
      </c>
      <c r="F1339" t="s">
        <v>32</v>
      </c>
      <c r="G1339">
        <v>6</v>
      </c>
      <c r="H1339">
        <v>49048.160000000003</v>
      </c>
      <c r="I1339" t="s">
        <v>795</v>
      </c>
      <c r="J1339">
        <v>27</v>
      </c>
      <c r="K1339" t="s">
        <v>140</v>
      </c>
      <c r="L1339" t="s">
        <v>35</v>
      </c>
      <c r="M1339">
        <v>5</v>
      </c>
      <c r="N1339" t="s">
        <v>43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54</v>
      </c>
      <c r="F1340" t="s">
        <v>15</v>
      </c>
      <c r="G1340">
        <v>5</v>
      </c>
      <c r="H1340">
        <v>68071.740000000005</v>
      </c>
      <c r="I1340" t="s">
        <v>594</v>
      </c>
      <c r="J1340">
        <v>35</v>
      </c>
      <c r="K1340" t="s">
        <v>23</v>
      </c>
      <c r="L1340" t="s">
        <v>18</v>
      </c>
      <c r="M1340">
        <v>1</v>
      </c>
      <c r="N1340" t="s">
        <v>19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62</v>
      </c>
      <c r="F1341" t="s">
        <v>32</v>
      </c>
      <c r="G1341">
        <v>1</v>
      </c>
      <c r="H1341">
        <v>61778.26</v>
      </c>
      <c r="I1341" t="s">
        <v>824</v>
      </c>
      <c r="J1341">
        <v>49</v>
      </c>
      <c r="K1341" t="s">
        <v>23</v>
      </c>
      <c r="L1341" t="s">
        <v>35</v>
      </c>
      <c r="M1341">
        <v>5</v>
      </c>
      <c r="N1341" t="s">
        <v>36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62</v>
      </c>
      <c r="F1342" t="s">
        <v>45</v>
      </c>
      <c r="G1342">
        <v>3</v>
      </c>
      <c r="H1342">
        <v>36929.9</v>
      </c>
      <c r="I1342" t="s">
        <v>216</v>
      </c>
      <c r="J1342">
        <v>47</v>
      </c>
      <c r="K1342" t="s">
        <v>23</v>
      </c>
      <c r="L1342" t="s">
        <v>18</v>
      </c>
      <c r="M1342">
        <v>1</v>
      </c>
      <c r="N1342" t="s">
        <v>104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62</v>
      </c>
      <c r="F1343" t="s">
        <v>32</v>
      </c>
      <c r="G1343">
        <v>1</v>
      </c>
      <c r="H1343">
        <v>13771.45</v>
      </c>
      <c r="I1343" t="s">
        <v>457</v>
      </c>
      <c r="J1343">
        <v>53</v>
      </c>
      <c r="K1343" t="s">
        <v>119</v>
      </c>
      <c r="L1343" t="s">
        <v>35</v>
      </c>
      <c r="M1343">
        <v>3</v>
      </c>
      <c r="N1343" t="s">
        <v>101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62</v>
      </c>
      <c r="F1344" t="s">
        <v>21</v>
      </c>
      <c r="G1344">
        <v>5</v>
      </c>
      <c r="H1344">
        <v>38563.53</v>
      </c>
      <c r="I1344" t="s">
        <v>98</v>
      </c>
      <c r="J1344">
        <v>26</v>
      </c>
      <c r="K1344" t="s">
        <v>23</v>
      </c>
      <c r="L1344" t="s">
        <v>18</v>
      </c>
      <c r="M1344">
        <v>5</v>
      </c>
      <c r="N1344" t="s">
        <v>25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67</v>
      </c>
      <c r="F1345" t="s">
        <v>45</v>
      </c>
      <c r="G1345">
        <v>5</v>
      </c>
      <c r="H1345">
        <v>51354.64</v>
      </c>
      <c r="I1345" t="s">
        <v>825</v>
      </c>
      <c r="J1345">
        <v>53</v>
      </c>
      <c r="K1345" t="s">
        <v>39</v>
      </c>
      <c r="L1345" t="s">
        <v>52</v>
      </c>
      <c r="M1345">
        <v>1</v>
      </c>
      <c r="N1345" t="s">
        <v>90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67</v>
      </c>
      <c r="F1346" t="s">
        <v>15</v>
      </c>
      <c r="G1346">
        <v>6</v>
      </c>
      <c r="H1346">
        <v>46462.59</v>
      </c>
      <c r="I1346" t="s">
        <v>728</v>
      </c>
      <c r="J1346">
        <v>46</v>
      </c>
      <c r="K1346" t="s">
        <v>112</v>
      </c>
      <c r="L1346" t="s">
        <v>35</v>
      </c>
      <c r="M1346">
        <v>3</v>
      </c>
      <c r="N1346" t="s">
        <v>86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67</v>
      </c>
      <c r="F1347" t="s">
        <v>21</v>
      </c>
      <c r="G1347">
        <v>8</v>
      </c>
      <c r="H1347">
        <v>42288.22</v>
      </c>
      <c r="I1347" t="s">
        <v>769</v>
      </c>
      <c r="J1347">
        <v>33</v>
      </c>
      <c r="K1347" t="s">
        <v>119</v>
      </c>
      <c r="L1347" t="s">
        <v>35</v>
      </c>
      <c r="M1347">
        <v>5</v>
      </c>
      <c r="N1347" t="s">
        <v>65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74</v>
      </c>
      <c r="F1348" t="s">
        <v>32</v>
      </c>
      <c r="G1348">
        <v>1</v>
      </c>
      <c r="H1348">
        <v>38129.14</v>
      </c>
      <c r="I1348" t="s">
        <v>133</v>
      </c>
      <c r="J1348">
        <v>45</v>
      </c>
      <c r="K1348" t="s">
        <v>27</v>
      </c>
      <c r="L1348" t="s">
        <v>18</v>
      </c>
      <c r="M1348">
        <v>4</v>
      </c>
      <c r="N1348" t="s">
        <v>43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74</v>
      </c>
      <c r="F1349" t="s">
        <v>45</v>
      </c>
      <c r="G1349">
        <v>4</v>
      </c>
      <c r="H1349">
        <v>27625.71</v>
      </c>
      <c r="I1349" t="s">
        <v>826</v>
      </c>
      <c r="J1349">
        <v>38</v>
      </c>
      <c r="K1349" t="s">
        <v>23</v>
      </c>
      <c r="L1349" t="s">
        <v>18</v>
      </c>
      <c r="M1349">
        <v>5</v>
      </c>
      <c r="N1349" t="s">
        <v>90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74</v>
      </c>
      <c r="F1350" t="s">
        <v>15</v>
      </c>
      <c r="G1350">
        <v>1</v>
      </c>
      <c r="H1350">
        <v>26640.81</v>
      </c>
      <c r="I1350" t="s">
        <v>251</v>
      </c>
      <c r="J1350">
        <v>19</v>
      </c>
      <c r="K1350" t="s">
        <v>27</v>
      </c>
      <c r="L1350" t="s">
        <v>24</v>
      </c>
      <c r="M1350">
        <v>5</v>
      </c>
      <c r="N1350" t="s">
        <v>19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20</v>
      </c>
      <c r="F1351" t="s">
        <v>21</v>
      </c>
      <c r="G1351">
        <v>9</v>
      </c>
      <c r="H1351">
        <v>40013.89</v>
      </c>
      <c r="I1351" t="s">
        <v>827</v>
      </c>
      <c r="J1351">
        <v>52</v>
      </c>
      <c r="K1351" t="s">
        <v>61</v>
      </c>
      <c r="L1351" t="s">
        <v>52</v>
      </c>
      <c r="M1351">
        <v>5</v>
      </c>
      <c r="N1351" t="s">
        <v>25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20</v>
      </c>
      <c r="F1352" t="s">
        <v>15</v>
      </c>
      <c r="G1352">
        <v>7</v>
      </c>
      <c r="H1352">
        <v>19636.189999999999</v>
      </c>
      <c r="I1352" t="s">
        <v>828</v>
      </c>
      <c r="J1352">
        <v>45</v>
      </c>
      <c r="K1352" t="s">
        <v>39</v>
      </c>
      <c r="L1352" t="s">
        <v>52</v>
      </c>
      <c r="M1352">
        <v>1</v>
      </c>
      <c r="N1352" t="s">
        <v>86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20</v>
      </c>
      <c r="F1353" t="s">
        <v>32</v>
      </c>
      <c r="G1353">
        <v>7</v>
      </c>
      <c r="H1353">
        <v>30441.13</v>
      </c>
      <c r="I1353" t="s">
        <v>524</v>
      </c>
      <c r="J1353">
        <v>53</v>
      </c>
      <c r="K1353" t="s">
        <v>27</v>
      </c>
      <c r="L1353" t="s">
        <v>24</v>
      </c>
      <c r="M1353">
        <v>4</v>
      </c>
      <c r="N1353" t="s">
        <v>36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20</v>
      </c>
      <c r="F1354" t="s">
        <v>15</v>
      </c>
      <c r="G1354">
        <v>5</v>
      </c>
      <c r="H1354">
        <v>29438.76</v>
      </c>
      <c r="I1354" t="s">
        <v>480</v>
      </c>
      <c r="J1354">
        <v>48</v>
      </c>
      <c r="K1354" t="s">
        <v>95</v>
      </c>
      <c r="L1354" t="s">
        <v>18</v>
      </c>
      <c r="M1354">
        <v>3</v>
      </c>
      <c r="N1354" t="s">
        <v>19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29</v>
      </c>
      <c r="F1355" t="s">
        <v>37</v>
      </c>
      <c r="G1355">
        <v>7</v>
      </c>
      <c r="H1355">
        <v>45227.97</v>
      </c>
      <c r="I1355" t="s">
        <v>244</v>
      </c>
      <c r="J1355">
        <v>50</v>
      </c>
      <c r="K1355" t="s">
        <v>27</v>
      </c>
      <c r="L1355" t="s">
        <v>52</v>
      </c>
      <c r="M1355">
        <v>4</v>
      </c>
      <c r="N1355" t="s">
        <v>40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29</v>
      </c>
      <c r="F1356" t="s">
        <v>21</v>
      </c>
      <c r="G1356">
        <v>2</v>
      </c>
      <c r="H1356">
        <v>14000.94</v>
      </c>
      <c r="I1356" t="s">
        <v>78</v>
      </c>
      <c r="J1356">
        <v>40</v>
      </c>
      <c r="K1356" t="s">
        <v>140</v>
      </c>
      <c r="L1356" t="s">
        <v>18</v>
      </c>
      <c r="M1356">
        <v>1</v>
      </c>
      <c r="N1356" t="s">
        <v>65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29</v>
      </c>
      <c r="F1357" t="s">
        <v>15</v>
      </c>
      <c r="G1357">
        <v>4</v>
      </c>
      <c r="H1357">
        <v>59780.12</v>
      </c>
      <c r="I1357" t="s">
        <v>574</v>
      </c>
      <c r="J1357">
        <v>58</v>
      </c>
      <c r="K1357" t="s">
        <v>23</v>
      </c>
      <c r="L1357" t="s">
        <v>52</v>
      </c>
      <c r="M1357">
        <v>5</v>
      </c>
      <c r="N1357" t="s">
        <v>31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44</v>
      </c>
      <c r="F1358" t="s">
        <v>32</v>
      </c>
      <c r="G1358">
        <v>7</v>
      </c>
      <c r="H1358">
        <v>43742.7</v>
      </c>
      <c r="I1358" t="s">
        <v>749</v>
      </c>
      <c r="J1358">
        <v>34</v>
      </c>
      <c r="K1358" t="s">
        <v>95</v>
      </c>
      <c r="L1358" t="s">
        <v>35</v>
      </c>
      <c r="M1358">
        <v>1</v>
      </c>
      <c r="N1358" t="s">
        <v>101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44</v>
      </c>
      <c r="F1359" t="s">
        <v>32</v>
      </c>
      <c r="G1359">
        <v>3</v>
      </c>
      <c r="H1359">
        <v>50249.599999999999</v>
      </c>
      <c r="I1359" t="s">
        <v>829</v>
      </c>
      <c r="J1359">
        <v>18</v>
      </c>
      <c r="K1359" t="s">
        <v>61</v>
      </c>
      <c r="L1359" t="s">
        <v>35</v>
      </c>
      <c r="M1359">
        <v>3</v>
      </c>
      <c r="N1359" t="s">
        <v>101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44</v>
      </c>
      <c r="F1360" t="s">
        <v>15</v>
      </c>
      <c r="G1360">
        <v>2</v>
      </c>
      <c r="H1360">
        <v>52185.63</v>
      </c>
      <c r="I1360" t="s">
        <v>651</v>
      </c>
      <c r="J1360">
        <v>59</v>
      </c>
      <c r="K1360" t="s">
        <v>27</v>
      </c>
      <c r="L1360" t="s">
        <v>52</v>
      </c>
      <c r="M1360">
        <v>4</v>
      </c>
      <c r="N1360" t="s">
        <v>31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54</v>
      </c>
      <c r="F1361" t="s">
        <v>32</v>
      </c>
      <c r="G1361">
        <v>2</v>
      </c>
      <c r="H1361">
        <v>27489.05</v>
      </c>
      <c r="I1361" t="s">
        <v>830</v>
      </c>
      <c r="J1361">
        <v>40</v>
      </c>
      <c r="K1361" t="s">
        <v>27</v>
      </c>
      <c r="L1361" t="s">
        <v>52</v>
      </c>
      <c r="M1361">
        <v>5</v>
      </c>
      <c r="N1361" t="s">
        <v>101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54</v>
      </c>
      <c r="F1362" t="s">
        <v>45</v>
      </c>
      <c r="G1362">
        <v>1</v>
      </c>
      <c r="H1362">
        <v>38222.29</v>
      </c>
      <c r="I1362" t="s">
        <v>831</v>
      </c>
      <c r="J1362">
        <v>44</v>
      </c>
      <c r="K1362" t="s">
        <v>27</v>
      </c>
      <c r="L1362" t="s">
        <v>52</v>
      </c>
      <c r="M1362">
        <v>1</v>
      </c>
      <c r="N1362" t="s">
        <v>48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54</v>
      </c>
      <c r="F1363" t="s">
        <v>45</v>
      </c>
      <c r="G1363">
        <v>5</v>
      </c>
      <c r="H1363">
        <v>67374.759999999995</v>
      </c>
      <c r="I1363" t="s">
        <v>623</v>
      </c>
      <c r="J1363">
        <v>42</v>
      </c>
      <c r="K1363" t="s">
        <v>27</v>
      </c>
      <c r="L1363" t="s">
        <v>24</v>
      </c>
      <c r="M1363">
        <v>5</v>
      </c>
      <c r="N1363" t="s">
        <v>90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62</v>
      </c>
      <c r="F1364" t="s">
        <v>45</v>
      </c>
      <c r="G1364">
        <v>6</v>
      </c>
      <c r="H1364">
        <v>56002.31</v>
      </c>
      <c r="I1364" t="s">
        <v>832</v>
      </c>
      <c r="J1364">
        <v>49</v>
      </c>
      <c r="K1364" t="s">
        <v>79</v>
      </c>
      <c r="L1364" t="s">
        <v>52</v>
      </c>
      <c r="M1364">
        <v>5</v>
      </c>
      <c r="N1364" t="s">
        <v>104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62</v>
      </c>
      <c r="F1365" t="s">
        <v>37</v>
      </c>
      <c r="G1365">
        <v>6</v>
      </c>
      <c r="H1365">
        <v>68173.41</v>
      </c>
      <c r="I1365" t="s">
        <v>833</v>
      </c>
      <c r="J1365">
        <v>36</v>
      </c>
      <c r="K1365" t="s">
        <v>119</v>
      </c>
      <c r="L1365" t="s">
        <v>24</v>
      </c>
      <c r="M1365">
        <v>4</v>
      </c>
      <c r="N1365" t="s">
        <v>40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62</v>
      </c>
      <c r="F1366" t="s">
        <v>15</v>
      </c>
      <c r="G1366">
        <v>9</v>
      </c>
      <c r="H1366">
        <v>54775.26</v>
      </c>
      <c r="I1366" t="s">
        <v>682</v>
      </c>
      <c r="J1366">
        <v>41</v>
      </c>
      <c r="K1366" t="s">
        <v>135</v>
      </c>
      <c r="L1366" t="s">
        <v>24</v>
      </c>
      <c r="M1366">
        <v>5</v>
      </c>
      <c r="N1366" t="s">
        <v>86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67</v>
      </c>
      <c r="F1367" t="s">
        <v>37</v>
      </c>
      <c r="G1367">
        <v>4</v>
      </c>
      <c r="H1367">
        <v>20536.009999999998</v>
      </c>
      <c r="I1367" t="s">
        <v>641</v>
      </c>
      <c r="J1367">
        <v>20</v>
      </c>
      <c r="K1367" t="s">
        <v>27</v>
      </c>
      <c r="L1367" t="s">
        <v>35</v>
      </c>
      <c r="M1367">
        <v>3</v>
      </c>
      <c r="N1367" t="s">
        <v>53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67</v>
      </c>
      <c r="F1368" t="s">
        <v>32</v>
      </c>
      <c r="G1368">
        <v>1</v>
      </c>
      <c r="H1368">
        <v>13872.15</v>
      </c>
      <c r="I1368" t="s">
        <v>834</v>
      </c>
      <c r="J1368">
        <v>29</v>
      </c>
      <c r="K1368" t="s">
        <v>92</v>
      </c>
      <c r="L1368" t="s">
        <v>52</v>
      </c>
      <c r="M1368">
        <v>5</v>
      </c>
      <c r="N1368" t="s">
        <v>101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67</v>
      </c>
      <c r="F1369" t="s">
        <v>37</v>
      </c>
      <c r="G1369">
        <v>6</v>
      </c>
      <c r="H1369">
        <v>44659.69</v>
      </c>
      <c r="I1369" t="s">
        <v>359</v>
      </c>
      <c r="J1369">
        <v>52</v>
      </c>
      <c r="K1369" t="s">
        <v>47</v>
      </c>
      <c r="L1369" t="s">
        <v>35</v>
      </c>
      <c r="M1369">
        <v>4</v>
      </c>
      <c r="N1369" t="s">
        <v>53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74</v>
      </c>
      <c r="F1370" t="s">
        <v>32</v>
      </c>
      <c r="G1370">
        <v>5</v>
      </c>
      <c r="H1370">
        <v>31468.799999999999</v>
      </c>
      <c r="I1370" t="s">
        <v>517</v>
      </c>
      <c r="J1370">
        <v>32</v>
      </c>
      <c r="K1370" t="s">
        <v>39</v>
      </c>
      <c r="L1370" t="s">
        <v>35</v>
      </c>
      <c r="M1370">
        <v>5</v>
      </c>
      <c r="N1370" t="s">
        <v>101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74</v>
      </c>
      <c r="F1371" t="s">
        <v>32</v>
      </c>
      <c r="G1371">
        <v>6</v>
      </c>
      <c r="H1371">
        <v>26527.47</v>
      </c>
      <c r="I1371" t="s">
        <v>166</v>
      </c>
      <c r="J1371">
        <v>34</v>
      </c>
      <c r="K1371" t="s">
        <v>39</v>
      </c>
      <c r="L1371" t="s">
        <v>24</v>
      </c>
      <c r="M1371">
        <v>4</v>
      </c>
      <c r="N1371" t="s">
        <v>36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74</v>
      </c>
      <c r="F1372" t="s">
        <v>21</v>
      </c>
      <c r="G1372">
        <v>3</v>
      </c>
      <c r="H1372">
        <v>58432.66</v>
      </c>
      <c r="I1372" t="s">
        <v>380</v>
      </c>
      <c r="J1372">
        <v>49</v>
      </c>
      <c r="K1372" t="s">
        <v>23</v>
      </c>
      <c r="L1372" t="s">
        <v>18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20</v>
      </c>
      <c r="F1373" t="s">
        <v>45</v>
      </c>
      <c r="G1373">
        <v>2</v>
      </c>
      <c r="H1373">
        <v>32019.599999999999</v>
      </c>
      <c r="I1373" t="s">
        <v>835</v>
      </c>
      <c r="J1373">
        <v>24</v>
      </c>
      <c r="K1373" t="s">
        <v>64</v>
      </c>
      <c r="L1373" t="s">
        <v>24</v>
      </c>
      <c r="M1373">
        <v>1</v>
      </c>
      <c r="N1373" t="s">
        <v>90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20</v>
      </c>
      <c r="F1374" t="s">
        <v>32</v>
      </c>
      <c r="G1374">
        <v>6</v>
      </c>
      <c r="H1374">
        <v>29020.06</v>
      </c>
      <c r="I1374" t="s">
        <v>332</v>
      </c>
      <c r="J1374">
        <v>36</v>
      </c>
      <c r="K1374" t="s">
        <v>17</v>
      </c>
      <c r="L1374" t="s">
        <v>35</v>
      </c>
      <c r="M1374">
        <v>5</v>
      </c>
      <c r="N1374" t="s">
        <v>36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20</v>
      </c>
      <c r="F1375" t="s">
        <v>21</v>
      </c>
      <c r="G1375">
        <v>1</v>
      </c>
      <c r="H1375">
        <v>60999.26</v>
      </c>
      <c r="I1375" t="s">
        <v>46</v>
      </c>
      <c r="J1375">
        <v>24</v>
      </c>
      <c r="K1375" t="s">
        <v>23</v>
      </c>
      <c r="L1375" t="s">
        <v>24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20</v>
      </c>
      <c r="F1376" t="s">
        <v>45</v>
      </c>
      <c r="G1376">
        <v>7</v>
      </c>
      <c r="H1376">
        <v>60777.24</v>
      </c>
      <c r="I1376" t="s">
        <v>836</v>
      </c>
      <c r="J1376">
        <v>22</v>
      </c>
      <c r="K1376" t="s">
        <v>61</v>
      </c>
      <c r="L1376" t="s">
        <v>24</v>
      </c>
      <c r="M1376">
        <v>4</v>
      </c>
      <c r="N1376" t="s">
        <v>48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29</v>
      </c>
      <c r="F1377" t="s">
        <v>32</v>
      </c>
      <c r="G1377">
        <v>7</v>
      </c>
      <c r="H1377">
        <v>31382</v>
      </c>
      <c r="I1377" t="s">
        <v>315</v>
      </c>
      <c r="J1377">
        <v>57</v>
      </c>
      <c r="K1377" t="s">
        <v>23</v>
      </c>
      <c r="L1377" t="s">
        <v>24</v>
      </c>
      <c r="M1377">
        <v>5</v>
      </c>
      <c r="N1377" t="s">
        <v>101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29</v>
      </c>
      <c r="F1378" t="s">
        <v>32</v>
      </c>
      <c r="G1378">
        <v>7</v>
      </c>
      <c r="H1378">
        <v>59949.919999999998</v>
      </c>
      <c r="I1378" t="s">
        <v>707</v>
      </c>
      <c r="J1378">
        <v>38</v>
      </c>
      <c r="K1378" t="s">
        <v>69</v>
      </c>
      <c r="L1378" t="s">
        <v>52</v>
      </c>
      <c r="M1378">
        <v>3</v>
      </c>
      <c r="N1378" t="s">
        <v>43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29</v>
      </c>
      <c r="F1379" t="s">
        <v>37</v>
      </c>
      <c r="G1379">
        <v>1</v>
      </c>
      <c r="H1379">
        <v>61046.71</v>
      </c>
      <c r="I1379" t="s">
        <v>318</v>
      </c>
      <c r="J1379">
        <v>24</v>
      </c>
      <c r="K1379" t="s">
        <v>27</v>
      </c>
      <c r="L1379" t="s">
        <v>24</v>
      </c>
      <c r="M1379">
        <v>4</v>
      </c>
      <c r="N1379" t="s">
        <v>53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29</v>
      </c>
      <c r="F1380" t="s">
        <v>37</v>
      </c>
      <c r="G1380">
        <v>4</v>
      </c>
      <c r="H1380">
        <v>35435.83</v>
      </c>
      <c r="I1380" t="s">
        <v>33</v>
      </c>
      <c r="J1380">
        <v>54</v>
      </c>
      <c r="K1380" t="s">
        <v>116</v>
      </c>
      <c r="L1380" t="s">
        <v>35</v>
      </c>
      <c r="M1380">
        <v>1</v>
      </c>
      <c r="N1380" t="s">
        <v>97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44</v>
      </c>
      <c r="F1381" t="s">
        <v>45</v>
      </c>
      <c r="G1381">
        <v>7</v>
      </c>
      <c r="H1381">
        <v>13988.39</v>
      </c>
      <c r="I1381" t="s">
        <v>328</v>
      </c>
      <c r="J1381">
        <v>40</v>
      </c>
      <c r="K1381" t="s">
        <v>34</v>
      </c>
      <c r="L1381" t="s">
        <v>24</v>
      </c>
      <c r="M1381">
        <v>5</v>
      </c>
      <c r="N1381" t="s">
        <v>104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44</v>
      </c>
      <c r="F1382" t="s">
        <v>32</v>
      </c>
      <c r="G1382">
        <v>9</v>
      </c>
      <c r="H1382">
        <v>10095.08</v>
      </c>
      <c r="I1382" t="s">
        <v>837</v>
      </c>
      <c r="J1382">
        <v>28</v>
      </c>
      <c r="K1382" t="s">
        <v>39</v>
      </c>
      <c r="L1382" t="s">
        <v>52</v>
      </c>
      <c r="M1382">
        <v>1</v>
      </c>
      <c r="N1382" t="s">
        <v>101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44</v>
      </c>
      <c r="F1383" t="s">
        <v>15</v>
      </c>
      <c r="G1383">
        <v>5</v>
      </c>
      <c r="H1383">
        <v>41397.550000000003</v>
      </c>
      <c r="I1383" t="s">
        <v>446</v>
      </c>
      <c r="J1383">
        <v>27</v>
      </c>
      <c r="K1383" t="s">
        <v>27</v>
      </c>
      <c r="L1383" t="s">
        <v>35</v>
      </c>
      <c r="M1383">
        <v>4</v>
      </c>
      <c r="N1383" t="s">
        <v>19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54</v>
      </c>
      <c r="F1384" t="s">
        <v>37</v>
      </c>
      <c r="G1384">
        <v>2</v>
      </c>
      <c r="H1384">
        <v>30644.53</v>
      </c>
      <c r="I1384" t="s">
        <v>807</v>
      </c>
      <c r="J1384">
        <v>38</v>
      </c>
      <c r="K1384" t="s">
        <v>119</v>
      </c>
      <c r="L1384" t="s">
        <v>24</v>
      </c>
      <c r="M1384">
        <v>3</v>
      </c>
      <c r="N1384" t="s">
        <v>53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54</v>
      </c>
      <c r="F1385" t="s">
        <v>45</v>
      </c>
      <c r="G1385">
        <v>7</v>
      </c>
      <c r="H1385">
        <v>69827.91</v>
      </c>
      <c r="I1385" t="s">
        <v>262</v>
      </c>
      <c r="J1385">
        <v>58</v>
      </c>
      <c r="K1385" t="s">
        <v>56</v>
      </c>
      <c r="L1385" t="s">
        <v>35</v>
      </c>
      <c r="M1385">
        <v>4</v>
      </c>
      <c r="N1385" t="s">
        <v>90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54</v>
      </c>
      <c r="F1386" t="s">
        <v>32</v>
      </c>
      <c r="G1386">
        <v>1</v>
      </c>
      <c r="H1386">
        <v>56344.66</v>
      </c>
      <c r="I1386" t="s">
        <v>237</v>
      </c>
      <c r="J1386">
        <v>50</v>
      </c>
      <c r="K1386" t="s">
        <v>152</v>
      </c>
      <c r="L1386" t="s">
        <v>52</v>
      </c>
      <c r="M1386">
        <v>3</v>
      </c>
      <c r="N1386" t="s">
        <v>36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54</v>
      </c>
      <c r="F1387" t="s">
        <v>32</v>
      </c>
      <c r="G1387">
        <v>7</v>
      </c>
      <c r="H1387">
        <v>55676.53</v>
      </c>
      <c r="I1387" t="s">
        <v>314</v>
      </c>
      <c r="J1387">
        <v>37</v>
      </c>
      <c r="K1387" t="s">
        <v>135</v>
      </c>
      <c r="L1387" t="s">
        <v>18</v>
      </c>
      <c r="M1387">
        <v>5</v>
      </c>
      <c r="N1387" t="s">
        <v>36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62</v>
      </c>
      <c r="F1388" t="s">
        <v>15</v>
      </c>
      <c r="G1388">
        <v>6</v>
      </c>
      <c r="H1388">
        <v>67314.570000000007</v>
      </c>
      <c r="I1388" t="s">
        <v>838</v>
      </c>
      <c r="J1388">
        <v>50</v>
      </c>
      <c r="K1388" t="s">
        <v>95</v>
      </c>
      <c r="L1388" t="s">
        <v>52</v>
      </c>
      <c r="M1388">
        <v>5</v>
      </c>
      <c r="N1388" t="s">
        <v>19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62</v>
      </c>
      <c r="F1389" t="s">
        <v>45</v>
      </c>
      <c r="G1389">
        <v>7</v>
      </c>
      <c r="H1389">
        <v>63263.46</v>
      </c>
      <c r="I1389" t="s">
        <v>518</v>
      </c>
      <c r="J1389">
        <v>57</v>
      </c>
      <c r="K1389" t="s">
        <v>23</v>
      </c>
      <c r="L1389" t="s">
        <v>52</v>
      </c>
      <c r="M1389">
        <v>1</v>
      </c>
      <c r="N1389" t="s">
        <v>90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62</v>
      </c>
      <c r="F1390" t="s">
        <v>32</v>
      </c>
      <c r="G1390">
        <v>3</v>
      </c>
      <c r="H1390">
        <v>29091.25</v>
      </c>
      <c r="I1390" t="s">
        <v>263</v>
      </c>
      <c r="J1390">
        <v>52</v>
      </c>
      <c r="K1390" t="s">
        <v>64</v>
      </c>
      <c r="L1390" t="s">
        <v>35</v>
      </c>
      <c r="M1390">
        <v>3</v>
      </c>
      <c r="N1390" t="s">
        <v>36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62</v>
      </c>
      <c r="F1391" t="s">
        <v>37</v>
      </c>
      <c r="G1391">
        <v>3</v>
      </c>
      <c r="H1391">
        <v>19959.23</v>
      </c>
      <c r="I1391" t="s">
        <v>839</v>
      </c>
      <c r="J1391">
        <v>51</v>
      </c>
      <c r="K1391" t="s">
        <v>23</v>
      </c>
      <c r="L1391" t="s">
        <v>35</v>
      </c>
      <c r="M1391">
        <v>1</v>
      </c>
      <c r="N1391" t="s">
        <v>40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67</v>
      </c>
      <c r="F1392" t="s">
        <v>15</v>
      </c>
      <c r="G1392">
        <v>7</v>
      </c>
      <c r="H1392">
        <v>54753.54</v>
      </c>
      <c r="I1392" t="s">
        <v>550</v>
      </c>
      <c r="J1392">
        <v>53</v>
      </c>
      <c r="K1392" t="s">
        <v>23</v>
      </c>
      <c r="L1392" t="s">
        <v>18</v>
      </c>
      <c r="M1392">
        <v>5</v>
      </c>
      <c r="N1392" t="s">
        <v>19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67</v>
      </c>
      <c r="F1393" t="s">
        <v>45</v>
      </c>
      <c r="G1393">
        <v>2</v>
      </c>
      <c r="H1393">
        <v>32696.43</v>
      </c>
      <c r="I1393" t="s">
        <v>839</v>
      </c>
      <c r="J1393">
        <v>44</v>
      </c>
      <c r="K1393" t="s">
        <v>23</v>
      </c>
      <c r="L1393" t="s">
        <v>18</v>
      </c>
      <c r="M1393">
        <v>4</v>
      </c>
      <c r="N1393" t="s">
        <v>104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67</v>
      </c>
      <c r="F1394" t="s">
        <v>15</v>
      </c>
      <c r="G1394">
        <v>1</v>
      </c>
      <c r="H1394">
        <v>38390.36</v>
      </c>
      <c r="I1394" t="s">
        <v>769</v>
      </c>
      <c r="J1394">
        <v>36</v>
      </c>
      <c r="K1394" t="s">
        <v>27</v>
      </c>
      <c r="L1394" t="s">
        <v>18</v>
      </c>
      <c r="M1394">
        <v>3</v>
      </c>
      <c r="N1394" t="s">
        <v>31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67</v>
      </c>
      <c r="F1395" t="s">
        <v>37</v>
      </c>
      <c r="G1395">
        <v>9</v>
      </c>
      <c r="H1395">
        <v>47823.86</v>
      </c>
      <c r="I1395" t="s">
        <v>370</v>
      </c>
      <c r="J1395">
        <v>22</v>
      </c>
      <c r="K1395" t="s">
        <v>23</v>
      </c>
      <c r="L1395" t="s">
        <v>52</v>
      </c>
      <c r="M1395">
        <v>5</v>
      </c>
      <c r="N1395" t="s">
        <v>97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74</v>
      </c>
      <c r="F1396" t="s">
        <v>45</v>
      </c>
      <c r="G1396">
        <v>9</v>
      </c>
      <c r="H1396">
        <v>64472.36</v>
      </c>
      <c r="I1396" t="s">
        <v>840</v>
      </c>
      <c r="J1396">
        <v>46</v>
      </c>
      <c r="K1396" t="s">
        <v>23</v>
      </c>
      <c r="L1396" t="s">
        <v>52</v>
      </c>
      <c r="M1396">
        <v>3</v>
      </c>
      <c r="N1396" t="s">
        <v>104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74</v>
      </c>
      <c r="F1397" t="s">
        <v>15</v>
      </c>
      <c r="G1397">
        <v>7</v>
      </c>
      <c r="H1397">
        <v>35145.269999999997</v>
      </c>
      <c r="I1397" t="s">
        <v>400</v>
      </c>
      <c r="J1397">
        <v>27</v>
      </c>
      <c r="K1397" t="s">
        <v>140</v>
      </c>
      <c r="L1397" t="s">
        <v>18</v>
      </c>
      <c r="M1397">
        <v>4</v>
      </c>
      <c r="N1397" t="s">
        <v>86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74</v>
      </c>
      <c r="F1398" t="s">
        <v>21</v>
      </c>
      <c r="G1398">
        <v>7</v>
      </c>
      <c r="H1398">
        <v>56999.01</v>
      </c>
      <c r="I1398" t="s">
        <v>841</v>
      </c>
      <c r="J1398">
        <v>57</v>
      </c>
      <c r="K1398" t="s">
        <v>56</v>
      </c>
      <c r="L1398" t="s">
        <v>18</v>
      </c>
      <c r="M1398">
        <v>4</v>
      </c>
      <c r="N1398" t="s">
        <v>65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74</v>
      </c>
      <c r="F1399" t="s">
        <v>37</v>
      </c>
      <c r="G1399">
        <v>3</v>
      </c>
      <c r="H1399">
        <v>26100.39</v>
      </c>
      <c r="I1399" t="s">
        <v>602</v>
      </c>
      <c r="J1399">
        <v>30</v>
      </c>
      <c r="K1399" t="s">
        <v>23</v>
      </c>
      <c r="L1399" t="s">
        <v>18</v>
      </c>
      <c r="M1399">
        <v>5</v>
      </c>
      <c r="N1399" t="s">
        <v>53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20</v>
      </c>
      <c r="F1400" t="s">
        <v>37</v>
      </c>
      <c r="G1400">
        <v>2</v>
      </c>
      <c r="H1400">
        <v>51878.31</v>
      </c>
      <c r="I1400" t="s">
        <v>359</v>
      </c>
      <c r="J1400">
        <v>46</v>
      </c>
      <c r="K1400" t="s">
        <v>92</v>
      </c>
      <c r="L1400" t="s">
        <v>24</v>
      </c>
      <c r="M1400">
        <v>5</v>
      </c>
      <c r="N1400" t="s">
        <v>53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20</v>
      </c>
      <c r="F1401" t="s">
        <v>37</v>
      </c>
      <c r="G1401">
        <v>7</v>
      </c>
      <c r="H1401">
        <v>10094.77</v>
      </c>
      <c r="I1401" t="s">
        <v>820</v>
      </c>
      <c r="J1401">
        <v>22</v>
      </c>
      <c r="K1401" t="s">
        <v>17</v>
      </c>
      <c r="L1401" t="s">
        <v>24</v>
      </c>
      <c r="M1401">
        <v>5</v>
      </c>
      <c r="N1401" t="s">
        <v>40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20</v>
      </c>
      <c r="F1402" t="s">
        <v>21</v>
      </c>
      <c r="G1402">
        <v>9</v>
      </c>
      <c r="H1402">
        <v>62290.43</v>
      </c>
      <c r="I1402" t="s">
        <v>725</v>
      </c>
      <c r="J1402">
        <v>29</v>
      </c>
      <c r="K1402" t="s">
        <v>64</v>
      </c>
      <c r="L1402" t="s">
        <v>18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29</v>
      </c>
      <c r="F1403" t="s">
        <v>21</v>
      </c>
      <c r="G1403">
        <v>1</v>
      </c>
      <c r="H1403">
        <v>11822.77</v>
      </c>
      <c r="I1403" t="s">
        <v>42</v>
      </c>
      <c r="J1403">
        <v>30</v>
      </c>
      <c r="K1403" t="s">
        <v>140</v>
      </c>
      <c r="L1403" t="s">
        <v>52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29</v>
      </c>
      <c r="F1404" t="s">
        <v>32</v>
      </c>
      <c r="G1404">
        <v>4</v>
      </c>
      <c r="H1404">
        <v>52765.23</v>
      </c>
      <c r="I1404" t="s">
        <v>160</v>
      </c>
      <c r="J1404">
        <v>39</v>
      </c>
      <c r="K1404" t="s">
        <v>135</v>
      </c>
      <c r="L1404" t="s">
        <v>35</v>
      </c>
      <c r="M1404">
        <v>5</v>
      </c>
      <c r="N1404" t="s">
        <v>36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29</v>
      </c>
      <c r="F1405" t="s">
        <v>15</v>
      </c>
      <c r="G1405">
        <v>6</v>
      </c>
      <c r="H1405">
        <v>12775.49</v>
      </c>
      <c r="I1405" t="s">
        <v>842</v>
      </c>
      <c r="J1405">
        <v>57</v>
      </c>
      <c r="K1405" t="s">
        <v>116</v>
      </c>
      <c r="L1405" t="s">
        <v>52</v>
      </c>
      <c r="M1405">
        <v>1</v>
      </c>
      <c r="N1405" t="s">
        <v>19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29</v>
      </c>
      <c r="F1406" t="s">
        <v>32</v>
      </c>
      <c r="G1406">
        <v>7</v>
      </c>
      <c r="H1406">
        <v>25974.74</v>
      </c>
      <c r="I1406" t="s">
        <v>843</v>
      </c>
      <c r="J1406">
        <v>32</v>
      </c>
      <c r="K1406" t="s">
        <v>92</v>
      </c>
      <c r="L1406" t="s">
        <v>35</v>
      </c>
      <c r="M1406">
        <v>5</v>
      </c>
      <c r="N1406" t="s">
        <v>43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44</v>
      </c>
      <c r="F1407" t="s">
        <v>15</v>
      </c>
      <c r="G1407">
        <v>7</v>
      </c>
      <c r="H1407">
        <v>39832.14</v>
      </c>
      <c r="I1407" t="s">
        <v>840</v>
      </c>
      <c r="J1407">
        <v>30</v>
      </c>
      <c r="K1407" t="s">
        <v>23</v>
      </c>
      <c r="L1407" t="s">
        <v>18</v>
      </c>
      <c r="M1407">
        <v>5</v>
      </c>
      <c r="N1407" t="s">
        <v>31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44</v>
      </c>
      <c r="F1408" t="s">
        <v>21</v>
      </c>
      <c r="G1408">
        <v>2</v>
      </c>
      <c r="H1408">
        <v>35196.32</v>
      </c>
      <c r="I1408" t="s">
        <v>844</v>
      </c>
      <c r="J1408">
        <v>18</v>
      </c>
      <c r="K1408" t="s">
        <v>79</v>
      </c>
      <c r="L1408" t="s">
        <v>24</v>
      </c>
      <c r="M1408">
        <v>5</v>
      </c>
      <c r="N1408" t="s">
        <v>25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44</v>
      </c>
      <c r="F1409" t="s">
        <v>21</v>
      </c>
      <c r="G1409">
        <v>4</v>
      </c>
      <c r="H1409">
        <v>21510.17</v>
      </c>
      <c r="I1409" t="s">
        <v>318</v>
      </c>
      <c r="J1409">
        <v>55</v>
      </c>
      <c r="K1409" t="s">
        <v>135</v>
      </c>
      <c r="L1409" t="s">
        <v>24</v>
      </c>
      <c r="M1409">
        <v>4</v>
      </c>
      <c r="N1409" t="s">
        <v>65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44</v>
      </c>
      <c r="F1410" t="s">
        <v>32</v>
      </c>
      <c r="G1410">
        <v>5</v>
      </c>
      <c r="H1410">
        <v>30028.89</v>
      </c>
      <c r="I1410" t="s">
        <v>562</v>
      </c>
      <c r="J1410">
        <v>18</v>
      </c>
      <c r="K1410" t="s">
        <v>23</v>
      </c>
      <c r="L1410" t="s">
        <v>35</v>
      </c>
      <c r="M1410">
        <v>3</v>
      </c>
      <c r="N1410" t="s">
        <v>36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54</v>
      </c>
      <c r="F1411" t="s">
        <v>45</v>
      </c>
      <c r="G1411">
        <v>1</v>
      </c>
      <c r="H1411">
        <v>53662.38</v>
      </c>
      <c r="I1411" t="s">
        <v>841</v>
      </c>
      <c r="J1411">
        <v>28</v>
      </c>
      <c r="K1411" t="s">
        <v>95</v>
      </c>
      <c r="L1411" t="s">
        <v>18</v>
      </c>
      <c r="M1411">
        <v>3</v>
      </c>
      <c r="N1411" t="s">
        <v>48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54</v>
      </c>
      <c r="F1412" t="s">
        <v>32</v>
      </c>
      <c r="G1412">
        <v>1</v>
      </c>
      <c r="H1412">
        <v>50155.43</v>
      </c>
      <c r="I1412" t="s">
        <v>845</v>
      </c>
      <c r="J1412">
        <v>57</v>
      </c>
      <c r="K1412" t="s">
        <v>92</v>
      </c>
      <c r="L1412" t="s">
        <v>24</v>
      </c>
      <c r="M1412">
        <v>3</v>
      </c>
      <c r="N1412" t="s">
        <v>101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54</v>
      </c>
      <c r="F1413" t="s">
        <v>15</v>
      </c>
      <c r="G1413">
        <v>3</v>
      </c>
      <c r="H1413">
        <v>14308.88</v>
      </c>
      <c r="I1413" t="s">
        <v>846</v>
      </c>
      <c r="J1413">
        <v>39</v>
      </c>
      <c r="K1413" t="s">
        <v>27</v>
      </c>
      <c r="L1413" t="s">
        <v>18</v>
      </c>
      <c r="M1413">
        <v>5</v>
      </c>
      <c r="N1413" t="s">
        <v>19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62</v>
      </c>
      <c r="F1414" t="s">
        <v>32</v>
      </c>
      <c r="G1414">
        <v>3</v>
      </c>
      <c r="H1414">
        <v>54838.95</v>
      </c>
      <c r="I1414" t="s">
        <v>244</v>
      </c>
      <c r="J1414">
        <v>52</v>
      </c>
      <c r="K1414" t="s">
        <v>23</v>
      </c>
      <c r="L1414" t="s">
        <v>18</v>
      </c>
      <c r="M1414">
        <v>5</v>
      </c>
      <c r="N1414" t="s">
        <v>43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62</v>
      </c>
      <c r="F1415" t="s">
        <v>37</v>
      </c>
      <c r="G1415">
        <v>8</v>
      </c>
      <c r="H1415">
        <v>13182.75</v>
      </c>
      <c r="I1415" t="s">
        <v>676</v>
      </c>
      <c r="J1415">
        <v>23</v>
      </c>
      <c r="K1415" t="s">
        <v>23</v>
      </c>
      <c r="L1415" t="s">
        <v>35</v>
      </c>
      <c r="M1415">
        <v>3</v>
      </c>
      <c r="N1415" t="s">
        <v>40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62</v>
      </c>
      <c r="F1416" t="s">
        <v>15</v>
      </c>
      <c r="G1416">
        <v>9</v>
      </c>
      <c r="H1416">
        <v>42575.58</v>
      </c>
      <c r="I1416" t="s">
        <v>358</v>
      </c>
      <c r="J1416">
        <v>45</v>
      </c>
      <c r="K1416" t="s">
        <v>23</v>
      </c>
      <c r="L1416" t="s">
        <v>18</v>
      </c>
      <c r="M1416">
        <v>4</v>
      </c>
      <c r="N1416" t="s">
        <v>86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67</v>
      </c>
      <c r="F1417" t="s">
        <v>15</v>
      </c>
      <c r="G1417">
        <v>1</v>
      </c>
      <c r="H1417">
        <v>25603.759999999998</v>
      </c>
      <c r="I1417" t="s">
        <v>289</v>
      </c>
      <c r="J1417">
        <v>48</v>
      </c>
      <c r="K1417" t="s">
        <v>152</v>
      </c>
      <c r="L1417" t="s">
        <v>18</v>
      </c>
      <c r="M1417">
        <v>1</v>
      </c>
      <c r="N1417" t="s">
        <v>19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67</v>
      </c>
      <c r="F1418" t="s">
        <v>45</v>
      </c>
      <c r="G1418">
        <v>2</v>
      </c>
      <c r="H1418">
        <v>45261.41</v>
      </c>
      <c r="I1418" t="s">
        <v>184</v>
      </c>
      <c r="J1418">
        <v>25</v>
      </c>
      <c r="K1418" t="s">
        <v>23</v>
      </c>
      <c r="L1418" t="s">
        <v>35</v>
      </c>
      <c r="M1418">
        <v>5</v>
      </c>
      <c r="N1418" t="s">
        <v>104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67</v>
      </c>
      <c r="F1419" t="s">
        <v>21</v>
      </c>
      <c r="G1419">
        <v>2</v>
      </c>
      <c r="H1419">
        <v>25679.7</v>
      </c>
      <c r="I1419" t="s">
        <v>575</v>
      </c>
      <c r="J1419">
        <v>22</v>
      </c>
      <c r="K1419" t="s">
        <v>34</v>
      </c>
      <c r="L1419" t="s">
        <v>24</v>
      </c>
      <c r="M1419">
        <v>3</v>
      </c>
      <c r="N1419" t="s">
        <v>65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67</v>
      </c>
      <c r="F1420" t="s">
        <v>15</v>
      </c>
      <c r="G1420">
        <v>4</v>
      </c>
      <c r="H1420">
        <v>69097.48</v>
      </c>
      <c r="I1420" t="s">
        <v>557</v>
      </c>
      <c r="J1420">
        <v>59</v>
      </c>
      <c r="K1420" t="s">
        <v>39</v>
      </c>
      <c r="L1420" t="s">
        <v>52</v>
      </c>
      <c r="M1420">
        <v>5</v>
      </c>
      <c r="N1420" t="s">
        <v>31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74</v>
      </c>
      <c r="F1421" t="s">
        <v>21</v>
      </c>
      <c r="G1421">
        <v>2</v>
      </c>
      <c r="H1421">
        <v>28583.69</v>
      </c>
      <c r="I1421" t="s">
        <v>847</v>
      </c>
      <c r="J1421">
        <v>34</v>
      </c>
      <c r="K1421" t="s">
        <v>39</v>
      </c>
      <c r="L1421" t="s">
        <v>18</v>
      </c>
      <c r="M1421">
        <v>5</v>
      </c>
      <c r="N1421" t="s">
        <v>65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74</v>
      </c>
      <c r="F1422" t="s">
        <v>32</v>
      </c>
      <c r="G1422">
        <v>7</v>
      </c>
      <c r="H1422">
        <v>24517.64</v>
      </c>
      <c r="I1422" t="s">
        <v>848</v>
      </c>
      <c r="J1422">
        <v>55</v>
      </c>
      <c r="K1422" t="s">
        <v>27</v>
      </c>
      <c r="L1422" t="s">
        <v>35</v>
      </c>
      <c r="M1422">
        <v>1</v>
      </c>
      <c r="N1422" t="s">
        <v>101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74</v>
      </c>
      <c r="F1423" t="s">
        <v>37</v>
      </c>
      <c r="G1423">
        <v>9</v>
      </c>
      <c r="H1423">
        <v>26707.919999999998</v>
      </c>
      <c r="I1423" t="s">
        <v>849</v>
      </c>
      <c r="J1423">
        <v>26</v>
      </c>
      <c r="K1423" t="s">
        <v>27</v>
      </c>
      <c r="L1423" t="s">
        <v>24</v>
      </c>
      <c r="M1423">
        <v>5</v>
      </c>
      <c r="N1423" t="s">
        <v>40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74</v>
      </c>
      <c r="F1424" t="s">
        <v>45</v>
      </c>
      <c r="G1424">
        <v>7</v>
      </c>
      <c r="H1424">
        <v>63788.37</v>
      </c>
      <c r="I1424" t="s">
        <v>293</v>
      </c>
      <c r="J1424">
        <v>27</v>
      </c>
      <c r="K1424" t="s">
        <v>39</v>
      </c>
      <c r="L1424" t="s">
        <v>18</v>
      </c>
      <c r="M1424">
        <v>1</v>
      </c>
      <c r="N1424" t="s">
        <v>104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20</v>
      </c>
      <c r="F1425" t="s">
        <v>21</v>
      </c>
      <c r="G1425">
        <v>6</v>
      </c>
      <c r="H1425">
        <v>48173.13</v>
      </c>
      <c r="I1425" t="s">
        <v>681</v>
      </c>
      <c r="J1425">
        <v>37</v>
      </c>
      <c r="K1425" t="s">
        <v>27</v>
      </c>
      <c r="L1425" t="s">
        <v>52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20</v>
      </c>
      <c r="F1426" t="s">
        <v>15</v>
      </c>
      <c r="G1426">
        <v>1</v>
      </c>
      <c r="H1426">
        <v>53841.05</v>
      </c>
      <c r="I1426" t="s">
        <v>777</v>
      </c>
      <c r="J1426">
        <v>31</v>
      </c>
      <c r="K1426" t="s">
        <v>140</v>
      </c>
      <c r="L1426" t="s">
        <v>24</v>
      </c>
      <c r="M1426">
        <v>5</v>
      </c>
      <c r="N1426" t="s">
        <v>19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20</v>
      </c>
      <c r="F1427" t="s">
        <v>21</v>
      </c>
      <c r="G1427">
        <v>9</v>
      </c>
      <c r="H1427">
        <v>65080.63</v>
      </c>
      <c r="I1427" t="s">
        <v>84</v>
      </c>
      <c r="J1427">
        <v>31</v>
      </c>
      <c r="K1427" t="s">
        <v>69</v>
      </c>
      <c r="L1427" t="s">
        <v>35</v>
      </c>
      <c r="M1427">
        <v>1</v>
      </c>
      <c r="N1427" t="s">
        <v>65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20</v>
      </c>
      <c r="F1428" t="s">
        <v>15</v>
      </c>
      <c r="G1428">
        <v>5</v>
      </c>
      <c r="H1428">
        <v>64712.35</v>
      </c>
      <c r="I1428" t="s">
        <v>664</v>
      </c>
      <c r="J1428">
        <v>43</v>
      </c>
      <c r="K1428" t="s">
        <v>23</v>
      </c>
      <c r="L1428" t="s">
        <v>18</v>
      </c>
      <c r="M1428">
        <v>5</v>
      </c>
      <c r="N1428" t="s">
        <v>31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29</v>
      </c>
      <c r="F1429" t="s">
        <v>21</v>
      </c>
      <c r="G1429">
        <v>5</v>
      </c>
      <c r="H1429">
        <v>54336.75</v>
      </c>
      <c r="I1429" t="s">
        <v>693</v>
      </c>
      <c r="J1429">
        <v>46</v>
      </c>
      <c r="K1429" t="s">
        <v>23</v>
      </c>
      <c r="L1429" t="s">
        <v>35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29</v>
      </c>
      <c r="F1430" t="s">
        <v>15</v>
      </c>
      <c r="G1430">
        <v>6</v>
      </c>
      <c r="H1430">
        <v>21869.47</v>
      </c>
      <c r="I1430" t="s">
        <v>850</v>
      </c>
      <c r="J1430">
        <v>44</v>
      </c>
      <c r="K1430" t="s">
        <v>23</v>
      </c>
      <c r="L1430" t="s">
        <v>52</v>
      </c>
      <c r="M1430">
        <v>4</v>
      </c>
      <c r="N1430" t="s">
        <v>31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29</v>
      </c>
      <c r="F1431" t="s">
        <v>32</v>
      </c>
      <c r="G1431">
        <v>9</v>
      </c>
      <c r="H1431">
        <v>60602.400000000001</v>
      </c>
      <c r="I1431" t="s">
        <v>156</v>
      </c>
      <c r="J1431">
        <v>42</v>
      </c>
      <c r="K1431" t="s">
        <v>23</v>
      </c>
      <c r="L1431" t="s">
        <v>52</v>
      </c>
      <c r="M1431">
        <v>5</v>
      </c>
      <c r="N1431" t="s">
        <v>36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29</v>
      </c>
      <c r="F1432" t="s">
        <v>15</v>
      </c>
      <c r="G1432">
        <v>8</v>
      </c>
      <c r="H1432">
        <v>22226.560000000001</v>
      </c>
      <c r="I1432" t="s">
        <v>151</v>
      </c>
      <c r="J1432">
        <v>33</v>
      </c>
      <c r="K1432" t="s">
        <v>64</v>
      </c>
      <c r="L1432" t="s">
        <v>35</v>
      </c>
      <c r="M1432">
        <v>1</v>
      </c>
      <c r="N1432" t="s">
        <v>19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44</v>
      </c>
      <c r="F1433" t="s">
        <v>15</v>
      </c>
      <c r="G1433">
        <v>8</v>
      </c>
      <c r="H1433">
        <v>54573.93</v>
      </c>
      <c r="I1433" t="s">
        <v>513</v>
      </c>
      <c r="J1433">
        <v>53</v>
      </c>
      <c r="K1433" t="s">
        <v>27</v>
      </c>
      <c r="L1433" t="s">
        <v>18</v>
      </c>
      <c r="M1433">
        <v>5</v>
      </c>
      <c r="N1433" t="s">
        <v>31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44</v>
      </c>
      <c r="F1434" t="s">
        <v>37</v>
      </c>
      <c r="G1434">
        <v>8</v>
      </c>
      <c r="H1434">
        <v>51136.18</v>
      </c>
      <c r="I1434" t="s">
        <v>432</v>
      </c>
      <c r="J1434">
        <v>51</v>
      </c>
      <c r="K1434" t="s">
        <v>152</v>
      </c>
      <c r="L1434" t="s">
        <v>35</v>
      </c>
      <c r="M1434">
        <v>1</v>
      </c>
      <c r="N1434" t="s">
        <v>40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44</v>
      </c>
      <c r="F1435" t="s">
        <v>15</v>
      </c>
      <c r="G1435">
        <v>1</v>
      </c>
      <c r="H1435">
        <v>55533.33</v>
      </c>
      <c r="I1435" t="s">
        <v>189</v>
      </c>
      <c r="J1435">
        <v>33</v>
      </c>
      <c r="K1435" t="s">
        <v>23</v>
      </c>
      <c r="L1435" t="s">
        <v>24</v>
      </c>
      <c r="M1435">
        <v>5</v>
      </c>
      <c r="N1435" t="s">
        <v>31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44</v>
      </c>
      <c r="F1436" t="s">
        <v>37</v>
      </c>
      <c r="G1436">
        <v>1</v>
      </c>
      <c r="H1436">
        <v>41961.14</v>
      </c>
      <c r="I1436" t="s">
        <v>388</v>
      </c>
      <c r="J1436">
        <v>50</v>
      </c>
      <c r="K1436" t="s">
        <v>79</v>
      </c>
      <c r="L1436" t="s">
        <v>35</v>
      </c>
      <c r="M1436">
        <v>5</v>
      </c>
      <c r="N1436" t="s">
        <v>97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54</v>
      </c>
      <c r="F1437" t="s">
        <v>45</v>
      </c>
      <c r="G1437">
        <v>8</v>
      </c>
      <c r="H1437">
        <v>48323.57</v>
      </c>
      <c r="I1437" t="s">
        <v>356</v>
      </c>
      <c r="J1437">
        <v>20</v>
      </c>
      <c r="K1437" t="s">
        <v>61</v>
      </c>
      <c r="L1437" t="s">
        <v>52</v>
      </c>
      <c r="M1437">
        <v>5</v>
      </c>
      <c r="N1437" t="s">
        <v>104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54</v>
      </c>
      <c r="F1438" t="s">
        <v>37</v>
      </c>
      <c r="G1438">
        <v>5</v>
      </c>
      <c r="H1438">
        <v>67199.199999999997</v>
      </c>
      <c r="I1438" t="s">
        <v>772</v>
      </c>
      <c r="J1438">
        <v>40</v>
      </c>
      <c r="K1438" t="s">
        <v>23</v>
      </c>
      <c r="L1438" t="s">
        <v>18</v>
      </c>
      <c r="M1438">
        <v>5</v>
      </c>
      <c r="N1438" t="s">
        <v>40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54</v>
      </c>
      <c r="F1439" t="s">
        <v>32</v>
      </c>
      <c r="G1439">
        <v>9</v>
      </c>
      <c r="H1439">
        <v>16065.32</v>
      </c>
      <c r="I1439" t="s">
        <v>450</v>
      </c>
      <c r="J1439">
        <v>28</v>
      </c>
      <c r="K1439" t="s">
        <v>27</v>
      </c>
      <c r="L1439" t="s">
        <v>18</v>
      </c>
      <c r="M1439">
        <v>1</v>
      </c>
      <c r="N1439" t="s">
        <v>36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54</v>
      </c>
      <c r="F1440" t="s">
        <v>37</v>
      </c>
      <c r="G1440">
        <v>2</v>
      </c>
      <c r="H1440">
        <v>28530.84</v>
      </c>
      <c r="I1440" t="s">
        <v>783</v>
      </c>
      <c r="J1440">
        <v>35</v>
      </c>
      <c r="K1440" t="s">
        <v>47</v>
      </c>
      <c r="L1440" t="s">
        <v>52</v>
      </c>
      <c r="M1440">
        <v>5</v>
      </c>
      <c r="N1440" t="s">
        <v>40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62</v>
      </c>
      <c r="F1441" t="s">
        <v>45</v>
      </c>
      <c r="G1441">
        <v>9</v>
      </c>
      <c r="H1441">
        <v>46681.42</v>
      </c>
      <c r="I1441" t="s">
        <v>292</v>
      </c>
      <c r="J1441">
        <v>58</v>
      </c>
      <c r="K1441" t="s">
        <v>135</v>
      </c>
      <c r="L1441" t="s">
        <v>52</v>
      </c>
      <c r="M1441">
        <v>5</v>
      </c>
      <c r="N1441" t="s">
        <v>90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62</v>
      </c>
      <c r="F1442" t="s">
        <v>32</v>
      </c>
      <c r="G1442">
        <v>8</v>
      </c>
      <c r="H1442">
        <v>67843.25</v>
      </c>
      <c r="I1442" t="s">
        <v>851</v>
      </c>
      <c r="J1442">
        <v>46</v>
      </c>
      <c r="K1442" t="s">
        <v>27</v>
      </c>
      <c r="L1442" t="s">
        <v>24</v>
      </c>
      <c r="M1442">
        <v>5</v>
      </c>
      <c r="N1442" t="s">
        <v>36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62</v>
      </c>
      <c r="F1443" t="s">
        <v>21</v>
      </c>
      <c r="G1443">
        <v>9</v>
      </c>
      <c r="H1443">
        <v>15734.47</v>
      </c>
      <c r="I1443" t="s">
        <v>619</v>
      </c>
      <c r="J1443">
        <v>22</v>
      </c>
      <c r="K1443" t="s">
        <v>64</v>
      </c>
      <c r="L1443" t="s">
        <v>52</v>
      </c>
      <c r="M1443">
        <v>5</v>
      </c>
      <c r="N1443" t="s">
        <v>25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67</v>
      </c>
      <c r="F1444" t="s">
        <v>21</v>
      </c>
      <c r="G1444">
        <v>4</v>
      </c>
      <c r="H1444">
        <v>11352.95</v>
      </c>
      <c r="I1444" t="s">
        <v>642</v>
      </c>
      <c r="J1444">
        <v>41</v>
      </c>
      <c r="K1444" t="s">
        <v>23</v>
      </c>
      <c r="L1444" t="s">
        <v>52</v>
      </c>
      <c r="M1444">
        <v>4</v>
      </c>
      <c r="N1444" t="s">
        <v>25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67</v>
      </c>
      <c r="F1445" t="s">
        <v>37</v>
      </c>
      <c r="G1445">
        <v>1</v>
      </c>
      <c r="H1445">
        <v>13344.98</v>
      </c>
      <c r="I1445" t="s">
        <v>775</v>
      </c>
      <c r="J1445">
        <v>46</v>
      </c>
      <c r="K1445" t="s">
        <v>23</v>
      </c>
      <c r="L1445" t="s">
        <v>52</v>
      </c>
      <c r="M1445">
        <v>1</v>
      </c>
      <c r="N1445" t="s">
        <v>97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67</v>
      </c>
      <c r="F1446" t="s">
        <v>37</v>
      </c>
      <c r="G1446">
        <v>1</v>
      </c>
      <c r="H1446">
        <v>13144.34</v>
      </c>
      <c r="I1446" t="s">
        <v>205</v>
      </c>
      <c r="J1446">
        <v>46</v>
      </c>
      <c r="K1446" t="s">
        <v>140</v>
      </c>
      <c r="L1446" t="s">
        <v>18</v>
      </c>
      <c r="M1446">
        <v>1</v>
      </c>
      <c r="N1446" t="s">
        <v>97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67</v>
      </c>
      <c r="F1447" t="s">
        <v>45</v>
      </c>
      <c r="G1447">
        <v>5</v>
      </c>
      <c r="H1447">
        <v>64468.95</v>
      </c>
      <c r="I1447" t="s">
        <v>514</v>
      </c>
      <c r="J1447">
        <v>43</v>
      </c>
      <c r="K1447" t="s">
        <v>112</v>
      </c>
      <c r="L1447" t="s">
        <v>52</v>
      </c>
      <c r="M1447">
        <v>5</v>
      </c>
      <c r="N1447" t="s">
        <v>90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74</v>
      </c>
      <c r="F1448" t="s">
        <v>45</v>
      </c>
      <c r="G1448">
        <v>2</v>
      </c>
      <c r="H1448">
        <v>53275.47</v>
      </c>
      <c r="I1448" t="s">
        <v>662</v>
      </c>
      <c r="J1448">
        <v>57</v>
      </c>
      <c r="K1448" t="s">
        <v>23</v>
      </c>
      <c r="L1448" t="s">
        <v>35</v>
      </c>
      <c r="M1448">
        <v>1</v>
      </c>
      <c r="N1448" t="s">
        <v>104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74</v>
      </c>
      <c r="F1449" t="s">
        <v>15</v>
      </c>
      <c r="G1449">
        <v>8</v>
      </c>
      <c r="H1449">
        <v>50626.38</v>
      </c>
      <c r="I1449" t="s">
        <v>102</v>
      </c>
      <c r="J1449">
        <v>20</v>
      </c>
      <c r="K1449" t="s">
        <v>23</v>
      </c>
      <c r="L1449" t="s">
        <v>35</v>
      </c>
      <c r="M1449">
        <v>5</v>
      </c>
      <c r="N1449" t="s">
        <v>31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74</v>
      </c>
      <c r="F1450" t="s">
        <v>45</v>
      </c>
      <c r="G1450">
        <v>5</v>
      </c>
      <c r="H1450">
        <v>41354.370000000003</v>
      </c>
      <c r="I1450" t="s">
        <v>852</v>
      </c>
      <c r="J1450">
        <v>19</v>
      </c>
      <c r="K1450" t="s">
        <v>23</v>
      </c>
      <c r="L1450" t="s">
        <v>18</v>
      </c>
      <c r="M1450">
        <v>3</v>
      </c>
      <c r="N1450" t="s">
        <v>104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74</v>
      </c>
      <c r="F1451" t="s">
        <v>15</v>
      </c>
      <c r="G1451">
        <v>5</v>
      </c>
      <c r="H1451">
        <v>56917.16</v>
      </c>
      <c r="I1451" t="s">
        <v>853</v>
      </c>
      <c r="J1451">
        <v>42</v>
      </c>
      <c r="K1451" t="s">
        <v>140</v>
      </c>
      <c r="L1451" t="s">
        <v>24</v>
      </c>
      <c r="M1451">
        <v>1</v>
      </c>
      <c r="N1451" t="s">
        <v>19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20</v>
      </c>
      <c r="F1452" t="s">
        <v>32</v>
      </c>
      <c r="G1452">
        <v>2</v>
      </c>
      <c r="H1452">
        <v>19338.88</v>
      </c>
      <c r="I1452" t="s">
        <v>358</v>
      </c>
      <c r="J1452">
        <v>36</v>
      </c>
      <c r="K1452" t="s">
        <v>47</v>
      </c>
      <c r="L1452" t="s">
        <v>24</v>
      </c>
      <c r="M1452">
        <v>3</v>
      </c>
      <c r="N1452" t="s">
        <v>36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20</v>
      </c>
      <c r="F1453" t="s">
        <v>37</v>
      </c>
      <c r="G1453">
        <v>7</v>
      </c>
      <c r="H1453">
        <v>33516.47</v>
      </c>
      <c r="I1453" t="s">
        <v>854</v>
      </c>
      <c r="J1453">
        <v>57</v>
      </c>
      <c r="K1453" t="s">
        <v>27</v>
      </c>
      <c r="L1453" t="s">
        <v>18</v>
      </c>
      <c r="M1453">
        <v>4</v>
      </c>
      <c r="N1453" t="s">
        <v>97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20</v>
      </c>
      <c r="F1454" t="s">
        <v>32</v>
      </c>
      <c r="G1454">
        <v>8</v>
      </c>
      <c r="H1454">
        <v>39400.26</v>
      </c>
      <c r="I1454" t="s">
        <v>752</v>
      </c>
      <c r="J1454">
        <v>19</v>
      </c>
      <c r="K1454" t="s">
        <v>23</v>
      </c>
      <c r="L1454" t="s">
        <v>35</v>
      </c>
      <c r="M1454">
        <v>5</v>
      </c>
      <c r="N1454" t="s">
        <v>101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29</v>
      </c>
      <c r="F1455" t="s">
        <v>45</v>
      </c>
      <c r="G1455">
        <v>1</v>
      </c>
      <c r="H1455">
        <v>16624.57</v>
      </c>
      <c r="I1455" t="s">
        <v>690</v>
      </c>
      <c r="J1455">
        <v>36</v>
      </c>
      <c r="K1455" t="s">
        <v>119</v>
      </c>
      <c r="L1455" t="s">
        <v>18</v>
      </c>
      <c r="M1455">
        <v>5</v>
      </c>
      <c r="N1455" t="s">
        <v>104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29</v>
      </c>
      <c r="F1456" t="s">
        <v>32</v>
      </c>
      <c r="G1456">
        <v>2</v>
      </c>
      <c r="H1456">
        <v>35170.82</v>
      </c>
      <c r="I1456" t="s">
        <v>360</v>
      </c>
      <c r="J1456">
        <v>18</v>
      </c>
      <c r="K1456" t="s">
        <v>56</v>
      </c>
      <c r="L1456" t="s">
        <v>52</v>
      </c>
      <c r="M1456">
        <v>5</v>
      </c>
      <c r="N1456" t="s">
        <v>36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29</v>
      </c>
      <c r="F1457" t="s">
        <v>32</v>
      </c>
      <c r="G1457">
        <v>4</v>
      </c>
      <c r="H1457">
        <v>28990.11</v>
      </c>
      <c r="I1457" t="s">
        <v>391</v>
      </c>
      <c r="J1457">
        <v>44</v>
      </c>
      <c r="K1457" t="s">
        <v>69</v>
      </c>
      <c r="L1457" t="s">
        <v>18</v>
      </c>
      <c r="M1457">
        <v>4</v>
      </c>
      <c r="N1457" t="s">
        <v>43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44</v>
      </c>
      <c r="F1458" t="s">
        <v>32</v>
      </c>
      <c r="G1458">
        <v>5</v>
      </c>
      <c r="H1458">
        <v>12134.93</v>
      </c>
      <c r="I1458" t="s">
        <v>597</v>
      </c>
      <c r="J1458">
        <v>52</v>
      </c>
      <c r="K1458" t="s">
        <v>56</v>
      </c>
      <c r="L1458" t="s">
        <v>24</v>
      </c>
      <c r="M1458">
        <v>5</v>
      </c>
      <c r="N1458" t="s">
        <v>101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44</v>
      </c>
      <c r="F1459" t="s">
        <v>45</v>
      </c>
      <c r="G1459">
        <v>2</v>
      </c>
      <c r="H1459">
        <v>18204.12</v>
      </c>
      <c r="I1459" t="s">
        <v>855</v>
      </c>
      <c r="J1459">
        <v>58</v>
      </c>
      <c r="K1459" t="s">
        <v>140</v>
      </c>
      <c r="L1459" t="s">
        <v>35</v>
      </c>
      <c r="M1459">
        <v>3</v>
      </c>
      <c r="N1459" t="s">
        <v>90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44</v>
      </c>
      <c r="F1460" t="s">
        <v>32</v>
      </c>
      <c r="G1460">
        <v>1</v>
      </c>
      <c r="H1460">
        <v>55842.21</v>
      </c>
      <c r="I1460" t="s">
        <v>130</v>
      </c>
      <c r="J1460">
        <v>22</v>
      </c>
      <c r="K1460" t="s">
        <v>140</v>
      </c>
      <c r="L1460" t="s">
        <v>24</v>
      </c>
      <c r="M1460">
        <v>1</v>
      </c>
      <c r="N1460" t="s">
        <v>36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54</v>
      </c>
      <c r="F1461" t="s">
        <v>15</v>
      </c>
      <c r="G1461">
        <v>9</v>
      </c>
      <c r="H1461">
        <v>11082.27</v>
      </c>
      <c r="I1461" t="s">
        <v>462</v>
      </c>
      <c r="J1461">
        <v>55</v>
      </c>
      <c r="K1461" t="s">
        <v>34</v>
      </c>
      <c r="L1461" t="s">
        <v>24</v>
      </c>
      <c r="M1461">
        <v>5</v>
      </c>
      <c r="N1461" t="s">
        <v>31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54</v>
      </c>
      <c r="F1462" t="s">
        <v>45</v>
      </c>
      <c r="G1462">
        <v>1</v>
      </c>
      <c r="H1462">
        <v>66055.199999999997</v>
      </c>
      <c r="I1462" t="s">
        <v>311</v>
      </c>
      <c r="J1462">
        <v>21</v>
      </c>
      <c r="K1462" t="s">
        <v>140</v>
      </c>
      <c r="L1462" t="s">
        <v>35</v>
      </c>
      <c r="M1462">
        <v>5</v>
      </c>
      <c r="N1462" t="s">
        <v>90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54</v>
      </c>
      <c r="F1463" t="s">
        <v>32</v>
      </c>
      <c r="G1463">
        <v>4</v>
      </c>
      <c r="H1463">
        <v>15185.48</v>
      </c>
      <c r="I1463" t="s">
        <v>421</v>
      </c>
      <c r="J1463">
        <v>34</v>
      </c>
      <c r="K1463" t="s">
        <v>34</v>
      </c>
      <c r="L1463" t="s">
        <v>52</v>
      </c>
      <c r="M1463">
        <v>5</v>
      </c>
      <c r="N1463" t="s">
        <v>101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62</v>
      </c>
      <c r="F1464" t="s">
        <v>45</v>
      </c>
      <c r="G1464">
        <v>2</v>
      </c>
      <c r="H1464">
        <v>57954.29</v>
      </c>
      <c r="I1464" t="s">
        <v>422</v>
      </c>
      <c r="J1464">
        <v>38</v>
      </c>
      <c r="K1464" t="s">
        <v>17</v>
      </c>
      <c r="L1464" t="s">
        <v>35</v>
      </c>
      <c r="M1464">
        <v>5</v>
      </c>
      <c r="N1464" t="s">
        <v>90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62</v>
      </c>
      <c r="F1465" t="s">
        <v>21</v>
      </c>
      <c r="G1465">
        <v>4</v>
      </c>
      <c r="H1465">
        <v>63916.99</v>
      </c>
      <c r="I1465" t="s">
        <v>661</v>
      </c>
      <c r="J1465">
        <v>48</v>
      </c>
      <c r="K1465" t="s">
        <v>39</v>
      </c>
      <c r="L1465" t="s">
        <v>35</v>
      </c>
      <c r="M1465">
        <v>3</v>
      </c>
      <c r="N1465" t="s">
        <v>25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62</v>
      </c>
      <c r="F1466" t="s">
        <v>15</v>
      </c>
      <c r="G1466">
        <v>8</v>
      </c>
      <c r="H1466">
        <v>66468.14</v>
      </c>
      <c r="I1466" t="s">
        <v>293</v>
      </c>
      <c r="J1466">
        <v>39</v>
      </c>
      <c r="K1466" t="s">
        <v>23</v>
      </c>
      <c r="L1466" t="s">
        <v>18</v>
      </c>
      <c r="M1466">
        <v>5</v>
      </c>
      <c r="N1466" t="s">
        <v>86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62</v>
      </c>
      <c r="F1467" t="s">
        <v>32</v>
      </c>
      <c r="G1467">
        <v>8</v>
      </c>
      <c r="H1467">
        <v>62048.62</v>
      </c>
      <c r="I1467" t="s">
        <v>353</v>
      </c>
      <c r="J1467">
        <v>28</v>
      </c>
      <c r="K1467" t="s">
        <v>152</v>
      </c>
      <c r="L1467" t="s">
        <v>35</v>
      </c>
      <c r="M1467">
        <v>4</v>
      </c>
      <c r="N1467" t="s">
        <v>43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67</v>
      </c>
      <c r="F1468" t="s">
        <v>21</v>
      </c>
      <c r="G1468">
        <v>9</v>
      </c>
      <c r="H1468">
        <v>27253</v>
      </c>
      <c r="I1468" t="s">
        <v>539</v>
      </c>
      <c r="J1468">
        <v>51</v>
      </c>
      <c r="K1468" t="s">
        <v>23</v>
      </c>
      <c r="L1468" t="s">
        <v>18</v>
      </c>
      <c r="M1468">
        <v>5</v>
      </c>
      <c r="N1468" t="s">
        <v>65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67</v>
      </c>
      <c r="F1469" t="s">
        <v>21</v>
      </c>
      <c r="G1469">
        <v>5</v>
      </c>
      <c r="H1469">
        <v>29985.23</v>
      </c>
      <c r="I1469" t="s">
        <v>188</v>
      </c>
      <c r="J1469">
        <v>32</v>
      </c>
      <c r="K1469" t="s">
        <v>27</v>
      </c>
      <c r="L1469" t="s">
        <v>24</v>
      </c>
      <c r="M1469">
        <v>3</v>
      </c>
      <c r="N1469" t="s">
        <v>65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67</v>
      </c>
      <c r="F1470" t="s">
        <v>45</v>
      </c>
      <c r="G1470">
        <v>7</v>
      </c>
      <c r="H1470">
        <v>35592.74</v>
      </c>
      <c r="I1470" t="s">
        <v>22</v>
      </c>
      <c r="J1470">
        <v>27</v>
      </c>
      <c r="K1470" t="s">
        <v>69</v>
      </c>
      <c r="L1470" t="s">
        <v>35</v>
      </c>
      <c r="M1470">
        <v>1</v>
      </c>
      <c r="N1470" t="s">
        <v>90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67</v>
      </c>
      <c r="F1471" t="s">
        <v>21</v>
      </c>
      <c r="G1471">
        <v>3</v>
      </c>
      <c r="H1471">
        <v>18357.8</v>
      </c>
      <c r="I1471" t="s">
        <v>856</v>
      </c>
      <c r="J1471">
        <v>55</v>
      </c>
      <c r="K1471" t="s">
        <v>23</v>
      </c>
      <c r="L1471" t="s">
        <v>52</v>
      </c>
      <c r="M1471">
        <v>5</v>
      </c>
      <c r="N1471" t="s">
        <v>25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74</v>
      </c>
      <c r="F1472" t="s">
        <v>15</v>
      </c>
      <c r="G1472">
        <v>4</v>
      </c>
      <c r="H1472">
        <v>11336.35</v>
      </c>
      <c r="I1472" t="s">
        <v>254</v>
      </c>
      <c r="J1472">
        <v>49</v>
      </c>
      <c r="K1472" t="s">
        <v>47</v>
      </c>
      <c r="L1472" t="s">
        <v>18</v>
      </c>
      <c r="M1472">
        <v>5</v>
      </c>
      <c r="N1472" t="s">
        <v>86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74</v>
      </c>
      <c r="F1473" t="s">
        <v>15</v>
      </c>
      <c r="G1473">
        <v>9</v>
      </c>
      <c r="H1473">
        <v>62147.3</v>
      </c>
      <c r="I1473" t="s">
        <v>811</v>
      </c>
      <c r="J1473">
        <v>48</v>
      </c>
      <c r="K1473" t="s">
        <v>116</v>
      </c>
      <c r="L1473" t="s">
        <v>18</v>
      </c>
      <c r="M1473">
        <v>3</v>
      </c>
      <c r="N1473" t="s">
        <v>31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74</v>
      </c>
      <c r="F1474" t="s">
        <v>37</v>
      </c>
      <c r="G1474">
        <v>1</v>
      </c>
      <c r="H1474">
        <v>43247.72</v>
      </c>
      <c r="I1474" t="s">
        <v>721</v>
      </c>
      <c r="J1474">
        <v>54</v>
      </c>
      <c r="K1474" t="s">
        <v>23</v>
      </c>
      <c r="L1474" t="s">
        <v>52</v>
      </c>
      <c r="M1474">
        <v>5</v>
      </c>
      <c r="N1474" t="s">
        <v>40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74</v>
      </c>
      <c r="F1475" t="s">
        <v>15</v>
      </c>
      <c r="G1475">
        <v>2</v>
      </c>
      <c r="H1475">
        <v>46523.38</v>
      </c>
      <c r="I1475" t="s">
        <v>349</v>
      </c>
      <c r="J1475">
        <v>45</v>
      </c>
      <c r="K1475" t="s">
        <v>92</v>
      </c>
      <c r="L1475" t="s">
        <v>18</v>
      </c>
      <c r="M1475">
        <v>1</v>
      </c>
      <c r="N1475" t="s">
        <v>31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20</v>
      </c>
      <c r="F1476" t="s">
        <v>21</v>
      </c>
      <c r="G1476">
        <v>5</v>
      </c>
      <c r="H1476">
        <v>65619.31</v>
      </c>
      <c r="I1476" t="s">
        <v>786</v>
      </c>
      <c r="J1476">
        <v>48</v>
      </c>
      <c r="K1476" t="s">
        <v>23</v>
      </c>
      <c r="L1476" t="s">
        <v>18</v>
      </c>
      <c r="M1476">
        <v>1</v>
      </c>
      <c r="N1476" t="s">
        <v>25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20</v>
      </c>
      <c r="F1477" t="s">
        <v>15</v>
      </c>
      <c r="G1477">
        <v>3</v>
      </c>
      <c r="H1477">
        <v>49907.21</v>
      </c>
      <c r="I1477" t="s">
        <v>857</v>
      </c>
      <c r="J1477">
        <v>23</v>
      </c>
      <c r="K1477" t="s">
        <v>56</v>
      </c>
      <c r="L1477" t="s">
        <v>52</v>
      </c>
      <c r="M1477">
        <v>5</v>
      </c>
      <c r="N1477" t="s">
        <v>19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20</v>
      </c>
      <c r="F1478" t="s">
        <v>45</v>
      </c>
      <c r="G1478">
        <v>2</v>
      </c>
      <c r="H1478">
        <v>51451.21</v>
      </c>
      <c r="I1478" t="s">
        <v>300</v>
      </c>
      <c r="J1478">
        <v>31</v>
      </c>
      <c r="K1478" t="s">
        <v>27</v>
      </c>
      <c r="L1478" t="s">
        <v>24</v>
      </c>
      <c r="M1478">
        <v>4</v>
      </c>
      <c r="N1478" t="s">
        <v>90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20</v>
      </c>
      <c r="F1479" t="s">
        <v>37</v>
      </c>
      <c r="G1479">
        <v>1</v>
      </c>
      <c r="H1479">
        <v>57218.12</v>
      </c>
      <c r="I1479" t="s">
        <v>376</v>
      </c>
      <c r="J1479">
        <v>40</v>
      </c>
      <c r="K1479" t="s">
        <v>119</v>
      </c>
      <c r="L1479" t="s">
        <v>35</v>
      </c>
      <c r="M1479">
        <v>5</v>
      </c>
      <c r="N1479" t="s">
        <v>40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29</v>
      </c>
      <c r="F1480" t="s">
        <v>21</v>
      </c>
      <c r="G1480">
        <v>3</v>
      </c>
      <c r="H1480">
        <v>16980.91</v>
      </c>
      <c r="I1480" t="s">
        <v>604</v>
      </c>
      <c r="J1480">
        <v>33</v>
      </c>
      <c r="K1480" t="s">
        <v>23</v>
      </c>
      <c r="L1480" t="s">
        <v>35</v>
      </c>
      <c r="M1480">
        <v>3</v>
      </c>
      <c r="N1480" t="s">
        <v>65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29</v>
      </c>
      <c r="F1481" t="s">
        <v>37</v>
      </c>
      <c r="G1481">
        <v>1</v>
      </c>
      <c r="H1481">
        <v>31609.73</v>
      </c>
      <c r="I1481" t="s">
        <v>858</v>
      </c>
      <c r="J1481">
        <v>42</v>
      </c>
      <c r="K1481" t="s">
        <v>140</v>
      </c>
      <c r="L1481" t="s">
        <v>35</v>
      </c>
      <c r="M1481">
        <v>5</v>
      </c>
      <c r="N1481" t="s">
        <v>40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29</v>
      </c>
      <c r="F1482" t="s">
        <v>21</v>
      </c>
      <c r="G1482">
        <v>1</v>
      </c>
      <c r="H1482">
        <v>68092.479999999996</v>
      </c>
      <c r="I1482" t="s">
        <v>204</v>
      </c>
      <c r="J1482">
        <v>56</v>
      </c>
      <c r="K1482" t="s">
        <v>92</v>
      </c>
      <c r="L1482" t="s">
        <v>35</v>
      </c>
      <c r="M1482">
        <v>3</v>
      </c>
      <c r="N1482" t="s">
        <v>25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29</v>
      </c>
      <c r="F1483" t="s">
        <v>45</v>
      </c>
      <c r="G1483">
        <v>1</v>
      </c>
      <c r="H1483">
        <v>65375.8</v>
      </c>
      <c r="I1483" t="s">
        <v>499</v>
      </c>
      <c r="J1483">
        <v>19</v>
      </c>
      <c r="K1483" t="s">
        <v>69</v>
      </c>
      <c r="L1483" t="s">
        <v>35</v>
      </c>
      <c r="M1483">
        <v>4</v>
      </c>
      <c r="N1483" t="s">
        <v>48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44</v>
      </c>
      <c r="F1484" t="s">
        <v>37</v>
      </c>
      <c r="G1484">
        <v>8</v>
      </c>
      <c r="H1484">
        <v>63044.52</v>
      </c>
      <c r="I1484" t="s">
        <v>254</v>
      </c>
      <c r="J1484">
        <v>55</v>
      </c>
      <c r="K1484" t="s">
        <v>79</v>
      </c>
      <c r="L1484" t="s">
        <v>35</v>
      </c>
      <c r="M1484">
        <v>5</v>
      </c>
      <c r="N1484" t="s">
        <v>97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44</v>
      </c>
      <c r="F1485" t="s">
        <v>32</v>
      </c>
      <c r="G1485">
        <v>3</v>
      </c>
      <c r="H1485">
        <v>37125.31</v>
      </c>
      <c r="I1485" t="s">
        <v>594</v>
      </c>
      <c r="J1485">
        <v>58</v>
      </c>
      <c r="K1485" t="s">
        <v>27</v>
      </c>
      <c r="L1485" t="s">
        <v>18</v>
      </c>
      <c r="M1485">
        <v>1</v>
      </c>
      <c r="N1485" t="s">
        <v>101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44</v>
      </c>
      <c r="F1486" t="s">
        <v>21</v>
      </c>
      <c r="G1486">
        <v>1</v>
      </c>
      <c r="H1486">
        <v>61431.58</v>
      </c>
      <c r="I1486" t="s">
        <v>794</v>
      </c>
      <c r="J1486">
        <v>56</v>
      </c>
      <c r="K1486" t="s">
        <v>23</v>
      </c>
      <c r="L1486" t="s">
        <v>35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44</v>
      </c>
      <c r="F1487" t="s">
        <v>32</v>
      </c>
      <c r="G1487">
        <v>7</v>
      </c>
      <c r="H1487">
        <v>12903.75</v>
      </c>
      <c r="I1487" t="s">
        <v>96</v>
      </c>
      <c r="J1487">
        <v>51</v>
      </c>
      <c r="K1487" t="s">
        <v>27</v>
      </c>
      <c r="L1487" t="s">
        <v>18</v>
      </c>
      <c r="M1487">
        <v>3</v>
      </c>
      <c r="N1487" t="s">
        <v>36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54</v>
      </c>
      <c r="F1488" t="s">
        <v>37</v>
      </c>
      <c r="G1488">
        <v>3</v>
      </c>
      <c r="H1488">
        <v>18911.05</v>
      </c>
      <c r="I1488" t="s">
        <v>859</v>
      </c>
      <c r="J1488">
        <v>57</v>
      </c>
      <c r="K1488" t="s">
        <v>152</v>
      </c>
      <c r="L1488" t="s">
        <v>52</v>
      </c>
      <c r="M1488">
        <v>1</v>
      </c>
      <c r="N1488" t="s">
        <v>53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54</v>
      </c>
      <c r="F1489" t="s">
        <v>32</v>
      </c>
      <c r="G1489">
        <v>8</v>
      </c>
      <c r="H1489">
        <v>34838.06</v>
      </c>
      <c r="I1489" t="s">
        <v>76</v>
      </c>
      <c r="J1489">
        <v>42</v>
      </c>
      <c r="K1489" t="s">
        <v>23</v>
      </c>
      <c r="L1489" t="s">
        <v>24</v>
      </c>
      <c r="M1489">
        <v>5</v>
      </c>
      <c r="N1489" t="s">
        <v>101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54</v>
      </c>
      <c r="F1490" t="s">
        <v>32</v>
      </c>
      <c r="G1490">
        <v>4</v>
      </c>
      <c r="H1490">
        <v>39003.519999999997</v>
      </c>
      <c r="I1490" t="s">
        <v>276</v>
      </c>
      <c r="J1490">
        <v>53</v>
      </c>
      <c r="K1490" t="s">
        <v>47</v>
      </c>
      <c r="L1490" t="s">
        <v>18</v>
      </c>
      <c r="M1490">
        <v>4</v>
      </c>
      <c r="N1490" t="s">
        <v>101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62</v>
      </c>
      <c r="F1491" t="s">
        <v>37</v>
      </c>
      <c r="G1491">
        <v>4</v>
      </c>
      <c r="H1491">
        <v>25810.43</v>
      </c>
      <c r="I1491" t="s">
        <v>94</v>
      </c>
      <c r="J1491">
        <v>33</v>
      </c>
      <c r="K1491" t="s">
        <v>27</v>
      </c>
      <c r="L1491" t="s">
        <v>24</v>
      </c>
      <c r="M1491">
        <v>5</v>
      </c>
      <c r="N1491" t="s">
        <v>40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62</v>
      </c>
      <c r="F1492" t="s">
        <v>45</v>
      </c>
      <c r="G1492">
        <v>5</v>
      </c>
      <c r="H1492">
        <v>31388.6</v>
      </c>
      <c r="I1492" t="s">
        <v>709</v>
      </c>
      <c r="J1492">
        <v>35</v>
      </c>
      <c r="K1492" t="s">
        <v>17</v>
      </c>
      <c r="L1492" t="s">
        <v>52</v>
      </c>
      <c r="M1492">
        <v>5</v>
      </c>
      <c r="N1492" t="s">
        <v>104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62</v>
      </c>
      <c r="F1493" t="s">
        <v>32</v>
      </c>
      <c r="G1493">
        <v>6</v>
      </c>
      <c r="H1493">
        <v>19766.57</v>
      </c>
      <c r="I1493" t="s">
        <v>599</v>
      </c>
      <c r="J1493">
        <v>30</v>
      </c>
      <c r="K1493" t="s">
        <v>27</v>
      </c>
      <c r="L1493" t="s">
        <v>35</v>
      </c>
      <c r="M1493">
        <v>5</v>
      </c>
      <c r="N1493" t="s">
        <v>101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62</v>
      </c>
      <c r="F1494" t="s">
        <v>32</v>
      </c>
      <c r="G1494">
        <v>7</v>
      </c>
      <c r="H1494">
        <v>39348.04</v>
      </c>
      <c r="I1494" t="s">
        <v>26</v>
      </c>
      <c r="J1494">
        <v>54</v>
      </c>
      <c r="K1494" t="s">
        <v>17</v>
      </c>
      <c r="L1494" t="s">
        <v>24</v>
      </c>
      <c r="M1494">
        <v>3</v>
      </c>
      <c r="N1494" t="s">
        <v>101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67</v>
      </c>
      <c r="F1495" t="s">
        <v>45</v>
      </c>
      <c r="G1495">
        <v>4</v>
      </c>
      <c r="H1495">
        <v>57630.6</v>
      </c>
      <c r="I1495" t="s">
        <v>860</v>
      </c>
      <c r="J1495">
        <v>44</v>
      </c>
      <c r="K1495" t="s">
        <v>79</v>
      </c>
      <c r="L1495" t="s">
        <v>24</v>
      </c>
      <c r="M1495">
        <v>3</v>
      </c>
      <c r="N1495" t="s">
        <v>90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67</v>
      </c>
      <c r="F1496" t="s">
        <v>32</v>
      </c>
      <c r="G1496">
        <v>8</v>
      </c>
      <c r="H1496">
        <v>49681.62</v>
      </c>
      <c r="I1496" t="s">
        <v>861</v>
      </c>
      <c r="J1496">
        <v>51</v>
      </c>
      <c r="K1496" t="s">
        <v>17</v>
      </c>
      <c r="L1496" t="s">
        <v>52</v>
      </c>
      <c r="M1496">
        <v>4</v>
      </c>
      <c r="N1496" t="s">
        <v>36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67</v>
      </c>
      <c r="F1497" t="s">
        <v>32</v>
      </c>
      <c r="G1497">
        <v>6</v>
      </c>
      <c r="H1497">
        <v>16467.53</v>
      </c>
      <c r="I1497" t="s">
        <v>724</v>
      </c>
      <c r="J1497">
        <v>28</v>
      </c>
      <c r="K1497" t="s">
        <v>95</v>
      </c>
      <c r="L1497" t="s">
        <v>52</v>
      </c>
      <c r="M1497">
        <v>4</v>
      </c>
      <c r="N1497" t="s">
        <v>101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74</v>
      </c>
      <c r="F1498" t="s">
        <v>32</v>
      </c>
      <c r="G1498">
        <v>1</v>
      </c>
      <c r="H1498">
        <v>39254.9</v>
      </c>
      <c r="I1498" t="s">
        <v>862</v>
      </c>
      <c r="J1498">
        <v>18</v>
      </c>
      <c r="K1498" t="s">
        <v>152</v>
      </c>
      <c r="L1498" t="s">
        <v>52</v>
      </c>
      <c r="M1498">
        <v>4</v>
      </c>
      <c r="N1498" t="s">
        <v>36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74</v>
      </c>
      <c r="F1499" t="s">
        <v>15</v>
      </c>
      <c r="G1499">
        <v>1</v>
      </c>
      <c r="H1499">
        <v>51858.78</v>
      </c>
      <c r="I1499" t="s">
        <v>477</v>
      </c>
      <c r="J1499">
        <v>30</v>
      </c>
      <c r="K1499" t="s">
        <v>116</v>
      </c>
      <c r="L1499" t="s">
        <v>18</v>
      </c>
      <c r="M1499">
        <v>1</v>
      </c>
      <c r="N1499" t="s">
        <v>86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74</v>
      </c>
      <c r="F1500" t="s">
        <v>45</v>
      </c>
      <c r="G1500">
        <v>9</v>
      </c>
      <c r="H1500">
        <v>41793.72</v>
      </c>
      <c r="I1500" t="s">
        <v>467</v>
      </c>
      <c r="J1500">
        <v>47</v>
      </c>
      <c r="K1500" t="s">
        <v>27</v>
      </c>
      <c r="L1500" t="s">
        <v>18</v>
      </c>
      <c r="M1500">
        <v>5</v>
      </c>
      <c r="N1500" t="s">
        <v>104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20</v>
      </c>
      <c r="F1501" t="s">
        <v>32</v>
      </c>
      <c r="G1501">
        <v>6</v>
      </c>
      <c r="H1501">
        <v>33500.54</v>
      </c>
      <c r="I1501" t="s">
        <v>108</v>
      </c>
      <c r="J1501">
        <v>22</v>
      </c>
      <c r="K1501" t="s">
        <v>23</v>
      </c>
      <c r="L1501" t="s">
        <v>24</v>
      </c>
      <c r="M1501">
        <v>5</v>
      </c>
      <c r="N1501" t="s">
        <v>101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20</v>
      </c>
      <c r="F1502" t="s">
        <v>45</v>
      </c>
      <c r="G1502">
        <v>8</v>
      </c>
      <c r="H1502">
        <v>47314.87</v>
      </c>
      <c r="I1502" t="s">
        <v>243</v>
      </c>
      <c r="J1502">
        <v>35</v>
      </c>
      <c r="K1502" t="s">
        <v>27</v>
      </c>
      <c r="L1502" t="s">
        <v>52</v>
      </c>
      <c r="M1502">
        <v>4</v>
      </c>
      <c r="N1502" t="s">
        <v>48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20</v>
      </c>
      <c r="F1503" t="s">
        <v>21</v>
      </c>
      <c r="G1503">
        <v>7</v>
      </c>
      <c r="H1503">
        <v>68118.320000000007</v>
      </c>
      <c r="I1503" t="s">
        <v>675</v>
      </c>
      <c r="J1503">
        <v>31</v>
      </c>
      <c r="K1503" t="s">
        <v>27</v>
      </c>
      <c r="L1503" t="s">
        <v>24</v>
      </c>
      <c r="M1503">
        <v>3</v>
      </c>
      <c r="N1503" t="s">
        <v>65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20</v>
      </c>
      <c r="F1504" t="s">
        <v>21</v>
      </c>
      <c r="G1504">
        <v>6</v>
      </c>
      <c r="H1504">
        <v>15694.47</v>
      </c>
      <c r="I1504" t="s">
        <v>342</v>
      </c>
      <c r="J1504">
        <v>30</v>
      </c>
      <c r="K1504" t="s">
        <v>47</v>
      </c>
      <c r="L1504" t="s">
        <v>35</v>
      </c>
      <c r="M1504">
        <v>5</v>
      </c>
      <c r="N1504" t="s">
        <v>65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29</v>
      </c>
      <c r="F1505" t="s">
        <v>32</v>
      </c>
      <c r="G1505">
        <v>4</v>
      </c>
      <c r="H1505">
        <v>33400.959999999999</v>
      </c>
      <c r="I1505" t="s">
        <v>863</v>
      </c>
      <c r="J1505">
        <v>49</v>
      </c>
      <c r="K1505" t="s">
        <v>112</v>
      </c>
      <c r="L1505" t="s">
        <v>52</v>
      </c>
      <c r="M1505">
        <v>5</v>
      </c>
      <c r="N1505" t="s">
        <v>101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29</v>
      </c>
      <c r="F1506" t="s">
        <v>45</v>
      </c>
      <c r="G1506">
        <v>7</v>
      </c>
      <c r="H1506">
        <v>34396.35</v>
      </c>
      <c r="I1506" t="s">
        <v>188</v>
      </c>
      <c r="J1506">
        <v>24</v>
      </c>
      <c r="K1506" t="s">
        <v>27</v>
      </c>
      <c r="L1506" t="s">
        <v>18</v>
      </c>
      <c r="M1506">
        <v>1</v>
      </c>
      <c r="N1506" t="s">
        <v>48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29</v>
      </c>
      <c r="F1507" t="s">
        <v>45</v>
      </c>
      <c r="G1507">
        <v>9</v>
      </c>
      <c r="H1507">
        <v>44618.04</v>
      </c>
      <c r="I1507" t="s">
        <v>528</v>
      </c>
      <c r="J1507">
        <v>25</v>
      </c>
      <c r="K1507" t="s">
        <v>119</v>
      </c>
      <c r="L1507" t="s">
        <v>52</v>
      </c>
      <c r="M1507">
        <v>3</v>
      </c>
      <c r="N1507" t="s">
        <v>48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44</v>
      </c>
      <c r="F1508" t="s">
        <v>45</v>
      </c>
      <c r="G1508">
        <v>7</v>
      </c>
      <c r="H1508">
        <v>19130.48</v>
      </c>
      <c r="I1508" t="s">
        <v>864</v>
      </c>
      <c r="J1508">
        <v>24</v>
      </c>
      <c r="K1508" t="s">
        <v>23</v>
      </c>
      <c r="L1508" t="s">
        <v>24</v>
      </c>
      <c r="M1508">
        <v>1</v>
      </c>
      <c r="N1508" t="s">
        <v>90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44</v>
      </c>
      <c r="F1509" t="s">
        <v>15</v>
      </c>
      <c r="G1509">
        <v>1</v>
      </c>
      <c r="H1509">
        <v>20598.580000000002</v>
      </c>
      <c r="I1509" t="s">
        <v>241</v>
      </c>
      <c r="J1509">
        <v>33</v>
      </c>
      <c r="K1509" t="s">
        <v>23</v>
      </c>
      <c r="L1509" t="s">
        <v>18</v>
      </c>
      <c r="M1509">
        <v>5</v>
      </c>
      <c r="N1509" t="s">
        <v>31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44</v>
      </c>
      <c r="F1510" t="s">
        <v>21</v>
      </c>
      <c r="G1510">
        <v>9</v>
      </c>
      <c r="H1510">
        <v>27121.68</v>
      </c>
      <c r="I1510" t="s">
        <v>522</v>
      </c>
      <c r="J1510">
        <v>48</v>
      </c>
      <c r="K1510" t="s">
        <v>23</v>
      </c>
      <c r="L1510" t="s">
        <v>35</v>
      </c>
      <c r="M1510">
        <v>5</v>
      </c>
      <c r="N1510" t="s">
        <v>25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44</v>
      </c>
      <c r="F1511" t="s">
        <v>45</v>
      </c>
      <c r="G1511">
        <v>4</v>
      </c>
      <c r="H1511">
        <v>67352.2</v>
      </c>
      <c r="I1511" t="s">
        <v>554</v>
      </c>
      <c r="J1511">
        <v>44</v>
      </c>
      <c r="K1511" t="s">
        <v>34</v>
      </c>
      <c r="L1511" t="s">
        <v>35</v>
      </c>
      <c r="M1511">
        <v>1</v>
      </c>
      <c r="N1511" t="s">
        <v>104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54</v>
      </c>
      <c r="F1512" t="s">
        <v>45</v>
      </c>
      <c r="G1512">
        <v>3</v>
      </c>
      <c r="H1512">
        <v>54046.51</v>
      </c>
      <c r="I1512" t="s">
        <v>126</v>
      </c>
      <c r="J1512">
        <v>50</v>
      </c>
      <c r="K1512" t="s">
        <v>47</v>
      </c>
      <c r="L1512" t="s">
        <v>24</v>
      </c>
      <c r="M1512">
        <v>1</v>
      </c>
      <c r="N1512" t="s">
        <v>48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54</v>
      </c>
      <c r="F1513" t="s">
        <v>15</v>
      </c>
      <c r="G1513">
        <v>4</v>
      </c>
      <c r="H1513">
        <v>49701.599999999999</v>
      </c>
      <c r="I1513" t="s">
        <v>326</v>
      </c>
      <c r="J1513">
        <v>46</v>
      </c>
      <c r="K1513" t="s">
        <v>79</v>
      </c>
      <c r="L1513" t="s">
        <v>52</v>
      </c>
      <c r="M1513">
        <v>1</v>
      </c>
      <c r="N1513" t="s">
        <v>86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54</v>
      </c>
      <c r="F1514" t="s">
        <v>15</v>
      </c>
      <c r="G1514">
        <v>4</v>
      </c>
      <c r="H1514">
        <v>59017.46</v>
      </c>
      <c r="I1514" t="s">
        <v>562</v>
      </c>
      <c r="J1514">
        <v>25</v>
      </c>
      <c r="K1514" t="s">
        <v>23</v>
      </c>
      <c r="L1514" t="s">
        <v>35</v>
      </c>
      <c r="M1514">
        <v>5</v>
      </c>
      <c r="N1514" t="s">
        <v>19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62</v>
      </c>
      <c r="F1515" t="s">
        <v>45</v>
      </c>
      <c r="G1515">
        <v>2</v>
      </c>
      <c r="H1515">
        <v>17654.59</v>
      </c>
      <c r="I1515" t="s">
        <v>635</v>
      </c>
      <c r="J1515">
        <v>50</v>
      </c>
      <c r="K1515" t="s">
        <v>135</v>
      </c>
      <c r="L1515" t="s">
        <v>24</v>
      </c>
      <c r="M1515">
        <v>3</v>
      </c>
      <c r="N1515" t="s">
        <v>104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62</v>
      </c>
      <c r="F1516" t="s">
        <v>37</v>
      </c>
      <c r="G1516">
        <v>1</v>
      </c>
      <c r="H1516">
        <v>61559.97</v>
      </c>
      <c r="I1516" t="s">
        <v>366</v>
      </c>
      <c r="J1516">
        <v>58</v>
      </c>
      <c r="K1516" t="s">
        <v>47</v>
      </c>
      <c r="L1516" t="s">
        <v>18</v>
      </c>
      <c r="M1516">
        <v>3</v>
      </c>
      <c r="N1516" t="s">
        <v>97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62</v>
      </c>
      <c r="F1517" t="s">
        <v>45</v>
      </c>
      <c r="G1517">
        <v>1</v>
      </c>
      <c r="H1517">
        <v>45689.96</v>
      </c>
      <c r="I1517" t="s">
        <v>576</v>
      </c>
      <c r="J1517">
        <v>36</v>
      </c>
      <c r="K1517" t="s">
        <v>69</v>
      </c>
      <c r="L1517" t="s">
        <v>18</v>
      </c>
      <c r="M1517">
        <v>5</v>
      </c>
      <c r="N1517" t="s">
        <v>104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62</v>
      </c>
      <c r="F1518" t="s">
        <v>45</v>
      </c>
      <c r="G1518">
        <v>8</v>
      </c>
      <c r="H1518">
        <v>30119.74</v>
      </c>
      <c r="I1518" t="s">
        <v>865</v>
      </c>
      <c r="J1518">
        <v>38</v>
      </c>
      <c r="K1518" t="s">
        <v>27</v>
      </c>
      <c r="L1518" t="s">
        <v>24</v>
      </c>
      <c r="M1518">
        <v>1</v>
      </c>
      <c r="N1518" t="s">
        <v>48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67</v>
      </c>
      <c r="F1519" t="s">
        <v>15</v>
      </c>
      <c r="G1519">
        <v>2</v>
      </c>
      <c r="H1519">
        <v>58951.32</v>
      </c>
      <c r="I1519" t="s">
        <v>675</v>
      </c>
      <c r="J1519">
        <v>58</v>
      </c>
      <c r="K1519" t="s">
        <v>27</v>
      </c>
      <c r="L1519" t="s">
        <v>52</v>
      </c>
      <c r="M1519">
        <v>1</v>
      </c>
      <c r="N1519" t="s">
        <v>19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67</v>
      </c>
      <c r="F1520" t="s">
        <v>15</v>
      </c>
      <c r="G1520">
        <v>5</v>
      </c>
      <c r="H1520">
        <v>58153.87</v>
      </c>
      <c r="I1520" t="s">
        <v>866</v>
      </c>
      <c r="J1520">
        <v>38</v>
      </c>
      <c r="K1520" t="s">
        <v>17</v>
      </c>
      <c r="L1520" t="s">
        <v>52</v>
      </c>
      <c r="M1520">
        <v>4</v>
      </c>
      <c r="N1520" t="s">
        <v>31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67</v>
      </c>
      <c r="F1521" t="s">
        <v>45</v>
      </c>
      <c r="G1521">
        <v>4</v>
      </c>
      <c r="H1521">
        <v>60742.51</v>
      </c>
      <c r="I1521" t="s">
        <v>304</v>
      </c>
      <c r="J1521">
        <v>42</v>
      </c>
      <c r="K1521" t="s">
        <v>79</v>
      </c>
      <c r="L1521" t="s">
        <v>52</v>
      </c>
      <c r="M1521">
        <v>5</v>
      </c>
      <c r="N1521" t="s">
        <v>48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74</v>
      </c>
      <c r="F1522" t="s">
        <v>45</v>
      </c>
      <c r="G1522">
        <v>8</v>
      </c>
      <c r="H1522">
        <v>16931.07</v>
      </c>
      <c r="I1522" t="s">
        <v>456</v>
      </c>
      <c r="J1522">
        <v>59</v>
      </c>
      <c r="K1522" t="s">
        <v>64</v>
      </c>
      <c r="L1522" t="s">
        <v>52</v>
      </c>
      <c r="M1522">
        <v>5</v>
      </c>
      <c r="N1522" t="s">
        <v>104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74</v>
      </c>
      <c r="F1523" t="s">
        <v>45</v>
      </c>
      <c r="G1523">
        <v>2</v>
      </c>
      <c r="H1523">
        <v>68161.67</v>
      </c>
      <c r="I1523" t="s">
        <v>867</v>
      </c>
      <c r="J1523">
        <v>40</v>
      </c>
      <c r="K1523" t="s">
        <v>92</v>
      </c>
      <c r="L1523" t="s">
        <v>24</v>
      </c>
      <c r="M1523">
        <v>3</v>
      </c>
      <c r="N1523" t="s">
        <v>48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74</v>
      </c>
      <c r="F1524" t="s">
        <v>15</v>
      </c>
      <c r="G1524">
        <v>9</v>
      </c>
      <c r="H1524">
        <v>67577.570000000007</v>
      </c>
      <c r="I1524" t="s">
        <v>802</v>
      </c>
      <c r="J1524">
        <v>28</v>
      </c>
      <c r="K1524" t="s">
        <v>23</v>
      </c>
      <c r="L1524" t="s">
        <v>24</v>
      </c>
      <c r="M1524">
        <v>5</v>
      </c>
      <c r="N1524" t="s">
        <v>19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74</v>
      </c>
      <c r="F1525" t="s">
        <v>45</v>
      </c>
      <c r="G1525">
        <v>7</v>
      </c>
      <c r="H1525">
        <v>31448.18</v>
      </c>
      <c r="I1525" t="s">
        <v>623</v>
      </c>
      <c r="J1525">
        <v>50</v>
      </c>
      <c r="K1525" t="s">
        <v>23</v>
      </c>
      <c r="L1525" t="s">
        <v>18</v>
      </c>
      <c r="M1525">
        <v>1</v>
      </c>
      <c r="N1525" t="s">
        <v>48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20</v>
      </c>
      <c r="F1526" t="s">
        <v>45</v>
      </c>
      <c r="G1526">
        <v>7</v>
      </c>
      <c r="H1526">
        <v>13953.64</v>
      </c>
      <c r="I1526" t="s">
        <v>697</v>
      </c>
      <c r="J1526">
        <v>37</v>
      </c>
      <c r="K1526" t="s">
        <v>116</v>
      </c>
      <c r="L1526" t="s">
        <v>18</v>
      </c>
      <c r="M1526">
        <v>5</v>
      </c>
      <c r="N1526" t="s">
        <v>104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20</v>
      </c>
      <c r="F1527" t="s">
        <v>32</v>
      </c>
      <c r="G1527">
        <v>1</v>
      </c>
      <c r="H1527">
        <v>20023.34</v>
      </c>
      <c r="I1527" t="s">
        <v>868</v>
      </c>
      <c r="J1527">
        <v>42</v>
      </c>
      <c r="K1527" t="s">
        <v>27</v>
      </c>
      <c r="L1527" t="s">
        <v>52</v>
      </c>
      <c r="M1527">
        <v>5</v>
      </c>
      <c r="N1527" t="s">
        <v>36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20</v>
      </c>
      <c r="F1528" t="s">
        <v>37</v>
      </c>
      <c r="G1528">
        <v>2</v>
      </c>
      <c r="H1528">
        <v>69569.850000000006</v>
      </c>
      <c r="I1528" t="s">
        <v>869</v>
      </c>
      <c r="J1528">
        <v>43</v>
      </c>
      <c r="K1528" t="s">
        <v>64</v>
      </c>
      <c r="L1528" t="s">
        <v>35</v>
      </c>
      <c r="M1528">
        <v>5</v>
      </c>
      <c r="N1528" t="s">
        <v>97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20</v>
      </c>
      <c r="F1529" t="s">
        <v>21</v>
      </c>
      <c r="G1529">
        <v>4</v>
      </c>
      <c r="H1529">
        <v>43780.78</v>
      </c>
      <c r="I1529" t="s">
        <v>563</v>
      </c>
      <c r="J1529">
        <v>57</v>
      </c>
      <c r="K1529" t="s">
        <v>27</v>
      </c>
      <c r="L1529" t="s">
        <v>35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29</v>
      </c>
      <c r="F1530" t="s">
        <v>37</v>
      </c>
      <c r="G1530">
        <v>4</v>
      </c>
      <c r="H1530">
        <v>31397.31</v>
      </c>
      <c r="I1530" t="s">
        <v>870</v>
      </c>
      <c r="J1530">
        <v>29</v>
      </c>
      <c r="K1530" t="s">
        <v>140</v>
      </c>
      <c r="L1530" t="s">
        <v>18</v>
      </c>
      <c r="M1530">
        <v>5</v>
      </c>
      <c r="N1530" t="s">
        <v>53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29</v>
      </c>
      <c r="F1531" t="s">
        <v>32</v>
      </c>
      <c r="G1531">
        <v>3</v>
      </c>
      <c r="H1531">
        <v>27292.16</v>
      </c>
      <c r="I1531" t="s">
        <v>454</v>
      </c>
      <c r="J1531">
        <v>49</v>
      </c>
      <c r="K1531" t="s">
        <v>27</v>
      </c>
      <c r="L1531" t="s">
        <v>18</v>
      </c>
      <c r="M1531">
        <v>5</v>
      </c>
      <c r="N1531" t="s">
        <v>101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29</v>
      </c>
      <c r="F1532" t="s">
        <v>21</v>
      </c>
      <c r="G1532">
        <v>7</v>
      </c>
      <c r="H1532">
        <v>25419.5</v>
      </c>
      <c r="I1532" t="s">
        <v>754</v>
      </c>
      <c r="J1532">
        <v>50</v>
      </c>
      <c r="K1532" t="s">
        <v>39</v>
      </c>
      <c r="L1532" t="s">
        <v>24</v>
      </c>
      <c r="M1532">
        <v>4</v>
      </c>
      <c r="N1532" t="s">
        <v>25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29</v>
      </c>
      <c r="F1533" t="s">
        <v>45</v>
      </c>
      <c r="G1533">
        <v>8</v>
      </c>
      <c r="H1533">
        <v>49849.17</v>
      </c>
      <c r="I1533" t="s">
        <v>412</v>
      </c>
      <c r="J1533">
        <v>27</v>
      </c>
      <c r="K1533" t="s">
        <v>112</v>
      </c>
      <c r="L1533" t="s">
        <v>18</v>
      </c>
      <c r="M1533">
        <v>5</v>
      </c>
      <c r="N1533" t="s">
        <v>104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44</v>
      </c>
      <c r="F1534" t="s">
        <v>32</v>
      </c>
      <c r="G1534">
        <v>2</v>
      </c>
      <c r="H1534">
        <v>35163.269999999997</v>
      </c>
      <c r="I1534" t="s">
        <v>871</v>
      </c>
      <c r="J1534">
        <v>21</v>
      </c>
      <c r="K1534" t="s">
        <v>112</v>
      </c>
      <c r="L1534" t="s">
        <v>18</v>
      </c>
      <c r="M1534">
        <v>4</v>
      </c>
      <c r="N1534" t="s">
        <v>101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44</v>
      </c>
      <c r="F1535" t="s">
        <v>45</v>
      </c>
      <c r="G1535">
        <v>4</v>
      </c>
      <c r="H1535">
        <v>67924.639999999999</v>
      </c>
      <c r="I1535" t="s">
        <v>732</v>
      </c>
      <c r="J1535">
        <v>32</v>
      </c>
      <c r="K1535" t="s">
        <v>27</v>
      </c>
      <c r="L1535" t="s">
        <v>52</v>
      </c>
      <c r="M1535">
        <v>5</v>
      </c>
      <c r="N1535" t="s">
        <v>48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44</v>
      </c>
      <c r="F1536" t="s">
        <v>15</v>
      </c>
      <c r="G1536">
        <v>3</v>
      </c>
      <c r="H1536">
        <v>51030.58</v>
      </c>
      <c r="I1536" t="s">
        <v>677</v>
      </c>
      <c r="J1536">
        <v>23</v>
      </c>
      <c r="K1536" t="s">
        <v>27</v>
      </c>
      <c r="L1536" t="s">
        <v>35</v>
      </c>
      <c r="M1536">
        <v>5</v>
      </c>
      <c r="N1536" t="s">
        <v>19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44</v>
      </c>
      <c r="F1537" t="s">
        <v>32</v>
      </c>
      <c r="G1537">
        <v>2</v>
      </c>
      <c r="H1537">
        <v>57522.68</v>
      </c>
      <c r="I1537" t="s">
        <v>871</v>
      </c>
      <c r="J1537">
        <v>44</v>
      </c>
      <c r="K1537" t="s">
        <v>27</v>
      </c>
      <c r="L1537" t="s">
        <v>35</v>
      </c>
      <c r="M1537">
        <v>1</v>
      </c>
      <c r="N1537" t="s">
        <v>101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54</v>
      </c>
      <c r="F1538" t="s">
        <v>15</v>
      </c>
      <c r="G1538">
        <v>6</v>
      </c>
      <c r="H1538">
        <v>27564.49</v>
      </c>
      <c r="I1538" t="s">
        <v>305</v>
      </c>
      <c r="J1538">
        <v>22</v>
      </c>
      <c r="K1538" t="s">
        <v>95</v>
      </c>
      <c r="L1538" t="s">
        <v>24</v>
      </c>
      <c r="M1538">
        <v>5</v>
      </c>
      <c r="N1538" t="s">
        <v>31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54</v>
      </c>
      <c r="F1539" t="s">
        <v>32</v>
      </c>
      <c r="G1539">
        <v>4</v>
      </c>
      <c r="H1539">
        <v>14751.18</v>
      </c>
      <c r="I1539" t="s">
        <v>577</v>
      </c>
      <c r="J1539">
        <v>22</v>
      </c>
      <c r="K1539" t="s">
        <v>56</v>
      </c>
      <c r="L1539" t="s">
        <v>35</v>
      </c>
      <c r="M1539">
        <v>1</v>
      </c>
      <c r="N1539" t="s">
        <v>43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54</v>
      </c>
      <c r="F1540" t="s">
        <v>32</v>
      </c>
      <c r="G1540">
        <v>6</v>
      </c>
      <c r="H1540">
        <v>39269.370000000003</v>
      </c>
      <c r="I1540" t="s">
        <v>643</v>
      </c>
      <c r="J1540">
        <v>35</v>
      </c>
      <c r="K1540" t="s">
        <v>135</v>
      </c>
      <c r="L1540" t="s">
        <v>52</v>
      </c>
      <c r="M1540">
        <v>4</v>
      </c>
      <c r="N1540" t="s">
        <v>101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54</v>
      </c>
      <c r="F1541" t="s">
        <v>15</v>
      </c>
      <c r="G1541">
        <v>2</v>
      </c>
      <c r="H1541">
        <v>28874.89</v>
      </c>
      <c r="I1541" t="s">
        <v>872</v>
      </c>
      <c r="J1541">
        <v>45</v>
      </c>
      <c r="K1541" t="s">
        <v>79</v>
      </c>
      <c r="L1541" t="s">
        <v>52</v>
      </c>
      <c r="M1541">
        <v>3</v>
      </c>
      <c r="N1541" t="s">
        <v>86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62</v>
      </c>
      <c r="F1542" t="s">
        <v>21</v>
      </c>
      <c r="G1542">
        <v>4</v>
      </c>
      <c r="H1542">
        <v>22124.99</v>
      </c>
      <c r="I1542" t="s">
        <v>333</v>
      </c>
      <c r="J1542">
        <v>52</v>
      </c>
      <c r="K1542" t="s">
        <v>23</v>
      </c>
      <c r="L1542" t="s">
        <v>24</v>
      </c>
      <c r="M1542">
        <v>3</v>
      </c>
      <c r="N1542" t="s">
        <v>25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62</v>
      </c>
      <c r="F1543" t="s">
        <v>37</v>
      </c>
      <c r="G1543">
        <v>6</v>
      </c>
      <c r="H1543">
        <v>67158.53</v>
      </c>
      <c r="I1543" t="s">
        <v>107</v>
      </c>
      <c r="J1543">
        <v>39</v>
      </c>
      <c r="K1543" t="s">
        <v>64</v>
      </c>
      <c r="L1543" t="s">
        <v>18</v>
      </c>
      <c r="M1543">
        <v>4</v>
      </c>
      <c r="N1543" t="s">
        <v>40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62</v>
      </c>
      <c r="F1544" t="s">
        <v>45</v>
      </c>
      <c r="G1544">
        <v>5</v>
      </c>
      <c r="H1544">
        <v>36639.29</v>
      </c>
      <c r="I1544" t="s">
        <v>181</v>
      </c>
      <c r="J1544">
        <v>51</v>
      </c>
      <c r="K1544" t="s">
        <v>27</v>
      </c>
      <c r="L1544" t="s">
        <v>18</v>
      </c>
      <c r="M1544">
        <v>3</v>
      </c>
      <c r="N1544" t="s">
        <v>48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67</v>
      </c>
      <c r="F1545" t="s">
        <v>32</v>
      </c>
      <c r="G1545">
        <v>3</v>
      </c>
      <c r="H1545">
        <v>20482.52</v>
      </c>
      <c r="I1545" t="s">
        <v>614</v>
      </c>
      <c r="J1545">
        <v>21</v>
      </c>
      <c r="K1545" t="s">
        <v>23</v>
      </c>
      <c r="L1545" t="s">
        <v>52</v>
      </c>
      <c r="M1545">
        <v>5</v>
      </c>
      <c r="N1545" t="s">
        <v>101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67</v>
      </c>
      <c r="F1546" t="s">
        <v>45</v>
      </c>
      <c r="G1546">
        <v>8</v>
      </c>
      <c r="H1546">
        <v>21919.040000000001</v>
      </c>
      <c r="I1546" t="s">
        <v>245</v>
      </c>
      <c r="J1546">
        <v>35</v>
      </c>
      <c r="K1546" t="s">
        <v>23</v>
      </c>
      <c r="L1546" t="s">
        <v>24</v>
      </c>
      <c r="M1546">
        <v>5</v>
      </c>
      <c r="N1546" t="s">
        <v>90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67</v>
      </c>
      <c r="F1547" t="s">
        <v>15</v>
      </c>
      <c r="G1547">
        <v>7</v>
      </c>
      <c r="H1547">
        <v>26842.58</v>
      </c>
      <c r="I1547" t="s">
        <v>623</v>
      </c>
      <c r="J1547">
        <v>58</v>
      </c>
      <c r="K1547" t="s">
        <v>64</v>
      </c>
      <c r="L1547" t="s">
        <v>52</v>
      </c>
      <c r="M1547">
        <v>5</v>
      </c>
      <c r="N1547" t="s">
        <v>19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74</v>
      </c>
      <c r="F1548" t="s">
        <v>45</v>
      </c>
      <c r="G1548">
        <v>3</v>
      </c>
      <c r="H1548">
        <v>69958.98</v>
      </c>
      <c r="I1548" t="s">
        <v>134</v>
      </c>
      <c r="J1548">
        <v>43</v>
      </c>
      <c r="K1548" t="s">
        <v>23</v>
      </c>
      <c r="L1548" t="s">
        <v>35</v>
      </c>
      <c r="M1548">
        <v>5</v>
      </c>
      <c r="N1548" t="s">
        <v>90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74</v>
      </c>
      <c r="F1549" t="s">
        <v>15</v>
      </c>
      <c r="G1549">
        <v>6</v>
      </c>
      <c r="H1549">
        <v>26080.69</v>
      </c>
      <c r="I1549" t="s">
        <v>544</v>
      </c>
      <c r="J1549">
        <v>59</v>
      </c>
      <c r="K1549" t="s">
        <v>119</v>
      </c>
      <c r="L1549" t="s">
        <v>35</v>
      </c>
      <c r="M1549">
        <v>3</v>
      </c>
      <c r="N1549" t="s">
        <v>31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74</v>
      </c>
      <c r="F1550" t="s">
        <v>45</v>
      </c>
      <c r="G1550">
        <v>4</v>
      </c>
      <c r="H1550">
        <v>29728.11</v>
      </c>
      <c r="I1550" t="s">
        <v>873</v>
      </c>
      <c r="J1550">
        <v>39</v>
      </c>
      <c r="K1550" t="s">
        <v>140</v>
      </c>
      <c r="L1550" t="s">
        <v>52</v>
      </c>
      <c r="M1550">
        <v>1</v>
      </c>
      <c r="N1550" t="s">
        <v>48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20</v>
      </c>
      <c r="F1551" t="s">
        <v>37</v>
      </c>
      <c r="G1551">
        <v>5</v>
      </c>
      <c r="H1551">
        <v>49559.69</v>
      </c>
      <c r="I1551" t="s">
        <v>588</v>
      </c>
      <c r="J1551">
        <v>50</v>
      </c>
      <c r="K1551" t="s">
        <v>27</v>
      </c>
      <c r="L1551" t="s">
        <v>18</v>
      </c>
      <c r="M1551">
        <v>5</v>
      </c>
      <c r="N1551" t="s">
        <v>53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20</v>
      </c>
      <c r="F1552" t="s">
        <v>37</v>
      </c>
      <c r="G1552">
        <v>5</v>
      </c>
      <c r="H1552">
        <v>27637.68</v>
      </c>
      <c r="I1552" t="s">
        <v>124</v>
      </c>
      <c r="J1552">
        <v>31</v>
      </c>
      <c r="K1552" t="s">
        <v>27</v>
      </c>
      <c r="L1552" t="s">
        <v>35</v>
      </c>
      <c r="M1552">
        <v>1</v>
      </c>
      <c r="N1552" t="s">
        <v>40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20</v>
      </c>
      <c r="F1553" t="s">
        <v>37</v>
      </c>
      <c r="G1553">
        <v>7</v>
      </c>
      <c r="H1553">
        <v>22948.26</v>
      </c>
      <c r="I1553" t="s">
        <v>874</v>
      </c>
      <c r="J1553">
        <v>48</v>
      </c>
      <c r="K1553" t="s">
        <v>34</v>
      </c>
      <c r="L1553" t="s">
        <v>24</v>
      </c>
      <c r="M1553">
        <v>3</v>
      </c>
      <c r="N1553" t="s">
        <v>53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20</v>
      </c>
      <c r="F1554" t="s">
        <v>37</v>
      </c>
      <c r="G1554">
        <v>5</v>
      </c>
      <c r="H1554">
        <v>19518.23</v>
      </c>
      <c r="I1554" t="s">
        <v>875</v>
      </c>
      <c r="J1554">
        <v>27</v>
      </c>
      <c r="K1554" t="s">
        <v>92</v>
      </c>
      <c r="L1554" t="s">
        <v>18</v>
      </c>
      <c r="M1554">
        <v>1</v>
      </c>
      <c r="N1554" t="s">
        <v>40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29</v>
      </c>
      <c r="F1555" t="s">
        <v>37</v>
      </c>
      <c r="G1555">
        <v>3</v>
      </c>
      <c r="H1555">
        <v>28760.959999999999</v>
      </c>
      <c r="I1555" t="s">
        <v>614</v>
      </c>
      <c r="J1555">
        <v>41</v>
      </c>
      <c r="K1555" t="s">
        <v>61</v>
      </c>
      <c r="L1555" t="s">
        <v>35</v>
      </c>
      <c r="M1555">
        <v>3</v>
      </c>
      <c r="N1555" t="s">
        <v>53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29</v>
      </c>
      <c r="F1556" t="s">
        <v>37</v>
      </c>
      <c r="G1556">
        <v>5</v>
      </c>
      <c r="H1556">
        <v>16354.94</v>
      </c>
      <c r="I1556" t="s">
        <v>648</v>
      </c>
      <c r="J1556">
        <v>38</v>
      </c>
      <c r="K1556" t="s">
        <v>23</v>
      </c>
      <c r="L1556" t="s">
        <v>52</v>
      </c>
      <c r="M1556">
        <v>5</v>
      </c>
      <c r="N1556" t="s">
        <v>40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29</v>
      </c>
      <c r="F1557" t="s">
        <v>15</v>
      </c>
      <c r="G1557">
        <v>7</v>
      </c>
      <c r="H1557">
        <v>11118.8</v>
      </c>
      <c r="I1557" t="s">
        <v>616</v>
      </c>
      <c r="J1557">
        <v>25</v>
      </c>
      <c r="K1557" t="s">
        <v>23</v>
      </c>
      <c r="L1557" t="s">
        <v>18</v>
      </c>
      <c r="M1557">
        <v>5</v>
      </c>
      <c r="N1557" t="s">
        <v>86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44</v>
      </c>
      <c r="F1558" t="s">
        <v>32</v>
      </c>
      <c r="G1558">
        <v>5</v>
      </c>
      <c r="H1558">
        <v>58278.5</v>
      </c>
      <c r="I1558" t="s">
        <v>876</v>
      </c>
      <c r="J1558">
        <v>49</v>
      </c>
      <c r="K1558" t="s">
        <v>92</v>
      </c>
      <c r="L1558" t="s">
        <v>18</v>
      </c>
      <c r="M1558">
        <v>4</v>
      </c>
      <c r="N1558" t="s">
        <v>36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44</v>
      </c>
      <c r="F1559" t="s">
        <v>45</v>
      </c>
      <c r="G1559">
        <v>5</v>
      </c>
      <c r="H1559">
        <v>18273.7</v>
      </c>
      <c r="I1559" t="s">
        <v>767</v>
      </c>
      <c r="J1559">
        <v>48</v>
      </c>
      <c r="K1559" t="s">
        <v>27</v>
      </c>
      <c r="L1559" t="s">
        <v>35</v>
      </c>
      <c r="M1559">
        <v>3</v>
      </c>
      <c r="N1559" t="s">
        <v>104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44</v>
      </c>
      <c r="F1560" t="s">
        <v>37</v>
      </c>
      <c r="G1560">
        <v>9</v>
      </c>
      <c r="H1560">
        <v>56558.61</v>
      </c>
      <c r="I1560" t="s">
        <v>877</v>
      </c>
      <c r="J1560">
        <v>51</v>
      </c>
      <c r="K1560" t="s">
        <v>23</v>
      </c>
      <c r="L1560" t="s">
        <v>24</v>
      </c>
      <c r="M1560">
        <v>5</v>
      </c>
      <c r="N1560" t="s">
        <v>40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44</v>
      </c>
      <c r="F1561" t="s">
        <v>15</v>
      </c>
      <c r="G1561">
        <v>3</v>
      </c>
      <c r="H1561">
        <v>57852.55</v>
      </c>
      <c r="I1561" t="s">
        <v>878</v>
      </c>
      <c r="J1561">
        <v>40</v>
      </c>
      <c r="K1561" t="s">
        <v>69</v>
      </c>
      <c r="L1561" t="s">
        <v>35</v>
      </c>
      <c r="M1561">
        <v>1</v>
      </c>
      <c r="N1561" t="s">
        <v>86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54</v>
      </c>
      <c r="F1562" t="s">
        <v>15</v>
      </c>
      <c r="G1562">
        <v>6</v>
      </c>
      <c r="H1562">
        <v>42275.17</v>
      </c>
      <c r="I1562" t="s">
        <v>879</v>
      </c>
      <c r="J1562">
        <v>42</v>
      </c>
      <c r="K1562" t="s">
        <v>152</v>
      </c>
      <c r="L1562" t="s">
        <v>35</v>
      </c>
      <c r="M1562">
        <v>5</v>
      </c>
      <c r="N1562" t="s">
        <v>31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54</v>
      </c>
      <c r="F1563" t="s">
        <v>15</v>
      </c>
      <c r="G1563">
        <v>1</v>
      </c>
      <c r="H1563">
        <v>28580.92</v>
      </c>
      <c r="I1563" t="s">
        <v>319</v>
      </c>
      <c r="J1563">
        <v>24</v>
      </c>
      <c r="K1563" t="s">
        <v>27</v>
      </c>
      <c r="L1563" t="s">
        <v>35</v>
      </c>
      <c r="M1563">
        <v>1</v>
      </c>
      <c r="N1563" t="s">
        <v>19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54</v>
      </c>
      <c r="F1564" t="s">
        <v>32</v>
      </c>
      <c r="G1564">
        <v>5</v>
      </c>
      <c r="H1564">
        <v>18701.96</v>
      </c>
      <c r="I1564" t="s">
        <v>865</v>
      </c>
      <c r="J1564">
        <v>36</v>
      </c>
      <c r="K1564" t="s">
        <v>23</v>
      </c>
      <c r="L1564" t="s">
        <v>35</v>
      </c>
      <c r="M1564">
        <v>1</v>
      </c>
      <c r="N1564" t="s">
        <v>43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54</v>
      </c>
      <c r="F1565" t="s">
        <v>45</v>
      </c>
      <c r="G1565">
        <v>8</v>
      </c>
      <c r="H1565">
        <v>54208.31</v>
      </c>
      <c r="I1565" t="s">
        <v>614</v>
      </c>
      <c r="J1565">
        <v>24</v>
      </c>
      <c r="K1565" t="s">
        <v>23</v>
      </c>
      <c r="L1565" t="s">
        <v>35</v>
      </c>
      <c r="M1565">
        <v>1</v>
      </c>
      <c r="N1565" t="s">
        <v>90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62</v>
      </c>
      <c r="F1566" t="s">
        <v>32</v>
      </c>
      <c r="G1566">
        <v>5</v>
      </c>
      <c r="H1566">
        <v>46083.22</v>
      </c>
      <c r="I1566" t="s">
        <v>654</v>
      </c>
      <c r="J1566">
        <v>25</v>
      </c>
      <c r="K1566" t="s">
        <v>79</v>
      </c>
      <c r="L1566" t="s">
        <v>52</v>
      </c>
      <c r="M1566">
        <v>1</v>
      </c>
      <c r="N1566" t="s">
        <v>43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62</v>
      </c>
      <c r="F1567" t="s">
        <v>21</v>
      </c>
      <c r="G1567">
        <v>9</v>
      </c>
      <c r="H1567">
        <v>49327.21</v>
      </c>
      <c r="I1567" t="s">
        <v>577</v>
      </c>
      <c r="J1567">
        <v>31</v>
      </c>
      <c r="K1567" t="s">
        <v>112</v>
      </c>
      <c r="L1567" t="s">
        <v>35</v>
      </c>
      <c r="M1567">
        <v>5</v>
      </c>
      <c r="N1567" t="s">
        <v>65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62</v>
      </c>
      <c r="F1568" t="s">
        <v>15</v>
      </c>
      <c r="G1568">
        <v>6</v>
      </c>
      <c r="H1568">
        <v>10520.15</v>
      </c>
      <c r="I1568" t="s">
        <v>612</v>
      </c>
      <c r="J1568">
        <v>18</v>
      </c>
      <c r="K1568" t="s">
        <v>23</v>
      </c>
      <c r="L1568" t="s">
        <v>24</v>
      </c>
      <c r="M1568">
        <v>1</v>
      </c>
      <c r="N1568" t="s">
        <v>19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67</v>
      </c>
      <c r="F1569" t="s">
        <v>21</v>
      </c>
      <c r="G1569">
        <v>8</v>
      </c>
      <c r="H1569">
        <v>65651.02</v>
      </c>
      <c r="I1569" t="s">
        <v>403</v>
      </c>
      <c r="J1569">
        <v>30</v>
      </c>
      <c r="K1569" t="s">
        <v>23</v>
      </c>
      <c r="L1569" t="s">
        <v>18</v>
      </c>
      <c r="M1569">
        <v>5</v>
      </c>
      <c r="N1569" t="s">
        <v>25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67</v>
      </c>
      <c r="F1570" t="s">
        <v>37</v>
      </c>
      <c r="G1570">
        <v>8</v>
      </c>
      <c r="H1570">
        <v>13977.41</v>
      </c>
      <c r="I1570" t="s">
        <v>465</v>
      </c>
      <c r="J1570">
        <v>20</v>
      </c>
      <c r="K1570" t="s">
        <v>23</v>
      </c>
      <c r="L1570" t="s">
        <v>52</v>
      </c>
      <c r="M1570">
        <v>4</v>
      </c>
      <c r="N1570" t="s">
        <v>53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67</v>
      </c>
      <c r="F1571" t="s">
        <v>37</v>
      </c>
      <c r="G1571">
        <v>3</v>
      </c>
      <c r="H1571">
        <v>32008.35</v>
      </c>
      <c r="I1571" t="s">
        <v>694</v>
      </c>
      <c r="J1571">
        <v>45</v>
      </c>
      <c r="K1571" t="s">
        <v>27</v>
      </c>
      <c r="L1571" t="s">
        <v>24</v>
      </c>
      <c r="M1571">
        <v>5</v>
      </c>
      <c r="N1571" t="s">
        <v>97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74</v>
      </c>
      <c r="F1572" t="s">
        <v>32</v>
      </c>
      <c r="G1572">
        <v>7</v>
      </c>
      <c r="H1572">
        <v>34162.699999999997</v>
      </c>
      <c r="I1572" t="s">
        <v>719</v>
      </c>
      <c r="J1572">
        <v>55</v>
      </c>
      <c r="K1572" t="s">
        <v>39</v>
      </c>
      <c r="L1572" t="s">
        <v>35</v>
      </c>
      <c r="M1572">
        <v>1</v>
      </c>
      <c r="N1572" t="s">
        <v>101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74</v>
      </c>
      <c r="F1573" t="s">
        <v>45</v>
      </c>
      <c r="G1573">
        <v>7</v>
      </c>
      <c r="H1573">
        <v>10081.33</v>
      </c>
      <c r="I1573" t="s">
        <v>727</v>
      </c>
      <c r="J1573">
        <v>32</v>
      </c>
      <c r="K1573" t="s">
        <v>23</v>
      </c>
      <c r="L1573" t="s">
        <v>24</v>
      </c>
      <c r="M1573">
        <v>4</v>
      </c>
      <c r="N1573" t="s">
        <v>48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74</v>
      </c>
      <c r="F1574" t="s">
        <v>21</v>
      </c>
      <c r="G1574">
        <v>6</v>
      </c>
      <c r="H1574">
        <v>39825.360000000001</v>
      </c>
      <c r="I1574" t="s">
        <v>681</v>
      </c>
      <c r="J1574">
        <v>53</v>
      </c>
      <c r="K1574" t="s">
        <v>23</v>
      </c>
      <c r="L1574" t="s">
        <v>18</v>
      </c>
      <c r="M1574">
        <v>5</v>
      </c>
      <c r="N1574" t="s">
        <v>65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74</v>
      </c>
      <c r="F1575" t="s">
        <v>45</v>
      </c>
      <c r="G1575">
        <v>7</v>
      </c>
      <c r="H1575">
        <v>55168.54</v>
      </c>
      <c r="I1575" t="s">
        <v>575</v>
      </c>
      <c r="J1575">
        <v>20</v>
      </c>
      <c r="K1575" t="s">
        <v>79</v>
      </c>
      <c r="L1575" t="s">
        <v>24</v>
      </c>
      <c r="M1575">
        <v>5</v>
      </c>
      <c r="N1575" t="s">
        <v>48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20</v>
      </c>
      <c r="F1576" t="s">
        <v>32</v>
      </c>
      <c r="G1576">
        <v>2</v>
      </c>
      <c r="H1576">
        <v>59396.12</v>
      </c>
      <c r="I1576" t="s">
        <v>829</v>
      </c>
      <c r="J1576">
        <v>21</v>
      </c>
      <c r="K1576" t="s">
        <v>47</v>
      </c>
      <c r="L1576" t="s">
        <v>35</v>
      </c>
      <c r="M1576">
        <v>5</v>
      </c>
      <c r="N1576" t="s">
        <v>101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20</v>
      </c>
      <c r="F1577" t="s">
        <v>37</v>
      </c>
      <c r="G1577">
        <v>9</v>
      </c>
      <c r="H1577">
        <v>62763.82</v>
      </c>
      <c r="I1577" t="s">
        <v>880</v>
      </c>
      <c r="J1577">
        <v>22</v>
      </c>
      <c r="K1577" t="s">
        <v>27</v>
      </c>
      <c r="L1577" t="s">
        <v>18</v>
      </c>
      <c r="M1577">
        <v>4</v>
      </c>
      <c r="N1577" t="s">
        <v>97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20</v>
      </c>
      <c r="F1578" t="s">
        <v>45</v>
      </c>
      <c r="G1578">
        <v>1</v>
      </c>
      <c r="H1578">
        <v>39263.129999999997</v>
      </c>
      <c r="I1578" t="s">
        <v>374</v>
      </c>
      <c r="J1578">
        <v>43</v>
      </c>
      <c r="K1578" t="s">
        <v>27</v>
      </c>
      <c r="L1578" t="s">
        <v>35</v>
      </c>
      <c r="M1578">
        <v>5</v>
      </c>
      <c r="N1578" t="s">
        <v>48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29</v>
      </c>
      <c r="F1579" t="s">
        <v>45</v>
      </c>
      <c r="G1579">
        <v>1</v>
      </c>
      <c r="H1579">
        <v>47838.17</v>
      </c>
      <c r="I1579" t="s">
        <v>317</v>
      </c>
      <c r="J1579">
        <v>42</v>
      </c>
      <c r="K1579" t="s">
        <v>152</v>
      </c>
      <c r="L1579" t="s">
        <v>35</v>
      </c>
      <c r="M1579">
        <v>1</v>
      </c>
      <c r="N1579" t="s">
        <v>48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29</v>
      </c>
      <c r="F1580" t="s">
        <v>37</v>
      </c>
      <c r="G1580">
        <v>3</v>
      </c>
      <c r="H1580">
        <v>14771.18</v>
      </c>
      <c r="I1580" t="s">
        <v>305</v>
      </c>
      <c r="J1580">
        <v>27</v>
      </c>
      <c r="K1580" t="s">
        <v>69</v>
      </c>
      <c r="L1580" t="s">
        <v>52</v>
      </c>
      <c r="M1580">
        <v>5</v>
      </c>
      <c r="N1580" t="s">
        <v>53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29</v>
      </c>
      <c r="F1581" t="s">
        <v>21</v>
      </c>
      <c r="G1581">
        <v>3</v>
      </c>
      <c r="H1581">
        <v>39282.29</v>
      </c>
      <c r="I1581" t="s">
        <v>748</v>
      </c>
      <c r="J1581">
        <v>25</v>
      </c>
      <c r="K1581" t="s">
        <v>27</v>
      </c>
      <c r="L1581" t="s">
        <v>18</v>
      </c>
      <c r="M1581">
        <v>1</v>
      </c>
      <c r="N1581" t="s">
        <v>65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29</v>
      </c>
      <c r="F1582" t="s">
        <v>37</v>
      </c>
      <c r="G1582">
        <v>1</v>
      </c>
      <c r="H1582">
        <v>19288.95</v>
      </c>
      <c r="I1582" t="s">
        <v>788</v>
      </c>
      <c r="J1582">
        <v>29</v>
      </c>
      <c r="K1582" t="s">
        <v>23</v>
      </c>
      <c r="L1582" t="s">
        <v>18</v>
      </c>
      <c r="M1582">
        <v>3</v>
      </c>
      <c r="N1582" t="s">
        <v>53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44</v>
      </c>
      <c r="F1583" t="s">
        <v>45</v>
      </c>
      <c r="G1583">
        <v>7</v>
      </c>
      <c r="H1583">
        <v>32178.59</v>
      </c>
      <c r="I1583" t="s">
        <v>881</v>
      </c>
      <c r="J1583">
        <v>20</v>
      </c>
      <c r="K1583" t="s">
        <v>23</v>
      </c>
      <c r="L1583" t="s">
        <v>35</v>
      </c>
      <c r="M1583">
        <v>5</v>
      </c>
      <c r="N1583" t="s">
        <v>48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44</v>
      </c>
      <c r="F1584" t="s">
        <v>21</v>
      </c>
      <c r="G1584">
        <v>4</v>
      </c>
      <c r="H1584">
        <v>29758.32</v>
      </c>
      <c r="I1584" t="s">
        <v>130</v>
      </c>
      <c r="J1584">
        <v>44</v>
      </c>
      <c r="K1584" t="s">
        <v>61</v>
      </c>
      <c r="L1584" t="s">
        <v>24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44</v>
      </c>
      <c r="F1585" t="s">
        <v>21</v>
      </c>
      <c r="G1585">
        <v>2</v>
      </c>
      <c r="H1585">
        <v>35412.43</v>
      </c>
      <c r="I1585" t="s">
        <v>361</v>
      </c>
      <c r="J1585">
        <v>40</v>
      </c>
      <c r="K1585" t="s">
        <v>152</v>
      </c>
      <c r="L1585" t="s">
        <v>18</v>
      </c>
      <c r="M1585">
        <v>5</v>
      </c>
      <c r="N1585" t="s">
        <v>65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44</v>
      </c>
      <c r="F1586" t="s">
        <v>37</v>
      </c>
      <c r="G1586">
        <v>5</v>
      </c>
      <c r="H1586">
        <v>44298.2</v>
      </c>
      <c r="I1586" t="s">
        <v>882</v>
      </c>
      <c r="J1586">
        <v>57</v>
      </c>
      <c r="K1586" t="s">
        <v>116</v>
      </c>
      <c r="L1586" t="s">
        <v>24</v>
      </c>
      <c r="M1586">
        <v>5</v>
      </c>
      <c r="N1586" t="s">
        <v>53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54</v>
      </c>
      <c r="F1587" t="s">
        <v>45</v>
      </c>
      <c r="G1587">
        <v>6</v>
      </c>
      <c r="H1587">
        <v>64172.6</v>
      </c>
      <c r="I1587" t="s">
        <v>307</v>
      </c>
      <c r="J1587">
        <v>50</v>
      </c>
      <c r="K1587" t="s">
        <v>69</v>
      </c>
      <c r="L1587" t="s">
        <v>24</v>
      </c>
      <c r="M1587">
        <v>4</v>
      </c>
      <c r="N1587" t="s">
        <v>90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54</v>
      </c>
      <c r="F1588" t="s">
        <v>32</v>
      </c>
      <c r="G1588">
        <v>9</v>
      </c>
      <c r="H1588">
        <v>33669.08</v>
      </c>
      <c r="I1588" t="s">
        <v>455</v>
      </c>
      <c r="J1588">
        <v>31</v>
      </c>
      <c r="K1588" t="s">
        <v>23</v>
      </c>
      <c r="L1588" t="s">
        <v>18</v>
      </c>
      <c r="M1588">
        <v>1</v>
      </c>
      <c r="N1588" t="s">
        <v>43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54</v>
      </c>
      <c r="F1589" t="s">
        <v>45</v>
      </c>
      <c r="G1589">
        <v>4</v>
      </c>
      <c r="H1589">
        <v>68867.87</v>
      </c>
      <c r="I1589" t="s">
        <v>689</v>
      </c>
      <c r="J1589">
        <v>40</v>
      </c>
      <c r="K1589" t="s">
        <v>34</v>
      </c>
      <c r="L1589" t="s">
        <v>24</v>
      </c>
      <c r="M1589">
        <v>5</v>
      </c>
      <c r="N1589" t="s">
        <v>48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54</v>
      </c>
      <c r="F1590" t="s">
        <v>15</v>
      </c>
      <c r="G1590">
        <v>2</v>
      </c>
      <c r="H1590">
        <v>55541.68</v>
      </c>
      <c r="I1590" t="s">
        <v>823</v>
      </c>
      <c r="J1590">
        <v>48</v>
      </c>
      <c r="K1590" t="s">
        <v>27</v>
      </c>
      <c r="L1590" t="s">
        <v>18</v>
      </c>
      <c r="M1590">
        <v>4</v>
      </c>
      <c r="N1590" t="s">
        <v>31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62</v>
      </c>
      <c r="F1591" t="s">
        <v>32</v>
      </c>
      <c r="G1591">
        <v>5</v>
      </c>
      <c r="H1591">
        <v>40688.86</v>
      </c>
      <c r="I1591" t="s">
        <v>63</v>
      </c>
      <c r="J1591">
        <v>30</v>
      </c>
      <c r="K1591" t="s">
        <v>27</v>
      </c>
      <c r="L1591" t="s">
        <v>52</v>
      </c>
      <c r="M1591">
        <v>1</v>
      </c>
      <c r="N1591" t="s">
        <v>43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62</v>
      </c>
      <c r="F1592" t="s">
        <v>21</v>
      </c>
      <c r="G1592">
        <v>3</v>
      </c>
      <c r="H1592">
        <v>48641.59</v>
      </c>
      <c r="I1592" t="s">
        <v>580</v>
      </c>
      <c r="J1592">
        <v>29</v>
      </c>
      <c r="K1592" t="s">
        <v>23</v>
      </c>
      <c r="L1592" t="s">
        <v>18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62</v>
      </c>
      <c r="F1593" t="s">
        <v>32</v>
      </c>
      <c r="G1593">
        <v>2</v>
      </c>
      <c r="H1593">
        <v>16133.45</v>
      </c>
      <c r="I1593" t="s">
        <v>493</v>
      </c>
      <c r="J1593">
        <v>52</v>
      </c>
      <c r="K1593" t="s">
        <v>27</v>
      </c>
      <c r="L1593" t="s">
        <v>18</v>
      </c>
      <c r="M1593">
        <v>1</v>
      </c>
      <c r="N1593" t="s">
        <v>43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62</v>
      </c>
      <c r="F1594" t="s">
        <v>21</v>
      </c>
      <c r="G1594">
        <v>1</v>
      </c>
      <c r="H1594">
        <v>60671.29</v>
      </c>
      <c r="I1594" t="s">
        <v>436</v>
      </c>
      <c r="J1594">
        <v>35</v>
      </c>
      <c r="K1594" t="s">
        <v>27</v>
      </c>
      <c r="L1594" t="s">
        <v>18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67</v>
      </c>
      <c r="F1595" t="s">
        <v>21</v>
      </c>
      <c r="G1595">
        <v>2</v>
      </c>
      <c r="H1595">
        <v>44941.45</v>
      </c>
      <c r="I1595" t="s">
        <v>325</v>
      </c>
      <c r="J1595">
        <v>38</v>
      </c>
      <c r="K1595" t="s">
        <v>27</v>
      </c>
      <c r="L1595" t="s">
        <v>52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67</v>
      </c>
      <c r="F1596" t="s">
        <v>32</v>
      </c>
      <c r="G1596">
        <v>6</v>
      </c>
      <c r="H1596">
        <v>69164.05</v>
      </c>
      <c r="I1596" t="s">
        <v>617</v>
      </c>
      <c r="J1596">
        <v>59</v>
      </c>
      <c r="K1596" t="s">
        <v>61</v>
      </c>
      <c r="L1596" t="s">
        <v>24</v>
      </c>
      <c r="M1596">
        <v>4</v>
      </c>
      <c r="N1596" t="s">
        <v>101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67</v>
      </c>
      <c r="F1597" t="s">
        <v>21</v>
      </c>
      <c r="G1597">
        <v>8</v>
      </c>
      <c r="H1597">
        <v>48185.72</v>
      </c>
      <c r="I1597" t="s">
        <v>453</v>
      </c>
      <c r="J1597">
        <v>18</v>
      </c>
      <c r="K1597" t="s">
        <v>135</v>
      </c>
      <c r="L1597" t="s">
        <v>52</v>
      </c>
      <c r="M1597">
        <v>1</v>
      </c>
      <c r="N1597" t="s">
        <v>65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67</v>
      </c>
      <c r="F1598" t="s">
        <v>21</v>
      </c>
      <c r="G1598">
        <v>3</v>
      </c>
      <c r="H1598">
        <v>60046.69</v>
      </c>
      <c r="I1598" t="s">
        <v>190</v>
      </c>
      <c r="J1598">
        <v>55</v>
      </c>
      <c r="K1598" t="s">
        <v>27</v>
      </c>
      <c r="L1598" t="s">
        <v>24</v>
      </c>
      <c r="M1598">
        <v>1</v>
      </c>
      <c r="N1598" t="s">
        <v>25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74</v>
      </c>
      <c r="F1599" t="s">
        <v>15</v>
      </c>
      <c r="G1599">
        <v>9</v>
      </c>
      <c r="H1599">
        <v>57985.760000000002</v>
      </c>
      <c r="I1599" t="s">
        <v>734</v>
      </c>
      <c r="J1599">
        <v>58</v>
      </c>
      <c r="K1599" t="s">
        <v>23</v>
      </c>
      <c r="L1599" t="s">
        <v>18</v>
      </c>
      <c r="M1599">
        <v>4</v>
      </c>
      <c r="N1599" t="s">
        <v>19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74</v>
      </c>
      <c r="F1600" t="s">
        <v>45</v>
      </c>
      <c r="G1600">
        <v>9</v>
      </c>
      <c r="H1600">
        <v>30727.67</v>
      </c>
      <c r="I1600" t="s">
        <v>857</v>
      </c>
      <c r="J1600">
        <v>59</v>
      </c>
      <c r="K1600" t="s">
        <v>23</v>
      </c>
      <c r="L1600" t="s">
        <v>18</v>
      </c>
      <c r="M1600">
        <v>5</v>
      </c>
      <c r="N1600" t="s">
        <v>104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74</v>
      </c>
      <c r="F1601" t="s">
        <v>45</v>
      </c>
      <c r="G1601">
        <v>2</v>
      </c>
      <c r="H1601">
        <v>25576.639999999999</v>
      </c>
      <c r="I1601" t="s">
        <v>303</v>
      </c>
      <c r="J1601">
        <v>26</v>
      </c>
      <c r="K1601" t="s">
        <v>23</v>
      </c>
      <c r="L1601" t="s">
        <v>52</v>
      </c>
      <c r="M1601">
        <v>1</v>
      </c>
      <c r="N1601" t="s">
        <v>48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20</v>
      </c>
      <c r="F1602" t="s">
        <v>15</v>
      </c>
      <c r="G1602">
        <v>8</v>
      </c>
      <c r="H1602">
        <v>35829.620000000003</v>
      </c>
      <c r="I1602" t="s">
        <v>427</v>
      </c>
      <c r="J1602">
        <v>40</v>
      </c>
      <c r="K1602" t="s">
        <v>34</v>
      </c>
      <c r="L1602" t="s">
        <v>52</v>
      </c>
      <c r="M1602">
        <v>4</v>
      </c>
      <c r="N1602" t="s">
        <v>86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20</v>
      </c>
      <c r="F1603" t="s">
        <v>32</v>
      </c>
      <c r="G1603">
        <v>5</v>
      </c>
      <c r="H1603">
        <v>38034.480000000003</v>
      </c>
      <c r="I1603" t="s">
        <v>849</v>
      </c>
      <c r="J1603">
        <v>31</v>
      </c>
      <c r="K1603" t="s">
        <v>23</v>
      </c>
      <c r="L1603" t="s">
        <v>52</v>
      </c>
      <c r="M1603">
        <v>5</v>
      </c>
      <c r="N1603" t="s">
        <v>36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20</v>
      </c>
      <c r="F1604" t="s">
        <v>37</v>
      </c>
      <c r="G1604">
        <v>4</v>
      </c>
      <c r="H1604">
        <v>24405.08</v>
      </c>
      <c r="I1604" t="s">
        <v>439</v>
      </c>
      <c r="J1604">
        <v>28</v>
      </c>
      <c r="K1604" t="s">
        <v>56</v>
      </c>
      <c r="L1604" t="s">
        <v>52</v>
      </c>
      <c r="M1604">
        <v>4</v>
      </c>
      <c r="N1604" t="s">
        <v>97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29</v>
      </c>
      <c r="F1605" t="s">
        <v>37</v>
      </c>
      <c r="G1605">
        <v>5</v>
      </c>
      <c r="H1605">
        <v>63675.87</v>
      </c>
      <c r="I1605" t="s">
        <v>883</v>
      </c>
      <c r="J1605">
        <v>24</v>
      </c>
      <c r="K1605" t="s">
        <v>135</v>
      </c>
      <c r="L1605" t="s">
        <v>18</v>
      </c>
      <c r="M1605">
        <v>3</v>
      </c>
      <c r="N1605" t="s">
        <v>53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29</v>
      </c>
      <c r="F1606" t="s">
        <v>37</v>
      </c>
      <c r="G1606">
        <v>4</v>
      </c>
      <c r="H1606">
        <v>42552.87</v>
      </c>
      <c r="I1606" t="s">
        <v>884</v>
      </c>
      <c r="J1606">
        <v>48</v>
      </c>
      <c r="K1606" t="s">
        <v>23</v>
      </c>
      <c r="L1606" t="s">
        <v>18</v>
      </c>
      <c r="M1606">
        <v>5</v>
      </c>
      <c r="N1606" t="s">
        <v>53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29</v>
      </c>
      <c r="F1607" t="s">
        <v>15</v>
      </c>
      <c r="G1607">
        <v>8</v>
      </c>
      <c r="H1607">
        <v>68706.66</v>
      </c>
      <c r="I1607" t="s">
        <v>869</v>
      </c>
      <c r="J1607">
        <v>41</v>
      </c>
      <c r="K1607" t="s">
        <v>56</v>
      </c>
      <c r="L1607" t="s">
        <v>35</v>
      </c>
      <c r="M1607">
        <v>5</v>
      </c>
      <c r="N1607" t="s">
        <v>19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29</v>
      </c>
      <c r="F1608" t="s">
        <v>15</v>
      </c>
      <c r="G1608">
        <v>4</v>
      </c>
      <c r="H1608">
        <v>58601.07</v>
      </c>
      <c r="I1608" t="s">
        <v>117</v>
      </c>
      <c r="J1608">
        <v>43</v>
      </c>
      <c r="K1608" t="s">
        <v>39</v>
      </c>
      <c r="L1608" t="s">
        <v>52</v>
      </c>
      <c r="M1608">
        <v>5</v>
      </c>
      <c r="N1608" t="s">
        <v>19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44</v>
      </c>
      <c r="F1609" t="s">
        <v>21</v>
      </c>
      <c r="G1609">
        <v>6</v>
      </c>
      <c r="H1609">
        <v>43342.29</v>
      </c>
      <c r="I1609" t="s">
        <v>231</v>
      </c>
      <c r="J1609">
        <v>47</v>
      </c>
      <c r="K1609" t="s">
        <v>23</v>
      </c>
      <c r="L1609" t="s">
        <v>52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44</v>
      </c>
      <c r="F1610" t="s">
        <v>37</v>
      </c>
      <c r="G1610">
        <v>2</v>
      </c>
      <c r="H1610">
        <v>66822.42</v>
      </c>
      <c r="I1610" t="s">
        <v>572</v>
      </c>
      <c r="J1610">
        <v>51</v>
      </c>
      <c r="K1610" t="s">
        <v>95</v>
      </c>
      <c r="L1610" t="s">
        <v>24</v>
      </c>
      <c r="M1610">
        <v>4</v>
      </c>
      <c r="N1610" t="s">
        <v>40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44</v>
      </c>
      <c r="F1611" t="s">
        <v>32</v>
      </c>
      <c r="G1611">
        <v>5</v>
      </c>
      <c r="H1611">
        <v>40292.49</v>
      </c>
      <c r="I1611" t="s">
        <v>616</v>
      </c>
      <c r="J1611">
        <v>55</v>
      </c>
      <c r="K1611" t="s">
        <v>34</v>
      </c>
      <c r="L1611" t="s">
        <v>24</v>
      </c>
      <c r="M1611">
        <v>1</v>
      </c>
      <c r="N1611" t="s">
        <v>43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44</v>
      </c>
      <c r="F1612" t="s">
        <v>32</v>
      </c>
      <c r="G1612">
        <v>6</v>
      </c>
      <c r="H1612">
        <v>63226.39</v>
      </c>
      <c r="I1612" t="s">
        <v>885</v>
      </c>
      <c r="J1612">
        <v>22</v>
      </c>
      <c r="K1612" t="s">
        <v>23</v>
      </c>
      <c r="L1612" t="s">
        <v>18</v>
      </c>
      <c r="M1612">
        <v>1</v>
      </c>
      <c r="N1612" t="s">
        <v>36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54</v>
      </c>
      <c r="F1613" t="s">
        <v>37</v>
      </c>
      <c r="G1613">
        <v>5</v>
      </c>
      <c r="H1613">
        <v>31488.69</v>
      </c>
      <c r="I1613" t="s">
        <v>790</v>
      </c>
      <c r="J1613">
        <v>22</v>
      </c>
      <c r="K1613" t="s">
        <v>79</v>
      </c>
      <c r="L1613" t="s">
        <v>35</v>
      </c>
      <c r="M1613">
        <v>3</v>
      </c>
      <c r="N1613" t="s">
        <v>97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54</v>
      </c>
      <c r="F1614" t="s">
        <v>37</v>
      </c>
      <c r="G1614">
        <v>2</v>
      </c>
      <c r="H1614">
        <v>32718.54</v>
      </c>
      <c r="I1614" t="s">
        <v>886</v>
      </c>
      <c r="J1614">
        <v>36</v>
      </c>
      <c r="K1614" t="s">
        <v>27</v>
      </c>
      <c r="L1614" t="s">
        <v>52</v>
      </c>
      <c r="M1614">
        <v>1</v>
      </c>
      <c r="N1614" t="s">
        <v>97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54</v>
      </c>
      <c r="F1615" t="s">
        <v>37</v>
      </c>
      <c r="G1615">
        <v>7</v>
      </c>
      <c r="H1615">
        <v>35087.839999999997</v>
      </c>
      <c r="I1615" t="s">
        <v>887</v>
      </c>
      <c r="J1615">
        <v>55</v>
      </c>
      <c r="K1615" t="s">
        <v>119</v>
      </c>
      <c r="L1615" t="s">
        <v>35</v>
      </c>
      <c r="M1615">
        <v>4</v>
      </c>
      <c r="N1615" t="s">
        <v>53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62</v>
      </c>
      <c r="F1616" t="s">
        <v>15</v>
      </c>
      <c r="G1616">
        <v>4</v>
      </c>
      <c r="H1616">
        <v>42797.54</v>
      </c>
      <c r="I1616" t="s">
        <v>888</v>
      </c>
      <c r="J1616">
        <v>45</v>
      </c>
      <c r="K1616" t="s">
        <v>23</v>
      </c>
      <c r="L1616" t="s">
        <v>35</v>
      </c>
      <c r="M1616">
        <v>4</v>
      </c>
      <c r="N1616" t="s">
        <v>86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62</v>
      </c>
      <c r="F1617" t="s">
        <v>15</v>
      </c>
      <c r="G1617">
        <v>8</v>
      </c>
      <c r="H1617">
        <v>43209.42</v>
      </c>
      <c r="I1617" t="s">
        <v>662</v>
      </c>
      <c r="J1617">
        <v>43</v>
      </c>
      <c r="K1617" t="s">
        <v>27</v>
      </c>
      <c r="L1617" t="s">
        <v>18</v>
      </c>
      <c r="M1617">
        <v>1</v>
      </c>
      <c r="N1617" t="s">
        <v>31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62</v>
      </c>
      <c r="F1618" t="s">
        <v>15</v>
      </c>
      <c r="G1618">
        <v>7</v>
      </c>
      <c r="H1618">
        <v>39783.94</v>
      </c>
      <c r="I1618" t="s">
        <v>827</v>
      </c>
      <c r="J1618">
        <v>59</v>
      </c>
      <c r="K1618" t="s">
        <v>34</v>
      </c>
      <c r="L1618" t="s">
        <v>35</v>
      </c>
      <c r="M1618">
        <v>3</v>
      </c>
      <c r="N1618" t="s">
        <v>19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67</v>
      </c>
      <c r="F1619" t="s">
        <v>45</v>
      </c>
      <c r="G1619">
        <v>7</v>
      </c>
      <c r="H1619">
        <v>28360.06</v>
      </c>
      <c r="I1619" t="s">
        <v>655</v>
      </c>
      <c r="J1619">
        <v>40</v>
      </c>
      <c r="K1619" t="s">
        <v>112</v>
      </c>
      <c r="L1619" t="s">
        <v>52</v>
      </c>
      <c r="M1619">
        <v>4</v>
      </c>
      <c r="N1619" t="s">
        <v>48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67</v>
      </c>
      <c r="F1620" t="s">
        <v>32</v>
      </c>
      <c r="G1620">
        <v>9</v>
      </c>
      <c r="H1620">
        <v>65632.39</v>
      </c>
      <c r="I1620" t="s">
        <v>889</v>
      </c>
      <c r="J1620">
        <v>47</v>
      </c>
      <c r="K1620" t="s">
        <v>23</v>
      </c>
      <c r="L1620" t="s">
        <v>18</v>
      </c>
      <c r="M1620">
        <v>3</v>
      </c>
      <c r="N1620" t="s">
        <v>43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67</v>
      </c>
      <c r="F1621" t="s">
        <v>32</v>
      </c>
      <c r="G1621">
        <v>1</v>
      </c>
      <c r="H1621">
        <v>45315.17</v>
      </c>
      <c r="I1621" t="s">
        <v>890</v>
      </c>
      <c r="J1621">
        <v>20</v>
      </c>
      <c r="K1621" t="s">
        <v>61</v>
      </c>
      <c r="L1621" t="s">
        <v>35</v>
      </c>
      <c r="M1621">
        <v>4</v>
      </c>
      <c r="N1621" t="s">
        <v>36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67</v>
      </c>
      <c r="F1622" t="s">
        <v>21</v>
      </c>
      <c r="G1622">
        <v>6</v>
      </c>
      <c r="H1622">
        <v>34464.35</v>
      </c>
      <c r="I1622" t="s">
        <v>260</v>
      </c>
      <c r="J1622">
        <v>45</v>
      </c>
      <c r="K1622" t="s">
        <v>39</v>
      </c>
      <c r="L1622" t="s">
        <v>18</v>
      </c>
      <c r="M1622">
        <v>3</v>
      </c>
      <c r="N1622" t="s">
        <v>25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74</v>
      </c>
      <c r="F1623" t="s">
        <v>15</v>
      </c>
      <c r="G1623">
        <v>6</v>
      </c>
      <c r="H1623">
        <v>49070.62</v>
      </c>
      <c r="I1623" t="s">
        <v>711</v>
      </c>
      <c r="J1623">
        <v>50</v>
      </c>
      <c r="K1623" t="s">
        <v>27</v>
      </c>
      <c r="L1623" t="s">
        <v>18</v>
      </c>
      <c r="M1623">
        <v>3</v>
      </c>
      <c r="N1623" t="s">
        <v>86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74</v>
      </c>
      <c r="F1624" t="s">
        <v>45</v>
      </c>
      <c r="G1624">
        <v>6</v>
      </c>
      <c r="H1624">
        <v>56078.01</v>
      </c>
      <c r="I1624" t="s">
        <v>891</v>
      </c>
      <c r="J1624">
        <v>59</v>
      </c>
      <c r="K1624" t="s">
        <v>27</v>
      </c>
      <c r="L1624" t="s">
        <v>24</v>
      </c>
      <c r="M1624">
        <v>3</v>
      </c>
      <c r="N1624" t="s">
        <v>48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74</v>
      </c>
      <c r="F1625" t="s">
        <v>45</v>
      </c>
      <c r="G1625">
        <v>6</v>
      </c>
      <c r="H1625">
        <v>67643.69</v>
      </c>
      <c r="I1625" t="s">
        <v>801</v>
      </c>
      <c r="J1625">
        <v>20</v>
      </c>
      <c r="K1625" t="s">
        <v>47</v>
      </c>
      <c r="L1625" t="s">
        <v>18</v>
      </c>
      <c r="M1625">
        <v>1</v>
      </c>
      <c r="N1625" t="s">
        <v>90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20</v>
      </c>
      <c r="F1626" t="s">
        <v>32</v>
      </c>
      <c r="G1626">
        <v>7</v>
      </c>
      <c r="H1626">
        <v>39972.949999999997</v>
      </c>
      <c r="I1626" t="s">
        <v>503</v>
      </c>
      <c r="J1626">
        <v>22</v>
      </c>
      <c r="K1626" t="s">
        <v>17</v>
      </c>
      <c r="L1626" t="s">
        <v>35</v>
      </c>
      <c r="M1626">
        <v>5</v>
      </c>
      <c r="N1626" t="s">
        <v>43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20</v>
      </c>
      <c r="F1627" t="s">
        <v>15</v>
      </c>
      <c r="G1627">
        <v>6</v>
      </c>
      <c r="H1627">
        <v>16725.91</v>
      </c>
      <c r="I1627" t="s">
        <v>779</v>
      </c>
      <c r="J1627">
        <v>36</v>
      </c>
      <c r="K1627" t="s">
        <v>23</v>
      </c>
      <c r="L1627" t="s">
        <v>24</v>
      </c>
      <c r="M1627">
        <v>3</v>
      </c>
      <c r="N1627" t="s">
        <v>31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20</v>
      </c>
      <c r="F1628" t="s">
        <v>21</v>
      </c>
      <c r="G1628">
        <v>1</v>
      </c>
      <c r="H1628">
        <v>36445.949999999997</v>
      </c>
      <c r="I1628" t="s">
        <v>649</v>
      </c>
      <c r="J1628">
        <v>59</v>
      </c>
      <c r="K1628" t="s">
        <v>135</v>
      </c>
      <c r="L1628" t="s">
        <v>52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20</v>
      </c>
      <c r="F1629" t="s">
        <v>15</v>
      </c>
      <c r="G1629">
        <v>3</v>
      </c>
      <c r="H1629">
        <v>38738.230000000003</v>
      </c>
      <c r="I1629" t="s">
        <v>892</v>
      </c>
      <c r="J1629">
        <v>18</v>
      </c>
      <c r="K1629" t="s">
        <v>61</v>
      </c>
      <c r="L1629" t="s">
        <v>52</v>
      </c>
      <c r="M1629">
        <v>4</v>
      </c>
      <c r="N1629" t="s">
        <v>19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29</v>
      </c>
      <c r="F1630" t="s">
        <v>37</v>
      </c>
      <c r="G1630">
        <v>2</v>
      </c>
      <c r="H1630">
        <v>63819.64</v>
      </c>
      <c r="I1630" t="s">
        <v>691</v>
      </c>
      <c r="J1630">
        <v>55</v>
      </c>
      <c r="K1630" t="s">
        <v>23</v>
      </c>
      <c r="L1630" t="s">
        <v>52</v>
      </c>
      <c r="M1630">
        <v>5</v>
      </c>
      <c r="N1630" t="s">
        <v>40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29</v>
      </c>
      <c r="F1631" t="s">
        <v>15</v>
      </c>
      <c r="G1631">
        <v>6</v>
      </c>
      <c r="H1631">
        <v>33688.050000000003</v>
      </c>
      <c r="I1631" t="s">
        <v>227</v>
      </c>
      <c r="J1631">
        <v>26</v>
      </c>
      <c r="K1631" t="s">
        <v>23</v>
      </c>
      <c r="L1631" t="s">
        <v>52</v>
      </c>
      <c r="M1631">
        <v>4</v>
      </c>
      <c r="N1631" t="s">
        <v>86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29</v>
      </c>
      <c r="F1632" t="s">
        <v>37</v>
      </c>
      <c r="G1632">
        <v>8</v>
      </c>
      <c r="H1632">
        <v>67199.460000000006</v>
      </c>
      <c r="I1632" t="s">
        <v>893</v>
      </c>
      <c r="J1632">
        <v>22</v>
      </c>
      <c r="K1632" t="s">
        <v>27</v>
      </c>
      <c r="L1632" t="s">
        <v>52</v>
      </c>
      <c r="M1632">
        <v>4</v>
      </c>
      <c r="N1632" t="s">
        <v>97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44</v>
      </c>
      <c r="F1633" t="s">
        <v>37</v>
      </c>
      <c r="G1633">
        <v>3</v>
      </c>
      <c r="H1633">
        <v>39107.910000000003</v>
      </c>
      <c r="I1633" t="s">
        <v>894</v>
      </c>
      <c r="J1633">
        <v>59</v>
      </c>
      <c r="K1633" t="s">
        <v>23</v>
      </c>
      <c r="L1633" t="s">
        <v>35</v>
      </c>
      <c r="M1633">
        <v>3</v>
      </c>
      <c r="N1633" t="s">
        <v>53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44</v>
      </c>
      <c r="F1634" t="s">
        <v>21</v>
      </c>
      <c r="G1634">
        <v>8</v>
      </c>
      <c r="H1634">
        <v>68426.83</v>
      </c>
      <c r="I1634" t="s">
        <v>485</v>
      </c>
      <c r="J1634">
        <v>51</v>
      </c>
      <c r="K1634" t="s">
        <v>23</v>
      </c>
      <c r="L1634" t="s">
        <v>18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44</v>
      </c>
      <c r="F1635" t="s">
        <v>32</v>
      </c>
      <c r="G1635">
        <v>8</v>
      </c>
      <c r="H1635">
        <v>10491.9</v>
      </c>
      <c r="I1635" t="s">
        <v>895</v>
      </c>
      <c r="J1635">
        <v>54</v>
      </c>
      <c r="K1635" t="s">
        <v>135</v>
      </c>
      <c r="L1635" t="s">
        <v>24</v>
      </c>
      <c r="M1635">
        <v>5</v>
      </c>
      <c r="N1635" t="s">
        <v>101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44</v>
      </c>
      <c r="F1636" t="s">
        <v>15</v>
      </c>
      <c r="G1636">
        <v>5</v>
      </c>
      <c r="H1636">
        <v>63928.92</v>
      </c>
      <c r="I1636" t="s">
        <v>350</v>
      </c>
      <c r="J1636">
        <v>50</v>
      </c>
      <c r="K1636" t="s">
        <v>95</v>
      </c>
      <c r="L1636" t="s">
        <v>18</v>
      </c>
      <c r="M1636">
        <v>4</v>
      </c>
      <c r="N1636" t="s">
        <v>31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54</v>
      </c>
      <c r="F1637" t="s">
        <v>37</v>
      </c>
      <c r="G1637">
        <v>8</v>
      </c>
      <c r="H1637">
        <v>65867.23</v>
      </c>
      <c r="I1637" t="s">
        <v>825</v>
      </c>
      <c r="J1637">
        <v>42</v>
      </c>
      <c r="K1637" t="s">
        <v>23</v>
      </c>
      <c r="L1637" t="s">
        <v>18</v>
      </c>
      <c r="M1637">
        <v>5</v>
      </c>
      <c r="N1637" t="s">
        <v>40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54</v>
      </c>
      <c r="F1638" t="s">
        <v>15</v>
      </c>
      <c r="G1638">
        <v>6</v>
      </c>
      <c r="H1638">
        <v>67661.259999999995</v>
      </c>
      <c r="I1638" t="s">
        <v>630</v>
      </c>
      <c r="J1638">
        <v>59</v>
      </c>
      <c r="K1638" t="s">
        <v>47</v>
      </c>
      <c r="L1638" t="s">
        <v>35</v>
      </c>
      <c r="M1638">
        <v>5</v>
      </c>
      <c r="N1638" t="s">
        <v>31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54</v>
      </c>
      <c r="F1639" t="s">
        <v>32</v>
      </c>
      <c r="G1639">
        <v>5</v>
      </c>
      <c r="H1639">
        <v>10784.59</v>
      </c>
      <c r="I1639" t="s">
        <v>896</v>
      </c>
      <c r="J1639">
        <v>46</v>
      </c>
      <c r="K1639" t="s">
        <v>116</v>
      </c>
      <c r="L1639" t="s">
        <v>35</v>
      </c>
      <c r="M1639">
        <v>4</v>
      </c>
      <c r="N1639" t="s">
        <v>36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62</v>
      </c>
      <c r="F1640" t="s">
        <v>32</v>
      </c>
      <c r="G1640">
        <v>9</v>
      </c>
      <c r="H1640">
        <v>20302.05</v>
      </c>
      <c r="I1640" t="s">
        <v>396</v>
      </c>
      <c r="J1640">
        <v>42</v>
      </c>
      <c r="K1640" t="s">
        <v>27</v>
      </c>
      <c r="L1640" t="s">
        <v>35</v>
      </c>
      <c r="M1640">
        <v>3</v>
      </c>
      <c r="N1640" t="s">
        <v>43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62</v>
      </c>
      <c r="F1641" t="s">
        <v>45</v>
      </c>
      <c r="G1641">
        <v>7</v>
      </c>
      <c r="H1641">
        <v>49225.87</v>
      </c>
      <c r="I1641" t="s">
        <v>42</v>
      </c>
      <c r="J1641">
        <v>26</v>
      </c>
      <c r="K1641" t="s">
        <v>27</v>
      </c>
      <c r="L1641" t="s">
        <v>24</v>
      </c>
      <c r="M1641">
        <v>1</v>
      </c>
      <c r="N1641" t="s">
        <v>104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62</v>
      </c>
      <c r="F1642" t="s">
        <v>32</v>
      </c>
      <c r="G1642">
        <v>8</v>
      </c>
      <c r="H1642">
        <v>11528.36</v>
      </c>
      <c r="I1642" t="s">
        <v>573</v>
      </c>
      <c r="J1642">
        <v>20</v>
      </c>
      <c r="K1642" t="s">
        <v>112</v>
      </c>
      <c r="L1642" t="s">
        <v>35</v>
      </c>
      <c r="M1642">
        <v>4</v>
      </c>
      <c r="N1642" t="s">
        <v>36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62</v>
      </c>
      <c r="F1643" t="s">
        <v>21</v>
      </c>
      <c r="G1643">
        <v>1</v>
      </c>
      <c r="H1643">
        <v>13816.54</v>
      </c>
      <c r="I1643" t="s">
        <v>487</v>
      </c>
      <c r="J1643">
        <v>32</v>
      </c>
      <c r="K1643" t="s">
        <v>23</v>
      </c>
      <c r="L1643" t="s">
        <v>18</v>
      </c>
      <c r="M1643">
        <v>3</v>
      </c>
      <c r="N1643" t="s">
        <v>25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67</v>
      </c>
      <c r="F1644" t="s">
        <v>37</v>
      </c>
      <c r="G1644">
        <v>2</v>
      </c>
      <c r="H1644">
        <v>23264.73</v>
      </c>
      <c r="I1644" t="s">
        <v>660</v>
      </c>
      <c r="J1644">
        <v>21</v>
      </c>
      <c r="K1644" t="s">
        <v>140</v>
      </c>
      <c r="L1644" t="s">
        <v>24</v>
      </c>
      <c r="M1644">
        <v>5</v>
      </c>
      <c r="N1644" t="s">
        <v>53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67</v>
      </c>
      <c r="F1645" t="s">
        <v>45</v>
      </c>
      <c r="G1645">
        <v>8</v>
      </c>
      <c r="H1645">
        <v>40746.39</v>
      </c>
      <c r="I1645" t="s">
        <v>402</v>
      </c>
      <c r="J1645">
        <v>55</v>
      </c>
      <c r="K1645" t="s">
        <v>17</v>
      </c>
      <c r="L1645" t="s">
        <v>35</v>
      </c>
      <c r="M1645">
        <v>3</v>
      </c>
      <c r="N1645" t="s">
        <v>104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67</v>
      </c>
      <c r="F1646" t="s">
        <v>21</v>
      </c>
      <c r="G1646">
        <v>9</v>
      </c>
      <c r="H1646">
        <v>42754.15</v>
      </c>
      <c r="I1646" t="s">
        <v>801</v>
      </c>
      <c r="J1646">
        <v>37</v>
      </c>
      <c r="K1646" t="s">
        <v>112</v>
      </c>
      <c r="L1646" t="s">
        <v>35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74</v>
      </c>
      <c r="F1647" t="s">
        <v>15</v>
      </c>
      <c r="G1647">
        <v>4</v>
      </c>
      <c r="H1647">
        <v>12055.67</v>
      </c>
      <c r="I1647" t="s">
        <v>399</v>
      </c>
      <c r="J1647">
        <v>40</v>
      </c>
      <c r="K1647" t="s">
        <v>23</v>
      </c>
      <c r="L1647" t="s">
        <v>35</v>
      </c>
      <c r="M1647">
        <v>5</v>
      </c>
      <c r="N1647" t="s">
        <v>86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74</v>
      </c>
      <c r="F1648" t="s">
        <v>37</v>
      </c>
      <c r="G1648">
        <v>9</v>
      </c>
      <c r="H1648">
        <v>20222.04</v>
      </c>
      <c r="I1648" t="s">
        <v>292</v>
      </c>
      <c r="J1648">
        <v>54</v>
      </c>
      <c r="K1648" t="s">
        <v>39</v>
      </c>
      <c r="L1648" t="s">
        <v>18</v>
      </c>
      <c r="M1648">
        <v>5</v>
      </c>
      <c r="N1648" t="s">
        <v>97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74</v>
      </c>
      <c r="F1649" t="s">
        <v>32</v>
      </c>
      <c r="G1649">
        <v>4</v>
      </c>
      <c r="H1649">
        <v>39982.339999999997</v>
      </c>
      <c r="I1649" t="s">
        <v>863</v>
      </c>
      <c r="J1649">
        <v>25</v>
      </c>
      <c r="K1649" t="s">
        <v>27</v>
      </c>
      <c r="L1649" t="s">
        <v>35</v>
      </c>
      <c r="M1649">
        <v>1</v>
      </c>
      <c r="N1649" t="s">
        <v>101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20</v>
      </c>
      <c r="F1650" t="s">
        <v>37</v>
      </c>
      <c r="G1650">
        <v>9</v>
      </c>
      <c r="H1650">
        <v>45636.44</v>
      </c>
      <c r="I1650" t="s">
        <v>862</v>
      </c>
      <c r="J1650">
        <v>54</v>
      </c>
      <c r="K1650" t="s">
        <v>64</v>
      </c>
      <c r="L1650" t="s">
        <v>18</v>
      </c>
      <c r="M1650">
        <v>1</v>
      </c>
      <c r="N1650" t="s">
        <v>40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20</v>
      </c>
      <c r="F1651" t="s">
        <v>15</v>
      </c>
      <c r="G1651">
        <v>7</v>
      </c>
      <c r="H1651">
        <v>18904.099999999999</v>
      </c>
      <c r="I1651" t="s">
        <v>449</v>
      </c>
      <c r="J1651">
        <v>50</v>
      </c>
      <c r="K1651" t="s">
        <v>152</v>
      </c>
      <c r="L1651" t="s">
        <v>24</v>
      </c>
      <c r="M1651">
        <v>4</v>
      </c>
      <c r="N1651" t="s">
        <v>86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20</v>
      </c>
      <c r="F1652" t="s">
        <v>45</v>
      </c>
      <c r="G1652">
        <v>2</v>
      </c>
      <c r="H1652">
        <v>33930.480000000003</v>
      </c>
      <c r="I1652" t="s">
        <v>897</v>
      </c>
      <c r="J1652">
        <v>50</v>
      </c>
      <c r="K1652" t="s">
        <v>152</v>
      </c>
      <c r="L1652" t="s">
        <v>35</v>
      </c>
      <c r="M1652">
        <v>3</v>
      </c>
      <c r="N1652" t="s">
        <v>104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20</v>
      </c>
      <c r="F1653" t="s">
        <v>45</v>
      </c>
      <c r="G1653">
        <v>9</v>
      </c>
      <c r="H1653">
        <v>64264.09</v>
      </c>
      <c r="I1653" t="s">
        <v>898</v>
      </c>
      <c r="J1653">
        <v>24</v>
      </c>
      <c r="K1653" t="s">
        <v>140</v>
      </c>
      <c r="L1653" t="s">
        <v>52</v>
      </c>
      <c r="M1653">
        <v>4</v>
      </c>
      <c r="N1653" t="s">
        <v>90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29</v>
      </c>
      <c r="F1654" t="s">
        <v>45</v>
      </c>
      <c r="G1654">
        <v>4</v>
      </c>
      <c r="H1654">
        <v>69933.960000000006</v>
      </c>
      <c r="I1654" t="s">
        <v>777</v>
      </c>
      <c r="J1654">
        <v>39</v>
      </c>
      <c r="K1654" t="s">
        <v>64</v>
      </c>
      <c r="L1654" t="s">
        <v>52</v>
      </c>
      <c r="M1654">
        <v>1</v>
      </c>
      <c r="N1654" t="s">
        <v>48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29</v>
      </c>
      <c r="F1655" t="s">
        <v>32</v>
      </c>
      <c r="G1655">
        <v>8</v>
      </c>
      <c r="H1655">
        <v>69232.87</v>
      </c>
      <c r="I1655" t="s">
        <v>89</v>
      </c>
      <c r="J1655">
        <v>22</v>
      </c>
      <c r="K1655" t="s">
        <v>112</v>
      </c>
      <c r="L1655" t="s">
        <v>18</v>
      </c>
      <c r="M1655">
        <v>5</v>
      </c>
      <c r="N1655" t="s">
        <v>101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29</v>
      </c>
      <c r="F1656" t="s">
        <v>21</v>
      </c>
      <c r="G1656">
        <v>7</v>
      </c>
      <c r="H1656">
        <v>62900.47</v>
      </c>
      <c r="I1656" t="s">
        <v>589</v>
      </c>
      <c r="J1656">
        <v>32</v>
      </c>
      <c r="K1656" t="s">
        <v>27</v>
      </c>
      <c r="L1656" t="s">
        <v>35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44</v>
      </c>
      <c r="F1657" t="s">
        <v>21</v>
      </c>
      <c r="G1657">
        <v>7</v>
      </c>
      <c r="H1657">
        <v>33679.61</v>
      </c>
      <c r="I1657" t="s">
        <v>830</v>
      </c>
      <c r="J1657">
        <v>38</v>
      </c>
      <c r="K1657" t="s">
        <v>27</v>
      </c>
      <c r="L1657" t="s">
        <v>35</v>
      </c>
      <c r="M1657">
        <v>3</v>
      </c>
      <c r="N1657" t="s">
        <v>25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44</v>
      </c>
      <c r="F1658" t="s">
        <v>37</v>
      </c>
      <c r="G1658">
        <v>8</v>
      </c>
      <c r="H1658">
        <v>51194.46</v>
      </c>
      <c r="I1658" t="s">
        <v>769</v>
      </c>
      <c r="J1658">
        <v>42</v>
      </c>
      <c r="K1658" t="s">
        <v>56</v>
      </c>
      <c r="L1658" t="s">
        <v>52</v>
      </c>
      <c r="M1658">
        <v>5</v>
      </c>
      <c r="N1658" t="s">
        <v>40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44</v>
      </c>
      <c r="F1659" t="s">
        <v>32</v>
      </c>
      <c r="G1659">
        <v>1</v>
      </c>
      <c r="H1659">
        <v>34995.53</v>
      </c>
      <c r="I1659" t="s">
        <v>177</v>
      </c>
      <c r="J1659">
        <v>34</v>
      </c>
      <c r="K1659" t="s">
        <v>23</v>
      </c>
      <c r="L1659" t="s">
        <v>24</v>
      </c>
      <c r="M1659">
        <v>4</v>
      </c>
      <c r="N1659" t="s">
        <v>36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44</v>
      </c>
      <c r="F1660" t="s">
        <v>45</v>
      </c>
      <c r="G1660">
        <v>5</v>
      </c>
      <c r="H1660">
        <v>48911.62</v>
      </c>
      <c r="I1660" t="s">
        <v>257</v>
      </c>
      <c r="J1660">
        <v>24</v>
      </c>
      <c r="K1660" t="s">
        <v>61</v>
      </c>
      <c r="L1660" t="s">
        <v>24</v>
      </c>
      <c r="M1660">
        <v>4</v>
      </c>
      <c r="N1660" t="s">
        <v>90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54</v>
      </c>
      <c r="F1661" t="s">
        <v>45</v>
      </c>
      <c r="G1661">
        <v>2</v>
      </c>
      <c r="H1661">
        <v>28565.95</v>
      </c>
      <c r="I1661" t="s">
        <v>243</v>
      </c>
      <c r="J1661">
        <v>36</v>
      </c>
      <c r="K1661" t="s">
        <v>27</v>
      </c>
      <c r="L1661" t="s">
        <v>18</v>
      </c>
      <c r="M1661">
        <v>1</v>
      </c>
      <c r="N1661" t="s">
        <v>48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54</v>
      </c>
      <c r="F1662" t="s">
        <v>15</v>
      </c>
      <c r="G1662">
        <v>2</v>
      </c>
      <c r="H1662">
        <v>46372.14</v>
      </c>
      <c r="I1662" t="s">
        <v>487</v>
      </c>
      <c r="J1662">
        <v>24</v>
      </c>
      <c r="K1662" t="s">
        <v>140</v>
      </c>
      <c r="L1662" t="s">
        <v>52</v>
      </c>
      <c r="M1662">
        <v>1</v>
      </c>
      <c r="N1662" t="s">
        <v>19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54</v>
      </c>
      <c r="F1663" t="s">
        <v>15</v>
      </c>
      <c r="G1663">
        <v>1</v>
      </c>
      <c r="H1663">
        <v>41425.51</v>
      </c>
      <c r="I1663" t="s">
        <v>690</v>
      </c>
      <c r="J1663">
        <v>57</v>
      </c>
      <c r="K1663" t="s">
        <v>23</v>
      </c>
      <c r="L1663" t="s">
        <v>18</v>
      </c>
      <c r="M1663">
        <v>4</v>
      </c>
      <c r="N1663" t="s">
        <v>19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62</v>
      </c>
      <c r="F1664" t="s">
        <v>45</v>
      </c>
      <c r="G1664">
        <v>5</v>
      </c>
      <c r="H1664">
        <v>11468.82</v>
      </c>
      <c r="I1664" t="s">
        <v>253</v>
      </c>
      <c r="J1664">
        <v>41</v>
      </c>
      <c r="K1664" t="s">
        <v>47</v>
      </c>
      <c r="L1664" t="s">
        <v>18</v>
      </c>
      <c r="M1664">
        <v>4</v>
      </c>
      <c r="N1664" t="s">
        <v>90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62</v>
      </c>
      <c r="F1665" t="s">
        <v>45</v>
      </c>
      <c r="G1665">
        <v>2</v>
      </c>
      <c r="H1665">
        <v>57442.17</v>
      </c>
      <c r="I1665" t="s">
        <v>415</v>
      </c>
      <c r="J1665">
        <v>28</v>
      </c>
      <c r="K1665" t="s">
        <v>23</v>
      </c>
      <c r="L1665" t="s">
        <v>24</v>
      </c>
      <c r="M1665">
        <v>5</v>
      </c>
      <c r="N1665" t="s">
        <v>90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62</v>
      </c>
      <c r="F1666" t="s">
        <v>32</v>
      </c>
      <c r="G1666">
        <v>4</v>
      </c>
      <c r="H1666">
        <v>10713.87</v>
      </c>
      <c r="I1666" t="s">
        <v>899</v>
      </c>
      <c r="J1666">
        <v>58</v>
      </c>
      <c r="K1666" t="s">
        <v>34</v>
      </c>
      <c r="L1666" t="s">
        <v>52</v>
      </c>
      <c r="M1666">
        <v>3</v>
      </c>
      <c r="N1666" t="s">
        <v>101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62</v>
      </c>
      <c r="F1667" t="s">
        <v>21</v>
      </c>
      <c r="G1667">
        <v>3</v>
      </c>
      <c r="H1667">
        <v>27589.360000000001</v>
      </c>
      <c r="I1667" t="s">
        <v>93</v>
      </c>
      <c r="J1667">
        <v>18</v>
      </c>
      <c r="K1667" t="s">
        <v>23</v>
      </c>
      <c r="L1667" t="s">
        <v>18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67</v>
      </c>
      <c r="F1668" t="s">
        <v>15</v>
      </c>
      <c r="G1668">
        <v>3</v>
      </c>
      <c r="H1668">
        <v>10355.44</v>
      </c>
      <c r="I1668" t="s">
        <v>107</v>
      </c>
      <c r="J1668">
        <v>49</v>
      </c>
      <c r="K1668" t="s">
        <v>112</v>
      </c>
      <c r="L1668" t="s">
        <v>24</v>
      </c>
      <c r="M1668">
        <v>5</v>
      </c>
      <c r="N1668" t="s">
        <v>19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67</v>
      </c>
      <c r="F1669" t="s">
        <v>21</v>
      </c>
      <c r="G1669">
        <v>2</v>
      </c>
      <c r="H1669">
        <v>32572.080000000002</v>
      </c>
      <c r="I1669" t="s">
        <v>900</v>
      </c>
      <c r="J1669">
        <v>57</v>
      </c>
      <c r="K1669" t="s">
        <v>34</v>
      </c>
      <c r="L1669" t="s">
        <v>24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67</v>
      </c>
      <c r="F1670" t="s">
        <v>32</v>
      </c>
      <c r="G1670">
        <v>6</v>
      </c>
      <c r="H1670">
        <v>13789.63</v>
      </c>
      <c r="I1670" t="s">
        <v>398</v>
      </c>
      <c r="J1670">
        <v>19</v>
      </c>
      <c r="K1670" t="s">
        <v>23</v>
      </c>
      <c r="L1670" t="s">
        <v>35</v>
      </c>
      <c r="M1670">
        <v>3</v>
      </c>
      <c r="N1670" t="s">
        <v>101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74</v>
      </c>
      <c r="F1671" t="s">
        <v>45</v>
      </c>
      <c r="G1671">
        <v>2</v>
      </c>
      <c r="H1671">
        <v>64810.66</v>
      </c>
      <c r="I1671" t="s">
        <v>113</v>
      </c>
      <c r="J1671">
        <v>32</v>
      </c>
      <c r="K1671" t="s">
        <v>23</v>
      </c>
      <c r="L1671" t="s">
        <v>52</v>
      </c>
      <c r="M1671">
        <v>4</v>
      </c>
      <c r="N1671" t="s">
        <v>48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74</v>
      </c>
      <c r="F1672" t="s">
        <v>21</v>
      </c>
      <c r="G1672">
        <v>8</v>
      </c>
      <c r="H1672">
        <v>34940.76</v>
      </c>
      <c r="I1672" t="s">
        <v>829</v>
      </c>
      <c r="J1672">
        <v>38</v>
      </c>
      <c r="K1672" t="s">
        <v>119</v>
      </c>
      <c r="L1672" t="s">
        <v>52</v>
      </c>
      <c r="M1672">
        <v>5</v>
      </c>
      <c r="N1672" t="s">
        <v>25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74</v>
      </c>
      <c r="F1673" t="s">
        <v>45</v>
      </c>
      <c r="G1673">
        <v>8</v>
      </c>
      <c r="H1673">
        <v>37569.75</v>
      </c>
      <c r="I1673" t="s">
        <v>347</v>
      </c>
      <c r="J1673">
        <v>41</v>
      </c>
      <c r="K1673" t="s">
        <v>135</v>
      </c>
      <c r="L1673" t="s">
        <v>35</v>
      </c>
      <c r="M1673">
        <v>5</v>
      </c>
      <c r="N1673" t="s">
        <v>90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74</v>
      </c>
      <c r="F1674" t="s">
        <v>45</v>
      </c>
      <c r="G1674">
        <v>5</v>
      </c>
      <c r="H1674">
        <v>30991.01</v>
      </c>
      <c r="I1674" t="s">
        <v>901</v>
      </c>
      <c r="J1674">
        <v>34</v>
      </c>
      <c r="K1674" t="s">
        <v>23</v>
      </c>
      <c r="L1674" t="s">
        <v>18</v>
      </c>
      <c r="M1674">
        <v>4</v>
      </c>
      <c r="N1674" t="s">
        <v>104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20</v>
      </c>
      <c r="F1675" t="s">
        <v>37</v>
      </c>
      <c r="G1675">
        <v>7</v>
      </c>
      <c r="H1675">
        <v>47650.37</v>
      </c>
      <c r="I1675" t="s">
        <v>602</v>
      </c>
      <c r="J1675">
        <v>26</v>
      </c>
      <c r="K1675" t="s">
        <v>47</v>
      </c>
      <c r="L1675" t="s">
        <v>24</v>
      </c>
      <c r="M1675">
        <v>1</v>
      </c>
      <c r="N1675" t="s">
        <v>40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20</v>
      </c>
      <c r="F1676" t="s">
        <v>21</v>
      </c>
      <c r="G1676">
        <v>4</v>
      </c>
      <c r="H1676">
        <v>57064.49</v>
      </c>
      <c r="I1676" t="s">
        <v>776</v>
      </c>
      <c r="J1676">
        <v>52</v>
      </c>
      <c r="K1676" t="s">
        <v>23</v>
      </c>
      <c r="L1676" t="s">
        <v>24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20</v>
      </c>
      <c r="F1677" t="s">
        <v>21</v>
      </c>
      <c r="G1677">
        <v>1</v>
      </c>
      <c r="H1677">
        <v>48888.800000000003</v>
      </c>
      <c r="I1677" t="s">
        <v>336</v>
      </c>
      <c r="J1677">
        <v>37</v>
      </c>
      <c r="K1677" t="s">
        <v>135</v>
      </c>
      <c r="L1677" t="s">
        <v>24</v>
      </c>
      <c r="M1677">
        <v>4</v>
      </c>
      <c r="N1677" t="s">
        <v>25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29</v>
      </c>
      <c r="F1678" t="s">
        <v>45</v>
      </c>
      <c r="G1678">
        <v>2</v>
      </c>
      <c r="H1678">
        <v>54892.43</v>
      </c>
      <c r="I1678" t="s">
        <v>808</v>
      </c>
      <c r="J1678">
        <v>36</v>
      </c>
      <c r="K1678" t="s">
        <v>34</v>
      </c>
      <c r="L1678" t="s">
        <v>35</v>
      </c>
      <c r="M1678">
        <v>5</v>
      </c>
      <c r="N1678" t="s">
        <v>90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29</v>
      </c>
      <c r="F1679" t="s">
        <v>32</v>
      </c>
      <c r="G1679">
        <v>4</v>
      </c>
      <c r="H1679">
        <v>64358.42</v>
      </c>
      <c r="I1679" t="s">
        <v>668</v>
      </c>
      <c r="J1679">
        <v>35</v>
      </c>
      <c r="K1679" t="s">
        <v>27</v>
      </c>
      <c r="L1679" t="s">
        <v>24</v>
      </c>
      <c r="M1679">
        <v>5</v>
      </c>
      <c r="N1679" t="s">
        <v>36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29</v>
      </c>
      <c r="F1680" t="s">
        <v>37</v>
      </c>
      <c r="G1680">
        <v>1</v>
      </c>
      <c r="H1680">
        <v>61812.79</v>
      </c>
      <c r="I1680" t="s">
        <v>169</v>
      </c>
      <c r="J1680">
        <v>37</v>
      </c>
      <c r="K1680" t="s">
        <v>23</v>
      </c>
      <c r="L1680" t="s">
        <v>18</v>
      </c>
      <c r="M1680">
        <v>1</v>
      </c>
      <c r="N1680" t="s">
        <v>40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29</v>
      </c>
      <c r="F1681" t="s">
        <v>45</v>
      </c>
      <c r="G1681">
        <v>8</v>
      </c>
      <c r="H1681">
        <v>50443.51</v>
      </c>
      <c r="I1681" t="s">
        <v>902</v>
      </c>
      <c r="J1681">
        <v>47</v>
      </c>
      <c r="K1681" t="s">
        <v>135</v>
      </c>
      <c r="L1681" t="s">
        <v>18</v>
      </c>
      <c r="M1681">
        <v>3</v>
      </c>
      <c r="N1681" t="s">
        <v>48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44</v>
      </c>
      <c r="F1682" t="s">
        <v>15</v>
      </c>
      <c r="G1682">
        <v>9</v>
      </c>
      <c r="H1682">
        <v>22878.28</v>
      </c>
      <c r="I1682" t="s">
        <v>829</v>
      </c>
      <c r="J1682">
        <v>57</v>
      </c>
      <c r="K1682" t="s">
        <v>27</v>
      </c>
      <c r="L1682" t="s">
        <v>35</v>
      </c>
      <c r="M1682">
        <v>5</v>
      </c>
      <c r="N1682" t="s">
        <v>86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44</v>
      </c>
      <c r="F1683" t="s">
        <v>15</v>
      </c>
      <c r="G1683">
        <v>4</v>
      </c>
      <c r="H1683">
        <v>48262.17</v>
      </c>
      <c r="I1683" t="s">
        <v>362</v>
      </c>
      <c r="J1683">
        <v>18</v>
      </c>
      <c r="K1683" t="s">
        <v>23</v>
      </c>
      <c r="L1683" t="s">
        <v>18</v>
      </c>
      <c r="M1683">
        <v>3</v>
      </c>
      <c r="N1683" t="s">
        <v>86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44</v>
      </c>
      <c r="F1684" t="s">
        <v>37</v>
      </c>
      <c r="G1684">
        <v>3</v>
      </c>
      <c r="H1684">
        <v>40364.99</v>
      </c>
      <c r="I1684" t="s">
        <v>878</v>
      </c>
      <c r="J1684">
        <v>41</v>
      </c>
      <c r="K1684" t="s">
        <v>27</v>
      </c>
      <c r="L1684" t="s">
        <v>52</v>
      </c>
      <c r="M1684">
        <v>1</v>
      </c>
      <c r="N1684" t="s">
        <v>40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54</v>
      </c>
      <c r="F1685" t="s">
        <v>32</v>
      </c>
      <c r="G1685">
        <v>2</v>
      </c>
      <c r="H1685">
        <v>53033.15</v>
      </c>
      <c r="I1685" t="s">
        <v>396</v>
      </c>
      <c r="J1685">
        <v>41</v>
      </c>
      <c r="K1685" t="s">
        <v>39</v>
      </c>
      <c r="L1685" t="s">
        <v>52</v>
      </c>
      <c r="M1685">
        <v>4</v>
      </c>
      <c r="N1685" t="s">
        <v>101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54</v>
      </c>
      <c r="F1686" t="s">
        <v>45</v>
      </c>
      <c r="G1686">
        <v>5</v>
      </c>
      <c r="H1686">
        <v>59975.9</v>
      </c>
      <c r="I1686" t="s">
        <v>844</v>
      </c>
      <c r="J1686">
        <v>36</v>
      </c>
      <c r="K1686" t="s">
        <v>69</v>
      </c>
      <c r="L1686" t="s">
        <v>24</v>
      </c>
      <c r="M1686">
        <v>5</v>
      </c>
      <c r="N1686" t="s">
        <v>90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54</v>
      </c>
      <c r="F1687" t="s">
        <v>21</v>
      </c>
      <c r="G1687">
        <v>3</v>
      </c>
      <c r="H1687">
        <v>54563.29</v>
      </c>
      <c r="I1687" t="s">
        <v>896</v>
      </c>
      <c r="J1687">
        <v>47</v>
      </c>
      <c r="K1687" t="s">
        <v>23</v>
      </c>
      <c r="L1687" t="s">
        <v>24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54</v>
      </c>
      <c r="F1688" t="s">
        <v>37</v>
      </c>
      <c r="G1688">
        <v>7</v>
      </c>
      <c r="H1688">
        <v>60793.67</v>
      </c>
      <c r="I1688" t="s">
        <v>220</v>
      </c>
      <c r="J1688">
        <v>43</v>
      </c>
      <c r="K1688" t="s">
        <v>23</v>
      </c>
      <c r="L1688" t="s">
        <v>52</v>
      </c>
      <c r="M1688">
        <v>3</v>
      </c>
      <c r="N1688" t="s">
        <v>97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62</v>
      </c>
      <c r="F1689" t="s">
        <v>32</v>
      </c>
      <c r="G1689">
        <v>6</v>
      </c>
      <c r="H1689">
        <v>13831.98</v>
      </c>
      <c r="I1689" t="s">
        <v>903</v>
      </c>
      <c r="J1689">
        <v>59</v>
      </c>
      <c r="K1689" t="s">
        <v>152</v>
      </c>
      <c r="L1689" t="s">
        <v>18</v>
      </c>
      <c r="M1689">
        <v>3</v>
      </c>
      <c r="N1689" t="s">
        <v>36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62</v>
      </c>
      <c r="F1690" t="s">
        <v>21</v>
      </c>
      <c r="G1690">
        <v>1</v>
      </c>
      <c r="H1690">
        <v>11897.2</v>
      </c>
      <c r="I1690" t="s">
        <v>904</v>
      </c>
      <c r="J1690">
        <v>55</v>
      </c>
      <c r="K1690" t="s">
        <v>64</v>
      </c>
      <c r="L1690" t="s">
        <v>35</v>
      </c>
      <c r="M1690">
        <v>1</v>
      </c>
      <c r="N1690" t="s">
        <v>25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62</v>
      </c>
      <c r="F1691" t="s">
        <v>15</v>
      </c>
      <c r="G1691">
        <v>8</v>
      </c>
      <c r="H1691">
        <v>25510.03</v>
      </c>
      <c r="I1691" t="s">
        <v>455</v>
      </c>
      <c r="J1691">
        <v>46</v>
      </c>
      <c r="K1691" t="s">
        <v>64</v>
      </c>
      <c r="L1691" t="s">
        <v>24</v>
      </c>
      <c r="M1691">
        <v>5</v>
      </c>
      <c r="N1691" t="s">
        <v>31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62</v>
      </c>
      <c r="F1692" t="s">
        <v>15</v>
      </c>
      <c r="G1692">
        <v>2</v>
      </c>
      <c r="H1692">
        <v>64039.97</v>
      </c>
      <c r="I1692" t="s">
        <v>679</v>
      </c>
      <c r="J1692">
        <v>30</v>
      </c>
      <c r="K1692" t="s">
        <v>23</v>
      </c>
      <c r="L1692" t="s">
        <v>24</v>
      </c>
      <c r="M1692">
        <v>3</v>
      </c>
      <c r="N1692" t="s">
        <v>31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67</v>
      </c>
      <c r="F1693" t="s">
        <v>21</v>
      </c>
      <c r="G1693">
        <v>5</v>
      </c>
      <c r="H1693">
        <v>59419.56</v>
      </c>
      <c r="I1693" t="s">
        <v>769</v>
      </c>
      <c r="J1693">
        <v>21</v>
      </c>
      <c r="K1693" t="s">
        <v>119</v>
      </c>
      <c r="L1693" t="s">
        <v>52</v>
      </c>
      <c r="M1693">
        <v>5</v>
      </c>
      <c r="N1693" t="s">
        <v>25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67</v>
      </c>
      <c r="F1694" t="s">
        <v>37</v>
      </c>
      <c r="G1694">
        <v>9</v>
      </c>
      <c r="H1694">
        <v>50963.64</v>
      </c>
      <c r="I1694" t="s">
        <v>610</v>
      </c>
      <c r="J1694">
        <v>34</v>
      </c>
      <c r="K1694" t="s">
        <v>119</v>
      </c>
      <c r="L1694" t="s">
        <v>52</v>
      </c>
      <c r="M1694">
        <v>5</v>
      </c>
      <c r="N1694" t="s">
        <v>40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67</v>
      </c>
      <c r="F1695" t="s">
        <v>15</v>
      </c>
      <c r="G1695">
        <v>8</v>
      </c>
      <c r="H1695">
        <v>52045.52</v>
      </c>
      <c r="I1695" t="s">
        <v>905</v>
      </c>
      <c r="J1695">
        <v>50</v>
      </c>
      <c r="K1695" t="s">
        <v>39</v>
      </c>
      <c r="L1695" t="s">
        <v>35</v>
      </c>
      <c r="M1695">
        <v>4</v>
      </c>
      <c r="N1695" t="s">
        <v>31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67</v>
      </c>
      <c r="F1696" t="s">
        <v>45</v>
      </c>
      <c r="G1696">
        <v>2</v>
      </c>
      <c r="H1696">
        <v>53600.23</v>
      </c>
      <c r="I1696" t="s">
        <v>227</v>
      </c>
      <c r="J1696">
        <v>22</v>
      </c>
      <c r="K1696" t="s">
        <v>64</v>
      </c>
      <c r="L1696" t="s">
        <v>24</v>
      </c>
      <c r="M1696">
        <v>1</v>
      </c>
      <c r="N1696" t="s">
        <v>104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74</v>
      </c>
      <c r="F1697" t="s">
        <v>21</v>
      </c>
      <c r="G1697">
        <v>9</v>
      </c>
      <c r="H1697">
        <v>66556.160000000003</v>
      </c>
      <c r="I1697" t="s">
        <v>165</v>
      </c>
      <c r="J1697">
        <v>45</v>
      </c>
      <c r="K1697" t="s">
        <v>39</v>
      </c>
      <c r="L1697" t="s">
        <v>18</v>
      </c>
      <c r="M1697">
        <v>1</v>
      </c>
      <c r="N1697" t="s">
        <v>25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74</v>
      </c>
      <c r="F1698" t="s">
        <v>21</v>
      </c>
      <c r="G1698">
        <v>5</v>
      </c>
      <c r="H1698">
        <v>59931.47</v>
      </c>
      <c r="I1698" t="s">
        <v>905</v>
      </c>
      <c r="J1698">
        <v>41</v>
      </c>
      <c r="K1698" t="s">
        <v>64</v>
      </c>
      <c r="L1698" t="s">
        <v>18</v>
      </c>
      <c r="M1698">
        <v>5</v>
      </c>
      <c r="N1698" t="s">
        <v>65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74</v>
      </c>
      <c r="F1699" t="s">
        <v>15</v>
      </c>
      <c r="G1699">
        <v>6</v>
      </c>
      <c r="H1699">
        <v>47403.42</v>
      </c>
      <c r="I1699" t="s">
        <v>136</v>
      </c>
      <c r="J1699">
        <v>34</v>
      </c>
      <c r="K1699" t="s">
        <v>95</v>
      </c>
      <c r="L1699" t="s">
        <v>52</v>
      </c>
      <c r="M1699">
        <v>4</v>
      </c>
      <c r="N1699" t="s">
        <v>86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20</v>
      </c>
      <c r="F1700" t="s">
        <v>37</v>
      </c>
      <c r="G1700">
        <v>3</v>
      </c>
      <c r="H1700">
        <v>49942.93</v>
      </c>
      <c r="I1700" t="s">
        <v>906</v>
      </c>
      <c r="J1700">
        <v>56</v>
      </c>
      <c r="K1700" t="s">
        <v>116</v>
      </c>
      <c r="L1700" t="s">
        <v>35</v>
      </c>
      <c r="M1700">
        <v>3</v>
      </c>
      <c r="N1700" t="s">
        <v>53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20</v>
      </c>
      <c r="F1701" t="s">
        <v>45</v>
      </c>
      <c r="G1701">
        <v>3</v>
      </c>
      <c r="H1701">
        <v>22824.42</v>
      </c>
      <c r="I1701" t="s">
        <v>599</v>
      </c>
      <c r="J1701">
        <v>57</v>
      </c>
      <c r="K1701" t="s">
        <v>23</v>
      </c>
      <c r="L1701" t="s">
        <v>52</v>
      </c>
      <c r="M1701">
        <v>3</v>
      </c>
      <c r="N1701" t="s">
        <v>104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20</v>
      </c>
      <c r="F1702" t="s">
        <v>37</v>
      </c>
      <c r="G1702">
        <v>8</v>
      </c>
      <c r="H1702">
        <v>49439.13</v>
      </c>
      <c r="I1702" t="s">
        <v>190</v>
      </c>
      <c r="J1702">
        <v>28</v>
      </c>
      <c r="K1702" t="s">
        <v>64</v>
      </c>
      <c r="L1702" t="s">
        <v>35</v>
      </c>
      <c r="M1702">
        <v>1</v>
      </c>
      <c r="N1702" t="s">
        <v>53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20</v>
      </c>
      <c r="F1703" t="s">
        <v>32</v>
      </c>
      <c r="G1703">
        <v>2</v>
      </c>
      <c r="H1703">
        <v>35480.74</v>
      </c>
      <c r="I1703" t="s">
        <v>717</v>
      </c>
      <c r="J1703">
        <v>29</v>
      </c>
      <c r="K1703" t="s">
        <v>79</v>
      </c>
      <c r="L1703" t="s">
        <v>18</v>
      </c>
      <c r="M1703">
        <v>5</v>
      </c>
      <c r="N1703" t="s">
        <v>101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29</v>
      </c>
      <c r="F1704" t="s">
        <v>32</v>
      </c>
      <c r="G1704">
        <v>2</v>
      </c>
      <c r="H1704">
        <v>19177.71</v>
      </c>
      <c r="I1704" t="s">
        <v>907</v>
      </c>
      <c r="J1704">
        <v>30</v>
      </c>
      <c r="K1704" t="s">
        <v>23</v>
      </c>
      <c r="L1704" t="s">
        <v>35</v>
      </c>
      <c r="M1704">
        <v>4</v>
      </c>
      <c r="N1704" t="s">
        <v>36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29</v>
      </c>
      <c r="F1705" t="s">
        <v>15</v>
      </c>
      <c r="G1705">
        <v>5</v>
      </c>
      <c r="H1705">
        <v>58384.17</v>
      </c>
      <c r="I1705" t="s">
        <v>870</v>
      </c>
      <c r="J1705">
        <v>25</v>
      </c>
      <c r="K1705" t="s">
        <v>116</v>
      </c>
      <c r="L1705" t="s">
        <v>18</v>
      </c>
      <c r="M1705">
        <v>4</v>
      </c>
      <c r="N1705" t="s">
        <v>31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29</v>
      </c>
      <c r="F1706" t="s">
        <v>15</v>
      </c>
      <c r="G1706">
        <v>6</v>
      </c>
      <c r="H1706">
        <v>40614.83</v>
      </c>
      <c r="I1706" t="s">
        <v>451</v>
      </c>
      <c r="J1706">
        <v>18</v>
      </c>
      <c r="K1706" t="s">
        <v>64</v>
      </c>
      <c r="L1706" t="s">
        <v>35</v>
      </c>
      <c r="M1706">
        <v>3</v>
      </c>
      <c r="N1706" t="s">
        <v>19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44</v>
      </c>
      <c r="F1707" t="s">
        <v>15</v>
      </c>
      <c r="G1707">
        <v>2</v>
      </c>
      <c r="H1707">
        <v>68645.5</v>
      </c>
      <c r="I1707" t="s">
        <v>908</v>
      </c>
      <c r="J1707">
        <v>26</v>
      </c>
      <c r="K1707" t="s">
        <v>23</v>
      </c>
      <c r="L1707" t="s">
        <v>52</v>
      </c>
      <c r="M1707">
        <v>3</v>
      </c>
      <c r="N1707" t="s">
        <v>19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44</v>
      </c>
      <c r="F1708" t="s">
        <v>32</v>
      </c>
      <c r="G1708">
        <v>5</v>
      </c>
      <c r="H1708">
        <v>26900.76</v>
      </c>
      <c r="I1708" t="s">
        <v>909</v>
      </c>
      <c r="J1708">
        <v>45</v>
      </c>
      <c r="K1708" t="s">
        <v>27</v>
      </c>
      <c r="L1708" t="s">
        <v>18</v>
      </c>
      <c r="M1708">
        <v>5</v>
      </c>
      <c r="N1708" t="s">
        <v>36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44</v>
      </c>
      <c r="F1709" t="s">
        <v>37</v>
      </c>
      <c r="G1709">
        <v>7</v>
      </c>
      <c r="H1709">
        <v>38840.21</v>
      </c>
      <c r="I1709" t="s">
        <v>779</v>
      </c>
      <c r="J1709">
        <v>19</v>
      </c>
      <c r="K1709" t="s">
        <v>119</v>
      </c>
      <c r="L1709" t="s">
        <v>24</v>
      </c>
      <c r="M1709">
        <v>5</v>
      </c>
      <c r="N1709" t="s">
        <v>40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44</v>
      </c>
      <c r="F1710" t="s">
        <v>37</v>
      </c>
      <c r="G1710">
        <v>8</v>
      </c>
      <c r="H1710">
        <v>36879.730000000003</v>
      </c>
      <c r="I1710" t="s">
        <v>253</v>
      </c>
      <c r="J1710">
        <v>31</v>
      </c>
      <c r="K1710" t="s">
        <v>23</v>
      </c>
      <c r="L1710" t="s">
        <v>24</v>
      </c>
      <c r="M1710">
        <v>5</v>
      </c>
      <c r="N1710" t="s">
        <v>97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54</v>
      </c>
      <c r="F1711" t="s">
        <v>15</v>
      </c>
      <c r="G1711">
        <v>7</v>
      </c>
      <c r="H1711">
        <v>17246.77</v>
      </c>
      <c r="I1711" t="s">
        <v>262</v>
      </c>
      <c r="J1711">
        <v>30</v>
      </c>
      <c r="K1711" t="s">
        <v>64</v>
      </c>
      <c r="L1711" t="s">
        <v>18</v>
      </c>
      <c r="M1711">
        <v>5</v>
      </c>
      <c r="N1711" t="s">
        <v>31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54</v>
      </c>
      <c r="F1712" t="s">
        <v>45</v>
      </c>
      <c r="G1712">
        <v>8</v>
      </c>
      <c r="H1712">
        <v>35566.92</v>
      </c>
      <c r="I1712" t="s">
        <v>910</v>
      </c>
      <c r="J1712">
        <v>19</v>
      </c>
      <c r="K1712" t="s">
        <v>27</v>
      </c>
      <c r="L1712" t="s">
        <v>24</v>
      </c>
      <c r="M1712">
        <v>4</v>
      </c>
      <c r="N1712" t="s">
        <v>48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54</v>
      </c>
      <c r="F1713" t="s">
        <v>37</v>
      </c>
      <c r="G1713">
        <v>9</v>
      </c>
      <c r="H1713">
        <v>27253.21</v>
      </c>
      <c r="I1713" t="s">
        <v>911</v>
      </c>
      <c r="J1713">
        <v>21</v>
      </c>
      <c r="K1713" t="s">
        <v>69</v>
      </c>
      <c r="L1713" t="s">
        <v>18</v>
      </c>
      <c r="M1713">
        <v>5</v>
      </c>
      <c r="N1713" t="s">
        <v>97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62</v>
      </c>
      <c r="F1714" t="s">
        <v>32</v>
      </c>
      <c r="G1714">
        <v>5</v>
      </c>
      <c r="H1714">
        <v>19619.23</v>
      </c>
      <c r="I1714" t="s">
        <v>767</v>
      </c>
      <c r="J1714">
        <v>29</v>
      </c>
      <c r="K1714" t="s">
        <v>17</v>
      </c>
      <c r="L1714" t="s">
        <v>52</v>
      </c>
      <c r="M1714">
        <v>1</v>
      </c>
      <c r="N1714" t="s">
        <v>43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62</v>
      </c>
      <c r="F1715" t="s">
        <v>21</v>
      </c>
      <c r="G1715">
        <v>5</v>
      </c>
      <c r="H1715">
        <v>26929.34</v>
      </c>
      <c r="I1715" t="s">
        <v>260</v>
      </c>
      <c r="J1715">
        <v>27</v>
      </c>
      <c r="K1715" t="s">
        <v>64</v>
      </c>
      <c r="L1715" t="s">
        <v>52</v>
      </c>
      <c r="M1715">
        <v>1</v>
      </c>
      <c r="N1715" t="s">
        <v>25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62</v>
      </c>
      <c r="F1716" t="s">
        <v>21</v>
      </c>
      <c r="G1716">
        <v>4</v>
      </c>
      <c r="H1716">
        <v>23995.1</v>
      </c>
      <c r="I1716" t="s">
        <v>912</v>
      </c>
      <c r="J1716">
        <v>20</v>
      </c>
      <c r="K1716" t="s">
        <v>23</v>
      </c>
      <c r="L1716" t="s">
        <v>35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62</v>
      </c>
      <c r="F1717" t="s">
        <v>21</v>
      </c>
      <c r="G1717">
        <v>9</v>
      </c>
      <c r="H1717">
        <v>54044.41</v>
      </c>
      <c r="I1717" t="s">
        <v>136</v>
      </c>
      <c r="J1717">
        <v>21</v>
      </c>
      <c r="K1717" t="s">
        <v>64</v>
      </c>
      <c r="L1717" t="s">
        <v>24</v>
      </c>
      <c r="M1717">
        <v>3</v>
      </c>
      <c r="N1717" t="s">
        <v>65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67</v>
      </c>
      <c r="F1718" t="s">
        <v>45</v>
      </c>
      <c r="G1718">
        <v>5</v>
      </c>
      <c r="H1718">
        <v>11846.51</v>
      </c>
      <c r="I1718" t="s">
        <v>151</v>
      </c>
      <c r="J1718">
        <v>23</v>
      </c>
      <c r="K1718" t="s">
        <v>56</v>
      </c>
      <c r="L1718" t="s">
        <v>24</v>
      </c>
      <c r="M1718">
        <v>5</v>
      </c>
      <c r="N1718" t="s">
        <v>90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67</v>
      </c>
      <c r="F1719" t="s">
        <v>15</v>
      </c>
      <c r="G1719">
        <v>2</v>
      </c>
      <c r="H1719">
        <v>47047.76</v>
      </c>
      <c r="I1719" t="s">
        <v>846</v>
      </c>
      <c r="J1719">
        <v>40</v>
      </c>
      <c r="K1719" t="s">
        <v>23</v>
      </c>
      <c r="L1719" t="s">
        <v>24</v>
      </c>
      <c r="M1719">
        <v>1</v>
      </c>
      <c r="N1719" t="s">
        <v>19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67</v>
      </c>
      <c r="F1720" t="s">
        <v>32</v>
      </c>
      <c r="G1720">
        <v>8</v>
      </c>
      <c r="H1720">
        <v>55639.68</v>
      </c>
      <c r="I1720" t="s">
        <v>291</v>
      </c>
      <c r="J1720">
        <v>22</v>
      </c>
      <c r="K1720" t="s">
        <v>140</v>
      </c>
      <c r="L1720" t="s">
        <v>18</v>
      </c>
      <c r="M1720">
        <v>5</v>
      </c>
      <c r="N1720" t="s">
        <v>43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74</v>
      </c>
      <c r="F1721" t="s">
        <v>45</v>
      </c>
      <c r="G1721">
        <v>7</v>
      </c>
      <c r="H1721">
        <v>38843.410000000003</v>
      </c>
      <c r="I1721" t="s">
        <v>913</v>
      </c>
      <c r="J1721">
        <v>20</v>
      </c>
      <c r="K1721" t="s">
        <v>119</v>
      </c>
      <c r="L1721" t="s">
        <v>52</v>
      </c>
      <c r="M1721">
        <v>5</v>
      </c>
      <c r="N1721" t="s">
        <v>90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74</v>
      </c>
      <c r="F1722" t="s">
        <v>32</v>
      </c>
      <c r="G1722">
        <v>8</v>
      </c>
      <c r="H1722">
        <v>65893.899999999994</v>
      </c>
      <c r="I1722" t="s">
        <v>324</v>
      </c>
      <c r="J1722">
        <v>27</v>
      </c>
      <c r="K1722" t="s">
        <v>56</v>
      </c>
      <c r="L1722" t="s">
        <v>24</v>
      </c>
      <c r="M1722">
        <v>5</v>
      </c>
      <c r="N1722" t="s">
        <v>101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74</v>
      </c>
      <c r="F1723" t="s">
        <v>32</v>
      </c>
      <c r="G1723">
        <v>3</v>
      </c>
      <c r="H1723">
        <v>52472.84</v>
      </c>
      <c r="I1723" t="s">
        <v>589</v>
      </c>
      <c r="J1723">
        <v>36</v>
      </c>
      <c r="K1723" t="s">
        <v>64</v>
      </c>
      <c r="L1723" t="s">
        <v>35</v>
      </c>
      <c r="M1723">
        <v>3</v>
      </c>
      <c r="N1723" t="s">
        <v>101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20</v>
      </c>
      <c r="F1724" t="s">
        <v>15</v>
      </c>
      <c r="G1724">
        <v>4</v>
      </c>
      <c r="H1724">
        <v>54875.42</v>
      </c>
      <c r="I1724" t="s">
        <v>221</v>
      </c>
      <c r="J1724">
        <v>31</v>
      </c>
      <c r="K1724" t="s">
        <v>140</v>
      </c>
      <c r="L1724" t="s">
        <v>24</v>
      </c>
      <c r="M1724">
        <v>5</v>
      </c>
      <c r="N1724" t="s">
        <v>86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20</v>
      </c>
      <c r="F1725" t="s">
        <v>21</v>
      </c>
      <c r="G1725">
        <v>5</v>
      </c>
      <c r="H1725">
        <v>21816.01</v>
      </c>
      <c r="I1725" t="s">
        <v>796</v>
      </c>
      <c r="J1725">
        <v>38</v>
      </c>
      <c r="K1725" t="s">
        <v>64</v>
      </c>
      <c r="L1725" t="s">
        <v>35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20</v>
      </c>
      <c r="F1726" t="s">
        <v>15</v>
      </c>
      <c r="G1726">
        <v>6</v>
      </c>
      <c r="H1726">
        <v>56637.73</v>
      </c>
      <c r="I1726" t="s">
        <v>269</v>
      </c>
      <c r="J1726">
        <v>45</v>
      </c>
      <c r="K1726" t="s">
        <v>27</v>
      </c>
      <c r="L1726" t="s">
        <v>24</v>
      </c>
      <c r="M1726">
        <v>3</v>
      </c>
      <c r="N1726" t="s">
        <v>31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20</v>
      </c>
      <c r="F1727" t="s">
        <v>45</v>
      </c>
      <c r="G1727">
        <v>1</v>
      </c>
      <c r="H1727">
        <v>59925.68</v>
      </c>
      <c r="I1727" t="s">
        <v>893</v>
      </c>
      <c r="J1727">
        <v>38</v>
      </c>
      <c r="K1727" t="s">
        <v>56</v>
      </c>
      <c r="L1727" t="s">
        <v>24</v>
      </c>
      <c r="M1727">
        <v>3</v>
      </c>
      <c r="N1727" t="s">
        <v>48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29</v>
      </c>
      <c r="F1728" t="s">
        <v>45</v>
      </c>
      <c r="G1728">
        <v>4</v>
      </c>
      <c r="H1728">
        <v>31675.98</v>
      </c>
      <c r="I1728" t="s">
        <v>120</v>
      </c>
      <c r="J1728">
        <v>53</v>
      </c>
      <c r="K1728" t="s">
        <v>23</v>
      </c>
      <c r="L1728" t="s">
        <v>52</v>
      </c>
      <c r="M1728">
        <v>1</v>
      </c>
      <c r="N1728" t="s">
        <v>48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29</v>
      </c>
      <c r="F1729" t="s">
        <v>45</v>
      </c>
      <c r="G1729">
        <v>5</v>
      </c>
      <c r="H1729">
        <v>22801.78</v>
      </c>
      <c r="I1729" t="s">
        <v>214</v>
      </c>
      <c r="J1729">
        <v>41</v>
      </c>
      <c r="K1729" t="s">
        <v>27</v>
      </c>
      <c r="L1729" t="s">
        <v>35</v>
      </c>
      <c r="M1729">
        <v>3</v>
      </c>
      <c r="N1729" t="s">
        <v>48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29</v>
      </c>
      <c r="F1730" t="s">
        <v>15</v>
      </c>
      <c r="G1730">
        <v>7</v>
      </c>
      <c r="H1730">
        <v>33103.040000000001</v>
      </c>
      <c r="I1730" t="s">
        <v>358</v>
      </c>
      <c r="J1730">
        <v>55</v>
      </c>
      <c r="K1730" t="s">
        <v>64</v>
      </c>
      <c r="L1730" t="s">
        <v>24</v>
      </c>
      <c r="M1730">
        <v>5</v>
      </c>
      <c r="N1730" t="s">
        <v>19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44</v>
      </c>
      <c r="F1731" t="s">
        <v>32</v>
      </c>
      <c r="G1731">
        <v>5</v>
      </c>
      <c r="H1731">
        <v>54376.480000000003</v>
      </c>
      <c r="I1731" t="s">
        <v>887</v>
      </c>
      <c r="J1731">
        <v>34</v>
      </c>
      <c r="K1731" t="s">
        <v>27</v>
      </c>
      <c r="L1731" t="s">
        <v>35</v>
      </c>
      <c r="M1731">
        <v>1</v>
      </c>
      <c r="N1731" t="s">
        <v>43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44</v>
      </c>
      <c r="F1732" t="s">
        <v>32</v>
      </c>
      <c r="G1732">
        <v>1</v>
      </c>
      <c r="H1732">
        <v>35058.339999999997</v>
      </c>
      <c r="I1732" t="s">
        <v>914</v>
      </c>
      <c r="J1732">
        <v>39</v>
      </c>
      <c r="K1732" t="s">
        <v>135</v>
      </c>
      <c r="L1732" t="s">
        <v>35</v>
      </c>
      <c r="M1732">
        <v>5</v>
      </c>
      <c r="N1732" t="s">
        <v>36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44</v>
      </c>
      <c r="F1733" t="s">
        <v>37</v>
      </c>
      <c r="G1733">
        <v>7</v>
      </c>
      <c r="H1733">
        <v>54199.11</v>
      </c>
      <c r="I1733" t="s">
        <v>320</v>
      </c>
      <c r="J1733">
        <v>36</v>
      </c>
      <c r="K1733" t="s">
        <v>23</v>
      </c>
      <c r="L1733" t="s">
        <v>52</v>
      </c>
      <c r="M1733">
        <v>5</v>
      </c>
      <c r="N1733" t="s">
        <v>53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54</v>
      </c>
      <c r="F1734" t="s">
        <v>45</v>
      </c>
      <c r="G1734">
        <v>8</v>
      </c>
      <c r="H1734">
        <v>16813.87</v>
      </c>
      <c r="I1734" t="s">
        <v>915</v>
      </c>
      <c r="J1734">
        <v>27</v>
      </c>
      <c r="K1734" t="s">
        <v>27</v>
      </c>
      <c r="L1734" t="s">
        <v>52</v>
      </c>
      <c r="M1734">
        <v>5</v>
      </c>
      <c r="N1734" t="s">
        <v>90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54</v>
      </c>
      <c r="F1735" t="s">
        <v>32</v>
      </c>
      <c r="G1735">
        <v>7</v>
      </c>
      <c r="H1735">
        <v>58360.7</v>
      </c>
      <c r="I1735" t="s">
        <v>235</v>
      </c>
      <c r="J1735">
        <v>28</v>
      </c>
      <c r="K1735" t="s">
        <v>17</v>
      </c>
      <c r="L1735" t="s">
        <v>35</v>
      </c>
      <c r="M1735">
        <v>1</v>
      </c>
      <c r="N1735" t="s">
        <v>36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54</v>
      </c>
      <c r="F1736" t="s">
        <v>37</v>
      </c>
      <c r="G1736">
        <v>4</v>
      </c>
      <c r="H1736">
        <v>25192.45</v>
      </c>
      <c r="I1736" t="s">
        <v>382</v>
      </c>
      <c r="J1736">
        <v>55</v>
      </c>
      <c r="K1736" t="s">
        <v>23</v>
      </c>
      <c r="L1736" t="s">
        <v>52</v>
      </c>
      <c r="M1736">
        <v>5</v>
      </c>
      <c r="N1736" t="s">
        <v>97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54</v>
      </c>
      <c r="F1737" t="s">
        <v>32</v>
      </c>
      <c r="G1737">
        <v>8</v>
      </c>
      <c r="H1737">
        <v>24935.74</v>
      </c>
      <c r="I1737" t="s">
        <v>916</v>
      </c>
      <c r="J1737">
        <v>19</v>
      </c>
      <c r="K1737" t="s">
        <v>23</v>
      </c>
      <c r="L1737" t="s">
        <v>24</v>
      </c>
      <c r="M1737">
        <v>1</v>
      </c>
      <c r="N1737" t="s">
        <v>36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62</v>
      </c>
      <c r="F1738" t="s">
        <v>45</v>
      </c>
      <c r="G1738">
        <v>5</v>
      </c>
      <c r="H1738">
        <v>45422.86</v>
      </c>
      <c r="I1738" t="s">
        <v>652</v>
      </c>
      <c r="J1738">
        <v>50</v>
      </c>
      <c r="K1738" t="s">
        <v>23</v>
      </c>
      <c r="L1738" t="s">
        <v>24</v>
      </c>
      <c r="M1738">
        <v>4</v>
      </c>
      <c r="N1738" t="s">
        <v>104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62</v>
      </c>
      <c r="F1739" t="s">
        <v>21</v>
      </c>
      <c r="G1739">
        <v>9</v>
      </c>
      <c r="H1739">
        <v>14207.08</v>
      </c>
      <c r="I1739" t="s">
        <v>707</v>
      </c>
      <c r="J1739">
        <v>48</v>
      </c>
      <c r="K1739" t="s">
        <v>27</v>
      </c>
      <c r="L1739" t="s">
        <v>52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62</v>
      </c>
      <c r="F1740" t="s">
        <v>45</v>
      </c>
      <c r="G1740">
        <v>5</v>
      </c>
      <c r="H1740">
        <v>11577.86</v>
      </c>
      <c r="I1740" t="s">
        <v>290</v>
      </c>
      <c r="J1740">
        <v>52</v>
      </c>
      <c r="K1740" t="s">
        <v>95</v>
      </c>
      <c r="L1740" t="s">
        <v>35</v>
      </c>
      <c r="M1740">
        <v>1</v>
      </c>
      <c r="N1740" t="s">
        <v>48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67</v>
      </c>
      <c r="F1741" t="s">
        <v>15</v>
      </c>
      <c r="G1741">
        <v>1</v>
      </c>
      <c r="H1741">
        <v>25661.72</v>
      </c>
      <c r="I1741" t="s">
        <v>917</v>
      </c>
      <c r="J1741">
        <v>54</v>
      </c>
      <c r="K1741" t="s">
        <v>152</v>
      </c>
      <c r="L1741" t="s">
        <v>24</v>
      </c>
      <c r="M1741">
        <v>5</v>
      </c>
      <c r="N1741" t="s">
        <v>31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67</v>
      </c>
      <c r="F1742" t="s">
        <v>32</v>
      </c>
      <c r="G1742">
        <v>9</v>
      </c>
      <c r="H1742">
        <v>42284.05</v>
      </c>
      <c r="I1742" t="s">
        <v>719</v>
      </c>
      <c r="J1742">
        <v>53</v>
      </c>
      <c r="K1742" t="s">
        <v>23</v>
      </c>
      <c r="L1742" t="s">
        <v>18</v>
      </c>
      <c r="M1742">
        <v>5</v>
      </c>
      <c r="N1742" t="s">
        <v>43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67</v>
      </c>
      <c r="F1743" t="s">
        <v>32</v>
      </c>
      <c r="G1743">
        <v>5</v>
      </c>
      <c r="H1743">
        <v>64456.98</v>
      </c>
      <c r="I1743" t="s">
        <v>918</v>
      </c>
      <c r="J1743">
        <v>40</v>
      </c>
      <c r="K1743" t="s">
        <v>47</v>
      </c>
      <c r="L1743" t="s">
        <v>35</v>
      </c>
      <c r="M1743">
        <v>3</v>
      </c>
      <c r="N1743" t="s">
        <v>43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74</v>
      </c>
      <c r="F1744" t="s">
        <v>15</v>
      </c>
      <c r="G1744">
        <v>6</v>
      </c>
      <c r="H1744">
        <v>60786.11</v>
      </c>
      <c r="I1744" t="s">
        <v>919</v>
      </c>
      <c r="J1744">
        <v>53</v>
      </c>
      <c r="K1744" t="s">
        <v>17</v>
      </c>
      <c r="L1744" t="s">
        <v>35</v>
      </c>
      <c r="M1744">
        <v>5</v>
      </c>
      <c r="N1744" t="s">
        <v>86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74</v>
      </c>
      <c r="F1745" t="s">
        <v>15</v>
      </c>
      <c r="G1745">
        <v>4</v>
      </c>
      <c r="H1745">
        <v>39426.79</v>
      </c>
      <c r="I1745" t="s">
        <v>558</v>
      </c>
      <c r="J1745">
        <v>57</v>
      </c>
      <c r="K1745" t="s">
        <v>116</v>
      </c>
      <c r="L1745" t="s">
        <v>18</v>
      </c>
      <c r="M1745">
        <v>1</v>
      </c>
      <c r="N1745" t="s">
        <v>19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74</v>
      </c>
      <c r="F1746" t="s">
        <v>21</v>
      </c>
      <c r="G1746">
        <v>6</v>
      </c>
      <c r="H1746">
        <v>12223.12</v>
      </c>
      <c r="I1746" t="s">
        <v>290</v>
      </c>
      <c r="J1746">
        <v>56</v>
      </c>
      <c r="K1746" t="s">
        <v>119</v>
      </c>
      <c r="L1746" t="s">
        <v>18</v>
      </c>
      <c r="M1746">
        <v>5</v>
      </c>
      <c r="N1746" t="s">
        <v>65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20</v>
      </c>
      <c r="F1747" t="s">
        <v>32</v>
      </c>
      <c r="G1747">
        <v>8</v>
      </c>
      <c r="H1747">
        <v>42115.16</v>
      </c>
      <c r="I1747" t="s">
        <v>307</v>
      </c>
      <c r="J1747">
        <v>43</v>
      </c>
      <c r="K1747" t="s">
        <v>92</v>
      </c>
      <c r="L1747" t="s">
        <v>35</v>
      </c>
      <c r="M1747">
        <v>5</v>
      </c>
      <c r="N1747" t="s">
        <v>43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20</v>
      </c>
      <c r="F1748" t="s">
        <v>32</v>
      </c>
      <c r="G1748">
        <v>3</v>
      </c>
      <c r="H1748">
        <v>52287.74</v>
      </c>
      <c r="I1748" t="s">
        <v>30</v>
      </c>
      <c r="J1748">
        <v>42</v>
      </c>
      <c r="K1748" t="s">
        <v>27</v>
      </c>
      <c r="L1748" t="s">
        <v>18</v>
      </c>
      <c r="M1748">
        <v>4</v>
      </c>
      <c r="N1748" t="s">
        <v>43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20</v>
      </c>
      <c r="F1749" t="s">
        <v>21</v>
      </c>
      <c r="G1749">
        <v>5</v>
      </c>
      <c r="H1749">
        <v>30349.87</v>
      </c>
      <c r="I1749" t="s">
        <v>382</v>
      </c>
      <c r="J1749">
        <v>34</v>
      </c>
      <c r="K1749" t="s">
        <v>34</v>
      </c>
      <c r="L1749" t="s">
        <v>52</v>
      </c>
      <c r="M1749">
        <v>4</v>
      </c>
      <c r="N1749" t="s">
        <v>25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20</v>
      </c>
      <c r="F1750" t="s">
        <v>37</v>
      </c>
      <c r="G1750">
        <v>2</v>
      </c>
      <c r="H1750">
        <v>16663.8</v>
      </c>
      <c r="I1750" t="s">
        <v>68</v>
      </c>
      <c r="J1750">
        <v>32</v>
      </c>
      <c r="K1750" t="s">
        <v>47</v>
      </c>
      <c r="L1750" t="s">
        <v>52</v>
      </c>
      <c r="M1750">
        <v>1</v>
      </c>
      <c r="N1750" t="s">
        <v>40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29</v>
      </c>
      <c r="F1751" t="s">
        <v>21</v>
      </c>
      <c r="G1751">
        <v>2</v>
      </c>
      <c r="H1751">
        <v>26714.080000000002</v>
      </c>
      <c r="I1751" t="s">
        <v>155</v>
      </c>
      <c r="J1751">
        <v>54</v>
      </c>
      <c r="K1751" t="s">
        <v>23</v>
      </c>
      <c r="L1751" t="s">
        <v>35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29</v>
      </c>
      <c r="F1752" t="s">
        <v>45</v>
      </c>
      <c r="G1752">
        <v>7</v>
      </c>
      <c r="H1752">
        <v>56295.33</v>
      </c>
      <c r="I1752" t="s">
        <v>106</v>
      </c>
      <c r="J1752">
        <v>21</v>
      </c>
      <c r="K1752" t="s">
        <v>69</v>
      </c>
      <c r="L1752" t="s">
        <v>52</v>
      </c>
      <c r="M1752">
        <v>5</v>
      </c>
      <c r="N1752" t="s">
        <v>104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29</v>
      </c>
      <c r="F1753" t="s">
        <v>32</v>
      </c>
      <c r="G1753">
        <v>6</v>
      </c>
      <c r="H1753">
        <v>31074.63</v>
      </c>
      <c r="I1753" t="s">
        <v>539</v>
      </c>
      <c r="J1753">
        <v>39</v>
      </c>
      <c r="K1753" t="s">
        <v>23</v>
      </c>
      <c r="L1753" t="s">
        <v>24</v>
      </c>
      <c r="M1753">
        <v>1</v>
      </c>
      <c r="N1753" t="s">
        <v>43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44</v>
      </c>
      <c r="F1754" t="s">
        <v>15</v>
      </c>
      <c r="G1754">
        <v>4</v>
      </c>
      <c r="H1754">
        <v>58718.89</v>
      </c>
      <c r="I1754" t="s">
        <v>344</v>
      </c>
      <c r="J1754">
        <v>34</v>
      </c>
      <c r="K1754" t="s">
        <v>23</v>
      </c>
      <c r="L1754" t="s">
        <v>52</v>
      </c>
      <c r="M1754">
        <v>5</v>
      </c>
      <c r="N1754" t="s">
        <v>31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44</v>
      </c>
      <c r="F1755" t="s">
        <v>45</v>
      </c>
      <c r="G1755">
        <v>5</v>
      </c>
      <c r="H1755">
        <v>29171.29</v>
      </c>
      <c r="I1755" t="s">
        <v>520</v>
      </c>
      <c r="J1755">
        <v>39</v>
      </c>
      <c r="K1755" t="s">
        <v>23</v>
      </c>
      <c r="L1755" t="s">
        <v>52</v>
      </c>
      <c r="M1755">
        <v>5</v>
      </c>
      <c r="N1755" t="s">
        <v>90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44</v>
      </c>
      <c r="F1756" t="s">
        <v>32</v>
      </c>
      <c r="G1756">
        <v>1</v>
      </c>
      <c r="H1756">
        <v>19813.3</v>
      </c>
      <c r="I1756" t="s">
        <v>68</v>
      </c>
      <c r="J1756">
        <v>34</v>
      </c>
      <c r="K1756" t="s">
        <v>27</v>
      </c>
      <c r="L1756" t="s">
        <v>18</v>
      </c>
      <c r="M1756">
        <v>1</v>
      </c>
      <c r="N1756" t="s">
        <v>36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44</v>
      </c>
      <c r="F1757" t="s">
        <v>21</v>
      </c>
      <c r="G1757">
        <v>7</v>
      </c>
      <c r="H1757">
        <v>36150.9</v>
      </c>
      <c r="I1757" t="s">
        <v>351</v>
      </c>
      <c r="J1757">
        <v>31</v>
      </c>
      <c r="K1757" t="s">
        <v>17</v>
      </c>
      <c r="L1757" t="s">
        <v>52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54</v>
      </c>
      <c r="F1758" t="s">
        <v>45</v>
      </c>
      <c r="G1758">
        <v>8</v>
      </c>
      <c r="H1758">
        <v>37136.47</v>
      </c>
      <c r="I1758" t="s">
        <v>431</v>
      </c>
      <c r="J1758">
        <v>31</v>
      </c>
      <c r="K1758" t="s">
        <v>140</v>
      </c>
      <c r="L1758" t="s">
        <v>35</v>
      </c>
      <c r="M1758">
        <v>5</v>
      </c>
      <c r="N1758" t="s">
        <v>48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54</v>
      </c>
      <c r="F1759" t="s">
        <v>32</v>
      </c>
      <c r="G1759">
        <v>9</v>
      </c>
      <c r="H1759">
        <v>10966.49</v>
      </c>
      <c r="I1759" t="s">
        <v>487</v>
      </c>
      <c r="J1759">
        <v>34</v>
      </c>
      <c r="K1759" t="s">
        <v>69</v>
      </c>
      <c r="L1759" t="s">
        <v>52</v>
      </c>
      <c r="M1759">
        <v>5</v>
      </c>
      <c r="N1759" t="s">
        <v>43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54</v>
      </c>
      <c r="F1760" t="s">
        <v>37</v>
      </c>
      <c r="G1760">
        <v>8</v>
      </c>
      <c r="H1760">
        <v>17022.7</v>
      </c>
      <c r="I1760" t="s">
        <v>920</v>
      </c>
      <c r="J1760">
        <v>25</v>
      </c>
      <c r="K1760" t="s">
        <v>119</v>
      </c>
      <c r="L1760" t="s">
        <v>52</v>
      </c>
      <c r="M1760">
        <v>5</v>
      </c>
      <c r="N1760" t="s">
        <v>97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62</v>
      </c>
      <c r="F1761" t="s">
        <v>37</v>
      </c>
      <c r="G1761">
        <v>5</v>
      </c>
      <c r="H1761">
        <v>21095.56</v>
      </c>
      <c r="I1761" t="s">
        <v>756</v>
      </c>
      <c r="J1761">
        <v>51</v>
      </c>
      <c r="K1761" t="s">
        <v>27</v>
      </c>
      <c r="L1761" t="s">
        <v>35</v>
      </c>
      <c r="M1761">
        <v>5</v>
      </c>
      <c r="N1761" t="s">
        <v>40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62</v>
      </c>
      <c r="F1762" t="s">
        <v>15</v>
      </c>
      <c r="G1762">
        <v>3</v>
      </c>
      <c r="H1762">
        <v>16815.240000000002</v>
      </c>
      <c r="I1762" t="s">
        <v>921</v>
      </c>
      <c r="J1762">
        <v>43</v>
      </c>
      <c r="K1762" t="s">
        <v>23</v>
      </c>
      <c r="L1762" t="s">
        <v>35</v>
      </c>
      <c r="M1762">
        <v>5</v>
      </c>
      <c r="N1762" t="s">
        <v>19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62</v>
      </c>
      <c r="F1763" t="s">
        <v>32</v>
      </c>
      <c r="G1763">
        <v>9</v>
      </c>
      <c r="H1763">
        <v>30491.56</v>
      </c>
      <c r="I1763" t="s">
        <v>682</v>
      </c>
      <c r="J1763">
        <v>47</v>
      </c>
      <c r="K1763" t="s">
        <v>27</v>
      </c>
      <c r="L1763" t="s">
        <v>18</v>
      </c>
      <c r="M1763">
        <v>3</v>
      </c>
      <c r="N1763" t="s">
        <v>101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67</v>
      </c>
      <c r="F1764" t="s">
        <v>37</v>
      </c>
      <c r="G1764">
        <v>6</v>
      </c>
      <c r="H1764">
        <v>67877.37</v>
      </c>
      <c r="I1764" t="s">
        <v>692</v>
      </c>
      <c r="J1764">
        <v>39</v>
      </c>
      <c r="K1764" t="s">
        <v>47</v>
      </c>
      <c r="L1764" t="s">
        <v>24</v>
      </c>
      <c r="M1764">
        <v>3</v>
      </c>
      <c r="N1764" t="s">
        <v>53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67</v>
      </c>
      <c r="F1765" t="s">
        <v>21</v>
      </c>
      <c r="G1765">
        <v>5</v>
      </c>
      <c r="H1765">
        <v>40553.35</v>
      </c>
      <c r="I1765" t="s">
        <v>578</v>
      </c>
      <c r="J1765">
        <v>33</v>
      </c>
      <c r="K1765" t="s">
        <v>23</v>
      </c>
      <c r="L1765" t="s">
        <v>52</v>
      </c>
      <c r="M1765">
        <v>5</v>
      </c>
      <c r="N1765" t="s">
        <v>25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67</v>
      </c>
      <c r="F1766" t="s">
        <v>32</v>
      </c>
      <c r="G1766">
        <v>3</v>
      </c>
      <c r="H1766">
        <v>47653.36</v>
      </c>
      <c r="I1766" t="s">
        <v>469</v>
      </c>
      <c r="J1766">
        <v>47</v>
      </c>
      <c r="K1766" t="s">
        <v>27</v>
      </c>
      <c r="L1766" t="s">
        <v>24</v>
      </c>
      <c r="M1766">
        <v>1</v>
      </c>
      <c r="N1766" t="s">
        <v>101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74</v>
      </c>
      <c r="F1767" t="s">
        <v>21</v>
      </c>
      <c r="G1767">
        <v>6</v>
      </c>
      <c r="H1767">
        <v>31383.19</v>
      </c>
      <c r="I1767" t="s">
        <v>107</v>
      </c>
      <c r="J1767">
        <v>33</v>
      </c>
      <c r="K1767" t="s">
        <v>39</v>
      </c>
      <c r="L1767" t="s">
        <v>18</v>
      </c>
      <c r="M1767">
        <v>5</v>
      </c>
      <c r="N1767" t="s">
        <v>25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74</v>
      </c>
      <c r="F1768" t="s">
        <v>21</v>
      </c>
      <c r="G1768">
        <v>3</v>
      </c>
      <c r="H1768">
        <v>29409.27</v>
      </c>
      <c r="I1768" t="s">
        <v>301</v>
      </c>
      <c r="J1768">
        <v>55</v>
      </c>
      <c r="K1768" t="s">
        <v>27</v>
      </c>
      <c r="L1768" t="s">
        <v>35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74</v>
      </c>
      <c r="F1769" t="s">
        <v>37</v>
      </c>
      <c r="G1769">
        <v>6</v>
      </c>
      <c r="H1769">
        <v>11388.81</v>
      </c>
      <c r="I1769" t="s">
        <v>487</v>
      </c>
      <c r="J1769">
        <v>41</v>
      </c>
      <c r="K1769" t="s">
        <v>23</v>
      </c>
      <c r="L1769" t="s">
        <v>35</v>
      </c>
      <c r="M1769">
        <v>4</v>
      </c>
      <c r="N1769" t="s">
        <v>97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74</v>
      </c>
      <c r="F1770" t="s">
        <v>32</v>
      </c>
      <c r="G1770">
        <v>4</v>
      </c>
      <c r="H1770">
        <v>40020.019999999997</v>
      </c>
      <c r="I1770" t="s">
        <v>339</v>
      </c>
      <c r="J1770">
        <v>53</v>
      </c>
      <c r="K1770" t="s">
        <v>23</v>
      </c>
      <c r="L1770" t="s">
        <v>35</v>
      </c>
      <c r="M1770">
        <v>4</v>
      </c>
      <c r="N1770" t="s">
        <v>101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20</v>
      </c>
      <c r="F1771" t="s">
        <v>45</v>
      </c>
      <c r="G1771">
        <v>2</v>
      </c>
      <c r="H1771">
        <v>39016.54</v>
      </c>
      <c r="I1771" t="s">
        <v>547</v>
      </c>
      <c r="J1771">
        <v>52</v>
      </c>
      <c r="K1771" t="s">
        <v>23</v>
      </c>
      <c r="L1771" t="s">
        <v>18</v>
      </c>
      <c r="M1771">
        <v>5</v>
      </c>
      <c r="N1771" t="s">
        <v>90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20</v>
      </c>
      <c r="F1772" t="s">
        <v>37</v>
      </c>
      <c r="G1772">
        <v>8</v>
      </c>
      <c r="H1772">
        <v>19469.84</v>
      </c>
      <c r="I1772" t="s">
        <v>419</v>
      </c>
      <c r="J1772">
        <v>23</v>
      </c>
      <c r="K1772" t="s">
        <v>116</v>
      </c>
      <c r="L1772" t="s">
        <v>52</v>
      </c>
      <c r="M1772">
        <v>3</v>
      </c>
      <c r="N1772" t="s">
        <v>40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20</v>
      </c>
      <c r="F1773" t="s">
        <v>37</v>
      </c>
      <c r="G1773">
        <v>4</v>
      </c>
      <c r="H1773">
        <v>55859.44</v>
      </c>
      <c r="I1773" t="s">
        <v>223</v>
      </c>
      <c r="J1773">
        <v>21</v>
      </c>
      <c r="K1773" t="s">
        <v>27</v>
      </c>
      <c r="L1773" t="s">
        <v>18</v>
      </c>
      <c r="M1773">
        <v>5</v>
      </c>
      <c r="N1773" t="s">
        <v>97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29</v>
      </c>
      <c r="F1774" t="s">
        <v>32</v>
      </c>
      <c r="G1774">
        <v>9</v>
      </c>
      <c r="H1774">
        <v>39560.46</v>
      </c>
      <c r="I1774" t="s">
        <v>282</v>
      </c>
      <c r="J1774">
        <v>35</v>
      </c>
      <c r="K1774" t="s">
        <v>92</v>
      </c>
      <c r="L1774" t="s">
        <v>35</v>
      </c>
      <c r="M1774">
        <v>3</v>
      </c>
      <c r="N1774" t="s">
        <v>101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29</v>
      </c>
      <c r="F1775" t="s">
        <v>32</v>
      </c>
      <c r="G1775">
        <v>7</v>
      </c>
      <c r="H1775">
        <v>30339.64</v>
      </c>
      <c r="I1775" t="s">
        <v>922</v>
      </c>
      <c r="J1775">
        <v>23</v>
      </c>
      <c r="K1775" t="s">
        <v>119</v>
      </c>
      <c r="L1775" t="s">
        <v>52</v>
      </c>
      <c r="M1775">
        <v>5</v>
      </c>
      <c r="N1775" t="s">
        <v>101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29</v>
      </c>
      <c r="F1776" t="s">
        <v>21</v>
      </c>
      <c r="G1776">
        <v>2</v>
      </c>
      <c r="H1776">
        <v>18814.53</v>
      </c>
      <c r="I1776" t="s">
        <v>51</v>
      </c>
      <c r="J1776">
        <v>43</v>
      </c>
      <c r="K1776" t="s">
        <v>17</v>
      </c>
      <c r="L1776" t="s">
        <v>35</v>
      </c>
      <c r="M1776">
        <v>3</v>
      </c>
      <c r="N1776" t="s">
        <v>25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44</v>
      </c>
      <c r="F1777" t="s">
        <v>32</v>
      </c>
      <c r="G1777">
        <v>4</v>
      </c>
      <c r="H1777">
        <v>43129.65</v>
      </c>
      <c r="I1777" t="s">
        <v>923</v>
      </c>
      <c r="J1777">
        <v>54</v>
      </c>
      <c r="K1777" t="s">
        <v>27</v>
      </c>
      <c r="L1777" t="s">
        <v>35</v>
      </c>
      <c r="M1777">
        <v>4</v>
      </c>
      <c r="N1777" t="s">
        <v>36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44</v>
      </c>
      <c r="F1778" t="s">
        <v>21</v>
      </c>
      <c r="G1778">
        <v>5</v>
      </c>
      <c r="H1778">
        <v>55169.02</v>
      </c>
      <c r="I1778" t="s">
        <v>515</v>
      </c>
      <c r="J1778">
        <v>44</v>
      </c>
      <c r="K1778" t="s">
        <v>79</v>
      </c>
      <c r="L1778" t="s">
        <v>18</v>
      </c>
      <c r="M1778">
        <v>5</v>
      </c>
      <c r="N1778" t="s">
        <v>65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44</v>
      </c>
      <c r="F1779" t="s">
        <v>37</v>
      </c>
      <c r="G1779">
        <v>3</v>
      </c>
      <c r="H1779">
        <v>26919.96</v>
      </c>
      <c r="I1779" t="s">
        <v>114</v>
      </c>
      <c r="J1779">
        <v>58</v>
      </c>
      <c r="K1779" t="s">
        <v>23</v>
      </c>
      <c r="L1779" t="s">
        <v>18</v>
      </c>
      <c r="M1779">
        <v>5</v>
      </c>
      <c r="N1779" t="s">
        <v>53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44</v>
      </c>
      <c r="F1780" t="s">
        <v>15</v>
      </c>
      <c r="G1780">
        <v>9</v>
      </c>
      <c r="H1780">
        <v>23127.66</v>
      </c>
      <c r="I1780" t="s">
        <v>909</v>
      </c>
      <c r="J1780">
        <v>28</v>
      </c>
      <c r="K1780" t="s">
        <v>23</v>
      </c>
      <c r="L1780" t="s">
        <v>24</v>
      </c>
      <c r="M1780">
        <v>5</v>
      </c>
      <c r="N1780" t="s">
        <v>31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54</v>
      </c>
      <c r="F1781" t="s">
        <v>45</v>
      </c>
      <c r="G1781">
        <v>5</v>
      </c>
      <c r="H1781">
        <v>41316.1</v>
      </c>
      <c r="I1781" t="s">
        <v>924</v>
      </c>
      <c r="J1781">
        <v>55</v>
      </c>
      <c r="K1781" t="s">
        <v>112</v>
      </c>
      <c r="L1781" t="s">
        <v>35</v>
      </c>
      <c r="M1781">
        <v>1</v>
      </c>
      <c r="N1781" t="s">
        <v>104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54</v>
      </c>
      <c r="F1782" t="s">
        <v>37</v>
      </c>
      <c r="G1782">
        <v>2</v>
      </c>
      <c r="H1782">
        <v>19320.599999999999</v>
      </c>
      <c r="I1782" t="s">
        <v>249</v>
      </c>
      <c r="J1782">
        <v>33</v>
      </c>
      <c r="K1782" t="s">
        <v>47</v>
      </c>
      <c r="L1782" t="s">
        <v>52</v>
      </c>
      <c r="M1782">
        <v>5</v>
      </c>
      <c r="N1782" t="s">
        <v>40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54</v>
      </c>
      <c r="F1783" t="s">
        <v>32</v>
      </c>
      <c r="G1783">
        <v>3</v>
      </c>
      <c r="H1783">
        <v>49996.800000000003</v>
      </c>
      <c r="I1783" t="s">
        <v>863</v>
      </c>
      <c r="J1783">
        <v>36</v>
      </c>
      <c r="K1783" t="s">
        <v>116</v>
      </c>
      <c r="L1783" t="s">
        <v>35</v>
      </c>
      <c r="M1783">
        <v>5</v>
      </c>
      <c r="N1783" t="s">
        <v>101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62</v>
      </c>
      <c r="F1784" t="s">
        <v>45</v>
      </c>
      <c r="G1784">
        <v>9</v>
      </c>
      <c r="H1784">
        <v>46320.62</v>
      </c>
      <c r="I1784" t="s">
        <v>72</v>
      </c>
      <c r="J1784">
        <v>32</v>
      </c>
      <c r="K1784" t="s">
        <v>23</v>
      </c>
      <c r="L1784" t="s">
        <v>52</v>
      </c>
      <c r="M1784">
        <v>3</v>
      </c>
      <c r="N1784" t="s">
        <v>48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62</v>
      </c>
      <c r="F1785" t="s">
        <v>15</v>
      </c>
      <c r="G1785">
        <v>7</v>
      </c>
      <c r="H1785">
        <v>15224.92</v>
      </c>
      <c r="I1785" t="s">
        <v>819</v>
      </c>
      <c r="J1785">
        <v>43</v>
      </c>
      <c r="K1785" t="s">
        <v>79</v>
      </c>
      <c r="L1785" t="s">
        <v>24</v>
      </c>
      <c r="M1785">
        <v>3</v>
      </c>
      <c r="N1785" t="s">
        <v>19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62</v>
      </c>
      <c r="F1786" t="s">
        <v>15</v>
      </c>
      <c r="G1786">
        <v>2</v>
      </c>
      <c r="H1786">
        <v>12191.22</v>
      </c>
      <c r="I1786" t="s">
        <v>137</v>
      </c>
      <c r="J1786">
        <v>58</v>
      </c>
      <c r="K1786" t="s">
        <v>27</v>
      </c>
      <c r="L1786" t="s">
        <v>35</v>
      </c>
      <c r="M1786">
        <v>3</v>
      </c>
      <c r="N1786" t="s">
        <v>31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62</v>
      </c>
      <c r="F1787" t="s">
        <v>21</v>
      </c>
      <c r="G1787">
        <v>9</v>
      </c>
      <c r="H1787">
        <v>47217.32</v>
      </c>
      <c r="I1787" t="s">
        <v>469</v>
      </c>
      <c r="J1787">
        <v>48</v>
      </c>
      <c r="K1787" t="s">
        <v>23</v>
      </c>
      <c r="L1787" t="s">
        <v>52</v>
      </c>
      <c r="M1787">
        <v>3</v>
      </c>
      <c r="N1787" t="s">
        <v>25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67</v>
      </c>
      <c r="F1788" t="s">
        <v>45</v>
      </c>
      <c r="G1788">
        <v>4</v>
      </c>
      <c r="H1788">
        <v>27657.63</v>
      </c>
      <c r="I1788" t="s">
        <v>229</v>
      </c>
      <c r="J1788">
        <v>36</v>
      </c>
      <c r="K1788" t="s">
        <v>23</v>
      </c>
      <c r="L1788" t="s">
        <v>52</v>
      </c>
      <c r="M1788">
        <v>5</v>
      </c>
      <c r="N1788" t="s">
        <v>104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67</v>
      </c>
      <c r="F1789" t="s">
        <v>21</v>
      </c>
      <c r="G1789">
        <v>9</v>
      </c>
      <c r="H1789">
        <v>15186.75</v>
      </c>
      <c r="I1789" t="s">
        <v>925</v>
      </c>
      <c r="J1789">
        <v>41</v>
      </c>
      <c r="K1789" t="s">
        <v>23</v>
      </c>
      <c r="L1789" t="s">
        <v>24</v>
      </c>
      <c r="M1789">
        <v>4</v>
      </c>
      <c r="N1789" t="s">
        <v>25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67</v>
      </c>
      <c r="F1790" t="s">
        <v>37</v>
      </c>
      <c r="G1790">
        <v>2</v>
      </c>
      <c r="H1790">
        <v>55565.72</v>
      </c>
      <c r="I1790" t="s">
        <v>359</v>
      </c>
      <c r="J1790">
        <v>26</v>
      </c>
      <c r="K1790" t="s">
        <v>17</v>
      </c>
      <c r="L1790" t="s">
        <v>18</v>
      </c>
      <c r="M1790">
        <v>5</v>
      </c>
      <c r="N1790" t="s">
        <v>53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67</v>
      </c>
      <c r="F1791" t="s">
        <v>45</v>
      </c>
      <c r="G1791">
        <v>4</v>
      </c>
      <c r="H1791">
        <v>28842.639999999999</v>
      </c>
      <c r="I1791" t="s">
        <v>461</v>
      </c>
      <c r="J1791">
        <v>40</v>
      </c>
      <c r="K1791" t="s">
        <v>23</v>
      </c>
      <c r="L1791" t="s">
        <v>24</v>
      </c>
      <c r="M1791">
        <v>3</v>
      </c>
      <c r="N1791" t="s">
        <v>90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74</v>
      </c>
      <c r="F1792" t="s">
        <v>37</v>
      </c>
      <c r="G1792">
        <v>5</v>
      </c>
      <c r="H1792">
        <v>37575.97</v>
      </c>
      <c r="I1792" t="s">
        <v>786</v>
      </c>
      <c r="J1792">
        <v>21</v>
      </c>
      <c r="K1792" t="s">
        <v>116</v>
      </c>
      <c r="L1792" t="s">
        <v>52</v>
      </c>
      <c r="M1792">
        <v>5</v>
      </c>
      <c r="N1792" t="s">
        <v>40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74</v>
      </c>
      <c r="F1793" t="s">
        <v>21</v>
      </c>
      <c r="G1793">
        <v>2</v>
      </c>
      <c r="H1793">
        <v>24208.78</v>
      </c>
      <c r="I1793" t="s">
        <v>233</v>
      </c>
      <c r="J1793">
        <v>27</v>
      </c>
      <c r="K1793" t="s">
        <v>116</v>
      </c>
      <c r="L1793" t="s">
        <v>24</v>
      </c>
      <c r="M1793">
        <v>5</v>
      </c>
      <c r="N1793" t="s">
        <v>25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74</v>
      </c>
      <c r="F1794" t="s">
        <v>45</v>
      </c>
      <c r="G1794">
        <v>1</v>
      </c>
      <c r="H1794">
        <v>47639.02</v>
      </c>
      <c r="I1794" t="s">
        <v>527</v>
      </c>
      <c r="J1794">
        <v>26</v>
      </c>
      <c r="K1794" t="s">
        <v>23</v>
      </c>
      <c r="L1794" t="s">
        <v>18</v>
      </c>
      <c r="M1794">
        <v>3</v>
      </c>
      <c r="N1794" t="s">
        <v>104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20</v>
      </c>
      <c r="F1795" t="s">
        <v>21</v>
      </c>
      <c r="G1795">
        <v>7</v>
      </c>
      <c r="H1795">
        <v>28089.3</v>
      </c>
      <c r="I1795" t="s">
        <v>26</v>
      </c>
      <c r="J1795">
        <v>36</v>
      </c>
      <c r="K1795" t="s">
        <v>112</v>
      </c>
      <c r="L1795" t="s">
        <v>35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20</v>
      </c>
      <c r="F1796" t="s">
        <v>45</v>
      </c>
      <c r="G1796">
        <v>1</v>
      </c>
      <c r="H1796">
        <v>68081.259999999995</v>
      </c>
      <c r="I1796" t="s">
        <v>359</v>
      </c>
      <c r="J1796">
        <v>32</v>
      </c>
      <c r="K1796" t="s">
        <v>56</v>
      </c>
      <c r="L1796" t="s">
        <v>24</v>
      </c>
      <c r="M1796">
        <v>5</v>
      </c>
      <c r="N1796" t="s">
        <v>48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20</v>
      </c>
      <c r="F1797" t="s">
        <v>21</v>
      </c>
      <c r="G1797">
        <v>8</v>
      </c>
      <c r="H1797">
        <v>52176.85</v>
      </c>
      <c r="I1797" t="s">
        <v>754</v>
      </c>
      <c r="J1797">
        <v>51</v>
      </c>
      <c r="K1797" t="s">
        <v>23</v>
      </c>
      <c r="L1797" t="s">
        <v>24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20</v>
      </c>
      <c r="F1798" t="s">
        <v>15</v>
      </c>
      <c r="G1798">
        <v>3</v>
      </c>
      <c r="H1798">
        <v>18203.34</v>
      </c>
      <c r="I1798" t="s">
        <v>926</v>
      </c>
      <c r="J1798">
        <v>59</v>
      </c>
      <c r="K1798" t="s">
        <v>34</v>
      </c>
      <c r="L1798" t="s">
        <v>35</v>
      </c>
      <c r="M1798">
        <v>5</v>
      </c>
      <c r="N1798" t="s">
        <v>86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29</v>
      </c>
      <c r="F1799" t="s">
        <v>21</v>
      </c>
      <c r="G1799">
        <v>6</v>
      </c>
      <c r="H1799">
        <v>35001.69</v>
      </c>
      <c r="I1799" t="s">
        <v>645</v>
      </c>
      <c r="J1799">
        <v>36</v>
      </c>
      <c r="K1799" t="s">
        <v>27</v>
      </c>
      <c r="L1799" t="s">
        <v>24</v>
      </c>
      <c r="M1799">
        <v>1</v>
      </c>
      <c r="N1799" t="s">
        <v>25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29</v>
      </c>
      <c r="F1800" t="s">
        <v>15</v>
      </c>
      <c r="G1800">
        <v>7</v>
      </c>
      <c r="H1800">
        <v>33125.269999999997</v>
      </c>
      <c r="I1800" t="s">
        <v>927</v>
      </c>
      <c r="J1800">
        <v>38</v>
      </c>
      <c r="K1800" t="s">
        <v>27</v>
      </c>
      <c r="L1800" t="s">
        <v>18</v>
      </c>
      <c r="M1800">
        <v>5</v>
      </c>
      <c r="N1800" t="s">
        <v>31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29</v>
      </c>
      <c r="F1801" t="s">
        <v>21</v>
      </c>
      <c r="G1801">
        <v>1</v>
      </c>
      <c r="H1801">
        <v>42054.83</v>
      </c>
      <c r="I1801" t="s">
        <v>128</v>
      </c>
      <c r="J1801">
        <v>51</v>
      </c>
      <c r="K1801" t="s">
        <v>112</v>
      </c>
      <c r="L1801" t="s">
        <v>52</v>
      </c>
      <c r="M1801">
        <v>1</v>
      </c>
      <c r="N1801" t="s">
        <v>65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44</v>
      </c>
      <c r="F1802" t="s">
        <v>45</v>
      </c>
      <c r="G1802">
        <v>6</v>
      </c>
      <c r="H1802">
        <v>60515.839999999997</v>
      </c>
      <c r="I1802" t="s">
        <v>928</v>
      </c>
      <c r="J1802">
        <v>34</v>
      </c>
      <c r="K1802" t="s">
        <v>23</v>
      </c>
      <c r="L1802" t="s">
        <v>24</v>
      </c>
      <c r="M1802">
        <v>5</v>
      </c>
      <c r="N1802" t="s">
        <v>104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44</v>
      </c>
      <c r="F1803" t="s">
        <v>45</v>
      </c>
      <c r="G1803">
        <v>7</v>
      </c>
      <c r="H1803">
        <v>45005.32</v>
      </c>
      <c r="I1803" t="s">
        <v>163</v>
      </c>
      <c r="J1803">
        <v>35</v>
      </c>
      <c r="K1803" t="s">
        <v>23</v>
      </c>
      <c r="L1803" t="s">
        <v>35</v>
      </c>
      <c r="M1803">
        <v>5</v>
      </c>
      <c r="N1803" t="s">
        <v>104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44</v>
      </c>
      <c r="F1804" t="s">
        <v>45</v>
      </c>
      <c r="G1804">
        <v>6</v>
      </c>
      <c r="H1804">
        <v>13693.4</v>
      </c>
      <c r="I1804" t="s">
        <v>791</v>
      </c>
      <c r="J1804">
        <v>34</v>
      </c>
      <c r="K1804" t="s">
        <v>140</v>
      </c>
      <c r="L1804" t="s">
        <v>35</v>
      </c>
      <c r="M1804">
        <v>1</v>
      </c>
      <c r="N1804" t="s">
        <v>48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44</v>
      </c>
      <c r="F1805" t="s">
        <v>32</v>
      </c>
      <c r="G1805">
        <v>4</v>
      </c>
      <c r="H1805">
        <v>49324.94</v>
      </c>
      <c r="I1805" t="s">
        <v>328</v>
      </c>
      <c r="J1805">
        <v>19</v>
      </c>
      <c r="K1805" t="s">
        <v>27</v>
      </c>
      <c r="L1805" t="s">
        <v>24</v>
      </c>
      <c r="M1805">
        <v>4</v>
      </c>
      <c r="N1805" t="s">
        <v>101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54</v>
      </c>
      <c r="F1806" t="s">
        <v>37</v>
      </c>
      <c r="G1806">
        <v>1</v>
      </c>
      <c r="H1806">
        <v>10495.92</v>
      </c>
      <c r="I1806" t="s">
        <v>538</v>
      </c>
      <c r="J1806">
        <v>18</v>
      </c>
      <c r="K1806" t="s">
        <v>61</v>
      </c>
      <c r="L1806" t="s">
        <v>35</v>
      </c>
      <c r="M1806">
        <v>3</v>
      </c>
      <c r="N1806" t="s">
        <v>40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54</v>
      </c>
      <c r="F1807" t="s">
        <v>45</v>
      </c>
      <c r="G1807">
        <v>9</v>
      </c>
      <c r="H1807">
        <v>56797.63</v>
      </c>
      <c r="I1807" t="s">
        <v>784</v>
      </c>
      <c r="J1807">
        <v>27</v>
      </c>
      <c r="K1807" t="s">
        <v>27</v>
      </c>
      <c r="L1807" t="s">
        <v>52</v>
      </c>
      <c r="M1807">
        <v>3</v>
      </c>
      <c r="N1807" t="s">
        <v>104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54</v>
      </c>
      <c r="F1808" t="s">
        <v>15</v>
      </c>
      <c r="G1808">
        <v>4</v>
      </c>
      <c r="H1808">
        <v>49998.16</v>
      </c>
      <c r="I1808" t="s">
        <v>259</v>
      </c>
      <c r="J1808">
        <v>54</v>
      </c>
      <c r="K1808" t="s">
        <v>23</v>
      </c>
      <c r="L1808" t="s">
        <v>52</v>
      </c>
      <c r="M1808">
        <v>3</v>
      </c>
      <c r="N1808" t="s">
        <v>86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54</v>
      </c>
      <c r="F1809" t="s">
        <v>45</v>
      </c>
      <c r="G1809">
        <v>7</v>
      </c>
      <c r="H1809">
        <v>28527.14</v>
      </c>
      <c r="I1809" t="s">
        <v>266</v>
      </c>
      <c r="J1809">
        <v>22</v>
      </c>
      <c r="K1809" t="s">
        <v>39</v>
      </c>
      <c r="L1809" t="s">
        <v>35</v>
      </c>
      <c r="M1809">
        <v>1</v>
      </c>
      <c r="N1809" t="s">
        <v>104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62</v>
      </c>
      <c r="F1810" t="s">
        <v>32</v>
      </c>
      <c r="G1810">
        <v>7</v>
      </c>
      <c r="H1810">
        <v>27546.51</v>
      </c>
      <c r="I1810" t="s">
        <v>340</v>
      </c>
      <c r="J1810">
        <v>29</v>
      </c>
      <c r="K1810" t="s">
        <v>112</v>
      </c>
      <c r="L1810" t="s">
        <v>24</v>
      </c>
      <c r="M1810">
        <v>5</v>
      </c>
      <c r="N1810" t="s">
        <v>43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62</v>
      </c>
      <c r="F1811" t="s">
        <v>15</v>
      </c>
      <c r="G1811">
        <v>2</v>
      </c>
      <c r="H1811">
        <v>57896.38</v>
      </c>
      <c r="I1811" t="s">
        <v>381</v>
      </c>
      <c r="J1811">
        <v>53</v>
      </c>
      <c r="K1811" t="s">
        <v>92</v>
      </c>
      <c r="L1811" t="s">
        <v>24</v>
      </c>
      <c r="M1811">
        <v>5</v>
      </c>
      <c r="N1811" t="s">
        <v>31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62</v>
      </c>
      <c r="F1812" t="s">
        <v>32</v>
      </c>
      <c r="G1812">
        <v>1</v>
      </c>
      <c r="H1812">
        <v>57000.2</v>
      </c>
      <c r="I1812" t="s">
        <v>781</v>
      </c>
      <c r="J1812">
        <v>48</v>
      </c>
      <c r="K1812" t="s">
        <v>23</v>
      </c>
      <c r="L1812" t="s">
        <v>35</v>
      </c>
      <c r="M1812">
        <v>5</v>
      </c>
      <c r="N1812" t="s">
        <v>101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67</v>
      </c>
      <c r="F1813" t="s">
        <v>15</v>
      </c>
      <c r="G1813">
        <v>8</v>
      </c>
      <c r="H1813">
        <v>31138.14</v>
      </c>
      <c r="I1813" t="s">
        <v>835</v>
      </c>
      <c r="J1813">
        <v>55</v>
      </c>
      <c r="K1813" t="s">
        <v>27</v>
      </c>
      <c r="L1813" t="s">
        <v>52</v>
      </c>
      <c r="M1813">
        <v>5</v>
      </c>
      <c r="N1813" t="s">
        <v>86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67</v>
      </c>
      <c r="F1814" t="s">
        <v>21</v>
      </c>
      <c r="G1814">
        <v>8</v>
      </c>
      <c r="H1814">
        <v>27936.86</v>
      </c>
      <c r="I1814" t="s">
        <v>651</v>
      </c>
      <c r="J1814">
        <v>26</v>
      </c>
      <c r="K1814" t="s">
        <v>23</v>
      </c>
      <c r="L1814" t="s">
        <v>52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67</v>
      </c>
      <c r="F1815" t="s">
        <v>37</v>
      </c>
      <c r="G1815">
        <v>7</v>
      </c>
      <c r="H1815">
        <v>43589.49</v>
      </c>
      <c r="I1815" t="s">
        <v>30</v>
      </c>
      <c r="J1815">
        <v>43</v>
      </c>
      <c r="K1815" t="s">
        <v>23</v>
      </c>
      <c r="L1815" t="s">
        <v>24</v>
      </c>
      <c r="M1815">
        <v>3</v>
      </c>
      <c r="N1815" t="s">
        <v>40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67</v>
      </c>
      <c r="F1816" t="s">
        <v>37</v>
      </c>
      <c r="G1816">
        <v>8</v>
      </c>
      <c r="H1816">
        <v>10501.94</v>
      </c>
      <c r="I1816" t="s">
        <v>731</v>
      </c>
      <c r="J1816">
        <v>32</v>
      </c>
      <c r="K1816" t="s">
        <v>119</v>
      </c>
      <c r="L1816" t="s">
        <v>52</v>
      </c>
      <c r="M1816">
        <v>4</v>
      </c>
      <c r="N1816" t="s">
        <v>97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74</v>
      </c>
      <c r="F1817" t="s">
        <v>32</v>
      </c>
      <c r="G1817">
        <v>3</v>
      </c>
      <c r="H1817">
        <v>14960.02</v>
      </c>
      <c r="I1817" t="s">
        <v>826</v>
      </c>
      <c r="J1817">
        <v>33</v>
      </c>
      <c r="K1817" t="s">
        <v>119</v>
      </c>
      <c r="L1817" t="s">
        <v>18</v>
      </c>
      <c r="M1817">
        <v>3</v>
      </c>
      <c r="N1817" t="s">
        <v>101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74</v>
      </c>
      <c r="F1818" t="s">
        <v>37</v>
      </c>
      <c r="G1818">
        <v>2</v>
      </c>
      <c r="H1818">
        <v>17570.18</v>
      </c>
      <c r="I1818" t="s">
        <v>189</v>
      </c>
      <c r="J1818">
        <v>30</v>
      </c>
      <c r="K1818" t="s">
        <v>23</v>
      </c>
      <c r="L1818" t="s">
        <v>52</v>
      </c>
      <c r="M1818">
        <v>1</v>
      </c>
      <c r="N1818" t="s">
        <v>53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74</v>
      </c>
      <c r="F1819" t="s">
        <v>32</v>
      </c>
      <c r="G1819">
        <v>7</v>
      </c>
      <c r="H1819">
        <v>21124.71</v>
      </c>
      <c r="I1819" t="s">
        <v>745</v>
      </c>
      <c r="J1819">
        <v>42</v>
      </c>
      <c r="K1819" t="s">
        <v>23</v>
      </c>
      <c r="L1819" t="s">
        <v>24</v>
      </c>
      <c r="M1819">
        <v>4</v>
      </c>
      <c r="N1819" t="s">
        <v>101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74</v>
      </c>
      <c r="F1820" t="s">
        <v>32</v>
      </c>
      <c r="G1820">
        <v>8</v>
      </c>
      <c r="H1820">
        <v>40721.089999999997</v>
      </c>
      <c r="I1820" t="s">
        <v>443</v>
      </c>
      <c r="J1820">
        <v>47</v>
      </c>
      <c r="K1820" t="s">
        <v>23</v>
      </c>
      <c r="L1820" t="s">
        <v>52</v>
      </c>
      <c r="M1820">
        <v>5</v>
      </c>
      <c r="N1820" t="s">
        <v>101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20</v>
      </c>
      <c r="F1821" t="s">
        <v>32</v>
      </c>
      <c r="G1821">
        <v>1</v>
      </c>
      <c r="H1821">
        <v>69534.509999999995</v>
      </c>
      <c r="I1821" t="s">
        <v>727</v>
      </c>
      <c r="J1821">
        <v>24</v>
      </c>
      <c r="K1821" t="s">
        <v>27</v>
      </c>
      <c r="L1821" t="s">
        <v>52</v>
      </c>
      <c r="M1821">
        <v>3</v>
      </c>
      <c r="N1821" t="s">
        <v>43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20</v>
      </c>
      <c r="F1822" t="s">
        <v>37</v>
      </c>
      <c r="G1822">
        <v>9</v>
      </c>
      <c r="H1822">
        <v>49156.800000000003</v>
      </c>
      <c r="I1822" t="s">
        <v>929</v>
      </c>
      <c r="J1822">
        <v>21</v>
      </c>
      <c r="K1822" t="s">
        <v>23</v>
      </c>
      <c r="L1822" t="s">
        <v>35</v>
      </c>
      <c r="M1822">
        <v>5</v>
      </c>
      <c r="N1822" t="s">
        <v>97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20</v>
      </c>
      <c r="F1823" t="s">
        <v>32</v>
      </c>
      <c r="G1823">
        <v>4</v>
      </c>
      <c r="H1823">
        <v>13677.93</v>
      </c>
      <c r="I1823" t="s">
        <v>471</v>
      </c>
      <c r="J1823">
        <v>57</v>
      </c>
      <c r="K1823" t="s">
        <v>95</v>
      </c>
      <c r="L1823" t="s">
        <v>18</v>
      </c>
      <c r="M1823">
        <v>4</v>
      </c>
      <c r="N1823" t="s">
        <v>36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20</v>
      </c>
      <c r="F1824" t="s">
        <v>37</v>
      </c>
      <c r="G1824">
        <v>4</v>
      </c>
      <c r="H1824">
        <v>41534.76</v>
      </c>
      <c r="I1824" t="s">
        <v>429</v>
      </c>
      <c r="J1824">
        <v>55</v>
      </c>
      <c r="K1824" t="s">
        <v>64</v>
      </c>
      <c r="L1824" t="s">
        <v>35</v>
      </c>
      <c r="M1824">
        <v>1</v>
      </c>
      <c r="N1824" t="s">
        <v>53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29</v>
      </c>
      <c r="F1825" t="s">
        <v>32</v>
      </c>
      <c r="G1825">
        <v>3</v>
      </c>
      <c r="H1825">
        <v>39798.71</v>
      </c>
      <c r="I1825" t="s">
        <v>640</v>
      </c>
      <c r="J1825">
        <v>47</v>
      </c>
      <c r="K1825" t="s">
        <v>116</v>
      </c>
      <c r="L1825" t="s">
        <v>52</v>
      </c>
      <c r="M1825">
        <v>5</v>
      </c>
      <c r="N1825" t="s">
        <v>43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29</v>
      </c>
      <c r="F1826" t="s">
        <v>45</v>
      </c>
      <c r="G1826">
        <v>6</v>
      </c>
      <c r="H1826">
        <v>18650.07</v>
      </c>
      <c r="I1826" t="s">
        <v>792</v>
      </c>
      <c r="J1826">
        <v>27</v>
      </c>
      <c r="K1826" t="s">
        <v>79</v>
      </c>
      <c r="L1826" t="s">
        <v>52</v>
      </c>
      <c r="M1826">
        <v>1</v>
      </c>
      <c r="N1826" t="s">
        <v>104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29</v>
      </c>
      <c r="F1827" t="s">
        <v>32</v>
      </c>
      <c r="G1827">
        <v>1</v>
      </c>
      <c r="H1827">
        <v>65216.34</v>
      </c>
      <c r="I1827" t="s">
        <v>767</v>
      </c>
      <c r="J1827">
        <v>47</v>
      </c>
      <c r="K1827" t="s">
        <v>23</v>
      </c>
      <c r="L1827" t="s">
        <v>35</v>
      </c>
      <c r="M1827">
        <v>3</v>
      </c>
      <c r="N1827" t="s">
        <v>43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29</v>
      </c>
      <c r="F1828" t="s">
        <v>15</v>
      </c>
      <c r="G1828">
        <v>6</v>
      </c>
      <c r="H1828">
        <v>36445.910000000003</v>
      </c>
      <c r="I1828" t="s">
        <v>80</v>
      </c>
      <c r="J1828">
        <v>56</v>
      </c>
      <c r="K1828" t="s">
        <v>27</v>
      </c>
      <c r="L1828" t="s">
        <v>18</v>
      </c>
      <c r="M1828">
        <v>4</v>
      </c>
      <c r="N1828" t="s">
        <v>86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44</v>
      </c>
      <c r="F1829" t="s">
        <v>32</v>
      </c>
      <c r="G1829">
        <v>2</v>
      </c>
      <c r="H1829">
        <v>69673.55</v>
      </c>
      <c r="I1829" t="s">
        <v>765</v>
      </c>
      <c r="J1829">
        <v>24</v>
      </c>
      <c r="K1829" t="s">
        <v>39</v>
      </c>
      <c r="L1829" t="s">
        <v>24</v>
      </c>
      <c r="M1829">
        <v>1</v>
      </c>
      <c r="N1829" t="s">
        <v>101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44</v>
      </c>
      <c r="F1830" t="s">
        <v>21</v>
      </c>
      <c r="G1830">
        <v>9</v>
      </c>
      <c r="H1830">
        <v>35204.339999999997</v>
      </c>
      <c r="I1830" t="s">
        <v>930</v>
      </c>
      <c r="J1830">
        <v>53</v>
      </c>
      <c r="K1830" t="s">
        <v>39</v>
      </c>
      <c r="L1830" t="s">
        <v>35</v>
      </c>
      <c r="M1830">
        <v>5</v>
      </c>
      <c r="N1830" t="s">
        <v>25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44</v>
      </c>
      <c r="F1831" t="s">
        <v>32</v>
      </c>
      <c r="G1831">
        <v>2</v>
      </c>
      <c r="H1831">
        <v>46477.46</v>
      </c>
      <c r="I1831" t="s">
        <v>599</v>
      </c>
      <c r="J1831">
        <v>52</v>
      </c>
      <c r="K1831" t="s">
        <v>27</v>
      </c>
      <c r="L1831" t="s">
        <v>52</v>
      </c>
      <c r="M1831">
        <v>5</v>
      </c>
      <c r="N1831" t="s">
        <v>101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44</v>
      </c>
      <c r="F1832" t="s">
        <v>15</v>
      </c>
      <c r="G1832">
        <v>7</v>
      </c>
      <c r="H1832">
        <v>16285.75</v>
      </c>
      <c r="I1832" t="s">
        <v>248</v>
      </c>
      <c r="J1832">
        <v>41</v>
      </c>
      <c r="K1832" t="s">
        <v>34</v>
      </c>
      <c r="L1832" t="s">
        <v>52</v>
      </c>
      <c r="M1832">
        <v>5</v>
      </c>
      <c r="N1832" t="s">
        <v>19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54</v>
      </c>
      <c r="F1833" t="s">
        <v>15</v>
      </c>
      <c r="G1833">
        <v>1</v>
      </c>
      <c r="H1833">
        <v>37253.67</v>
      </c>
      <c r="I1833" t="s">
        <v>770</v>
      </c>
      <c r="J1833">
        <v>56</v>
      </c>
      <c r="K1833" t="s">
        <v>116</v>
      </c>
      <c r="L1833" t="s">
        <v>24</v>
      </c>
      <c r="M1833">
        <v>1</v>
      </c>
      <c r="N1833" t="s">
        <v>19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54</v>
      </c>
      <c r="F1834" t="s">
        <v>37</v>
      </c>
      <c r="G1834">
        <v>7</v>
      </c>
      <c r="H1834">
        <v>24325.95</v>
      </c>
      <c r="I1834" t="s">
        <v>705</v>
      </c>
      <c r="J1834">
        <v>53</v>
      </c>
      <c r="K1834" t="s">
        <v>23</v>
      </c>
      <c r="L1834" t="s">
        <v>52</v>
      </c>
      <c r="M1834">
        <v>4</v>
      </c>
      <c r="N1834" t="s">
        <v>53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54</v>
      </c>
      <c r="F1835" t="s">
        <v>45</v>
      </c>
      <c r="G1835">
        <v>5</v>
      </c>
      <c r="H1835">
        <v>60133.89</v>
      </c>
      <c r="I1835" t="s">
        <v>605</v>
      </c>
      <c r="J1835">
        <v>37</v>
      </c>
      <c r="K1835" t="s">
        <v>135</v>
      </c>
      <c r="L1835" t="s">
        <v>52</v>
      </c>
      <c r="M1835">
        <v>4</v>
      </c>
      <c r="N1835" t="s">
        <v>104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62</v>
      </c>
      <c r="F1836" t="s">
        <v>32</v>
      </c>
      <c r="G1836">
        <v>8</v>
      </c>
      <c r="H1836">
        <v>57035.18</v>
      </c>
      <c r="I1836" t="s">
        <v>307</v>
      </c>
      <c r="J1836">
        <v>49</v>
      </c>
      <c r="K1836" t="s">
        <v>23</v>
      </c>
      <c r="L1836" t="s">
        <v>24</v>
      </c>
      <c r="M1836">
        <v>5</v>
      </c>
      <c r="N1836" t="s">
        <v>43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62</v>
      </c>
      <c r="F1837" t="s">
        <v>37</v>
      </c>
      <c r="G1837">
        <v>4</v>
      </c>
      <c r="H1837">
        <v>59450.8</v>
      </c>
      <c r="I1837" t="s">
        <v>57</v>
      </c>
      <c r="J1837">
        <v>56</v>
      </c>
      <c r="K1837" t="s">
        <v>27</v>
      </c>
      <c r="L1837" t="s">
        <v>52</v>
      </c>
      <c r="M1837">
        <v>5</v>
      </c>
      <c r="N1837" t="s">
        <v>53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62</v>
      </c>
      <c r="F1838" t="s">
        <v>45</v>
      </c>
      <c r="G1838">
        <v>7</v>
      </c>
      <c r="H1838">
        <v>53416.57</v>
      </c>
      <c r="I1838" t="s">
        <v>708</v>
      </c>
      <c r="J1838">
        <v>43</v>
      </c>
      <c r="K1838" t="s">
        <v>27</v>
      </c>
      <c r="L1838" t="s">
        <v>52</v>
      </c>
      <c r="M1838">
        <v>1</v>
      </c>
      <c r="N1838" t="s">
        <v>48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62</v>
      </c>
      <c r="F1839" t="s">
        <v>32</v>
      </c>
      <c r="G1839">
        <v>6</v>
      </c>
      <c r="H1839">
        <v>59960.99</v>
      </c>
      <c r="I1839" t="s">
        <v>693</v>
      </c>
      <c r="J1839">
        <v>43</v>
      </c>
      <c r="K1839" t="s">
        <v>56</v>
      </c>
      <c r="L1839" t="s">
        <v>18</v>
      </c>
      <c r="M1839">
        <v>5</v>
      </c>
      <c r="N1839" t="s">
        <v>36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67</v>
      </c>
      <c r="F1840" t="s">
        <v>21</v>
      </c>
      <c r="G1840">
        <v>5</v>
      </c>
      <c r="H1840">
        <v>22049.73</v>
      </c>
      <c r="I1840" t="s">
        <v>822</v>
      </c>
      <c r="J1840">
        <v>53</v>
      </c>
      <c r="K1840" t="s">
        <v>27</v>
      </c>
      <c r="L1840" t="s">
        <v>35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67</v>
      </c>
      <c r="F1841" t="s">
        <v>32</v>
      </c>
      <c r="G1841">
        <v>4</v>
      </c>
      <c r="H1841">
        <v>37122.629999999997</v>
      </c>
      <c r="I1841" t="s">
        <v>703</v>
      </c>
      <c r="J1841">
        <v>52</v>
      </c>
      <c r="K1841" t="s">
        <v>23</v>
      </c>
      <c r="L1841" t="s">
        <v>18</v>
      </c>
      <c r="M1841">
        <v>1</v>
      </c>
      <c r="N1841" t="s">
        <v>101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67</v>
      </c>
      <c r="F1842" t="s">
        <v>15</v>
      </c>
      <c r="G1842">
        <v>7</v>
      </c>
      <c r="H1842">
        <v>51510.81</v>
      </c>
      <c r="I1842" t="s">
        <v>650</v>
      </c>
      <c r="J1842">
        <v>52</v>
      </c>
      <c r="K1842" t="s">
        <v>119</v>
      </c>
      <c r="L1842" t="s">
        <v>18</v>
      </c>
      <c r="M1842">
        <v>1</v>
      </c>
      <c r="N1842" t="s">
        <v>19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74</v>
      </c>
      <c r="F1843" t="s">
        <v>15</v>
      </c>
      <c r="G1843">
        <v>5</v>
      </c>
      <c r="H1843">
        <v>48243.55</v>
      </c>
      <c r="I1843" t="s">
        <v>739</v>
      </c>
      <c r="J1843">
        <v>29</v>
      </c>
      <c r="K1843" t="s">
        <v>47</v>
      </c>
      <c r="L1843" t="s">
        <v>52</v>
      </c>
      <c r="M1843">
        <v>5</v>
      </c>
      <c r="N1843" t="s">
        <v>19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74</v>
      </c>
      <c r="F1844" t="s">
        <v>21</v>
      </c>
      <c r="G1844">
        <v>5</v>
      </c>
      <c r="H1844">
        <v>52981.27</v>
      </c>
      <c r="I1844" t="s">
        <v>650</v>
      </c>
      <c r="J1844">
        <v>50</v>
      </c>
      <c r="K1844" t="s">
        <v>23</v>
      </c>
      <c r="L1844" t="s">
        <v>35</v>
      </c>
      <c r="M1844">
        <v>5</v>
      </c>
      <c r="N1844" t="s">
        <v>65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74</v>
      </c>
      <c r="F1845" t="s">
        <v>37</v>
      </c>
      <c r="G1845">
        <v>1</v>
      </c>
      <c r="H1845">
        <v>23455.5</v>
      </c>
      <c r="I1845" t="s">
        <v>334</v>
      </c>
      <c r="J1845">
        <v>53</v>
      </c>
      <c r="K1845" t="s">
        <v>47</v>
      </c>
      <c r="L1845" t="s">
        <v>35</v>
      </c>
      <c r="M1845">
        <v>5</v>
      </c>
      <c r="N1845" t="s">
        <v>53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74</v>
      </c>
      <c r="F1846" t="s">
        <v>45</v>
      </c>
      <c r="G1846">
        <v>2</v>
      </c>
      <c r="H1846">
        <v>15906.08</v>
      </c>
      <c r="I1846" t="s">
        <v>487</v>
      </c>
      <c r="J1846">
        <v>31</v>
      </c>
      <c r="K1846" t="s">
        <v>23</v>
      </c>
      <c r="L1846" t="s">
        <v>52</v>
      </c>
      <c r="M1846">
        <v>3</v>
      </c>
      <c r="N1846" t="s">
        <v>48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20</v>
      </c>
      <c r="F1847" t="s">
        <v>32</v>
      </c>
      <c r="G1847">
        <v>5</v>
      </c>
      <c r="H1847">
        <v>65008.39</v>
      </c>
      <c r="I1847" t="s">
        <v>291</v>
      </c>
      <c r="J1847">
        <v>50</v>
      </c>
      <c r="K1847" t="s">
        <v>23</v>
      </c>
      <c r="L1847" t="s">
        <v>18</v>
      </c>
      <c r="M1847">
        <v>5</v>
      </c>
      <c r="N1847" t="s">
        <v>101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20</v>
      </c>
      <c r="F1848" t="s">
        <v>15</v>
      </c>
      <c r="G1848">
        <v>3</v>
      </c>
      <c r="H1848">
        <v>43610.31</v>
      </c>
      <c r="I1848" t="s">
        <v>162</v>
      </c>
      <c r="J1848">
        <v>41</v>
      </c>
      <c r="K1848" t="s">
        <v>47</v>
      </c>
      <c r="L1848" t="s">
        <v>18</v>
      </c>
      <c r="M1848">
        <v>5</v>
      </c>
      <c r="N1848" t="s">
        <v>19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20</v>
      </c>
      <c r="F1849" t="s">
        <v>37</v>
      </c>
      <c r="G1849">
        <v>2</v>
      </c>
      <c r="H1849">
        <v>19229.560000000001</v>
      </c>
      <c r="I1849" t="s">
        <v>402</v>
      </c>
      <c r="J1849">
        <v>32</v>
      </c>
      <c r="K1849" t="s">
        <v>95</v>
      </c>
      <c r="L1849" t="s">
        <v>18</v>
      </c>
      <c r="M1849">
        <v>3</v>
      </c>
      <c r="N1849" t="s">
        <v>53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29</v>
      </c>
      <c r="F1850" t="s">
        <v>21</v>
      </c>
      <c r="G1850">
        <v>4</v>
      </c>
      <c r="H1850">
        <v>57606.19</v>
      </c>
      <c r="I1850" t="s">
        <v>532</v>
      </c>
      <c r="J1850">
        <v>48</v>
      </c>
      <c r="K1850" t="s">
        <v>23</v>
      </c>
      <c r="L1850" t="s">
        <v>35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29</v>
      </c>
      <c r="F1851" t="s">
        <v>15</v>
      </c>
      <c r="G1851">
        <v>4</v>
      </c>
      <c r="H1851">
        <v>64895.8</v>
      </c>
      <c r="I1851" t="s">
        <v>81</v>
      </c>
      <c r="J1851">
        <v>34</v>
      </c>
      <c r="K1851" t="s">
        <v>17</v>
      </c>
      <c r="L1851" t="s">
        <v>52</v>
      </c>
      <c r="M1851">
        <v>4</v>
      </c>
      <c r="N1851" t="s">
        <v>86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29</v>
      </c>
      <c r="F1852" t="s">
        <v>21</v>
      </c>
      <c r="G1852">
        <v>4</v>
      </c>
      <c r="H1852">
        <v>20173.810000000001</v>
      </c>
      <c r="I1852" t="s">
        <v>333</v>
      </c>
      <c r="J1852">
        <v>29</v>
      </c>
      <c r="K1852" t="s">
        <v>56</v>
      </c>
      <c r="L1852" t="s">
        <v>35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44</v>
      </c>
      <c r="F1853" t="s">
        <v>32</v>
      </c>
      <c r="G1853">
        <v>4</v>
      </c>
      <c r="H1853">
        <v>59044.75</v>
      </c>
      <c r="I1853" t="s">
        <v>42</v>
      </c>
      <c r="J1853">
        <v>39</v>
      </c>
      <c r="K1853" t="s">
        <v>23</v>
      </c>
      <c r="L1853" t="s">
        <v>18</v>
      </c>
      <c r="M1853">
        <v>3</v>
      </c>
      <c r="N1853" t="s">
        <v>101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44</v>
      </c>
      <c r="F1854" t="s">
        <v>45</v>
      </c>
      <c r="G1854">
        <v>3</v>
      </c>
      <c r="H1854">
        <v>65993.5</v>
      </c>
      <c r="I1854" t="s">
        <v>89</v>
      </c>
      <c r="J1854">
        <v>40</v>
      </c>
      <c r="K1854" t="s">
        <v>140</v>
      </c>
      <c r="L1854" t="s">
        <v>35</v>
      </c>
      <c r="M1854">
        <v>1</v>
      </c>
      <c r="N1854" t="s">
        <v>90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44</v>
      </c>
      <c r="F1855" t="s">
        <v>15</v>
      </c>
      <c r="G1855">
        <v>7</v>
      </c>
      <c r="H1855">
        <v>66301.7</v>
      </c>
      <c r="I1855" t="s">
        <v>447</v>
      </c>
      <c r="J1855">
        <v>43</v>
      </c>
      <c r="K1855" t="s">
        <v>23</v>
      </c>
      <c r="L1855" t="s">
        <v>35</v>
      </c>
      <c r="M1855">
        <v>5</v>
      </c>
      <c r="N1855" t="s">
        <v>19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44</v>
      </c>
      <c r="F1856" t="s">
        <v>15</v>
      </c>
      <c r="G1856">
        <v>9</v>
      </c>
      <c r="H1856">
        <v>64849.39</v>
      </c>
      <c r="I1856" t="s">
        <v>496</v>
      </c>
      <c r="J1856">
        <v>31</v>
      </c>
      <c r="K1856" t="s">
        <v>39</v>
      </c>
      <c r="L1856" t="s">
        <v>52</v>
      </c>
      <c r="M1856">
        <v>5</v>
      </c>
      <c r="N1856" t="s">
        <v>31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54</v>
      </c>
      <c r="F1857" t="s">
        <v>32</v>
      </c>
      <c r="G1857">
        <v>5</v>
      </c>
      <c r="H1857">
        <v>42785.26</v>
      </c>
      <c r="I1857" t="s">
        <v>286</v>
      </c>
      <c r="J1857">
        <v>29</v>
      </c>
      <c r="K1857" t="s">
        <v>27</v>
      </c>
      <c r="L1857" t="s">
        <v>52</v>
      </c>
      <c r="M1857">
        <v>3</v>
      </c>
      <c r="N1857" t="s">
        <v>43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54</v>
      </c>
      <c r="F1858" t="s">
        <v>37</v>
      </c>
      <c r="G1858">
        <v>4</v>
      </c>
      <c r="H1858">
        <v>31372.68</v>
      </c>
      <c r="I1858" t="s">
        <v>165</v>
      </c>
      <c r="J1858">
        <v>21</v>
      </c>
      <c r="K1858" t="s">
        <v>140</v>
      </c>
      <c r="L1858" t="s">
        <v>35</v>
      </c>
      <c r="M1858">
        <v>5</v>
      </c>
      <c r="N1858" t="s">
        <v>53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54</v>
      </c>
      <c r="F1859" t="s">
        <v>45</v>
      </c>
      <c r="G1859">
        <v>2</v>
      </c>
      <c r="H1859">
        <v>10436.370000000001</v>
      </c>
      <c r="I1859" t="s">
        <v>363</v>
      </c>
      <c r="J1859">
        <v>30</v>
      </c>
      <c r="K1859" t="s">
        <v>27</v>
      </c>
      <c r="L1859" t="s">
        <v>24</v>
      </c>
      <c r="M1859">
        <v>3</v>
      </c>
      <c r="N1859" t="s">
        <v>104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54</v>
      </c>
      <c r="F1860" t="s">
        <v>15</v>
      </c>
      <c r="G1860">
        <v>2</v>
      </c>
      <c r="H1860">
        <v>13654.73</v>
      </c>
      <c r="I1860" t="s">
        <v>756</v>
      </c>
      <c r="J1860">
        <v>35</v>
      </c>
      <c r="K1860" t="s">
        <v>95</v>
      </c>
      <c r="L1860" t="s">
        <v>52</v>
      </c>
      <c r="M1860">
        <v>4</v>
      </c>
      <c r="N1860" t="s">
        <v>19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62</v>
      </c>
      <c r="F1861" t="s">
        <v>45</v>
      </c>
      <c r="G1861">
        <v>5</v>
      </c>
      <c r="H1861">
        <v>35730.339999999997</v>
      </c>
      <c r="I1861" t="s">
        <v>908</v>
      </c>
      <c r="J1861">
        <v>45</v>
      </c>
      <c r="K1861" t="s">
        <v>23</v>
      </c>
      <c r="L1861" t="s">
        <v>24</v>
      </c>
      <c r="M1861">
        <v>4</v>
      </c>
      <c r="N1861" t="s">
        <v>104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62</v>
      </c>
      <c r="F1862" t="s">
        <v>15</v>
      </c>
      <c r="G1862">
        <v>7</v>
      </c>
      <c r="H1862">
        <v>33959.57</v>
      </c>
      <c r="I1862" t="s">
        <v>591</v>
      </c>
      <c r="J1862">
        <v>55</v>
      </c>
      <c r="K1862" t="s">
        <v>27</v>
      </c>
      <c r="L1862" t="s">
        <v>52</v>
      </c>
      <c r="M1862">
        <v>1</v>
      </c>
      <c r="N1862" t="s">
        <v>19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62</v>
      </c>
      <c r="F1863" t="s">
        <v>45</v>
      </c>
      <c r="G1863">
        <v>9</v>
      </c>
      <c r="H1863">
        <v>21082.83</v>
      </c>
      <c r="I1863" t="s">
        <v>931</v>
      </c>
      <c r="J1863">
        <v>58</v>
      </c>
      <c r="K1863" t="s">
        <v>56</v>
      </c>
      <c r="L1863" t="s">
        <v>18</v>
      </c>
      <c r="M1863">
        <v>5</v>
      </c>
      <c r="N1863" t="s">
        <v>48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62</v>
      </c>
      <c r="F1864" t="s">
        <v>21</v>
      </c>
      <c r="G1864">
        <v>7</v>
      </c>
      <c r="H1864">
        <v>33728.800000000003</v>
      </c>
      <c r="I1864" t="s">
        <v>443</v>
      </c>
      <c r="J1864">
        <v>36</v>
      </c>
      <c r="K1864" t="s">
        <v>23</v>
      </c>
      <c r="L1864" t="s">
        <v>24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67</v>
      </c>
      <c r="F1865" t="s">
        <v>15</v>
      </c>
      <c r="G1865">
        <v>5</v>
      </c>
      <c r="H1865">
        <v>20479</v>
      </c>
      <c r="I1865" t="s">
        <v>932</v>
      </c>
      <c r="J1865">
        <v>55</v>
      </c>
      <c r="K1865" t="s">
        <v>39</v>
      </c>
      <c r="L1865" t="s">
        <v>18</v>
      </c>
      <c r="M1865">
        <v>5</v>
      </c>
      <c r="N1865" t="s">
        <v>31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67</v>
      </c>
      <c r="F1866" t="s">
        <v>45</v>
      </c>
      <c r="G1866">
        <v>6</v>
      </c>
      <c r="H1866">
        <v>60927.48</v>
      </c>
      <c r="I1866" t="s">
        <v>673</v>
      </c>
      <c r="J1866">
        <v>20</v>
      </c>
      <c r="K1866" t="s">
        <v>61</v>
      </c>
      <c r="L1866" t="s">
        <v>18</v>
      </c>
      <c r="M1866">
        <v>5</v>
      </c>
      <c r="N1866" t="s">
        <v>104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67</v>
      </c>
      <c r="F1867" t="s">
        <v>37</v>
      </c>
      <c r="G1867">
        <v>3</v>
      </c>
      <c r="H1867">
        <v>27891.69</v>
      </c>
      <c r="I1867" t="s">
        <v>662</v>
      </c>
      <c r="J1867">
        <v>36</v>
      </c>
      <c r="K1867" t="s">
        <v>119</v>
      </c>
      <c r="L1867" t="s">
        <v>35</v>
      </c>
      <c r="M1867">
        <v>4</v>
      </c>
      <c r="N1867" t="s">
        <v>53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74</v>
      </c>
      <c r="F1868" t="s">
        <v>21</v>
      </c>
      <c r="G1868">
        <v>5</v>
      </c>
      <c r="H1868">
        <v>45913.86</v>
      </c>
      <c r="I1868" t="s">
        <v>933</v>
      </c>
      <c r="J1868">
        <v>37</v>
      </c>
      <c r="K1868" t="s">
        <v>116</v>
      </c>
      <c r="L1868" t="s">
        <v>18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74</v>
      </c>
      <c r="F1869" t="s">
        <v>21</v>
      </c>
      <c r="G1869">
        <v>8</v>
      </c>
      <c r="H1869">
        <v>40170.58</v>
      </c>
      <c r="I1869" t="s">
        <v>908</v>
      </c>
      <c r="J1869">
        <v>42</v>
      </c>
      <c r="K1869" t="s">
        <v>23</v>
      </c>
      <c r="L1869" t="s">
        <v>18</v>
      </c>
      <c r="M1869">
        <v>4</v>
      </c>
      <c r="N1869" t="s">
        <v>65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74</v>
      </c>
      <c r="F1870" t="s">
        <v>37</v>
      </c>
      <c r="G1870">
        <v>1</v>
      </c>
      <c r="H1870">
        <v>13112.92</v>
      </c>
      <c r="I1870" t="s">
        <v>635</v>
      </c>
      <c r="J1870">
        <v>28</v>
      </c>
      <c r="K1870" t="s">
        <v>23</v>
      </c>
      <c r="L1870" t="s">
        <v>18</v>
      </c>
      <c r="M1870">
        <v>3</v>
      </c>
      <c r="N1870" t="s">
        <v>53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74</v>
      </c>
      <c r="F1871" t="s">
        <v>45</v>
      </c>
      <c r="G1871">
        <v>1</v>
      </c>
      <c r="H1871">
        <v>66534.02</v>
      </c>
      <c r="I1871" t="s">
        <v>748</v>
      </c>
      <c r="J1871">
        <v>34</v>
      </c>
      <c r="K1871" t="s">
        <v>140</v>
      </c>
      <c r="L1871" t="s">
        <v>18</v>
      </c>
      <c r="M1871">
        <v>5</v>
      </c>
      <c r="N1871" t="s">
        <v>104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20</v>
      </c>
      <c r="F1872" t="s">
        <v>32</v>
      </c>
      <c r="G1872">
        <v>7</v>
      </c>
      <c r="H1872">
        <v>41633.56</v>
      </c>
      <c r="I1872" t="s">
        <v>934</v>
      </c>
      <c r="J1872">
        <v>52</v>
      </c>
      <c r="K1872" t="s">
        <v>152</v>
      </c>
      <c r="L1872" t="s">
        <v>35</v>
      </c>
      <c r="M1872">
        <v>5</v>
      </c>
      <c r="N1872" t="s">
        <v>43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20</v>
      </c>
      <c r="F1873" t="s">
        <v>37</v>
      </c>
      <c r="G1873">
        <v>5</v>
      </c>
      <c r="H1873">
        <v>29503.46</v>
      </c>
      <c r="I1873" t="s">
        <v>247</v>
      </c>
      <c r="J1873">
        <v>31</v>
      </c>
      <c r="K1873" t="s">
        <v>27</v>
      </c>
      <c r="L1873" t="s">
        <v>35</v>
      </c>
      <c r="M1873">
        <v>5</v>
      </c>
      <c r="N1873" t="s">
        <v>53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20</v>
      </c>
      <c r="F1874" t="s">
        <v>45</v>
      </c>
      <c r="G1874">
        <v>5</v>
      </c>
      <c r="H1874">
        <v>19487.59</v>
      </c>
      <c r="I1874" t="s">
        <v>928</v>
      </c>
      <c r="J1874">
        <v>56</v>
      </c>
      <c r="K1874" t="s">
        <v>17</v>
      </c>
      <c r="L1874" t="s">
        <v>18</v>
      </c>
      <c r="M1874">
        <v>3</v>
      </c>
      <c r="N1874" t="s">
        <v>90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29</v>
      </c>
      <c r="F1875" t="s">
        <v>37</v>
      </c>
      <c r="G1875">
        <v>1</v>
      </c>
      <c r="H1875">
        <v>30311.599999999999</v>
      </c>
      <c r="I1875" t="s">
        <v>778</v>
      </c>
      <c r="J1875">
        <v>36</v>
      </c>
      <c r="K1875" t="s">
        <v>23</v>
      </c>
      <c r="L1875" t="s">
        <v>24</v>
      </c>
      <c r="M1875">
        <v>5</v>
      </c>
      <c r="N1875" t="s">
        <v>53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29</v>
      </c>
      <c r="F1876" t="s">
        <v>37</v>
      </c>
      <c r="G1876">
        <v>9</v>
      </c>
      <c r="H1876">
        <v>11230.7</v>
      </c>
      <c r="I1876" t="s">
        <v>688</v>
      </c>
      <c r="J1876">
        <v>20</v>
      </c>
      <c r="K1876" t="s">
        <v>23</v>
      </c>
      <c r="L1876" t="s">
        <v>52</v>
      </c>
      <c r="M1876">
        <v>5</v>
      </c>
      <c r="N1876" t="s">
        <v>53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29</v>
      </c>
      <c r="F1877" t="s">
        <v>15</v>
      </c>
      <c r="G1877">
        <v>1</v>
      </c>
      <c r="H1877">
        <v>31813.49</v>
      </c>
      <c r="I1877" t="s">
        <v>711</v>
      </c>
      <c r="J1877">
        <v>51</v>
      </c>
      <c r="K1877" t="s">
        <v>47</v>
      </c>
      <c r="L1877" t="s">
        <v>24</v>
      </c>
      <c r="M1877">
        <v>5</v>
      </c>
      <c r="N1877" t="s">
        <v>19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44</v>
      </c>
      <c r="F1878" t="s">
        <v>45</v>
      </c>
      <c r="G1878">
        <v>5</v>
      </c>
      <c r="H1878">
        <v>41889.160000000003</v>
      </c>
      <c r="I1878" t="s">
        <v>283</v>
      </c>
      <c r="J1878">
        <v>58</v>
      </c>
      <c r="K1878" t="s">
        <v>79</v>
      </c>
      <c r="L1878" t="s">
        <v>18</v>
      </c>
      <c r="M1878">
        <v>3</v>
      </c>
      <c r="N1878" t="s">
        <v>90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44</v>
      </c>
      <c r="F1879" t="s">
        <v>32</v>
      </c>
      <c r="G1879">
        <v>9</v>
      </c>
      <c r="H1879">
        <v>62311.97</v>
      </c>
      <c r="I1879" t="s">
        <v>146</v>
      </c>
      <c r="J1879">
        <v>39</v>
      </c>
      <c r="K1879" t="s">
        <v>27</v>
      </c>
      <c r="L1879" t="s">
        <v>35</v>
      </c>
      <c r="M1879">
        <v>5</v>
      </c>
      <c r="N1879" t="s">
        <v>43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44</v>
      </c>
      <c r="F1880" t="s">
        <v>15</v>
      </c>
      <c r="G1880">
        <v>4</v>
      </c>
      <c r="H1880">
        <v>51242.47</v>
      </c>
      <c r="I1880" t="s">
        <v>935</v>
      </c>
      <c r="J1880">
        <v>55</v>
      </c>
      <c r="K1880" t="s">
        <v>39</v>
      </c>
      <c r="L1880" t="s">
        <v>18</v>
      </c>
      <c r="M1880">
        <v>5</v>
      </c>
      <c r="N1880" t="s">
        <v>31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54</v>
      </c>
      <c r="F1881" t="s">
        <v>37</v>
      </c>
      <c r="G1881">
        <v>8</v>
      </c>
      <c r="H1881">
        <v>16694.939999999999</v>
      </c>
      <c r="I1881" t="s">
        <v>198</v>
      </c>
      <c r="J1881">
        <v>44</v>
      </c>
      <c r="K1881" t="s">
        <v>56</v>
      </c>
      <c r="L1881" t="s">
        <v>18</v>
      </c>
      <c r="M1881">
        <v>5</v>
      </c>
      <c r="N1881" t="s">
        <v>53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54</v>
      </c>
      <c r="F1882" t="s">
        <v>37</v>
      </c>
      <c r="G1882">
        <v>6</v>
      </c>
      <c r="H1882">
        <v>18864.78</v>
      </c>
      <c r="I1882" t="s">
        <v>802</v>
      </c>
      <c r="J1882">
        <v>38</v>
      </c>
      <c r="K1882" t="s">
        <v>34</v>
      </c>
      <c r="L1882" t="s">
        <v>35</v>
      </c>
      <c r="M1882">
        <v>3</v>
      </c>
      <c r="N1882" t="s">
        <v>40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54</v>
      </c>
      <c r="F1883" t="s">
        <v>37</v>
      </c>
      <c r="G1883">
        <v>3</v>
      </c>
      <c r="H1883">
        <v>35687.4</v>
      </c>
      <c r="I1883" t="s">
        <v>736</v>
      </c>
      <c r="J1883">
        <v>58</v>
      </c>
      <c r="K1883" t="s">
        <v>27</v>
      </c>
      <c r="L1883" t="s">
        <v>24</v>
      </c>
      <c r="M1883">
        <v>3</v>
      </c>
      <c r="N1883" t="s">
        <v>40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54</v>
      </c>
      <c r="F1884" t="s">
        <v>45</v>
      </c>
      <c r="G1884">
        <v>4</v>
      </c>
      <c r="H1884">
        <v>21742.47</v>
      </c>
      <c r="I1884" t="s">
        <v>189</v>
      </c>
      <c r="J1884">
        <v>48</v>
      </c>
      <c r="K1884" t="s">
        <v>152</v>
      </c>
      <c r="L1884" t="s">
        <v>52</v>
      </c>
      <c r="M1884">
        <v>4</v>
      </c>
      <c r="N1884" t="s">
        <v>104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62</v>
      </c>
      <c r="F1885" t="s">
        <v>45</v>
      </c>
      <c r="G1885">
        <v>2</v>
      </c>
      <c r="H1885">
        <v>11670.99</v>
      </c>
      <c r="I1885" t="s">
        <v>441</v>
      </c>
      <c r="J1885">
        <v>44</v>
      </c>
      <c r="K1885" t="s">
        <v>116</v>
      </c>
      <c r="L1885" t="s">
        <v>18</v>
      </c>
      <c r="M1885">
        <v>5</v>
      </c>
      <c r="N1885" t="s">
        <v>104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62</v>
      </c>
      <c r="F1886" t="s">
        <v>15</v>
      </c>
      <c r="G1886">
        <v>1</v>
      </c>
      <c r="H1886">
        <v>58300.89</v>
      </c>
      <c r="I1886" t="s">
        <v>274</v>
      </c>
      <c r="J1886">
        <v>54</v>
      </c>
      <c r="K1886" t="s">
        <v>116</v>
      </c>
      <c r="L1886" t="s">
        <v>35</v>
      </c>
      <c r="M1886">
        <v>3</v>
      </c>
      <c r="N1886" t="s">
        <v>19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62</v>
      </c>
      <c r="F1887" t="s">
        <v>32</v>
      </c>
      <c r="G1887">
        <v>8</v>
      </c>
      <c r="H1887">
        <v>11171.35</v>
      </c>
      <c r="I1887" t="s">
        <v>615</v>
      </c>
      <c r="J1887">
        <v>19</v>
      </c>
      <c r="K1887" t="s">
        <v>27</v>
      </c>
      <c r="L1887" t="s">
        <v>52</v>
      </c>
      <c r="M1887">
        <v>5</v>
      </c>
      <c r="N1887" t="s">
        <v>36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62</v>
      </c>
      <c r="F1888" t="s">
        <v>15</v>
      </c>
      <c r="G1888">
        <v>1</v>
      </c>
      <c r="H1888">
        <v>59841.38</v>
      </c>
      <c r="I1888" t="s">
        <v>926</v>
      </c>
      <c r="J1888">
        <v>26</v>
      </c>
      <c r="K1888" t="s">
        <v>56</v>
      </c>
      <c r="L1888" t="s">
        <v>52</v>
      </c>
      <c r="M1888">
        <v>1</v>
      </c>
      <c r="N1888" t="s">
        <v>31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67</v>
      </c>
      <c r="F1889" t="s">
        <v>21</v>
      </c>
      <c r="G1889">
        <v>1</v>
      </c>
      <c r="H1889">
        <v>18646.240000000002</v>
      </c>
      <c r="I1889" t="s">
        <v>895</v>
      </c>
      <c r="J1889">
        <v>36</v>
      </c>
      <c r="K1889" t="s">
        <v>64</v>
      </c>
      <c r="L1889" t="s">
        <v>52</v>
      </c>
      <c r="M1889">
        <v>5</v>
      </c>
      <c r="N1889" t="s">
        <v>65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67</v>
      </c>
      <c r="F1890" t="s">
        <v>37</v>
      </c>
      <c r="G1890">
        <v>4</v>
      </c>
      <c r="H1890">
        <v>68480.7</v>
      </c>
      <c r="I1890" t="s">
        <v>869</v>
      </c>
      <c r="J1890">
        <v>59</v>
      </c>
      <c r="K1890" t="s">
        <v>23</v>
      </c>
      <c r="L1890" t="s">
        <v>35</v>
      </c>
      <c r="M1890">
        <v>5</v>
      </c>
      <c r="N1890" t="s">
        <v>97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67</v>
      </c>
      <c r="F1891" t="s">
        <v>37</v>
      </c>
      <c r="G1891">
        <v>6</v>
      </c>
      <c r="H1891">
        <v>46232.43</v>
      </c>
      <c r="I1891" t="s">
        <v>678</v>
      </c>
      <c r="J1891">
        <v>53</v>
      </c>
      <c r="K1891" t="s">
        <v>27</v>
      </c>
      <c r="L1891" t="s">
        <v>18</v>
      </c>
      <c r="M1891">
        <v>5</v>
      </c>
      <c r="N1891" t="s">
        <v>53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74</v>
      </c>
      <c r="F1892" t="s">
        <v>37</v>
      </c>
      <c r="G1892">
        <v>9</v>
      </c>
      <c r="H1892">
        <v>54098.98</v>
      </c>
      <c r="I1892" t="s">
        <v>329</v>
      </c>
      <c r="J1892">
        <v>27</v>
      </c>
      <c r="K1892" t="s">
        <v>27</v>
      </c>
      <c r="L1892" t="s">
        <v>35</v>
      </c>
      <c r="M1892">
        <v>5</v>
      </c>
      <c r="N1892" t="s">
        <v>97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74</v>
      </c>
      <c r="F1893" t="s">
        <v>15</v>
      </c>
      <c r="G1893">
        <v>1</v>
      </c>
      <c r="H1893">
        <v>16629.02</v>
      </c>
      <c r="I1893" t="s">
        <v>541</v>
      </c>
      <c r="J1893">
        <v>57</v>
      </c>
      <c r="K1893" t="s">
        <v>27</v>
      </c>
      <c r="L1893" t="s">
        <v>18</v>
      </c>
      <c r="M1893">
        <v>5</v>
      </c>
      <c r="N1893" t="s">
        <v>31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74</v>
      </c>
      <c r="F1894" t="s">
        <v>15</v>
      </c>
      <c r="G1894">
        <v>7</v>
      </c>
      <c r="H1894">
        <v>61726.239999999998</v>
      </c>
      <c r="I1894" t="s">
        <v>886</v>
      </c>
      <c r="J1894">
        <v>56</v>
      </c>
      <c r="K1894" t="s">
        <v>116</v>
      </c>
      <c r="L1894" t="s">
        <v>24</v>
      </c>
      <c r="M1894">
        <v>1</v>
      </c>
      <c r="N1894" t="s">
        <v>31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20</v>
      </c>
      <c r="F1895" t="s">
        <v>37</v>
      </c>
      <c r="G1895">
        <v>5</v>
      </c>
      <c r="H1895">
        <v>60351.54</v>
      </c>
      <c r="I1895" t="s">
        <v>757</v>
      </c>
      <c r="J1895">
        <v>24</v>
      </c>
      <c r="K1895" t="s">
        <v>116</v>
      </c>
      <c r="L1895" t="s">
        <v>52</v>
      </c>
      <c r="M1895">
        <v>5</v>
      </c>
      <c r="N1895" t="s">
        <v>40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20</v>
      </c>
      <c r="F1896" t="s">
        <v>15</v>
      </c>
      <c r="G1896">
        <v>8</v>
      </c>
      <c r="H1896">
        <v>49179.56</v>
      </c>
      <c r="I1896" t="s">
        <v>936</v>
      </c>
      <c r="J1896">
        <v>21</v>
      </c>
      <c r="K1896" t="s">
        <v>95</v>
      </c>
      <c r="L1896" t="s">
        <v>18</v>
      </c>
      <c r="M1896">
        <v>5</v>
      </c>
      <c r="N1896" t="s">
        <v>31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20</v>
      </c>
      <c r="F1897" t="s">
        <v>45</v>
      </c>
      <c r="G1897">
        <v>7</v>
      </c>
      <c r="H1897">
        <v>40136.49</v>
      </c>
      <c r="I1897" t="s">
        <v>322</v>
      </c>
      <c r="J1897">
        <v>32</v>
      </c>
      <c r="K1897" t="s">
        <v>47</v>
      </c>
      <c r="L1897" t="s">
        <v>24</v>
      </c>
      <c r="M1897">
        <v>3</v>
      </c>
      <c r="N1897" t="s">
        <v>90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20</v>
      </c>
      <c r="F1898" t="s">
        <v>45</v>
      </c>
      <c r="G1898">
        <v>4</v>
      </c>
      <c r="H1898">
        <v>53289.35</v>
      </c>
      <c r="I1898" t="s">
        <v>937</v>
      </c>
      <c r="J1898">
        <v>29</v>
      </c>
      <c r="K1898" t="s">
        <v>119</v>
      </c>
      <c r="L1898" t="s">
        <v>35</v>
      </c>
      <c r="M1898">
        <v>5</v>
      </c>
      <c r="N1898" t="s">
        <v>48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29</v>
      </c>
      <c r="F1899" t="s">
        <v>15</v>
      </c>
      <c r="G1899">
        <v>4</v>
      </c>
      <c r="H1899">
        <v>10355.69</v>
      </c>
      <c r="I1899" t="s">
        <v>227</v>
      </c>
      <c r="J1899">
        <v>23</v>
      </c>
      <c r="K1899" t="s">
        <v>23</v>
      </c>
      <c r="L1899" t="s">
        <v>52</v>
      </c>
      <c r="M1899">
        <v>5</v>
      </c>
      <c r="N1899" t="s">
        <v>31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29</v>
      </c>
      <c r="F1900" t="s">
        <v>37</v>
      </c>
      <c r="G1900">
        <v>6</v>
      </c>
      <c r="H1900">
        <v>45546.45</v>
      </c>
      <c r="I1900" t="s">
        <v>238</v>
      </c>
      <c r="J1900">
        <v>26</v>
      </c>
      <c r="K1900" t="s">
        <v>39</v>
      </c>
      <c r="L1900" t="s">
        <v>18</v>
      </c>
      <c r="M1900">
        <v>5</v>
      </c>
      <c r="N1900" t="s">
        <v>53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29</v>
      </c>
      <c r="F1901" t="s">
        <v>15</v>
      </c>
      <c r="G1901">
        <v>6</v>
      </c>
      <c r="H1901">
        <v>60844.37</v>
      </c>
      <c r="I1901" t="s">
        <v>278</v>
      </c>
      <c r="J1901">
        <v>52</v>
      </c>
      <c r="K1901" t="s">
        <v>23</v>
      </c>
      <c r="L1901" t="s">
        <v>52</v>
      </c>
      <c r="M1901">
        <v>5</v>
      </c>
      <c r="N1901" t="s">
        <v>31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44</v>
      </c>
      <c r="F1902" t="s">
        <v>15</v>
      </c>
      <c r="G1902">
        <v>9</v>
      </c>
      <c r="H1902">
        <v>31413.99</v>
      </c>
      <c r="I1902" t="s">
        <v>698</v>
      </c>
      <c r="J1902">
        <v>25</v>
      </c>
      <c r="K1902" t="s">
        <v>23</v>
      </c>
      <c r="L1902" t="s">
        <v>52</v>
      </c>
      <c r="M1902">
        <v>5</v>
      </c>
      <c r="N1902" t="s">
        <v>19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44</v>
      </c>
      <c r="F1903" t="s">
        <v>15</v>
      </c>
      <c r="G1903">
        <v>5</v>
      </c>
      <c r="H1903">
        <v>16497.36</v>
      </c>
      <c r="I1903" t="s">
        <v>171</v>
      </c>
      <c r="J1903">
        <v>24</v>
      </c>
      <c r="K1903" t="s">
        <v>27</v>
      </c>
      <c r="L1903" t="s">
        <v>52</v>
      </c>
      <c r="M1903">
        <v>5</v>
      </c>
      <c r="N1903" t="s">
        <v>86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44</v>
      </c>
      <c r="F1904" t="s">
        <v>21</v>
      </c>
      <c r="G1904">
        <v>8</v>
      </c>
      <c r="H1904">
        <v>35252.629999999997</v>
      </c>
      <c r="I1904" t="s">
        <v>644</v>
      </c>
      <c r="J1904">
        <v>21</v>
      </c>
      <c r="K1904" t="s">
        <v>95</v>
      </c>
      <c r="L1904" t="s">
        <v>35</v>
      </c>
      <c r="M1904">
        <v>5</v>
      </c>
      <c r="N1904" t="s">
        <v>65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44</v>
      </c>
      <c r="F1905" t="s">
        <v>45</v>
      </c>
      <c r="G1905">
        <v>5</v>
      </c>
      <c r="H1905">
        <v>53626.27</v>
      </c>
      <c r="I1905" t="s">
        <v>804</v>
      </c>
      <c r="J1905">
        <v>30</v>
      </c>
      <c r="K1905" t="s">
        <v>23</v>
      </c>
      <c r="L1905" t="s">
        <v>52</v>
      </c>
      <c r="M1905">
        <v>5</v>
      </c>
      <c r="N1905" t="s">
        <v>90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54</v>
      </c>
      <c r="F1906" t="s">
        <v>32</v>
      </c>
      <c r="G1906">
        <v>2</v>
      </c>
      <c r="H1906">
        <v>16438.07</v>
      </c>
      <c r="I1906" t="s">
        <v>643</v>
      </c>
      <c r="J1906">
        <v>36</v>
      </c>
      <c r="K1906" t="s">
        <v>56</v>
      </c>
      <c r="L1906" t="s">
        <v>18</v>
      </c>
      <c r="M1906">
        <v>5</v>
      </c>
      <c r="N1906" t="s">
        <v>101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54</v>
      </c>
      <c r="F1907" t="s">
        <v>32</v>
      </c>
      <c r="G1907">
        <v>6</v>
      </c>
      <c r="H1907">
        <v>22362.91</v>
      </c>
      <c r="I1907" t="s">
        <v>269</v>
      </c>
      <c r="J1907">
        <v>24</v>
      </c>
      <c r="K1907" t="s">
        <v>23</v>
      </c>
      <c r="L1907" t="s">
        <v>35</v>
      </c>
      <c r="M1907">
        <v>1</v>
      </c>
      <c r="N1907" t="s">
        <v>101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54</v>
      </c>
      <c r="F1908" t="s">
        <v>21</v>
      </c>
      <c r="G1908">
        <v>9</v>
      </c>
      <c r="H1908">
        <v>18853.11</v>
      </c>
      <c r="I1908" t="s">
        <v>642</v>
      </c>
      <c r="J1908">
        <v>27</v>
      </c>
      <c r="K1908" t="s">
        <v>27</v>
      </c>
      <c r="L1908" t="s">
        <v>24</v>
      </c>
      <c r="M1908">
        <v>4</v>
      </c>
      <c r="N1908" t="s">
        <v>65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62</v>
      </c>
      <c r="F1909" t="s">
        <v>15</v>
      </c>
      <c r="G1909">
        <v>3</v>
      </c>
      <c r="H1909">
        <v>57816.87</v>
      </c>
      <c r="I1909" t="s">
        <v>806</v>
      </c>
      <c r="J1909">
        <v>42</v>
      </c>
      <c r="K1909" t="s">
        <v>27</v>
      </c>
      <c r="L1909" t="s">
        <v>18</v>
      </c>
      <c r="M1909">
        <v>4</v>
      </c>
      <c r="N1909" t="s">
        <v>19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62</v>
      </c>
      <c r="F1910" t="s">
        <v>21</v>
      </c>
      <c r="G1910">
        <v>1</v>
      </c>
      <c r="H1910">
        <v>13773.56</v>
      </c>
      <c r="I1910" t="s">
        <v>287</v>
      </c>
      <c r="J1910">
        <v>52</v>
      </c>
      <c r="K1910" t="s">
        <v>23</v>
      </c>
      <c r="L1910" t="s">
        <v>35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62</v>
      </c>
      <c r="F1911" t="s">
        <v>21</v>
      </c>
      <c r="G1911">
        <v>1</v>
      </c>
      <c r="H1911">
        <v>51195.19</v>
      </c>
      <c r="I1911" t="s">
        <v>82</v>
      </c>
      <c r="J1911">
        <v>42</v>
      </c>
      <c r="K1911" t="s">
        <v>23</v>
      </c>
      <c r="L1911" t="s">
        <v>18</v>
      </c>
      <c r="M1911">
        <v>4</v>
      </c>
      <c r="N1911" t="s">
        <v>65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62</v>
      </c>
      <c r="F1912" t="s">
        <v>37</v>
      </c>
      <c r="G1912">
        <v>3</v>
      </c>
      <c r="H1912">
        <v>31987.42</v>
      </c>
      <c r="I1912" t="s">
        <v>826</v>
      </c>
      <c r="J1912">
        <v>46</v>
      </c>
      <c r="K1912" t="s">
        <v>27</v>
      </c>
      <c r="L1912" t="s">
        <v>18</v>
      </c>
      <c r="M1912">
        <v>1</v>
      </c>
      <c r="N1912" t="s">
        <v>97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67</v>
      </c>
      <c r="F1913" t="s">
        <v>45</v>
      </c>
      <c r="G1913">
        <v>5</v>
      </c>
      <c r="H1913">
        <v>55347.47</v>
      </c>
      <c r="I1913" t="s">
        <v>50</v>
      </c>
      <c r="J1913">
        <v>29</v>
      </c>
      <c r="K1913" t="s">
        <v>34</v>
      </c>
      <c r="L1913" t="s">
        <v>24</v>
      </c>
      <c r="M1913">
        <v>1</v>
      </c>
      <c r="N1913" t="s">
        <v>104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67</v>
      </c>
      <c r="F1914" t="s">
        <v>32</v>
      </c>
      <c r="G1914">
        <v>3</v>
      </c>
      <c r="H1914">
        <v>67863.009999999995</v>
      </c>
      <c r="I1914" t="s">
        <v>912</v>
      </c>
      <c r="J1914">
        <v>57</v>
      </c>
      <c r="K1914" t="s">
        <v>27</v>
      </c>
      <c r="L1914" t="s">
        <v>35</v>
      </c>
      <c r="M1914">
        <v>5</v>
      </c>
      <c r="N1914" t="s">
        <v>101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67</v>
      </c>
      <c r="F1915" t="s">
        <v>15</v>
      </c>
      <c r="G1915">
        <v>9</v>
      </c>
      <c r="H1915">
        <v>16872.72</v>
      </c>
      <c r="I1915" t="s">
        <v>562</v>
      </c>
      <c r="J1915">
        <v>29</v>
      </c>
      <c r="K1915" t="s">
        <v>69</v>
      </c>
      <c r="L1915" t="s">
        <v>52</v>
      </c>
      <c r="M1915">
        <v>1</v>
      </c>
      <c r="N1915" t="s">
        <v>31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74</v>
      </c>
      <c r="F1916" t="s">
        <v>32</v>
      </c>
      <c r="G1916">
        <v>8</v>
      </c>
      <c r="H1916">
        <v>28863.1</v>
      </c>
      <c r="I1916" t="s">
        <v>601</v>
      </c>
      <c r="J1916">
        <v>23</v>
      </c>
      <c r="K1916" t="s">
        <v>34</v>
      </c>
      <c r="L1916" t="s">
        <v>18</v>
      </c>
      <c r="M1916">
        <v>4</v>
      </c>
      <c r="N1916" t="s">
        <v>101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74</v>
      </c>
      <c r="F1917" t="s">
        <v>32</v>
      </c>
      <c r="G1917">
        <v>3</v>
      </c>
      <c r="H1917">
        <v>58607.53</v>
      </c>
      <c r="I1917" t="s">
        <v>171</v>
      </c>
      <c r="J1917">
        <v>27</v>
      </c>
      <c r="K1917" t="s">
        <v>23</v>
      </c>
      <c r="L1917" t="s">
        <v>18</v>
      </c>
      <c r="M1917">
        <v>4</v>
      </c>
      <c r="N1917" t="s">
        <v>101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74</v>
      </c>
      <c r="F1918" t="s">
        <v>45</v>
      </c>
      <c r="G1918">
        <v>9</v>
      </c>
      <c r="H1918">
        <v>25969.5</v>
      </c>
      <c r="I1918" t="s">
        <v>509</v>
      </c>
      <c r="J1918">
        <v>19</v>
      </c>
      <c r="K1918" t="s">
        <v>17</v>
      </c>
      <c r="L1918" t="s">
        <v>18</v>
      </c>
      <c r="M1918">
        <v>5</v>
      </c>
      <c r="N1918" t="s">
        <v>104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74</v>
      </c>
      <c r="F1919" t="s">
        <v>32</v>
      </c>
      <c r="G1919">
        <v>6</v>
      </c>
      <c r="H1919">
        <v>22907.24</v>
      </c>
      <c r="I1919" t="s">
        <v>938</v>
      </c>
      <c r="J1919">
        <v>42</v>
      </c>
      <c r="K1919" t="s">
        <v>17</v>
      </c>
      <c r="L1919" t="s">
        <v>18</v>
      </c>
      <c r="M1919">
        <v>5</v>
      </c>
      <c r="N1919" t="s">
        <v>101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20</v>
      </c>
      <c r="F1920" t="s">
        <v>32</v>
      </c>
      <c r="G1920">
        <v>7</v>
      </c>
      <c r="H1920">
        <v>59522.68</v>
      </c>
      <c r="I1920" t="s">
        <v>434</v>
      </c>
      <c r="J1920">
        <v>24</v>
      </c>
      <c r="K1920" t="s">
        <v>135</v>
      </c>
      <c r="L1920" t="s">
        <v>18</v>
      </c>
      <c r="M1920">
        <v>4</v>
      </c>
      <c r="N1920" t="s">
        <v>43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20</v>
      </c>
      <c r="F1921" t="s">
        <v>21</v>
      </c>
      <c r="G1921">
        <v>4</v>
      </c>
      <c r="H1921">
        <v>69224.94</v>
      </c>
      <c r="I1921" t="s">
        <v>850</v>
      </c>
      <c r="J1921">
        <v>57</v>
      </c>
      <c r="K1921" t="s">
        <v>92</v>
      </c>
      <c r="L1921" t="s">
        <v>35</v>
      </c>
      <c r="M1921">
        <v>4</v>
      </c>
      <c r="N1921" t="s">
        <v>25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20</v>
      </c>
      <c r="F1922" t="s">
        <v>45</v>
      </c>
      <c r="G1922">
        <v>4</v>
      </c>
      <c r="H1922">
        <v>43412.84</v>
      </c>
      <c r="I1922" t="s">
        <v>598</v>
      </c>
      <c r="J1922">
        <v>40</v>
      </c>
      <c r="K1922" t="s">
        <v>17</v>
      </c>
      <c r="L1922" t="s">
        <v>18</v>
      </c>
      <c r="M1922">
        <v>4</v>
      </c>
      <c r="N1922" t="s">
        <v>104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29</v>
      </c>
      <c r="F1923" t="s">
        <v>37</v>
      </c>
      <c r="G1923">
        <v>2</v>
      </c>
      <c r="H1923">
        <v>26682.92</v>
      </c>
      <c r="I1923" t="s">
        <v>455</v>
      </c>
      <c r="J1923">
        <v>28</v>
      </c>
      <c r="K1923" t="s">
        <v>140</v>
      </c>
      <c r="L1923" t="s">
        <v>18</v>
      </c>
      <c r="M1923">
        <v>1</v>
      </c>
      <c r="N1923" t="s">
        <v>40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29</v>
      </c>
      <c r="F1924" t="s">
        <v>15</v>
      </c>
      <c r="G1924">
        <v>5</v>
      </c>
      <c r="H1924">
        <v>33913.96</v>
      </c>
      <c r="I1924" t="s">
        <v>800</v>
      </c>
      <c r="J1924">
        <v>53</v>
      </c>
      <c r="K1924" t="s">
        <v>23</v>
      </c>
      <c r="L1924" t="s">
        <v>18</v>
      </c>
      <c r="M1924">
        <v>5</v>
      </c>
      <c r="N1924" t="s">
        <v>31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29</v>
      </c>
      <c r="F1925" t="s">
        <v>32</v>
      </c>
      <c r="G1925">
        <v>8</v>
      </c>
      <c r="H1925">
        <v>20207.82</v>
      </c>
      <c r="I1925" t="s">
        <v>362</v>
      </c>
      <c r="J1925">
        <v>40</v>
      </c>
      <c r="K1925" t="s">
        <v>23</v>
      </c>
      <c r="L1925" t="s">
        <v>52</v>
      </c>
      <c r="M1925">
        <v>5</v>
      </c>
      <c r="N1925" t="s">
        <v>101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29</v>
      </c>
      <c r="F1926" t="s">
        <v>15</v>
      </c>
      <c r="G1926">
        <v>7</v>
      </c>
      <c r="H1926">
        <v>55713.24</v>
      </c>
      <c r="I1926" t="s">
        <v>224</v>
      </c>
      <c r="J1926">
        <v>24</v>
      </c>
      <c r="K1926" t="s">
        <v>92</v>
      </c>
      <c r="L1926" t="s">
        <v>52</v>
      </c>
      <c r="M1926">
        <v>4</v>
      </c>
      <c r="N1926" t="s">
        <v>19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44</v>
      </c>
      <c r="F1927" t="s">
        <v>37</v>
      </c>
      <c r="G1927">
        <v>7</v>
      </c>
      <c r="H1927">
        <v>56408.44</v>
      </c>
      <c r="I1927" t="s">
        <v>188</v>
      </c>
      <c r="J1927">
        <v>44</v>
      </c>
      <c r="K1927" t="s">
        <v>27</v>
      </c>
      <c r="L1927" t="s">
        <v>35</v>
      </c>
      <c r="M1927">
        <v>5</v>
      </c>
      <c r="N1927" t="s">
        <v>97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44</v>
      </c>
      <c r="F1928" t="s">
        <v>15</v>
      </c>
      <c r="G1928">
        <v>6</v>
      </c>
      <c r="H1928">
        <v>62507.26</v>
      </c>
      <c r="I1928" t="s">
        <v>640</v>
      </c>
      <c r="J1928">
        <v>30</v>
      </c>
      <c r="K1928" t="s">
        <v>69</v>
      </c>
      <c r="L1928" t="s">
        <v>18</v>
      </c>
      <c r="M1928">
        <v>4</v>
      </c>
      <c r="N1928" t="s">
        <v>31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44</v>
      </c>
      <c r="F1929" t="s">
        <v>37</v>
      </c>
      <c r="G1929">
        <v>3</v>
      </c>
      <c r="H1929">
        <v>11596.15</v>
      </c>
      <c r="I1929" t="s">
        <v>939</v>
      </c>
      <c r="J1929">
        <v>34</v>
      </c>
      <c r="K1929" t="s">
        <v>56</v>
      </c>
      <c r="L1929" t="s">
        <v>18</v>
      </c>
      <c r="M1929">
        <v>1</v>
      </c>
      <c r="N1929" t="s">
        <v>40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44</v>
      </c>
      <c r="F1930" t="s">
        <v>21</v>
      </c>
      <c r="G1930">
        <v>5</v>
      </c>
      <c r="H1930">
        <v>43718.879999999997</v>
      </c>
      <c r="I1930" t="s">
        <v>813</v>
      </c>
      <c r="J1930">
        <v>49</v>
      </c>
      <c r="K1930" t="s">
        <v>152</v>
      </c>
      <c r="L1930" t="s">
        <v>24</v>
      </c>
      <c r="M1930">
        <v>4</v>
      </c>
      <c r="N1930" t="s">
        <v>25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54</v>
      </c>
      <c r="F1931" t="s">
        <v>32</v>
      </c>
      <c r="G1931">
        <v>1</v>
      </c>
      <c r="H1931">
        <v>22855.33</v>
      </c>
      <c r="I1931" t="s">
        <v>940</v>
      </c>
      <c r="J1931">
        <v>43</v>
      </c>
      <c r="K1931" t="s">
        <v>61</v>
      </c>
      <c r="L1931" t="s">
        <v>52</v>
      </c>
      <c r="M1931">
        <v>2</v>
      </c>
      <c r="N1931" t="s">
        <v>43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54</v>
      </c>
      <c r="F1932" t="s">
        <v>37</v>
      </c>
      <c r="G1932">
        <v>7</v>
      </c>
      <c r="H1932">
        <v>30452.98</v>
      </c>
      <c r="I1932" t="s">
        <v>677</v>
      </c>
      <c r="J1932">
        <v>39</v>
      </c>
      <c r="K1932" t="s">
        <v>116</v>
      </c>
      <c r="L1932" t="s">
        <v>24</v>
      </c>
      <c r="M1932">
        <v>2</v>
      </c>
      <c r="N1932" t="s">
        <v>40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54</v>
      </c>
      <c r="F1933" t="s">
        <v>15</v>
      </c>
      <c r="G1933">
        <v>9</v>
      </c>
      <c r="H1933">
        <v>57097.34</v>
      </c>
      <c r="I1933" t="s">
        <v>317</v>
      </c>
      <c r="J1933">
        <v>30</v>
      </c>
      <c r="K1933" t="s">
        <v>34</v>
      </c>
      <c r="L1933" t="s">
        <v>18</v>
      </c>
      <c r="M1933">
        <v>4</v>
      </c>
      <c r="N1933" t="s">
        <v>86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62</v>
      </c>
      <c r="F1934" t="s">
        <v>32</v>
      </c>
      <c r="G1934">
        <v>1</v>
      </c>
      <c r="H1934">
        <v>21522.02</v>
      </c>
      <c r="I1934" t="s">
        <v>591</v>
      </c>
      <c r="J1934">
        <v>29</v>
      </c>
      <c r="K1934" t="s">
        <v>23</v>
      </c>
      <c r="L1934" t="s">
        <v>18</v>
      </c>
      <c r="M1934">
        <v>2</v>
      </c>
      <c r="N1934" t="s">
        <v>43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62</v>
      </c>
      <c r="F1935" t="s">
        <v>21</v>
      </c>
      <c r="G1935">
        <v>2</v>
      </c>
      <c r="H1935">
        <v>48300.51</v>
      </c>
      <c r="I1935" t="s">
        <v>763</v>
      </c>
      <c r="J1935">
        <v>24</v>
      </c>
      <c r="K1935" t="s">
        <v>47</v>
      </c>
      <c r="L1935" t="s">
        <v>24</v>
      </c>
      <c r="M1935">
        <v>2</v>
      </c>
      <c r="N1935" t="s">
        <v>25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62</v>
      </c>
      <c r="F1936" t="s">
        <v>32</v>
      </c>
      <c r="G1936">
        <v>3</v>
      </c>
      <c r="H1936">
        <v>49273.97</v>
      </c>
      <c r="I1936" t="s">
        <v>737</v>
      </c>
      <c r="J1936">
        <v>18</v>
      </c>
      <c r="K1936" t="s">
        <v>47</v>
      </c>
      <c r="L1936" t="s">
        <v>35</v>
      </c>
      <c r="M1936">
        <v>5</v>
      </c>
      <c r="N1936" t="s">
        <v>36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67</v>
      </c>
      <c r="F1937" t="s">
        <v>37</v>
      </c>
      <c r="G1937">
        <v>3</v>
      </c>
      <c r="H1937">
        <v>67245.63</v>
      </c>
      <c r="I1937" t="s">
        <v>789</v>
      </c>
      <c r="J1937">
        <v>50</v>
      </c>
      <c r="K1937" t="s">
        <v>23</v>
      </c>
      <c r="L1937" t="s">
        <v>35</v>
      </c>
      <c r="M1937">
        <v>1</v>
      </c>
      <c r="N1937" t="s">
        <v>40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67</v>
      </c>
      <c r="F1938" t="s">
        <v>21</v>
      </c>
      <c r="G1938">
        <v>8</v>
      </c>
      <c r="H1938">
        <v>56509.66</v>
      </c>
      <c r="I1938" t="s">
        <v>280</v>
      </c>
      <c r="J1938">
        <v>31</v>
      </c>
      <c r="K1938" t="s">
        <v>95</v>
      </c>
      <c r="L1938" t="s">
        <v>24</v>
      </c>
      <c r="M1938">
        <v>5</v>
      </c>
      <c r="N1938" t="s">
        <v>25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67</v>
      </c>
      <c r="F1939" t="s">
        <v>15</v>
      </c>
      <c r="G1939">
        <v>7</v>
      </c>
      <c r="H1939">
        <v>58218.11</v>
      </c>
      <c r="I1939" t="s">
        <v>668</v>
      </c>
      <c r="J1939">
        <v>58</v>
      </c>
      <c r="K1939" t="s">
        <v>119</v>
      </c>
      <c r="L1939" t="s">
        <v>18</v>
      </c>
      <c r="M1939">
        <v>1</v>
      </c>
      <c r="N1939" t="s">
        <v>19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67</v>
      </c>
      <c r="F1940" t="s">
        <v>21</v>
      </c>
      <c r="G1940">
        <v>6</v>
      </c>
      <c r="H1940">
        <v>41896.04</v>
      </c>
      <c r="I1940" t="s">
        <v>321</v>
      </c>
      <c r="J1940">
        <v>34</v>
      </c>
      <c r="K1940" t="s">
        <v>23</v>
      </c>
      <c r="L1940" t="s">
        <v>24</v>
      </c>
      <c r="M1940">
        <v>1</v>
      </c>
      <c r="N1940" t="s">
        <v>65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74</v>
      </c>
      <c r="F1941" t="s">
        <v>21</v>
      </c>
      <c r="G1941">
        <v>4</v>
      </c>
      <c r="H1941">
        <v>21206.85</v>
      </c>
      <c r="I1941" t="s">
        <v>204</v>
      </c>
      <c r="J1941">
        <v>21</v>
      </c>
      <c r="K1941" t="s">
        <v>61</v>
      </c>
      <c r="L1941" t="s">
        <v>52</v>
      </c>
      <c r="M1941">
        <v>5</v>
      </c>
      <c r="N1941" t="s">
        <v>25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74</v>
      </c>
      <c r="F1942" t="s">
        <v>45</v>
      </c>
      <c r="G1942">
        <v>9</v>
      </c>
      <c r="H1942">
        <v>35533.800000000003</v>
      </c>
      <c r="I1942" t="s">
        <v>142</v>
      </c>
      <c r="J1942">
        <v>56</v>
      </c>
      <c r="K1942" t="s">
        <v>23</v>
      </c>
      <c r="L1942" t="s">
        <v>35</v>
      </c>
      <c r="M1942">
        <v>4</v>
      </c>
      <c r="N1942" t="s">
        <v>104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74</v>
      </c>
      <c r="F1943" t="s">
        <v>21</v>
      </c>
      <c r="G1943">
        <v>1</v>
      </c>
      <c r="H1943">
        <v>42969.37</v>
      </c>
      <c r="I1943" t="s">
        <v>941</v>
      </c>
      <c r="J1943">
        <v>18</v>
      </c>
      <c r="K1943" t="s">
        <v>79</v>
      </c>
      <c r="L1943" t="s">
        <v>24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20</v>
      </c>
      <c r="F1944" t="s">
        <v>21</v>
      </c>
      <c r="G1944">
        <v>2</v>
      </c>
      <c r="H1944">
        <v>50705.16</v>
      </c>
      <c r="I1944" t="s">
        <v>666</v>
      </c>
      <c r="J1944">
        <v>58</v>
      </c>
      <c r="K1944" t="s">
        <v>79</v>
      </c>
      <c r="L1944" t="s">
        <v>35</v>
      </c>
      <c r="M1944">
        <v>4</v>
      </c>
      <c r="N1944" t="s">
        <v>65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20</v>
      </c>
      <c r="F1945" t="s">
        <v>32</v>
      </c>
      <c r="G1945">
        <v>4</v>
      </c>
      <c r="H1945">
        <v>46462.55</v>
      </c>
      <c r="I1945" t="s">
        <v>163</v>
      </c>
      <c r="J1945">
        <v>41</v>
      </c>
      <c r="K1945" t="s">
        <v>135</v>
      </c>
      <c r="L1945" t="s">
        <v>52</v>
      </c>
      <c r="M1945">
        <v>5</v>
      </c>
      <c r="N1945" t="s">
        <v>43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20</v>
      </c>
      <c r="F1946" t="s">
        <v>15</v>
      </c>
      <c r="G1946">
        <v>3</v>
      </c>
      <c r="H1946">
        <v>33638.67</v>
      </c>
      <c r="I1946" t="s">
        <v>598</v>
      </c>
      <c r="J1946">
        <v>51</v>
      </c>
      <c r="K1946" t="s">
        <v>56</v>
      </c>
      <c r="L1946" t="s">
        <v>18</v>
      </c>
      <c r="M1946">
        <v>5</v>
      </c>
      <c r="N1946" t="s">
        <v>86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20</v>
      </c>
      <c r="F1947" t="s">
        <v>32</v>
      </c>
      <c r="G1947">
        <v>1</v>
      </c>
      <c r="H1947">
        <v>25918.79</v>
      </c>
      <c r="I1947" t="s">
        <v>898</v>
      </c>
      <c r="J1947">
        <v>51</v>
      </c>
      <c r="K1947" t="s">
        <v>92</v>
      </c>
      <c r="L1947" t="s">
        <v>18</v>
      </c>
      <c r="M1947">
        <v>4</v>
      </c>
      <c r="N1947" t="s">
        <v>43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29</v>
      </c>
      <c r="F1948" t="s">
        <v>32</v>
      </c>
      <c r="G1948">
        <v>5</v>
      </c>
      <c r="H1948">
        <v>20093.849999999999</v>
      </c>
      <c r="I1948" t="s">
        <v>102</v>
      </c>
      <c r="J1948">
        <v>41</v>
      </c>
      <c r="K1948" t="s">
        <v>23</v>
      </c>
      <c r="L1948" t="s">
        <v>18</v>
      </c>
      <c r="M1948">
        <v>2</v>
      </c>
      <c r="N1948" t="s">
        <v>43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29</v>
      </c>
      <c r="F1949" t="s">
        <v>37</v>
      </c>
      <c r="G1949">
        <v>7</v>
      </c>
      <c r="H1949">
        <v>51630.720000000001</v>
      </c>
      <c r="I1949" t="s">
        <v>789</v>
      </c>
      <c r="J1949">
        <v>32</v>
      </c>
      <c r="K1949" t="s">
        <v>17</v>
      </c>
      <c r="L1949" t="s">
        <v>35</v>
      </c>
      <c r="M1949">
        <v>5</v>
      </c>
      <c r="N1949" t="s">
        <v>97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29</v>
      </c>
      <c r="F1950" t="s">
        <v>32</v>
      </c>
      <c r="G1950">
        <v>2</v>
      </c>
      <c r="H1950">
        <v>48723.92</v>
      </c>
      <c r="I1950" t="s">
        <v>942</v>
      </c>
      <c r="J1950">
        <v>34</v>
      </c>
      <c r="K1950" t="s">
        <v>34</v>
      </c>
      <c r="L1950" t="s">
        <v>52</v>
      </c>
      <c r="M1950">
        <v>4</v>
      </c>
      <c r="N1950" t="s">
        <v>36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44</v>
      </c>
      <c r="F1951" t="s">
        <v>45</v>
      </c>
      <c r="G1951">
        <v>5</v>
      </c>
      <c r="H1951">
        <v>51242.35</v>
      </c>
      <c r="I1951" t="s">
        <v>96</v>
      </c>
      <c r="J1951">
        <v>30</v>
      </c>
      <c r="K1951" t="s">
        <v>27</v>
      </c>
      <c r="L1951" t="s">
        <v>24</v>
      </c>
      <c r="M1951">
        <v>2</v>
      </c>
      <c r="N1951" t="s">
        <v>48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44</v>
      </c>
      <c r="F1952" t="s">
        <v>45</v>
      </c>
      <c r="G1952">
        <v>6</v>
      </c>
      <c r="H1952">
        <v>32351.65</v>
      </c>
      <c r="I1952" t="s">
        <v>109</v>
      </c>
      <c r="J1952">
        <v>24</v>
      </c>
      <c r="K1952" t="s">
        <v>69</v>
      </c>
      <c r="L1952" t="s">
        <v>18</v>
      </c>
      <c r="M1952">
        <v>5</v>
      </c>
      <c r="N1952" t="s">
        <v>104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44</v>
      </c>
      <c r="F1953" t="s">
        <v>37</v>
      </c>
      <c r="G1953">
        <v>7</v>
      </c>
      <c r="H1953">
        <v>25744.47</v>
      </c>
      <c r="I1953" t="s">
        <v>378</v>
      </c>
      <c r="J1953">
        <v>26</v>
      </c>
      <c r="K1953" t="s">
        <v>95</v>
      </c>
      <c r="L1953" t="s">
        <v>35</v>
      </c>
      <c r="M1953">
        <v>5</v>
      </c>
      <c r="N1953" t="s">
        <v>53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44</v>
      </c>
      <c r="F1954" t="s">
        <v>15</v>
      </c>
      <c r="G1954">
        <v>1</v>
      </c>
      <c r="H1954">
        <v>55583.28</v>
      </c>
      <c r="I1954" t="s">
        <v>815</v>
      </c>
      <c r="J1954">
        <v>52</v>
      </c>
      <c r="K1954" t="s">
        <v>23</v>
      </c>
      <c r="L1954" t="s">
        <v>18</v>
      </c>
      <c r="M1954">
        <v>1</v>
      </c>
      <c r="N1954" t="s">
        <v>31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54</v>
      </c>
      <c r="F1955" t="s">
        <v>15</v>
      </c>
      <c r="G1955">
        <v>7</v>
      </c>
      <c r="H1955">
        <v>56418.84</v>
      </c>
      <c r="I1955" t="s">
        <v>150</v>
      </c>
      <c r="J1955">
        <v>40</v>
      </c>
      <c r="K1955" t="s">
        <v>69</v>
      </c>
      <c r="L1955" t="s">
        <v>52</v>
      </c>
      <c r="M1955">
        <v>1</v>
      </c>
      <c r="N1955" t="s">
        <v>19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54</v>
      </c>
      <c r="F1956" t="s">
        <v>32</v>
      </c>
      <c r="G1956">
        <v>4</v>
      </c>
      <c r="H1956">
        <v>37336.980000000003</v>
      </c>
      <c r="I1956" t="s">
        <v>799</v>
      </c>
      <c r="J1956">
        <v>56</v>
      </c>
      <c r="K1956" t="s">
        <v>112</v>
      </c>
      <c r="L1956" t="s">
        <v>24</v>
      </c>
      <c r="M1956">
        <v>5</v>
      </c>
      <c r="N1956" t="s">
        <v>36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54</v>
      </c>
      <c r="F1957" t="s">
        <v>32</v>
      </c>
      <c r="G1957">
        <v>8</v>
      </c>
      <c r="H1957">
        <v>46714.25</v>
      </c>
      <c r="I1957" t="s">
        <v>322</v>
      </c>
      <c r="J1957">
        <v>40</v>
      </c>
      <c r="K1957" t="s">
        <v>47</v>
      </c>
      <c r="L1957" t="s">
        <v>18</v>
      </c>
      <c r="M1957">
        <v>4</v>
      </c>
      <c r="N1957" t="s">
        <v>101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54</v>
      </c>
      <c r="F1958" t="s">
        <v>32</v>
      </c>
      <c r="G1958">
        <v>4</v>
      </c>
      <c r="H1958">
        <v>32411.18</v>
      </c>
      <c r="I1958" t="s">
        <v>380</v>
      </c>
      <c r="J1958">
        <v>43</v>
      </c>
      <c r="K1958" t="s">
        <v>140</v>
      </c>
      <c r="L1958" t="s">
        <v>52</v>
      </c>
      <c r="M1958">
        <v>1</v>
      </c>
      <c r="N1958" t="s">
        <v>43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62</v>
      </c>
      <c r="F1959" t="s">
        <v>15</v>
      </c>
      <c r="G1959">
        <v>6</v>
      </c>
      <c r="H1959">
        <v>52116.83</v>
      </c>
      <c r="I1959" t="s">
        <v>176</v>
      </c>
      <c r="J1959">
        <v>18</v>
      </c>
      <c r="K1959" t="s">
        <v>27</v>
      </c>
      <c r="L1959" t="s">
        <v>35</v>
      </c>
      <c r="M1959">
        <v>5</v>
      </c>
      <c r="N1959" t="s">
        <v>19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62</v>
      </c>
      <c r="F1960" t="s">
        <v>21</v>
      </c>
      <c r="G1960">
        <v>9</v>
      </c>
      <c r="H1960">
        <v>60143.3</v>
      </c>
      <c r="I1960" t="s">
        <v>803</v>
      </c>
      <c r="J1960">
        <v>31</v>
      </c>
      <c r="K1960" t="s">
        <v>39</v>
      </c>
      <c r="L1960" t="s">
        <v>52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62</v>
      </c>
      <c r="F1961" t="s">
        <v>45</v>
      </c>
      <c r="G1961">
        <v>5</v>
      </c>
      <c r="H1961">
        <v>51294</v>
      </c>
      <c r="I1961" t="s">
        <v>380</v>
      </c>
      <c r="J1961">
        <v>49</v>
      </c>
      <c r="K1961" t="s">
        <v>152</v>
      </c>
      <c r="L1961" t="s">
        <v>35</v>
      </c>
      <c r="M1961">
        <v>4</v>
      </c>
      <c r="N1961" t="s">
        <v>90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62</v>
      </c>
      <c r="F1962" t="s">
        <v>21</v>
      </c>
      <c r="G1962">
        <v>4</v>
      </c>
      <c r="H1962">
        <v>40754.959999999999</v>
      </c>
      <c r="I1962" t="s">
        <v>943</v>
      </c>
      <c r="J1962">
        <v>27</v>
      </c>
      <c r="K1962" t="s">
        <v>27</v>
      </c>
      <c r="L1962" t="s">
        <v>18</v>
      </c>
      <c r="M1962">
        <v>1</v>
      </c>
      <c r="N1962" t="s">
        <v>65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67</v>
      </c>
      <c r="F1963" t="s">
        <v>21</v>
      </c>
      <c r="G1963">
        <v>8</v>
      </c>
      <c r="H1963">
        <v>37519.480000000003</v>
      </c>
      <c r="I1963" t="s">
        <v>231</v>
      </c>
      <c r="J1963">
        <v>18</v>
      </c>
      <c r="K1963" t="s">
        <v>34</v>
      </c>
      <c r="L1963" t="s">
        <v>18</v>
      </c>
      <c r="M1963">
        <v>5</v>
      </c>
      <c r="N1963" t="s">
        <v>25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67</v>
      </c>
      <c r="F1964" t="s">
        <v>15</v>
      </c>
      <c r="G1964">
        <v>9</v>
      </c>
      <c r="H1964">
        <v>48539.18</v>
      </c>
      <c r="I1964" t="s">
        <v>60</v>
      </c>
      <c r="J1964">
        <v>22</v>
      </c>
      <c r="K1964" t="s">
        <v>39</v>
      </c>
      <c r="L1964" t="s">
        <v>52</v>
      </c>
      <c r="M1964">
        <v>1</v>
      </c>
      <c r="N1964" t="s">
        <v>86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67</v>
      </c>
      <c r="F1965" t="s">
        <v>21</v>
      </c>
      <c r="G1965">
        <v>4</v>
      </c>
      <c r="H1965">
        <v>50788.65</v>
      </c>
      <c r="I1965" t="s">
        <v>753</v>
      </c>
      <c r="J1965">
        <v>20</v>
      </c>
      <c r="K1965" t="s">
        <v>17</v>
      </c>
      <c r="L1965" t="s">
        <v>35</v>
      </c>
      <c r="M1965">
        <v>2</v>
      </c>
      <c r="N1965" t="s">
        <v>25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67</v>
      </c>
      <c r="F1966" t="s">
        <v>37</v>
      </c>
      <c r="G1966">
        <v>3</v>
      </c>
      <c r="H1966">
        <v>43523.77</v>
      </c>
      <c r="I1966" t="s">
        <v>448</v>
      </c>
      <c r="J1966">
        <v>44</v>
      </c>
      <c r="K1966" t="s">
        <v>27</v>
      </c>
      <c r="L1966" t="s">
        <v>52</v>
      </c>
      <c r="M1966">
        <v>4</v>
      </c>
      <c r="N1966" t="s">
        <v>53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74</v>
      </c>
      <c r="F1967" t="s">
        <v>32</v>
      </c>
      <c r="G1967">
        <v>8</v>
      </c>
      <c r="H1967">
        <v>47496.54</v>
      </c>
      <c r="I1967" t="s">
        <v>944</v>
      </c>
      <c r="J1967">
        <v>39</v>
      </c>
      <c r="K1967" t="s">
        <v>39</v>
      </c>
      <c r="L1967" t="s">
        <v>52</v>
      </c>
      <c r="M1967">
        <v>5</v>
      </c>
      <c r="N1967" t="s">
        <v>43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74</v>
      </c>
      <c r="F1968" t="s">
        <v>37</v>
      </c>
      <c r="G1968">
        <v>5</v>
      </c>
      <c r="H1968">
        <v>15795.32</v>
      </c>
      <c r="I1968" t="s">
        <v>167</v>
      </c>
      <c r="J1968">
        <v>35</v>
      </c>
      <c r="K1968" t="s">
        <v>34</v>
      </c>
      <c r="L1968" t="s">
        <v>18</v>
      </c>
      <c r="M1968">
        <v>2</v>
      </c>
      <c r="N1968" t="s">
        <v>97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74</v>
      </c>
      <c r="F1969" t="s">
        <v>45</v>
      </c>
      <c r="G1969">
        <v>2</v>
      </c>
      <c r="H1969">
        <v>67105.929999999993</v>
      </c>
      <c r="I1969" t="s">
        <v>146</v>
      </c>
      <c r="J1969">
        <v>33</v>
      </c>
      <c r="K1969" t="s">
        <v>27</v>
      </c>
      <c r="L1969" t="s">
        <v>18</v>
      </c>
      <c r="M1969">
        <v>4</v>
      </c>
      <c r="N1969" t="s">
        <v>104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74</v>
      </c>
      <c r="F1970" t="s">
        <v>32</v>
      </c>
      <c r="G1970">
        <v>9</v>
      </c>
      <c r="H1970">
        <v>57446.38</v>
      </c>
      <c r="I1970" t="s">
        <v>132</v>
      </c>
      <c r="J1970">
        <v>19</v>
      </c>
      <c r="K1970" t="s">
        <v>27</v>
      </c>
      <c r="L1970" t="s">
        <v>18</v>
      </c>
      <c r="M1970">
        <v>5</v>
      </c>
      <c r="N1970" t="s">
        <v>43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20</v>
      </c>
      <c r="F1971" t="s">
        <v>21</v>
      </c>
      <c r="G1971">
        <v>3</v>
      </c>
      <c r="H1971">
        <v>32435.67</v>
      </c>
      <c r="I1971" t="s">
        <v>545</v>
      </c>
      <c r="J1971">
        <v>30</v>
      </c>
      <c r="K1971" t="s">
        <v>69</v>
      </c>
      <c r="L1971" t="s">
        <v>52</v>
      </c>
      <c r="M1971">
        <v>4</v>
      </c>
      <c r="N1971" t="s">
        <v>25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20</v>
      </c>
      <c r="F1972" t="s">
        <v>45</v>
      </c>
      <c r="G1972">
        <v>2</v>
      </c>
      <c r="H1972">
        <v>43768.76</v>
      </c>
      <c r="I1972" t="s">
        <v>128</v>
      </c>
      <c r="J1972">
        <v>33</v>
      </c>
      <c r="K1972" t="s">
        <v>116</v>
      </c>
      <c r="L1972" t="s">
        <v>52</v>
      </c>
      <c r="M1972">
        <v>4</v>
      </c>
      <c r="N1972" t="s">
        <v>90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20</v>
      </c>
      <c r="F1973" t="s">
        <v>32</v>
      </c>
      <c r="G1973">
        <v>1</v>
      </c>
      <c r="H1973">
        <v>12839.47</v>
      </c>
      <c r="I1973" t="s">
        <v>281</v>
      </c>
      <c r="J1973">
        <v>25</v>
      </c>
      <c r="K1973" t="s">
        <v>61</v>
      </c>
      <c r="L1973" t="s">
        <v>24</v>
      </c>
      <c r="M1973">
        <v>5</v>
      </c>
      <c r="N1973" t="s">
        <v>101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20</v>
      </c>
      <c r="F1974" t="s">
        <v>21</v>
      </c>
      <c r="G1974">
        <v>8</v>
      </c>
      <c r="H1974">
        <v>12473.67</v>
      </c>
      <c r="I1974" t="s">
        <v>810</v>
      </c>
      <c r="J1974">
        <v>25</v>
      </c>
      <c r="K1974" t="s">
        <v>135</v>
      </c>
      <c r="L1974" t="s">
        <v>24</v>
      </c>
      <c r="M1974">
        <v>5</v>
      </c>
      <c r="N1974" t="s">
        <v>25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29</v>
      </c>
      <c r="F1975" t="s">
        <v>37</v>
      </c>
      <c r="G1975">
        <v>3</v>
      </c>
      <c r="H1975">
        <v>25047.9</v>
      </c>
      <c r="I1975" t="s">
        <v>760</v>
      </c>
      <c r="J1975">
        <v>27</v>
      </c>
      <c r="K1975" t="s">
        <v>61</v>
      </c>
      <c r="L1975" t="s">
        <v>52</v>
      </c>
      <c r="M1975">
        <v>2</v>
      </c>
      <c r="N1975" t="s">
        <v>97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29</v>
      </c>
      <c r="F1976" t="s">
        <v>32</v>
      </c>
      <c r="G1976">
        <v>7</v>
      </c>
      <c r="H1976">
        <v>51382.1</v>
      </c>
      <c r="I1976" t="s">
        <v>334</v>
      </c>
      <c r="J1976">
        <v>50</v>
      </c>
      <c r="K1976" t="s">
        <v>152</v>
      </c>
      <c r="L1976" t="s">
        <v>24</v>
      </c>
      <c r="M1976">
        <v>1</v>
      </c>
      <c r="N1976" t="s">
        <v>43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29</v>
      </c>
      <c r="F1977" t="s">
        <v>21</v>
      </c>
      <c r="G1977">
        <v>1</v>
      </c>
      <c r="H1977">
        <v>61128.86</v>
      </c>
      <c r="I1977" t="s">
        <v>918</v>
      </c>
      <c r="J1977">
        <v>48</v>
      </c>
      <c r="K1977" t="s">
        <v>61</v>
      </c>
      <c r="L1977" t="s">
        <v>52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44</v>
      </c>
      <c r="F1978" t="s">
        <v>37</v>
      </c>
      <c r="G1978">
        <v>1</v>
      </c>
      <c r="H1978">
        <v>43551.15</v>
      </c>
      <c r="I1978" t="s">
        <v>903</v>
      </c>
      <c r="J1978">
        <v>29</v>
      </c>
      <c r="K1978" t="s">
        <v>23</v>
      </c>
      <c r="L1978" t="s">
        <v>18</v>
      </c>
      <c r="M1978">
        <v>4</v>
      </c>
      <c r="N1978" t="s">
        <v>53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44</v>
      </c>
      <c r="F1979" t="s">
        <v>45</v>
      </c>
      <c r="G1979">
        <v>9</v>
      </c>
      <c r="H1979">
        <v>41927.96</v>
      </c>
      <c r="I1979" t="s">
        <v>797</v>
      </c>
      <c r="J1979">
        <v>26</v>
      </c>
      <c r="K1979" t="s">
        <v>23</v>
      </c>
      <c r="L1979" t="s">
        <v>35</v>
      </c>
      <c r="M1979">
        <v>5</v>
      </c>
      <c r="N1979" t="s">
        <v>90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44</v>
      </c>
      <c r="F1980" t="s">
        <v>45</v>
      </c>
      <c r="G1980">
        <v>8</v>
      </c>
      <c r="H1980">
        <v>34138.57</v>
      </c>
      <c r="I1980" t="s">
        <v>510</v>
      </c>
      <c r="J1980">
        <v>54</v>
      </c>
      <c r="K1980" t="s">
        <v>17</v>
      </c>
      <c r="L1980" t="s">
        <v>18</v>
      </c>
      <c r="M1980">
        <v>5</v>
      </c>
      <c r="N1980" t="s">
        <v>48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54</v>
      </c>
      <c r="F1981" t="s">
        <v>45</v>
      </c>
      <c r="G1981">
        <v>3</v>
      </c>
      <c r="H1981">
        <v>19695.88</v>
      </c>
      <c r="I1981" t="s">
        <v>899</v>
      </c>
      <c r="J1981">
        <v>26</v>
      </c>
      <c r="K1981" t="s">
        <v>92</v>
      </c>
      <c r="L1981" t="s">
        <v>52</v>
      </c>
      <c r="M1981">
        <v>5</v>
      </c>
      <c r="N1981" t="s">
        <v>48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54</v>
      </c>
      <c r="F1982" t="s">
        <v>45</v>
      </c>
      <c r="G1982">
        <v>6</v>
      </c>
      <c r="H1982">
        <v>17101.25</v>
      </c>
      <c r="I1982" t="s">
        <v>68</v>
      </c>
      <c r="J1982">
        <v>35</v>
      </c>
      <c r="K1982" t="s">
        <v>23</v>
      </c>
      <c r="L1982" t="s">
        <v>18</v>
      </c>
      <c r="M1982">
        <v>5</v>
      </c>
      <c r="N1982" t="s">
        <v>90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54</v>
      </c>
      <c r="F1983" t="s">
        <v>15</v>
      </c>
      <c r="G1983">
        <v>3</v>
      </c>
      <c r="H1983">
        <v>55640.79</v>
      </c>
      <c r="I1983" t="s">
        <v>194</v>
      </c>
      <c r="J1983">
        <v>47</v>
      </c>
      <c r="K1983" t="s">
        <v>23</v>
      </c>
      <c r="L1983" t="s">
        <v>52</v>
      </c>
      <c r="M1983">
        <v>4</v>
      </c>
      <c r="N1983" t="s">
        <v>31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62</v>
      </c>
      <c r="F1984" t="s">
        <v>32</v>
      </c>
      <c r="G1984">
        <v>4</v>
      </c>
      <c r="H1984">
        <v>65650.210000000006</v>
      </c>
      <c r="I1984" t="s">
        <v>347</v>
      </c>
      <c r="J1984">
        <v>49</v>
      </c>
      <c r="K1984" t="s">
        <v>112</v>
      </c>
      <c r="L1984" t="s">
        <v>52</v>
      </c>
      <c r="M1984">
        <v>2</v>
      </c>
      <c r="N1984" t="s">
        <v>36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62</v>
      </c>
      <c r="F1985" t="s">
        <v>32</v>
      </c>
      <c r="G1985">
        <v>1</v>
      </c>
      <c r="H1985">
        <v>37496.99</v>
      </c>
      <c r="I1985" t="s">
        <v>409</v>
      </c>
      <c r="J1985">
        <v>57</v>
      </c>
      <c r="K1985" t="s">
        <v>23</v>
      </c>
      <c r="L1985" t="s">
        <v>24</v>
      </c>
      <c r="M1985">
        <v>1</v>
      </c>
      <c r="N1985" t="s">
        <v>101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62</v>
      </c>
      <c r="F1986" t="s">
        <v>15</v>
      </c>
      <c r="G1986">
        <v>5</v>
      </c>
      <c r="H1986">
        <v>49566.74</v>
      </c>
      <c r="I1986" t="s">
        <v>471</v>
      </c>
      <c r="J1986">
        <v>40</v>
      </c>
      <c r="K1986" t="s">
        <v>79</v>
      </c>
      <c r="L1986" t="s">
        <v>52</v>
      </c>
      <c r="M1986">
        <v>4</v>
      </c>
      <c r="N1986" t="s">
        <v>31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62</v>
      </c>
      <c r="F1987" t="s">
        <v>21</v>
      </c>
      <c r="G1987">
        <v>1</v>
      </c>
      <c r="H1987">
        <v>64867.46</v>
      </c>
      <c r="I1987" t="s">
        <v>313</v>
      </c>
      <c r="J1987">
        <v>28</v>
      </c>
      <c r="K1987" t="s">
        <v>135</v>
      </c>
      <c r="L1987" t="s">
        <v>35</v>
      </c>
      <c r="M1987">
        <v>4</v>
      </c>
      <c r="N1987" t="s">
        <v>25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67</v>
      </c>
      <c r="F1988" t="s">
        <v>21</v>
      </c>
      <c r="G1988">
        <v>1</v>
      </c>
      <c r="H1988">
        <v>15406.82</v>
      </c>
      <c r="I1988" t="s">
        <v>477</v>
      </c>
      <c r="J1988">
        <v>37</v>
      </c>
      <c r="K1988" t="s">
        <v>23</v>
      </c>
      <c r="L1988" t="s">
        <v>24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67</v>
      </c>
      <c r="F1989" t="s">
        <v>45</v>
      </c>
      <c r="G1989">
        <v>7</v>
      </c>
      <c r="H1989">
        <v>56228.89</v>
      </c>
      <c r="I1989" t="s">
        <v>303</v>
      </c>
      <c r="J1989">
        <v>36</v>
      </c>
      <c r="K1989" t="s">
        <v>27</v>
      </c>
      <c r="L1989" t="s">
        <v>35</v>
      </c>
      <c r="M1989">
        <v>1</v>
      </c>
      <c r="N1989" t="s">
        <v>48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67</v>
      </c>
      <c r="F1990" t="s">
        <v>37</v>
      </c>
      <c r="G1990">
        <v>6</v>
      </c>
      <c r="H1990">
        <v>47009.01</v>
      </c>
      <c r="I1990" t="s">
        <v>562</v>
      </c>
      <c r="J1990">
        <v>53</v>
      </c>
      <c r="K1990" t="s">
        <v>95</v>
      </c>
      <c r="L1990" t="s">
        <v>52</v>
      </c>
      <c r="M1990">
        <v>2</v>
      </c>
      <c r="N1990" t="s">
        <v>53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67</v>
      </c>
      <c r="F1991" t="s">
        <v>21</v>
      </c>
      <c r="G1991">
        <v>2</v>
      </c>
      <c r="H1991">
        <v>45918.23</v>
      </c>
      <c r="I1991" t="s">
        <v>945</v>
      </c>
      <c r="J1991">
        <v>43</v>
      </c>
      <c r="K1991" t="s">
        <v>23</v>
      </c>
      <c r="L1991" t="s">
        <v>18</v>
      </c>
      <c r="M1991">
        <v>2</v>
      </c>
      <c r="N1991" t="s">
        <v>25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74</v>
      </c>
      <c r="F1992" t="s">
        <v>37</v>
      </c>
      <c r="G1992">
        <v>2</v>
      </c>
      <c r="H1992">
        <v>27552.43</v>
      </c>
      <c r="I1992" t="s">
        <v>453</v>
      </c>
      <c r="J1992">
        <v>27</v>
      </c>
      <c r="K1992" t="s">
        <v>23</v>
      </c>
      <c r="L1992" t="s">
        <v>52</v>
      </c>
      <c r="M1992">
        <v>4</v>
      </c>
      <c r="N1992" t="s">
        <v>53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74</v>
      </c>
      <c r="F1993" t="s">
        <v>32</v>
      </c>
      <c r="G1993">
        <v>7</v>
      </c>
      <c r="H1993">
        <v>51033.599999999999</v>
      </c>
      <c r="I1993" t="s">
        <v>857</v>
      </c>
      <c r="J1993">
        <v>41</v>
      </c>
      <c r="K1993" t="s">
        <v>23</v>
      </c>
      <c r="L1993" t="s">
        <v>52</v>
      </c>
      <c r="M1993">
        <v>4</v>
      </c>
      <c r="N1993" t="s">
        <v>101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74</v>
      </c>
      <c r="F1994" t="s">
        <v>37</v>
      </c>
      <c r="G1994">
        <v>1</v>
      </c>
      <c r="H1994">
        <v>57687.87</v>
      </c>
      <c r="I1994" t="s">
        <v>417</v>
      </c>
      <c r="J1994">
        <v>30</v>
      </c>
      <c r="K1994" t="s">
        <v>64</v>
      </c>
      <c r="L1994" t="s">
        <v>18</v>
      </c>
      <c r="M1994">
        <v>4</v>
      </c>
      <c r="N1994" t="s">
        <v>53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74</v>
      </c>
      <c r="F1995" t="s">
        <v>32</v>
      </c>
      <c r="G1995">
        <v>2</v>
      </c>
      <c r="H1995">
        <v>16771.490000000002</v>
      </c>
      <c r="I1995" t="s">
        <v>946</v>
      </c>
      <c r="J1995">
        <v>51</v>
      </c>
      <c r="K1995" t="s">
        <v>23</v>
      </c>
      <c r="L1995" t="s">
        <v>18</v>
      </c>
      <c r="M1995">
        <v>2</v>
      </c>
      <c r="N1995" t="s">
        <v>43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20</v>
      </c>
      <c r="F1996" t="s">
        <v>15</v>
      </c>
      <c r="G1996">
        <v>8</v>
      </c>
      <c r="H1996">
        <v>42011.29</v>
      </c>
      <c r="I1996" t="s">
        <v>450</v>
      </c>
      <c r="J1996">
        <v>46</v>
      </c>
      <c r="K1996" t="s">
        <v>69</v>
      </c>
      <c r="L1996" t="s">
        <v>35</v>
      </c>
      <c r="M1996">
        <v>2</v>
      </c>
      <c r="N1996" t="s">
        <v>19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20</v>
      </c>
      <c r="F1997" t="s">
        <v>15</v>
      </c>
      <c r="G1997">
        <v>6</v>
      </c>
      <c r="H1997">
        <v>16075.91</v>
      </c>
      <c r="I1997" t="s">
        <v>171</v>
      </c>
      <c r="J1997">
        <v>53</v>
      </c>
      <c r="K1997" t="s">
        <v>69</v>
      </c>
      <c r="L1997" t="s">
        <v>24</v>
      </c>
      <c r="M1997">
        <v>2</v>
      </c>
      <c r="N1997" t="s">
        <v>19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20</v>
      </c>
      <c r="F1998" t="s">
        <v>45</v>
      </c>
      <c r="G1998">
        <v>2</v>
      </c>
      <c r="H1998">
        <v>62354.44</v>
      </c>
      <c r="I1998" t="s">
        <v>606</v>
      </c>
      <c r="J1998">
        <v>24</v>
      </c>
      <c r="K1998" t="s">
        <v>27</v>
      </c>
      <c r="L1998" t="s">
        <v>24</v>
      </c>
      <c r="M1998">
        <v>4</v>
      </c>
      <c r="N1998" t="s">
        <v>104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20</v>
      </c>
      <c r="F1999" t="s">
        <v>21</v>
      </c>
      <c r="G1999">
        <v>7</v>
      </c>
      <c r="H1999">
        <v>40458.199999999997</v>
      </c>
      <c r="I1999" t="s">
        <v>317</v>
      </c>
      <c r="J1999">
        <v>47</v>
      </c>
      <c r="K1999" t="s">
        <v>152</v>
      </c>
      <c r="L1999" t="s">
        <v>24</v>
      </c>
      <c r="M1999">
        <v>2</v>
      </c>
      <c r="N1999" t="s">
        <v>25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29</v>
      </c>
      <c r="F2000" t="s">
        <v>45</v>
      </c>
      <c r="G2000">
        <v>4</v>
      </c>
      <c r="H2000">
        <v>58477.94</v>
      </c>
      <c r="I2000" t="s">
        <v>586</v>
      </c>
      <c r="J2000">
        <v>34</v>
      </c>
      <c r="K2000" t="s">
        <v>27</v>
      </c>
      <c r="L2000" t="s">
        <v>35</v>
      </c>
      <c r="M2000">
        <v>5</v>
      </c>
      <c r="N2000" t="s">
        <v>104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29</v>
      </c>
      <c r="F2001" t="s">
        <v>32</v>
      </c>
      <c r="G2001">
        <v>2</v>
      </c>
      <c r="H2001">
        <v>32085.14</v>
      </c>
      <c r="I2001" t="s">
        <v>947</v>
      </c>
      <c r="J2001">
        <v>30</v>
      </c>
      <c r="K2001" t="s">
        <v>95</v>
      </c>
      <c r="L2001" t="s">
        <v>35</v>
      </c>
      <c r="M2001">
        <v>4</v>
      </c>
      <c r="N2001" t="s">
        <v>43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29</v>
      </c>
      <c r="F2002" t="s">
        <v>45</v>
      </c>
      <c r="G2002">
        <v>6</v>
      </c>
      <c r="H2002">
        <v>17504.689999999999</v>
      </c>
      <c r="I2002" t="s">
        <v>822</v>
      </c>
      <c r="J2002">
        <v>41</v>
      </c>
      <c r="K2002" t="s">
        <v>27</v>
      </c>
      <c r="L2002" t="s">
        <v>18</v>
      </c>
      <c r="M2002">
        <v>4</v>
      </c>
      <c r="N2002" t="s">
        <v>104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44</v>
      </c>
      <c r="F2003" t="s">
        <v>37</v>
      </c>
      <c r="G2003">
        <v>9</v>
      </c>
      <c r="H2003">
        <v>12489.96</v>
      </c>
      <c r="I2003" t="s">
        <v>809</v>
      </c>
      <c r="J2003">
        <v>48</v>
      </c>
      <c r="K2003" t="s">
        <v>135</v>
      </c>
      <c r="L2003" t="s">
        <v>24</v>
      </c>
      <c r="M2003">
        <v>4</v>
      </c>
      <c r="N2003" t="s">
        <v>97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44</v>
      </c>
      <c r="F2004" t="s">
        <v>32</v>
      </c>
      <c r="G2004">
        <v>9</v>
      </c>
      <c r="H2004">
        <v>26890.58</v>
      </c>
      <c r="I2004" t="s">
        <v>796</v>
      </c>
      <c r="J2004">
        <v>44</v>
      </c>
      <c r="K2004" t="s">
        <v>116</v>
      </c>
      <c r="L2004" t="s">
        <v>52</v>
      </c>
      <c r="M2004">
        <v>4</v>
      </c>
      <c r="N2004" t="s">
        <v>101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44</v>
      </c>
      <c r="F2005" t="s">
        <v>15</v>
      </c>
      <c r="G2005">
        <v>8</v>
      </c>
      <c r="H2005">
        <v>24654.02</v>
      </c>
      <c r="I2005" t="s">
        <v>437</v>
      </c>
      <c r="J2005">
        <v>38</v>
      </c>
      <c r="K2005" t="s">
        <v>23</v>
      </c>
      <c r="L2005" t="s">
        <v>35</v>
      </c>
      <c r="M2005">
        <v>5</v>
      </c>
      <c r="N2005" t="s">
        <v>31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54</v>
      </c>
      <c r="F2006" t="s">
        <v>21</v>
      </c>
      <c r="G2006">
        <v>3</v>
      </c>
      <c r="H2006">
        <v>43621.120000000003</v>
      </c>
      <c r="I2006" t="s">
        <v>799</v>
      </c>
      <c r="J2006">
        <v>18</v>
      </c>
      <c r="K2006" t="s">
        <v>112</v>
      </c>
      <c r="L2006" t="s">
        <v>52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54</v>
      </c>
      <c r="F2007" t="s">
        <v>32</v>
      </c>
      <c r="G2007">
        <v>3</v>
      </c>
      <c r="H2007">
        <v>11304.33</v>
      </c>
      <c r="I2007" t="s">
        <v>732</v>
      </c>
      <c r="J2007">
        <v>32</v>
      </c>
      <c r="K2007" t="s">
        <v>27</v>
      </c>
      <c r="L2007" t="s">
        <v>24</v>
      </c>
      <c r="M2007">
        <v>2</v>
      </c>
      <c r="N2007" t="s">
        <v>36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54</v>
      </c>
      <c r="F2008" t="s">
        <v>32</v>
      </c>
      <c r="G2008">
        <v>2</v>
      </c>
      <c r="H2008">
        <v>41234.230000000003</v>
      </c>
      <c r="I2008" t="s">
        <v>214</v>
      </c>
      <c r="J2008">
        <v>20</v>
      </c>
      <c r="K2008" t="s">
        <v>79</v>
      </c>
      <c r="L2008" t="s">
        <v>24</v>
      </c>
      <c r="M2008">
        <v>4</v>
      </c>
      <c r="N2008" t="s">
        <v>101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54</v>
      </c>
      <c r="F2009" t="s">
        <v>37</v>
      </c>
      <c r="G2009">
        <v>5</v>
      </c>
      <c r="H2009">
        <v>33506.300000000003</v>
      </c>
      <c r="I2009" t="s">
        <v>355</v>
      </c>
      <c r="J2009">
        <v>23</v>
      </c>
      <c r="K2009" t="s">
        <v>152</v>
      </c>
      <c r="L2009" t="s">
        <v>35</v>
      </c>
      <c r="M2009">
        <v>2</v>
      </c>
      <c r="N2009" t="s">
        <v>97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62</v>
      </c>
      <c r="F2010" t="s">
        <v>21</v>
      </c>
      <c r="G2010">
        <v>4</v>
      </c>
      <c r="H2010">
        <v>44627.34</v>
      </c>
      <c r="I2010" t="s">
        <v>351</v>
      </c>
      <c r="J2010">
        <v>31</v>
      </c>
      <c r="K2010" t="s">
        <v>112</v>
      </c>
      <c r="L2010" t="s">
        <v>35</v>
      </c>
      <c r="M2010">
        <v>2</v>
      </c>
      <c r="N2010" t="s">
        <v>25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62</v>
      </c>
      <c r="F2011" t="s">
        <v>15</v>
      </c>
      <c r="G2011">
        <v>7</v>
      </c>
      <c r="H2011">
        <v>52145.05</v>
      </c>
      <c r="I2011" t="s">
        <v>769</v>
      </c>
      <c r="J2011">
        <v>55</v>
      </c>
      <c r="K2011" t="s">
        <v>152</v>
      </c>
      <c r="L2011" t="s">
        <v>18</v>
      </c>
      <c r="M2011">
        <v>5</v>
      </c>
      <c r="N2011" t="s">
        <v>19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62</v>
      </c>
      <c r="F2012" t="s">
        <v>32</v>
      </c>
      <c r="G2012">
        <v>4</v>
      </c>
      <c r="H2012">
        <v>48045.52</v>
      </c>
      <c r="I2012" t="s">
        <v>381</v>
      </c>
      <c r="J2012">
        <v>50</v>
      </c>
      <c r="K2012" t="s">
        <v>39</v>
      </c>
      <c r="L2012" t="s">
        <v>52</v>
      </c>
      <c r="M2012">
        <v>2</v>
      </c>
      <c r="N2012" t="s">
        <v>101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67</v>
      </c>
      <c r="F2013" t="s">
        <v>32</v>
      </c>
      <c r="G2013">
        <v>9</v>
      </c>
      <c r="H2013">
        <v>69078.66</v>
      </c>
      <c r="I2013" t="s">
        <v>173</v>
      </c>
      <c r="J2013">
        <v>55</v>
      </c>
      <c r="K2013" t="s">
        <v>140</v>
      </c>
      <c r="L2013" t="s">
        <v>18</v>
      </c>
      <c r="M2013">
        <v>4</v>
      </c>
      <c r="N2013" t="s">
        <v>101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67</v>
      </c>
      <c r="F2014" t="s">
        <v>37</v>
      </c>
      <c r="G2014">
        <v>2</v>
      </c>
      <c r="H2014">
        <v>18295.919999999998</v>
      </c>
      <c r="I2014" t="s">
        <v>948</v>
      </c>
      <c r="J2014">
        <v>25</v>
      </c>
      <c r="K2014" t="s">
        <v>92</v>
      </c>
      <c r="L2014" t="s">
        <v>18</v>
      </c>
      <c r="M2014">
        <v>2</v>
      </c>
      <c r="N2014" t="s">
        <v>53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67</v>
      </c>
      <c r="F2015" t="s">
        <v>45</v>
      </c>
      <c r="G2015">
        <v>6</v>
      </c>
      <c r="H2015">
        <v>35784.22</v>
      </c>
      <c r="I2015" t="s">
        <v>587</v>
      </c>
      <c r="J2015">
        <v>43</v>
      </c>
      <c r="K2015" t="s">
        <v>34</v>
      </c>
      <c r="L2015" t="s">
        <v>52</v>
      </c>
      <c r="M2015">
        <v>5</v>
      </c>
      <c r="N2015" t="s">
        <v>90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74</v>
      </c>
      <c r="F2016" t="s">
        <v>15</v>
      </c>
      <c r="G2016">
        <v>7</v>
      </c>
      <c r="H2016">
        <v>35489.839999999997</v>
      </c>
      <c r="I2016" t="s">
        <v>949</v>
      </c>
      <c r="J2016">
        <v>32</v>
      </c>
      <c r="K2016" t="s">
        <v>152</v>
      </c>
      <c r="L2016" t="s">
        <v>24</v>
      </c>
      <c r="M2016">
        <v>4</v>
      </c>
      <c r="N2016" t="s">
        <v>19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74</v>
      </c>
      <c r="F2017" t="s">
        <v>21</v>
      </c>
      <c r="G2017">
        <v>4</v>
      </c>
      <c r="H2017">
        <v>35023.19</v>
      </c>
      <c r="I2017" t="s">
        <v>219</v>
      </c>
      <c r="J2017">
        <v>31</v>
      </c>
      <c r="K2017" t="s">
        <v>116</v>
      </c>
      <c r="L2017" t="s">
        <v>52</v>
      </c>
      <c r="M2017">
        <v>5</v>
      </c>
      <c r="N2017" t="s">
        <v>65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74</v>
      </c>
      <c r="F2018" t="s">
        <v>32</v>
      </c>
      <c r="G2018">
        <v>6</v>
      </c>
      <c r="H2018">
        <v>49827.9</v>
      </c>
      <c r="I2018" t="s">
        <v>625</v>
      </c>
      <c r="J2018">
        <v>37</v>
      </c>
      <c r="K2018" t="s">
        <v>23</v>
      </c>
      <c r="L2018" t="s">
        <v>24</v>
      </c>
      <c r="M2018">
        <v>4</v>
      </c>
      <c r="N2018" t="s">
        <v>36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74</v>
      </c>
      <c r="F2019" t="s">
        <v>32</v>
      </c>
      <c r="G2019">
        <v>7</v>
      </c>
      <c r="H2019">
        <v>39389.68</v>
      </c>
      <c r="I2019" t="s">
        <v>227</v>
      </c>
      <c r="J2019">
        <v>36</v>
      </c>
      <c r="K2019" t="s">
        <v>23</v>
      </c>
      <c r="L2019" t="s">
        <v>18</v>
      </c>
      <c r="M2019">
        <v>1</v>
      </c>
      <c r="N2019" t="s">
        <v>36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20</v>
      </c>
      <c r="F2020" t="s">
        <v>15</v>
      </c>
      <c r="G2020">
        <v>4</v>
      </c>
      <c r="H2020">
        <v>41045.949999999997</v>
      </c>
      <c r="I2020" t="s">
        <v>665</v>
      </c>
      <c r="J2020">
        <v>50</v>
      </c>
      <c r="K2020" t="s">
        <v>69</v>
      </c>
      <c r="L2020" t="s">
        <v>24</v>
      </c>
      <c r="M2020">
        <v>2</v>
      </c>
      <c r="N2020" t="s">
        <v>86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20</v>
      </c>
      <c r="F2021" t="s">
        <v>45</v>
      </c>
      <c r="G2021">
        <v>8</v>
      </c>
      <c r="H2021">
        <v>35941.360000000001</v>
      </c>
      <c r="I2021" t="s">
        <v>410</v>
      </c>
      <c r="J2021">
        <v>53</v>
      </c>
      <c r="K2021" t="s">
        <v>92</v>
      </c>
      <c r="L2021" t="s">
        <v>24</v>
      </c>
      <c r="M2021">
        <v>2</v>
      </c>
      <c r="N2021" t="s">
        <v>48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20</v>
      </c>
      <c r="F2022" t="s">
        <v>32</v>
      </c>
      <c r="G2022">
        <v>9</v>
      </c>
      <c r="H2022">
        <v>69501.97</v>
      </c>
      <c r="I2022" t="s">
        <v>950</v>
      </c>
      <c r="J2022">
        <v>41</v>
      </c>
      <c r="K2022" t="s">
        <v>112</v>
      </c>
      <c r="L2022" t="s">
        <v>24</v>
      </c>
      <c r="M2022">
        <v>2</v>
      </c>
      <c r="N2022" t="s">
        <v>101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29</v>
      </c>
      <c r="F2023" t="s">
        <v>15</v>
      </c>
      <c r="G2023">
        <v>1</v>
      </c>
      <c r="H2023">
        <v>65653.679999999993</v>
      </c>
      <c r="I2023" t="s">
        <v>808</v>
      </c>
      <c r="J2023">
        <v>27</v>
      </c>
      <c r="K2023" t="s">
        <v>47</v>
      </c>
      <c r="L2023" t="s">
        <v>52</v>
      </c>
      <c r="M2023">
        <v>4</v>
      </c>
      <c r="N2023" t="s">
        <v>31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29</v>
      </c>
      <c r="F2024" t="s">
        <v>37</v>
      </c>
      <c r="G2024">
        <v>7</v>
      </c>
      <c r="H2024">
        <v>28463.45</v>
      </c>
      <c r="I2024" t="s">
        <v>586</v>
      </c>
      <c r="J2024">
        <v>51</v>
      </c>
      <c r="K2024" t="s">
        <v>64</v>
      </c>
      <c r="L2024" t="s">
        <v>24</v>
      </c>
      <c r="M2024">
        <v>1</v>
      </c>
      <c r="N2024" t="s">
        <v>40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29</v>
      </c>
      <c r="F2025" t="s">
        <v>45</v>
      </c>
      <c r="G2025">
        <v>9</v>
      </c>
      <c r="H2025">
        <v>16695.64</v>
      </c>
      <c r="I2025" t="s">
        <v>84</v>
      </c>
      <c r="J2025">
        <v>53</v>
      </c>
      <c r="K2025" t="s">
        <v>27</v>
      </c>
      <c r="L2025" t="s">
        <v>52</v>
      </c>
      <c r="M2025">
        <v>5</v>
      </c>
      <c r="N2025" t="s">
        <v>90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29</v>
      </c>
      <c r="F2026" t="s">
        <v>21</v>
      </c>
      <c r="G2026">
        <v>5</v>
      </c>
      <c r="H2026">
        <v>60385.88</v>
      </c>
      <c r="I2026" t="s">
        <v>951</v>
      </c>
      <c r="J2026">
        <v>53</v>
      </c>
      <c r="K2026" t="s">
        <v>92</v>
      </c>
      <c r="L2026" t="s">
        <v>35</v>
      </c>
      <c r="M2026">
        <v>4</v>
      </c>
      <c r="N2026" t="s">
        <v>65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44</v>
      </c>
      <c r="F2027" t="s">
        <v>32</v>
      </c>
      <c r="G2027">
        <v>2</v>
      </c>
      <c r="H2027">
        <v>69830.22</v>
      </c>
      <c r="I2027" t="s">
        <v>639</v>
      </c>
      <c r="J2027">
        <v>33</v>
      </c>
      <c r="K2027" t="s">
        <v>34</v>
      </c>
      <c r="L2027" t="s">
        <v>35</v>
      </c>
      <c r="M2027">
        <v>4</v>
      </c>
      <c r="N2027" t="s">
        <v>101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44</v>
      </c>
      <c r="F2028" t="s">
        <v>15</v>
      </c>
      <c r="G2028">
        <v>6</v>
      </c>
      <c r="H2028">
        <v>27556.53</v>
      </c>
      <c r="I2028" t="s">
        <v>799</v>
      </c>
      <c r="J2028">
        <v>32</v>
      </c>
      <c r="K2028" t="s">
        <v>64</v>
      </c>
      <c r="L2028" t="s">
        <v>18</v>
      </c>
      <c r="M2028">
        <v>4</v>
      </c>
      <c r="N2028" t="s">
        <v>31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44</v>
      </c>
      <c r="F2029" t="s">
        <v>37</v>
      </c>
      <c r="G2029">
        <v>7</v>
      </c>
      <c r="H2029">
        <v>31467.1</v>
      </c>
      <c r="I2029" t="s">
        <v>107</v>
      </c>
      <c r="J2029">
        <v>35</v>
      </c>
      <c r="K2029" t="s">
        <v>27</v>
      </c>
      <c r="L2029" t="s">
        <v>18</v>
      </c>
      <c r="M2029">
        <v>4</v>
      </c>
      <c r="N2029" t="s">
        <v>53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54</v>
      </c>
      <c r="F2030" t="s">
        <v>21</v>
      </c>
      <c r="G2030">
        <v>2</v>
      </c>
      <c r="H2030">
        <v>66497.990000000005</v>
      </c>
      <c r="I2030" t="s">
        <v>952</v>
      </c>
      <c r="J2030">
        <v>24</v>
      </c>
      <c r="K2030" t="s">
        <v>23</v>
      </c>
      <c r="L2030" t="s">
        <v>52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54</v>
      </c>
      <c r="F2031" t="s">
        <v>15</v>
      </c>
      <c r="G2031">
        <v>2</v>
      </c>
      <c r="H2031">
        <v>52667.77</v>
      </c>
      <c r="I2031" t="s">
        <v>626</v>
      </c>
      <c r="J2031">
        <v>39</v>
      </c>
      <c r="K2031" t="s">
        <v>119</v>
      </c>
      <c r="L2031" t="s">
        <v>24</v>
      </c>
      <c r="M2031">
        <v>2</v>
      </c>
      <c r="N2031" t="s">
        <v>86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54</v>
      </c>
      <c r="F2032" t="s">
        <v>15</v>
      </c>
      <c r="G2032">
        <v>1</v>
      </c>
      <c r="H2032">
        <v>27738.3</v>
      </c>
      <c r="I2032" t="s">
        <v>769</v>
      </c>
      <c r="J2032">
        <v>49</v>
      </c>
      <c r="K2032" t="s">
        <v>23</v>
      </c>
      <c r="L2032" t="s">
        <v>24</v>
      </c>
      <c r="M2032">
        <v>4</v>
      </c>
      <c r="N2032" t="s">
        <v>31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54</v>
      </c>
      <c r="F2033" t="s">
        <v>21</v>
      </c>
      <c r="G2033">
        <v>4</v>
      </c>
      <c r="H2033">
        <v>44862.79</v>
      </c>
      <c r="I2033" t="s">
        <v>397</v>
      </c>
      <c r="J2033">
        <v>36</v>
      </c>
      <c r="K2033" t="s">
        <v>64</v>
      </c>
      <c r="L2033" t="s">
        <v>35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62</v>
      </c>
      <c r="F2034" t="s">
        <v>37</v>
      </c>
      <c r="G2034">
        <v>7</v>
      </c>
      <c r="H2034">
        <v>66653.77</v>
      </c>
      <c r="I2034" t="s">
        <v>722</v>
      </c>
      <c r="J2034">
        <v>57</v>
      </c>
      <c r="K2034" t="s">
        <v>69</v>
      </c>
      <c r="L2034" t="s">
        <v>52</v>
      </c>
      <c r="M2034">
        <v>1</v>
      </c>
      <c r="N2034" t="s">
        <v>40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62</v>
      </c>
      <c r="F2035" t="s">
        <v>37</v>
      </c>
      <c r="G2035">
        <v>9</v>
      </c>
      <c r="H2035">
        <v>58708.79</v>
      </c>
      <c r="I2035" t="s">
        <v>953</v>
      </c>
      <c r="J2035">
        <v>18</v>
      </c>
      <c r="K2035" t="s">
        <v>69</v>
      </c>
      <c r="L2035" t="s">
        <v>24</v>
      </c>
      <c r="M2035">
        <v>5</v>
      </c>
      <c r="N2035" t="s">
        <v>97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62</v>
      </c>
      <c r="F2036" t="s">
        <v>45</v>
      </c>
      <c r="G2036">
        <v>3</v>
      </c>
      <c r="H2036">
        <v>54509.96</v>
      </c>
      <c r="I2036" t="s">
        <v>296</v>
      </c>
      <c r="J2036">
        <v>52</v>
      </c>
      <c r="K2036" t="s">
        <v>140</v>
      </c>
      <c r="L2036" t="s">
        <v>24</v>
      </c>
      <c r="M2036">
        <v>4</v>
      </c>
      <c r="N2036" t="s">
        <v>104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62</v>
      </c>
      <c r="F2037" t="s">
        <v>32</v>
      </c>
      <c r="G2037">
        <v>7</v>
      </c>
      <c r="H2037">
        <v>54219.78</v>
      </c>
      <c r="I2037" t="s">
        <v>831</v>
      </c>
      <c r="J2037">
        <v>22</v>
      </c>
      <c r="K2037" t="s">
        <v>27</v>
      </c>
      <c r="L2037" t="s">
        <v>52</v>
      </c>
      <c r="M2037">
        <v>2</v>
      </c>
      <c r="N2037" t="s">
        <v>36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67</v>
      </c>
      <c r="F2038" t="s">
        <v>21</v>
      </c>
      <c r="G2038">
        <v>7</v>
      </c>
      <c r="H2038">
        <v>20681.22</v>
      </c>
      <c r="I2038" t="s">
        <v>517</v>
      </c>
      <c r="J2038">
        <v>29</v>
      </c>
      <c r="K2038" t="s">
        <v>27</v>
      </c>
      <c r="L2038" t="s">
        <v>18</v>
      </c>
      <c r="M2038">
        <v>1</v>
      </c>
      <c r="N2038" t="s">
        <v>25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67</v>
      </c>
      <c r="F2039" t="s">
        <v>21</v>
      </c>
      <c r="G2039">
        <v>7</v>
      </c>
      <c r="H2039">
        <v>59480.87</v>
      </c>
      <c r="I2039" t="s">
        <v>933</v>
      </c>
      <c r="J2039">
        <v>29</v>
      </c>
      <c r="K2039" t="s">
        <v>47</v>
      </c>
      <c r="L2039" t="s">
        <v>52</v>
      </c>
      <c r="M2039">
        <v>5</v>
      </c>
      <c r="N2039" t="s">
        <v>65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67</v>
      </c>
      <c r="F2040" t="s">
        <v>21</v>
      </c>
      <c r="G2040">
        <v>2</v>
      </c>
      <c r="H2040">
        <v>26567.119999999999</v>
      </c>
      <c r="I2040" t="s">
        <v>664</v>
      </c>
      <c r="J2040">
        <v>38</v>
      </c>
      <c r="K2040" t="s">
        <v>23</v>
      </c>
      <c r="L2040" t="s">
        <v>52</v>
      </c>
      <c r="M2040">
        <v>1</v>
      </c>
      <c r="N2040" t="s">
        <v>25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67</v>
      </c>
      <c r="F2041" t="s">
        <v>37</v>
      </c>
      <c r="G2041">
        <v>6</v>
      </c>
      <c r="H2041">
        <v>65822</v>
      </c>
      <c r="I2041" t="s">
        <v>89</v>
      </c>
      <c r="J2041">
        <v>36</v>
      </c>
      <c r="K2041" t="s">
        <v>140</v>
      </c>
      <c r="L2041" t="s">
        <v>24</v>
      </c>
      <c r="M2041">
        <v>1</v>
      </c>
      <c r="N2041" t="s">
        <v>40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74</v>
      </c>
      <c r="F2042" t="s">
        <v>32</v>
      </c>
      <c r="G2042">
        <v>2</v>
      </c>
      <c r="H2042">
        <v>31878.400000000001</v>
      </c>
      <c r="I2042" t="s">
        <v>487</v>
      </c>
      <c r="J2042">
        <v>26</v>
      </c>
      <c r="K2042" t="s">
        <v>27</v>
      </c>
      <c r="L2042" t="s">
        <v>35</v>
      </c>
      <c r="M2042">
        <v>1</v>
      </c>
      <c r="N2042" t="s">
        <v>101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74</v>
      </c>
      <c r="F2043" t="s">
        <v>45</v>
      </c>
      <c r="G2043">
        <v>6</v>
      </c>
      <c r="H2043">
        <v>61459.62</v>
      </c>
      <c r="I2043" t="s">
        <v>670</v>
      </c>
      <c r="J2043">
        <v>53</v>
      </c>
      <c r="K2043" t="s">
        <v>34</v>
      </c>
      <c r="L2043" t="s">
        <v>24</v>
      </c>
      <c r="M2043">
        <v>4</v>
      </c>
      <c r="N2043" t="s">
        <v>104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74</v>
      </c>
      <c r="F2044" t="s">
        <v>15</v>
      </c>
      <c r="G2044">
        <v>3</v>
      </c>
      <c r="H2044">
        <v>25974.01</v>
      </c>
      <c r="I2044" t="s">
        <v>310</v>
      </c>
      <c r="J2044">
        <v>59</v>
      </c>
      <c r="K2044" t="s">
        <v>23</v>
      </c>
      <c r="L2044" t="s">
        <v>24</v>
      </c>
      <c r="M2044">
        <v>4</v>
      </c>
      <c r="N2044" t="s">
        <v>86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74</v>
      </c>
      <c r="F2045" t="s">
        <v>15</v>
      </c>
      <c r="G2045">
        <v>2</v>
      </c>
      <c r="H2045">
        <v>40871.620000000003</v>
      </c>
      <c r="I2045" t="s">
        <v>954</v>
      </c>
      <c r="J2045">
        <v>49</v>
      </c>
      <c r="K2045" t="s">
        <v>140</v>
      </c>
      <c r="L2045" t="s">
        <v>24</v>
      </c>
      <c r="M2045">
        <v>4</v>
      </c>
      <c r="N2045" t="s">
        <v>31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20</v>
      </c>
      <c r="F2046" t="s">
        <v>21</v>
      </c>
      <c r="G2046">
        <v>6</v>
      </c>
      <c r="H2046">
        <v>16413.12</v>
      </c>
      <c r="I2046" t="s">
        <v>815</v>
      </c>
      <c r="J2046">
        <v>52</v>
      </c>
      <c r="K2046" t="s">
        <v>23</v>
      </c>
      <c r="L2046" t="s">
        <v>52</v>
      </c>
      <c r="M2046">
        <v>2</v>
      </c>
      <c r="N2046" t="s">
        <v>25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20</v>
      </c>
      <c r="F2047" t="s">
        <v>32</v>
      </c>
      <c r="G2047">
        <v>2</v>
      </c>
      <c r="H2047">
        <v>49607.13</v>
      </c>
      <c r="I2047" t="s">
        <v>955</v>
      </c>
      <c r="J2047">
        <v>48</v>
      </c>
      <c r="K2047" t="s">
        <v>69</v>
      </c>
      <c r="L2047" t="s">
        <v>52</v>
      </c>
      <c r="M2047">
        <v>5</v>
      </c>
      <c r="N2047" t="s">
        <v>43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20</v>
      </c>
      <c r="F2048" t="s">
        <v>37</v>
      </c>
      <c r="G2048">
        <v>5</v>
      </c>
      <c r="H2048">
        <v>60164.76</v>
      </c>
      <c r="I2048" t="s">
        <v>894</v>
      </c>
      <c r="J2048">
        <v>49</v>
      </c>
      <c r="K2048" t="s">
        <v>23</v>
      </c>
      <c r="L2048" t="s">
        <v>24</v>
      </c>
      <c r="M2048">
        <v>2</v>
      </c>
      <c r="N2048" t="s">
        <v>53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29</v>
      </c>
      <c r="F2049" t="s">
        <v>32</v>
      </c>
      <c r="G2049">
        <v>2</v>
      </c>
      <c r="H2049">
        <v>53106.84</v>
      </c>
      <c r="I2049" t="s">
        <v>184</v>
      </c>
      <c r="J2049">
        <v>54</v>
      </c>
      <c r="K2049" t="s">
        <v>23</v>
      </c>
      <c r="L2049" t="s">
        <v>24</v>
      </c>
      <c r="M2049">
        <v>5</v>
      </c>
      <c r="N2049" t="s">
        <v>43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29</v>
      </c>
      <c r="F2050" t="s">
        <v>32</v>
      </c>
      <c r="G2050">
        <v>3</v>
      </c>
      <c r="H2050">
        <v>41395.51</v>
      </c>
      <c r="I2050" t="s">
        <v>512</v>
      </c>
      <c r="J2050">
        <v>49</v>
      </c>
      <c r="K2050" t="s">
        <v>56</v>
      </c>
      <c r="L2050" t="s">
        <v>35</v>
      </c>
      <c r="M2050">
        <v>1</v>
      </c>
      <c r="N2050" t="s">
        <v>43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29</v>
      </c>
      <c r="F2051" t="s">
        <v>37</v>
      </c>
      <c r="G2051">
        <v>3</v>
      </c>
      <c r="H2051">
        <v>12706.95</v>
      </c>
      <c r="I2051" t="s">
        <v>627</v>
      </c>
      <c r="J2051">
        <v>54</v>
      </c>
      <c r="K2051" t="s">
        <v>27</v>
      </c>
      <c r="L2051" t="s">
        <v>18</v>
      </c>
      <c r="M2051">
        <v>5</v>
      </c>
      <c r="N2051" t="s">
        <v>53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29</v>
      </c>
      <c r="F2052" t="s">
        <v>21</v>
      </c>
      <c r="G2052">
        <v>6</v>
      </c>
      <c r="H2052">
        <v>66006.460000000006</v>
      </c>
      <c r="I2052" t="s">
        <v>637</v>
      </c>
      <c r="J2052">
        <v>56</v>
      </c>
      <c r="K2052" t="s">
        <v>23</v>
      </c>
      <c r="L2052" t="s">
        <v>24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44</v>
      </c>
      <c r="F2053" t="s">
        <v>32</v>
      </c>
      <c r="G2053">
        <v>6</v>
      </c>
      <c r="H2053">
        <v>52329.37</v>
      </c>
      <c r="I2053" t="s">
        <v>157</v>
      </c>
      <c r="J2053">
        <v>55</v>
      </c>
      <c r="K2053" t="s">
        <v>79</v>
      </c>
      <c r="L2053" t="s">
        <v>52</v>
      </c>
      <c r="M2053">
        <v>1</v>
      </c>
      <c r="N2053" t="s">
        <v>43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44</v>
      </c>
      <c r="F2054" t="s">
        <v>15</v>
      </c>
      <c r="G2054">
        <v>3</v>
      </c>
      <c r="H2054">
        <v>54751.85</v>
      </c>
      <c r="I2054" t="s">
        <v>133</v>
      </c>
      <c r="J2054">
        <v>47</v>
      </c>
      <c r="K2054" t="s">
        <v>152</v>
      </c>
      <c r="L2054" t="s">
        <v>18</v>
      </c>
      <c r="M2054">
        <v>2</v>
      </c>
      <c r="N2054" t="s">
        <v>86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44</v>
      </c>
      <c r="F2055" t="s">
        <v>37</v>
      </c>
      <c r="G2055">
        <v>3</v>
      </c>
      <c r="H2055">
        <v>57680.83</v>
      </c>
      <c r="I2055" t="s">
        <v>956</v>
      </c>
      <c r="J2055">
        <v>49</v>
      </c>
      <c r="K2055" t="s">
        <v>27</v>
      </c>
      <c r="L2055" t="s">
        <v>18</v>
      </c>
      <c r="M2055">
        <v>5</v>
      </c>
      <c r="N2055" t="s">
        <v>53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44</v>
      </c>
      <c r="F2056" t="s">
        <v>45</v>
      </c>
      <c r="G2056">
        <v>1</v>
      </c>
      <c r="H2056">
        <v>54864.61</v>
      </c>
      <c r="I2056" t="s">
        <v>850</v>
      </c>
      <c r="J2056">
        <v>19</v>
      </c>
      <c r="K2056" t="s">
        <v>27</v>
      </c>
      <c r="L2056" t="s">
        <v>35</v>
      </c>
      <c r="M2056">
        <v>2</v>
      </c>
      <c r="N2056" t="s">
        <v>90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54</v>
      </c>
      <c r="F2057" t="s">
        <v>21</v>
      </c>
      <c r="G2057">
        <v>7</v>
      </c>
      <c r="H2057">
        <v>36466.97</v>
      </c>
      <c r="I2057" t="s">
        <v>184</v>
      </c>
      <c r="J2057">
        <v>28</v>
      </c>
      <c r="K2057" t="s">
        <v>140</v>
      </c>
      <c r="L2057" t="s">
        <v>18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54</v>
      </c>
      <c r="F2058" t="s">
        <v>37</v>
      </c>
      <c r="G2058">
        <v>8</v>
      </c>
      <c r="H2058">
        <v>54017.31</v>
      </c>
      <c r="I2058" t="s">
        <v>473</v>
      </c>
      <c r="J2058">
        <v>37</v>
      </c>
      <c r="K2058" t="s">
        <v>92</v>
      </c>
      <c r="L2058" t="s">
        <v>24</v>
      </c>
      <c r="M2058">
        <v>4</v>
      </c>
      <c r="N2058" t="s">
        <v>97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54</v>
      </c>
      <c r="F2059" t="s">
        <v>45</v>
      </c>
      <c r="G2059">
        <v>2</v>
      </c>
      <c r="H2059">
        <v>47501.61</v>
      </c>
      <c r="I2059" t="s">
        <v>137</v>
      </c>
      <c r="J2059">
        <v>54</v>
      </c>
      <c r="K2059" t="s">
        <v>27</v>
      </c>
      <c r="L2059" t="s">
        <v>24</v>
      </c>
      <c r="M2059">
        <v>1</v>
      </c>
      <c r="N2059" t="s">
        <v>104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54</v>
      </c>
      <c r="F2060" t="s">
        <v>45</v>
      </c>
      <c r="G2060">
        <v>4</v>
      </c>
      <c r="H2060">
        <v>61240.98</v>
      </c>
      <c r="I2060" t="s">
        <v>445</v>
      </c>
      <c r="J2060">
        <v>26</v>
      </c>
      <c r="K2060" t="s">
        <v>112</v>
      </c>
      <c r="L2060" t="s">
        <v>52</v>
      </c>
      <c r="M2060">
        <v>1</v>
      </c>
      <c r="N2060" t="s">
        <v>104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62</v>
      </c>
      <c r="F2061" t="s">
        <v>32</v>
      </c>
      <c r="G2061">
        <v>7</v>
      </c>
      <c r="H2061">
        <v>58147.59</v>
      </c>
      <c r="I2061" t="s">
        <v>957</v>
      </c>
      <c r="J2061">
        <v>55</v>
      </c>
      <c r="K2061" t="s">
        <v>23</v>
      </c>
      <c r="L2061" t="s">
        <v>24</v>
      </c>
      <c r="M2061">
        <v>4</v>
      </c>
      <c r="N2061" t="s">
        <v>43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62</v>
      </c>
      <c r="F2062" t="s">
        <v>32</v>
      </c>
      <c r="G2062">
        <v>8</v>
      </c>
      <c r="H2062">
        <v>12482.46</v>
      </c>
      <c r="I2062" t="s">
        <v>747</v>
      </c>
      <c r="J2062">
        <v>36</v>
      </c>
      <c r="K2062" t="s">
        <v>112</v>
      </c>
      <c r="L2062" t="s">
        <v>24</v>
      </c>
      <c r="M2062">
        <v>2</v>
      </c>
      <c r="N2062" t="s">
        <v>43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62</v>
      </c>
      <c r="F2063" t="s">
        <v>32</v>
      </c>
      <c r="G2063">
        <v>1</v>
      </c>
      <c r="H2063">
        <v>32733.23</v>
      </c>
      <c r="I2063" t="s">
        <v>688</v>
      </c>
      <c r="J2063">
        <v>57</v>
      </c>
      <c r="K2063" t="s">
        <v>79</v>
      </c>
      <c r="L2063" t="s">
        <v>35</v>
      </c>
      <c r="M2063">
        <v>4</v>
      </c>
      <c r="N2063" t="s">
        <v>36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67</v>
      </c>
      <c r="F2064" t="s">
        <v>37</v>
      </c>
      <c r="G2064">
        <v>4</v>
      </c>
      <c r="H2064">
        <v>12082.97</v>
      </c>
      <c r="I2064" t="s">
        <v>602</v>
      </c>
      <c r="J2064">
        <v>24</v>
      </c>
      <c r="K2064" t="s">
        <v>23</v>
      </c>
      <c r="L2064" t="s">
        <v>18</v>
      </c>
      <c r="M2064">
        <v>1</v>
      </c>
      <c r="N2064" t="s">
        <v>53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67</v>
      </c>
      <c r="F2065" t="s">
        <v>37</v>
      </c>
      <c r="G2065">
        <v>6</v>
      </c>
      <c r="H2065">
        <v>16124.5</v>
      </c>
      <c r="I2065" t="s">
        <v>951</v>
      </c>
      <c r="J2065">
        <v>22</v>
      </c>
      <c r="K2065" t="s">
        <v>135</v>
      </c>
      <c r="L2065" t="s">
        <v>35</v>
      </c>
      <c r="M2065">
        <v>1</v>
      </c>
      <c r="N2065" t="s">
        <v>97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67</v>
      </c>
      <c r="F2066" t="s">
        <v>21</v>
      </c>
      <c r="G2066">
        <v>3</v>
      </c>
      <c r="H2066">
        <v>46084.639999999999</v>
      </c>
      <c r="I2066" t="s">
        <v>711</v>
      </c>
      <c r="J2066">
        <v>59</v>
      </c>
      <c r="K2066" t="s">
        <v>112</v>
      </c>
      <c r="L2066" t="s">
        <v>18</v>
      </c>
      <c r="M2066">
        <v>4</v>
      </c>
      <c r="N2066" t="s">
        <v>25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67</v>
      </c>
      <c r="F2067" t="s">
        <v>32</v>
      </c>
      <c r="G2067">
        <v>5</v>
      </c>
      <c r="H2067">
        <v>62429.31</v>
      </c>
      <c r="I2067" t="s">
        <v>435</v>
      </c>
      <c r="J2067">
        <v>41</v>
      </c>
      <c r="K2067" t="s">
        <v>152</v>
      </c>
      <c r="L2067" t="s">
        <v>35</v>
      </c>
      <c r="M2067">
        <v>1</v>
      </c>
      <c r="N2067" t="s">
        <v>101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74</v>
      </c>
      <c r="F2068" t="s">
        <v>45</v>
      </c>
      <c r="G2068">
        <v>9</v>
      </c>
      <c r="H2068">
        <v>17189.490000000002</v>
      </c>
      <c r="I2068" t="s">
        <v>945</v>
      </c>
      <c r="J2068">
        <v>58</v>
      </c>
      <c r="K2068" t="s">
        <v>140</v>
      </c>
      <c r="L2068" t="s">
        <v>52</v>
      </c>
      <c r="M2068">
        <v>1</v>
      </c>
      <c r="N2068" t="s">
        <v>90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74</v>
      </c>
      <c r="F2069" t="s">
        <v>15</v>
      </c>
      <c r="G2069">
        <v>3</v>
      </c>
      <c r="H2069">
        <v>37065.360000000001</v>
      </c>
      <c r="I2069" t="s">
        <v>106</v>
      </c>
      <c r="J2069">
        <v>24</v>
      </c>
      <c r="K2069" t="s">
        <v>61</v>
      </c>
      <c r="L2069" t="s">
        <v>35</v>
      </c>
      <c r="M2069">
        <v>4</v>
      </c>
      <c r="N2069" t="s">
        <v>19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74</v>
      </c>
      <c r="F2070" t="s">
        <v>21</v>
      </c>
      <c r="G2070">
        <v>5</v>
      </c>
      <c r="H2070">
        <v>64652.73</v>
      </c>
      <c r="I2070" t="s">
        <v>879</v>
      </c>
      <c r="J2070">
        <v>28</v>
      </c>
      <c r="K2070" t="s">
        <v>140</v>
      </c>
      <c r="L2070" t="s">
        <v>35</v>
      </c>
      <c r="M2070">
        <v>5</v>
      </c>
      <c r="N2070" t="s">
        <v>65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20</v>
      </c>
      <c r="F2071" t="s">
        <v>37</v>
      </c>
      <c r="G2071">
        <v>8</v>
      </c>
      <c r="H2071">
        <v>58858.06</v>
      </c>
      <c r="I2071" t="s">
        <v>837</v>
      </c>
      <c r="J2071">
        <v>26</v>
      </c>
      <c r="K2071" t="s">
        <v>23</v>
      </c>
      <c r="L2071" t="s">
        <v>52</v>
      </c>
      <c r="M2071">
        <v>4</v>
      </c>
      <c r="N2071" t="s">
        <v>40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20</v>
      </c>
      <c r="F2072" t="s">
        <v>21</v>
      </c>
      <c r="G2072">
        <v>6</v>
      </c>
      <c r="H2072">
        <v>41180.07</v>
      </c>
      <c r="I2072" t="s">
        <v>831</v>
      </c>
      <c r="J2072">
        <v>47</v>
      </c>
      <c r="K2072" t="s">
        <v>152</v>
      </c>
      <c r="L2072" t="s">
        <v>24</v>
      </c>
      <c r="M2072">
        <v>5</v>
      </c>
      <c r="N2072" t="s">
        <v>25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20</v>
      </c>
      <c r="F2073" t="s">
        <v>21</v>
      </c>
      <c r="G2073">
        <v>4</v>
      </c>
      <c r="H2073">
        <v>56294.29</v>
      </c>
      <c r="I2073" t="s">
        <v>311</v>
      </c>
      <c r="J2073">
        <v>58</v>
      </c>
      <c r="K2073" t="s">
        <v>135</v>
      </c>
      <c r="L2073" t="s">
        <v>24</v>
      </c>
      <c r="M2073">
        <v>4</v>
      </c>
      <c r="N2073" t="s">
        <v>65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20</v>
      </c>
      <c r="F2074" t="s">
        <v>21</v>
      </c>
      <c r="G2074">
        <v>8</v>
      </c>
      <c r="H2074">
        <v>41361.629999999997</v>
      </c>
      <c r="I2074" t="s">
        <v>213</v>
      </c>
      <c r="J2074">
        <v>20</v>
      </c>
      <c r="K2074" t="s">
        <v>27</v>
      </c>
      <c r="L2074" t="s">
        <v>52</v>
      </c>
      <c r="M2074">
        <v>4</v>
      </c>
      <c r="N2074" t="s">
        <v>65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29</v>
      </c>
      <c r="F2075" t="s">
        <v>21</v>
      </c>
      <c r="G2075">
        <v>3</v>
      </c>
      <c r="H2075">
        <v>19485.54</v>
      </c>
      <c r="I2075" t="s">
        <v>171</v>
      </c>
      <c r="J2075">
        <v>39</v>
      </c>
      <c r="K2075" t="s">
        <v>23</v>
      </c>
      <c r="L2075" t="s">
        <v>52</v>
      </c>
      <c r="M2075">
        <v>2</v>
      </c>
      <c r="N2075" t="s">
        <v>25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29</v>
      </c>
      <c r="F2076" t="s">
        <v>15</v>
      </c>
      <c r="G2076">
        <v>3</v>
      </c>
      <c r="H2076">
        <v>17484.169999999998</v>
      </c>
      <c r="I2076" t="s">
        <v>410</v>
      </c>
      <c r="J2076">
        <v>57</v>
      </c>
      <c r="K2076" t="s">
        <v>23</v>
      </c>
      <c r="L2076" t="s">
        <v>35</v>
      </c>
      <c r="M2076">
        <v>4</v>
      </c>
      <c r="N2076" t="s">
        <v>19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29</v>
      </c>
      <c r="F2077" t="s">
        <v>32</v>
      </c>
      <c r="G2077">
        <v>4</v>
      </c>
      <c r="H2077">
        <v>21302.09</v>
      </c>
      <c r="I2077" t="s">
        <v>821</v>
      </c>
      <c r="J2077">
        <v>37</v>
      </c>
      <c r="K2077" t="s">
        <v>23</v>
      </c>
      <c r="L2077" t="s">
        <v>52</v>
      </c>
      <c r="M2077">
        <v>4</v>
      </c>
      <c r="N2077" t="s">
        <v>101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44</v>
      </c>
      <c r="F2078" t="s">
        <v>45</v>
      </c>
      <c r="G2078">
        <v>9</v>
      </c>
      <c r="H2078">
        <v>31055.33</v>
      </c>
      <c r="I2078" t="s">
        <v>958</v>
      </c>
      <c r="J2078">
        <v>49</v>
      </c>
      <c r="K2078" t="s">
        <v>119</v>
      </c>
      <c r="L2078" t="s">
        <v>52</v>
      </c>
      <c r="M2078">
        <v>2</v>
      </c>
      <c r="N2078" t="s">
        <v>48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44</v>
      </c>
      <c r="F2079" t="s">
        <v>21</v>
      </c>
      <c r="G2079">
        <v>5</v>
      </c>
      <c r="H2079">
        <v>65831.759999999995</v>
      </c>
      <c r="I2079" t="s">
        <v>867</v>
      </c>
      <c r="J2079">
        <v>24</v>
      </c>
      <c r="K2079" t="s">
        <v>17</v>
      </c>
      <c r="L2079" t="s">
        <v>18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44</v>
      </c>
      <c r="F2080" t="s">
        <v>21</v>
      </c>
      <c r="G2080">
        <v>8</v>
      </c>
      <c r="H2080">
        <v>57980.7</v>
      </c>
      <c r="I2080" t="s">
        <v>483</v>
      </c>
      <c r="J2080">
        <v>24</v>
      </c>
      <c r="K2080" t="s">
        <v>61</v>
      </c>
      <c r="L2080" t="s">
        <v>18</v>
      </c>
      <c r="M2080">
        <v>4</v>
      </c>
      <c r="N2080" t="s">
        <v>25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54</v>
      </c>
      <c r="F2081" t="s">
        <v>21</v>
      </c>
      <c r="G2081">
        <v>6</v>
      </c>
      <c r="H2081">
        <v>35968.089999999997</v>
      </c>
      <c r="I2081" t="s">
        <v>80</v>
      </c>
      <c r="J2081">
        <v>37</v>
      </c>
      <c r="K2081" t="s">
        <v>69</v>
      </c>
      <c r="L2081" t="s">
        <v>24</v>
      </c>
      <c r="M2081">
        <v>2</v>
      </c>
      <c r="N2081" t="s">
        <v>65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54</v>
      </c>
      <c r="F2082" t="s">
        <v>32</v>
      </c>
      <c r="G2082">
        <v>3</v>
      </c>
      <c r="H2082">
        <v>39584.6</v>
      </c>
      <c r="I2082" t="s">
        <v>959</v>
      </c>
      <c r="J2082">
        <v>42</v>
      </c>
      <c r="K2082" t="s">
        <v>95</v>
      </c>
      <c r="L2082" t="s">
        <v>52</v>
      </c>
      <c r="M2082">
        <v>5</v>
      </c>
      <c r="N2082" t="s">
        <v>101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54</v>
      </c>
      <c r="F2083" t="s">
        <v>37</v>
      </c>
      <c r="G2083">
        <v>8</v>
      </c>
      <c r="H2083">
        <v>25936.57</v>
      </c>
      <c r="I2083" t="s">
        <v>960</v>
      </c>
      <c r="J2083">
        <v>52</v>
      </c>
      <c r="K2083" t="s">
        <v>17</v>
      </c>
      <c r="L2083" t="s">
        <v>35</v>
      </c>
      <c r="M2083">
        <v>4</v>
      </c>
      <c r="N2083" t="s">
        <v>97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54</v>
      </c>
      <c r="F2084" t="s">
        <v>37</v>
      </c>
      <c r="G2084">
        <v>9</v>
      </c>
      <c r="H2084">
        <v>52261.18</v>
      </c>
      <c r="I2084" t="s">
        <v>903</v>
      </c>
      <c r="J2084">
        <v>41</v>
      </c>
      <c r="K2084" t="s">
        <v>23</v>
      </c>
      <c r="L2084" t="s">
        <v>24</v>
      </c>
      <c r="M2084">
        <v>1</v>
      </c>
      <c r="N2084" t="s">
        <v>53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62</v>
      </c>
      <c r="F2085" t="s">
        <v>15</v>
      </c>
      <c r="G2085">
        <v>8</v>
      </c>
      <c r="H2085">
        <v>58165.94</v>
      </c>
      <c r="I2085" t="s">
        <v>961</v>
      </c>
      <c r="J2085">
        <v>57</v>
      </c>
      <c r="K2085" t="s">
        <v>119</v>
      </c>
      <c r="L2085" t="s">
        <v>24</v>
      </c>
      <c r="M2085">
        <v>2</v>
      </c>
      <c r="N2085" t="s">
        <v>86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62</v>
      </c>
      <c r="F2086" t="s">
        <v>37</v>
      </c>
      <c r="G2086">
        <v>4</v>
      </c>
      <c r="H2086">
        <v>24334.28</v>
      </c>
      <c r="I2086" t="s">
        <v>115</v>
      </c>
      <c r="J2086">
        <v>30</v>
      </c>
      <c r="K2086" t="s">
        <v>17</v>
      </c>
      <c r="L2086" t="s">
        <v>24</v>
      </c>
      <c r="M2086">
        <v>1</v>
      </c>
      <c r="N2086" t="s">
        <v>53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62</v>
      </c>
      <c r="F2087" t="s">
        <v>21</v>
      </c>
      <c r="G2087">
        <v>6</v>
      </c>
      <c r="H2087">
        <v>12509.3</v>
      </c>
      <c r="I2087" t="s">
        <v>661</v>
      </c>
      <c r="J2087">
        <v>56</v>
      </c>
      <c r="K2087" t="s">
        <v>135</v>
      </c>
      <c r="L2087" t="s">
        <v>52</v>
      </c>
      <c r="M2087">
        <v>2</v>
      </c>
      <c r="N2087" t="s">
        <v>25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67</v>
      </c>
      <c r="F2088" t="s">
        <v>21</v>
      </c>
      <c r="G2088">
        <v>1</v>
      </c>
      <c r="H2088">
        <v>47433.34</v>
      </c>
      <c r="I2088" t="s">
        <v>351</v>
      </c>
      <c r="J2088">
        <v>21</v>
      </c>
      <c r="K2088" t="s">
        <v>64</v>
      </c>
      <c r="L2088" t="s">
        <v>52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67</v>
      </c>
      <c r="F2089" t="s">
        <v>21</v>
      </c>
      <c r="G2089">
        <v>4</v>
      </c>
      <c r="H2089">
        <v>43750.73</v>
      </c>
      <c r="I2089" t="s">
        <v>858</v>
      </c>
      <c r="J2089">
        <v>29</v>
      </c>
      <c r="K2089" t="s">
        <v>56</v>
      </c>
      <c r="L2089" t="s">
        <v>35</v>
      </c>
      <c r="M2089">
        <v>2</v>
      </c>
      <c r="N2089" t="s">
        <v>25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67</v>
      </c>
      <c r="F2090" t="s">
        <v>15</v>
      </c>
      <c r="G2090">
        <v>8</v>
      </c>
      <c r="H2090">
        <v>34127.870000000003</v>
      </c>
      <c r="I2090" t="s">
        <v>764</v>
      </c>
      <c r="J2090">
        <v>34</v>
      </c>
      <c r="K2090" t="s">
        <v>27</v>
      </c>
      <c r="L2090" t="s">
        <v>35</v>
      </c>
      <c r="M2090">
        <v>4</v>
      </c>
      <c r="N2090" t="s">
        <v>86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67</v>
      </c>
      <c r="F2091" t="s">
        <v>21</v>
      </c>
      <c r="G2091">
        <v>1</v>
      </c>
      <c r="H2091">
        <v>48633.64</v>
      </c>
      <c r="I2091" t="s">
        <v>738</v>
      </c>
      <c r="J2091">
        <v>18</v>
      </c>
      <c r="K2091" t="s">
        <v>39</v>
      </c>
      <c r="L2091" t="s">
        <v>24</v>
      </c>
      <c r="M2091">
        <v>1</v>
      </c>
      <c r="N2091" t="s">
        <v>25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74</v>
      </c>
      <c r="F2092" t="s">
        <v>37</v>
      </c>
      <c r="G2092">
        <v>3</v>
      </c>
      <c r="H2092">
        <v>43036.800000000003</v>
      </c>
      <c r="I2092" t="s">
        <v>144</v>
      </c>
      <c r="J2092">
        <v>34</v>
      </c>
      <c r="K2092" t="s">
        <v>23</v>
      </c>
      <c r="L2092" t="s">
        <v>52</v>
      </c>
      <c r="M2092">
        <v>1</v>
      </c>
      <c r="N2092" t="s">
        <v>53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74</v>
      </c>
      <c r="F2093" t="s">
        <v>32</v>
      </c>
      <c r="G2093">
        <v>1</v>
      </c>
      <c r="H2093">
        <v>25034.89</v>
      </c>
      <c r="I2093" t="s">
        <v>757</v>
      </c>
      <c r="J2093">
        <v>19</v>
      </c>
      <c r="K2093" t="s">
        <v>23</v>
      </c>
      <c r="L2093" t="s">
        <v>35</v>
      </c>
      <c r="M2093">
        <v>2</v>
      </c>
      <c r="N2093" t="s">
        <v>36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74</v>
      </c>
      <c r="F2094" t="s">
        <v>32</v>
      </c>
      <c r="G2094">
        <v>9</v>
      </c>
      <c r="H2094">
        <v>33863.74</v>
      </c>
      <c r="I2094" t="s">
        <v>366</v>
      </c>
      <c r="J2094">
        <v>23</v>
      </c>
      <c r="K2094" t="s">
        <v>64</v>
      </c>
      <c r="L2094" t="s">
        <v>18</v>
      </c>
      <c r="M2094">
        <v>4</v>
      </c>
      <c r="N2094" t="s">
        <v>36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74</v>
      </c>
      <c r="F2095" t="s">
        <v>45</v>
      </c>
      <c r="G2095">
        <v>2</v>
      </c>
      <c r="H2095">
        <v>35686.81</v>
      </c>
      <c r="I2095" t="s">
        <v>278</v>
      </c>
      <c r="J2095">
        <v>28</v>
      </c>
      <c r="K2095" t="s">
        <v>27</v>
      </c>
      <c r="L2095" t="s">
        <v>18</v>
      </c>
      <c r="M2095">
        <v>4</v>
      </c>
      <c r="N2095" t="s">
        <v>104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20</v>
      </c>
      <c r="F2096" t="s">
        <v>37</v>
      </c>
      <c r="G2096">
        <v>9</v>
      </c>
      <c r="H2096">
        <v>62814.879999999997</v>
      </c>
      <c r="I2096" t="s">
        <v>449</v>
      </c>
      <c r="J2096">
        <v>35</v>
      </c>
      <c r="K2096" t="s">
        <v>17</v>
      </c>
      <c r="L2096" t="s">
        <v>24</v>
      </c>
      <c r="M2096">
        <v>2</v>
      </c>
      <c r="N2096" t="s">
        <v>53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20</v>
      </c>
      <c r="F2097" t="s">
        <v>21</v>
      </c>
      <c r="G2097">
        <v>4</v>
      </c>
      <c r="H2097">
        <v>67654.25</v>
      </c>
      <c r="I2097" t="s">
        <v>675</v>
      </c>
      <c r="J2097">
        <v>57</v>
      </c>
      <c r="K2097" t="s">
        <v>23</v>
      </c>
      <c r="L2097" t="s">
        <v>18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20</v>
      </c>
      <c r="F2098" t="s">
        <v>32</v>
      </c>
      <c r="G2098">
        <v>2</v>
      </c>
      <c r="H2098">
        <v>63580.08</v>
      </c>
      <c r="I2098" t="s">
        <v>962</v>
      </c>
      <c r="J2098">
        <v>42</v>
      </c>
      <c r="K2098" t="s">
        <v>23</v>
      </c>
      <c r="L2098" t="s">
        <v>24</v>
      </c>
      <c r="M2098">
        <v>5</v>
      </c>
      <c r="N2098" t="s">
        <v>36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20</v>
      </c>
      <c r="F2099" t="s">
        <v>37</v>
      </c>
      <c r="G2099">
        <v>4</v>
      </c>
      <c r="H2099">
        <v>53150.68</v>
      </c>
      <c r="I2099" t="s">
        <v>520</v>
      </c>
      <c r="J2099">
        <v>56</v>
      </c>
      <c r="K2099" t="s">
        <v>95</v>
      </c>
      <c r="L2099" t="s">
        <v>52</v>
      </c>
      <c r="M2099">
        <v>2</v>
      </c>
      <c r="N2099" t="s">
        <v>53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29</v>
      </c>
      <c r="F2100" t="s">
        <v>32</v>
      </c>
      <c r="G2100">
        <v>6</v>
      </c>
      <c r="H2100">
        <v>45099.56</v>
      </c>
      <c r="I2100" t="s">
        <v>120</v>
      </c>
      <c r="J2100">
        <v>45</v>
      </c>
      <c r="K2100" t="s">
        <v>23</v>
      </c>
      <c r="L2100" t="s">
        <v>24</v>
      </c>
      <c r="M2100">
        <v>4</v>
      </c>
      <c r="N2100" t="s">
        <v>43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29</v>
      </c>
      <c r="F2101" t="s">
        <v>21</v>
      </c>
      <c r="G2101">
        <v>7</v>
      </c>
      <c r="H2101">
        <v>51355.7</v>
      </c>
      <c r="I2101" t="s">
        <v>666</v>
      </c>
      <c r="J2101">
        <v>33</v>
      </c>
      <c r="K2101" t="s">
        <v>79</v>
      </c>
      <c r="L2101" t="s">
        <v>24</v>
      </c>
      <c r="M2101">
        <v>5</v>
      </c>
      <c r="N2101" t="s">
        <v>25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29</v>
      </c>
      <c r="F2102" t="s">
        <v>32</v>
      </c>
      <c r="G2102">
        <v>3</v>
      </c>
      <c r="H2102">
        <v>66346.55</v>
      </c>
      <c r="I2102" t="s">
        <v>853</v>
      </c>
      <c r="J2102">
        <v>29</v>
      </c>
      <c r="K2102" t="s">
        <v>47</v>
      </c>
      <c r="L2102" t="s">
        <v>52</v>
      </c>
      <c r="M2102">
        <v>2</v>
      </c>
      <c r="N2102" t="s">
        <v>36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44</v>
      </c>
      <c r="F2103" t="s">
        <v>45</v>
      </c>
      <c r="G2103">
        <v>3</v>
      </c>
      <c r="H2103">
        <v>24999.919999999998</v>
      </c>
      <c r="I2103" t="s">
        <v>286</v>
      </c>
      <c r="J2103">
        <v>58</v>
      </c>
      <c r="K2103" t="s">
        <v>23</v>
      </c>
      <c r="L2103" t="s">
        <v>35</v>
      </c>
      <c r="M2103">
        <v>5</v>
      </c>
      <c r="N2103" t="s">
        <v>90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44</v>
      </c>
      <c r="F2104" t="s">
        <v>45</v>
      </c>
      <c r="G2104">
        <v>8</v>
      </c>
      <c r="H2104">
        <v>42107.23</v>
      </c>
      <c r="I2104" t="s">
        <v>963</v>
      </c>
      <c r="J2104">
        <v>46</v>
      </c>
      <c r="K2104" t="s">
        <v>23</v>
      </c>
      <c r="L2104" t="s">
        <v>35</v>
      </c>
      <c r="M2104">
        <v>4</v>
      </c>
      <c r="N2104" t="s">
        <v>90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44</v>
      </c>
      <c r="F2105" t="s">
        <v>32</v>
      </c>
      <c r="G2105">
        <v>5</v>
      </c>
      <c r="H2105">
        <v>51376.480000000003</v>
      </c>
      <c r="I2105" t="s">
        <v>864</v>
      </c>
      <c r="J2105">
        <v>40</v>
      </c>
      <c r="K2105" t="s">
        <v>152</v>
      </c>
      <c r="L2105" t="s">
        <v>35</v>
      </c>
      <c r="M2105">
        <v>4</v>
      </c>
      <c r="N2105" t="s">
        <v>101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54</v>
      </c>
      <c r="F2106" t="s">
        <v>37</v>
      </c>
      <c r="G2106">
        <v>4</v>
      </c>
      <c r="H2106">
        <v>50754.82</v>
      </c>
      <c r="I2106" t="s">
        <v>560</v>
      </c>
      <c r="J2106">
        <v>38</v>
      </c>
      <c r="K2106" t="s">
        <v>116</v>
      </c>
      <c r="L2106" t="s">
        <v>35</v>
      </c>
      <c r="M2106">
        <v>4</v>
      </c>
      <c r="N2106" t="s">
        <v>40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54</v>
      </c>
      <c r="F2107" t="s">
        <v>37</v>
      </c>
      <c r="G2107">
        <v>7</v>
      </c>
      <c r="H2107">
        <v>25136.74</v>
      </c>
      <c r="I2107" t="s">
        <v>709</v>
      </c>
      <c r="J2107">
        <v>33</v>
      </c>
      <c r="K2107" t="s">
        <v>39</v>
      </c>
      <c r="L2107" t="s">
        <v>24</v>
      </c>
      <c r="M2107">
        <v>4</v>
      </c>
      <c r="N2107" t="s">
        <v>40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54</v>
      </c>
      <c r="F2108" t="s">
        <v>37</v>
      </c>
      <c r="G2108">
        <v>7</v>
      </c>
      <c r="H2108">
        <v>45203.89</v>
      </c>
      <c r="I2108" t="s">
        <v>57</v>
      </c>
      <c r="J2108">
        <v>58</v>
      </c>
      <c r="K2108" t="s">
        <v>116</v>
      </c>
      <c r="L2108" t="s">
        <v>35</v>
      </c>
      <c r="M2108">
        <v>4</v>
      </c>
      <c r="N2108" t="s">
        <v>40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54</v>
      </c>
      <c r="F2109" t="s">
        <v>32</v>
      </c>
      <c r="G2109">
        <v>9</v>
      </c>
      <c r="H2109">
        <v>57754.79</v>
      </c>
      <c r="I2109" t="s">
        <v>398</v>
      </c>
      <c r="J2109">
        <v>43</v>
      </c>
      <c r="K2109" t="s">
        <v>23</v>
      </c>
      <c r="L2109" t="s">
        <v>18</v>
      </c>
      <c r="M2109">
        <v>4</v>
      </c>
      <c r="N2109" t="s">
        <v>43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62</v>
      </c>
      <c r="F2110" t="s">
        <v>37</v>
      </c>
      <c r="G2110">
        <v>9</v>
      </c>
      <c r="H2110">
        <v>38504.74</v>
      </c>
      <c r="I2110" t="s">
        <v>956</v>
      </c>
      <c r="J2110">
        <v>54</v>
      </c>
      <c r="K2110" t="s">
        <v>27</v>
      </c>
      <c r="L2110" t="s">
        <v>18</v>
      </c>
      <c r="M2110">
        <v>2</v>
      </c>
      <c r="N2110" t="s">
        <v>53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62</v>
      </c>
      <c r="F2111" t="s">
        <v>21</v>
      </c>
      <c r="G2111">
        <v>5</v>
      </c>
      <c r="H2111">
        <v>57597.88</v>
      </c>
      <c r="I2111" t="s">
        <v>483</v>
      </c>
      <c r="J2111">
        <v>39</v>
      </c>
      <c r="K2111" t="s">
        <v>27</v>
      </c>
      <c r="L2111" t="s">
        <v>35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62</v>
      </c>
      <c r="F2112" t="s">
        <v>45</v>
      </c>
      <c r="G2112">
        <v>8</v>
      </c>
      <c r="H2112">
        <v>31592.959999999999</v>
      </c>
      <c r="I2112" t="s">
        <v>854</v>
      </c>
      <c r="J2112">
        <v>27</v>
      </c>
      <c r="K2112" t="s">
        <v>34</v>
      </c>
      <c r="L2112" t="s">
        <v>18</v>
      </c>
      <c r="M2112">
        <v>5</v>
      </c>
      <c r="N2112" t="s">
        <v>104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62</v>
      </c>
      <c r="F2113" t="s">
        <v>21</v>
      </c>
      <c r="G2113">
        <v>1</v>
      </c>
      <c r="H2113">
        <v>66325.61</v>
      </c>
      <c r="I2113" t="s">
        <v>245</v>
      </c>
      <c r="J2113">
        <v>24</v>
      </c>
      <c r="K2113" t="s">
        <v>23</v>
      </c>
      <c r="L2113" t="s">
        <v>18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67</v>
      </c>
      <c r="F2114" t="s">
        <v>37</v>
      </c>
      <c r="G2114">
        <v>9</v>
      </c>
      <c r="H2114">
        <v>42035.71</v>
      </c>
      <c r="I2114" t="s">
        <v>586</v>
      </c>
      <c r="J2114">
        <v>26</v>
      </c>
      <c r="K2114" t="s">
        <v>61</v>
      </c>
      <c r="L2114" t="s">
        <v>52</v>
      </c>
      <c r="M2114">
        <v>2</v>
      </c>
      <c r="N2114" t="s">
        <v>97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67</v>
      </c>
      <c r="F2115" t="s">
        <v>21</v>
      </c>
      <c r="G2115">
        <v>8</v>
      </c>
      <c r="H2115">
        <v>45756.88</v>
      </c>
      <c r="I2115" t="s">
        <v>103</v>
      </c>
      <c r="J2115">
        <v>42</v>
      </c>
      <c r="K2115" t="s">
        <v>23</v>
      </c>
      <c r="L2115" t="s">
        <v>52</v>
      </c>
      <c r="M2115">
        <v>5</v>
      </c>
      <c r="N2115" t="s">
        <v>65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67</v>
      </c>
      <c r="F2116" t="s">
        <v>37</v>
      </c>
      <c r="G2116">
        <v>6</v>
      </c>
      <c r="H2116">
        <v>11881.69</v>
      </c>
      <c r="I2116" t="s">
        <v>826</v>
      </c>
      <c r="J2116">
        <v>32</v>
      </c>
      <c r="K2116" t="s">
        <v>112</v>
      </c>
      <c r="L2116" t="s">
        <v>35</v>
      </c>
      <c r="M2116">
        <v>1</v>
      </c>
      <c r="N2116" t="s">
        <v>53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74</v>
      </c>
      <c r="F2117" t="s">
        <v>32</v>
      </c>
      <c r="G2117">
        <v>3</v>
      </c>
      <c r="H2117">
        <v>20216.150000000001</v>
      </c>
      <c r="I2117" t="s">
        <v>145</v>
      </c>
      <c r="J2117">
        <v>30</v>
      </c>
      <c r="K2117" t="s">
        <v>64</v>
      </c>
      <c r="L2117" t="s">
        <v>24</v>
      </c>
      <c r="M2117">
        <v>4</v>
      </c>
      <c r="N2117" t="s">
        <v>101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74</v>
      </c>
      <c r="F2118" t="s">
        <v>21</v>
      </c>
      <c r="G2118">
        <v>3</v>
      </c>
      <c r="H2118">
        <v>47976.03</v>
      </c>
      <c r="I2118" t="s">
        <v>197</v>
      </c>
      <c r="J2118">
        <v>59</v>
      </c>
      <c r="K2118" t="s">
        <v>119</v>
      </c>
      <c r="L2118" t="s">
        <v>24</v>
      </c>
      <c r="M2118">
        <v>2</v>
      </c>
      <c r="N2118" t="s">
        <v>65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74</v>
      </c>
      <c r="F2119" t="s">
        <v>32</v>
      </c>
      <c r="G2119">
        <v>8</v>
      </c>
      <c r="H2119">
        <v>35192.22</v>
      </c>
      <c r="I2119" t="s">
        <v>197</v>
      </c>
      <c r="J2119">
        <v>43</v>
      </c>
      <c r="K2119" t="s">
        <v>92</v>
      </c>
      <c r="L2119" t="s">
        <v>52</v>
      </c>
      <c r="M2119">
        <v>5</v>
      </c>
      <c r="N2119" t="s">
        <v>43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74</v>
      </c>
      <c r="F2120" t="s">
        <v>32</v>
      </c>
      <c r="G2120">
        <v>5</v>
      </c>
      <c r="H2120">
        <v>40489.83</v>
      </c>
      <c r="I2120" t="s">
        <v>728</v>
      </c>
      <c r="J2120">
        <v>38</v>
      </c>
      <c r="K2120" t="s">
        <v>34</v>
      </c>
      <c r="L2120" t="s">
        <v>52</v>
      </c>
      <c r="M2120">
        <v>4</v>
      </c>
      <c r="N2120" t="s">
        <v>36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20</v>
      </c>
      <c r="F2121" t="s">
        <v>15</v>
      </c>
      <c r="G2121">
        <v>7</v>
      </c>
      <c r="H2121">
        <v>13778.28</v>
      </c>
      <c r="I2121" t="s">
        <v>239</v>
      </c>
      <c r="J2121">
        <v>40</v>
      </c>
      <c r="K2121" t="s">
        <v>56</v>
      </c>
      <c r="L2121" t="s">
        <v>24</v>
      </c>
      <c r="M2121">
        <v>4</v>
      </c>
      <c r="N2121" t="s">
        <v>19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20</v>
      </c>
      <c r="F2122" t="s">
        <v>37</v>
      </c>
      <c r="G2122">
        <v>5</v>
      </c>
      <c r="H2122">
        <v>60048.11</v>
      </c>
      <c r="I2122" t="s">
        <v>555</v>
      </c>
      <c r="J2122">
        <v>45</v>
      </c>
      <c r="K2122" t="s">
        <v>61</v>
      </c>
      <c r="L2122" t="s">
        <v>35</v>
      </c>
      <c r="M2122">
        <v>2</v>
      </c>
      <c r="N2122" t="s">
        <v>97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20</v>
      </c>
      <c r="F2123" t="s">
        <v>45</v>
      </c>
      <c r="G2123">
        <v>8</v>
      </c>
      <c r="H2123">
        <v>57070.34</v>
      </c>
      <c r="I2123" t="s">
        <v>829</v>
      </c>
      <c r="J2123">
        <v>55</v>
      </c>
      <c r="K2123" t="s">
        <v>27</v>
      </c>
      <c r="L2123" t="s">
        <v>24</v>
      </c>
      <c r="M2123">
        <v>4</v>
      </c>
      <c r="N2123" t="s">
        <v>48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20</v>
      </c>
      <c r="F2124" t="s">
        <v>37</v>
      </c>
      <c r="G2124">
        <v>4</v>
      </c>
      <c r="H2124">
        <v>21121.24</v>
      </c>
      <c r="I2124" t="s">
        <v>631</v>
      </c>
      <c r="J2124">
        <v>29</v>
      </c>
      <c r="K2124" t="s">
        <v>27</v>
      </c>
      <c r="L2124" t="s">
        <v>24</v>
      </c>
      <c r="M2124">
        <v>5</v>
      </c>
      <c r="N2124" t="s">
        <v>53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29</v>
      </c>
      <c r="F2125" t="s">
        <v>45</v>
      </c>
      <c r="G2125">
        <v>2</v>
      </c>
      <c r="H2125">
        <v>48059.76</v>
      </c>
      <c r="I2125" t="s">
        <v>726</v>
      </c>
      <c r="J2125">
        <v>41</v>
      </c>
      <c r="K2125" t="s">
        <v>17</v>
      </c>
      <c r="L2125" t="s">
        <v>18</v>
      </c>
      <c r="M2125">
        <v>5</v>
      </c>
      <c r="N2125" t="s">
        <v>48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29</v>
      </c>
      <c r="F2126" t="s">
        <v>37</v>
      </c>
      <c r="G2126">
        <v>3</v>
      </c>
      <c r="H2126">
        <v>59098.91</v>
      </c>
      <c r="I2126" t="s">
        <v>243</v>
      </c>
      <c r="J2126">
        <v>30</v>
      </c>
      <c r="K2126" t="s">
        <v>23</v>
      </c>
      <c r="L2126" t="s">
        <v>24</v>
      </c>
      <c r="M2126">
        <v>5</v>
      </c>
      <c r="N2126" t="s">
        <v>53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29</v>
      </c>
      <c r="F2127" t="s">
        <v>32</v>
      </c>
      <c r="G2127">
        <v>8</v>
      </c>
      <c r="H2127">
        <v>48451.25</v>
      </c>
      <c r="I2127" t="s">
        <v>409</v>
      </c>
      <c r="J2127">
        <v>57</v>
      </c>
      <c r="K2127" t="s">
        <v>23</v>
      </c>
      <c r="L2127" t="s">
        <v>52</v>
      </c>
      <c r="M2127">
        <v>5</v>
      </c>
      <c r="N2127" t="s">
        <v>36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29</v>
      </c>
      <c r="F2128" t="s">
        <v>21</v>
      </c>
      <c r="G2128">
        <v>7</v>
      </c>
      <c r="H2128">
        <v>28623.89</v>
      </c>
      <c r="I2128" t="s">
        <v>161</v>
      </c>
      <c r="J2128">
        <v>19</v>
      </c>
      <c r="K2128" t="s">
        <v>23</v>
      </c>
      <c r="L2128" t="s">
        <v>35</v>
      </c>
      <c r="M2128">
        <v>5</v>
      </c>
      <c r="N2128" t="s">
        <v>65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44</v>
      </c>
      <c r="F2129" t="s">
        <v>21</v>
      </c>
      <c r="G2129">
        <v>2</v>
      </c>
      <c r="H2129">
        <v>49366.67</v>
      </c>
      <c r="I2129" t="s">
        <v>309</v>
      </c>
      <c r="J2129">
        <v>56</v>
      </c>
      <c r="K2129" t="s">
        <v>79</v>
      </c>
      <c r="L2129" t="s">
        <v>24</v>
      </c>
      <c r="M2129">
        <v>4</v>
      </c>
      <c r="N2129" t="s">
        <v>65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44</v>
      </c>
      <c r="F2130" t="s">
        <v>15</v>
      </c>
      <c r="G2130">
        <v>6</v>
      </c>
      <c r="H2130">
        <v>22627.7</v>
      </c>
      <c r="I2130" t="s">
        <v>417</v>
      </c>
      <c r="J2130">
        <v>29</v>
      </c>
      <c r="K2130" t="s">
        <v>34</v>
      </c>
      <c r="L2130" t="s">
        <v>18</v>
      </c>
      <c r="M2130">
        <v>5</v>
      </c>
      <c r="N2130" t="s">
        <v>86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44</v>
      </c>
      <c r="F2131" t="s">
        <v>45</v>
      </c>
      <c r="G2131">
        <v>9</v>
      </c>
      <c r="H2131">
        <v>29095.3</v>
      </c>
      <c r="I2131" t="s">
        <v>964</v>
      </c>
      <c r="J2131">
        <v>56</v>
      </c>
      <c r="K2131" t="s">
        <v>119</v>
      </c>
      <c r="L2131" t="s">
        <v>52</v>
      </c>
      <c r="M2131">
        <v>4</v>
      </c>
      <c r="N2131" t="s">
        <v>48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54</v>
      </c>
      <c r="F2132" t="s">
        <v>45</v>
      </c>
      <c r="G2132">
        <v>4</v>
      </c>
      <c r="H2132">
        <v>24404.18</v>
      </c>
      <c r="I2132" t="s">
        <v>113</v>
      </c>
      <c r="J2132">
        <v>31</v>
      </c>
      <c r="K2132" t="s">
        <v>17</v>
      </c>
      <c r="L2132" t="s">
        <v>52</v>
      </c>
      <c r="M2132">
        <v>4</v>
      </c>
      <c r="N2132" t="s">
        <v>48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54</v>
      </c>
      <c r="F2133" t="s">
        <v>45</v>
      </c>
      <c r="G2133">
        <v>9</v>
      </c>
      <c r="H2133">
        <v>43415.51</v>
      </c>
      <c r="I2133" t="s">
        <v>229</v>
      </c>
      <c r="J2133">
        <v>47</v>
      </c>
      <c r="K2133" t="s">
        <v>112</v>
      </c>
      <c r="L2133" t="s">
        <v>18</v>
      </c>
      <c r="M2133">
        <v>4</v>
      </c>
      <c r="N2133" t="s">
        <v>104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54</v>
      </c>
      <c r="F2134" t="s">
        <v>32</v>
      </c>
      <c r="G2134">
        <v>2</v>
      </c>
      <c r="H2134">
        <v>16493.599999999999</v>
      </c>
      <c r="I2134" t="s">
        <v>617</v>
      </c>
      <c r="J2134">
        <v>58</v>
      </c>
      <c r="K2134" t="s">
        <v>27</v>
      </c>
      <c r="L2134" t="s">
        <v>52</v>
      </c>
      <c r="M2134">
        <v>4</v>
      </c>
      <c r="N2134" t="s">
        <v>36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62</v>
      </c>
      <c r="F2135" t="s">
        <v>45</v>
      </c>
      <c r="G2135">
        <v>2</v>
      </c>
      <c r="H2135">
        <v>65998.62</v>
      </c>
      <c r="I2135" t="s">
        <v>466</v>
      </c>
      <c r="J2135">
        <v>36</v>
      </c>
      <c r="K2135" t="s">
        <v>152</v>
      </c>
      <c r="L2135" t="s">
        <v>18</v>
      </c>
      <c r="M2135">
        <v>1</v>
      </c>
      <c r="N2135" t="s">
        <v>104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62</v>
      </c>
      <c r="F2136" t="s">
        <v>21</v>
      </c>
      <c r="G2136">
        <v>9</v>
      </c>
      <c r="H2136">
        <v>30010.74</v>
      </c>
      <c r="I2136" t="s">
        <v>610</v>
      </c>
      <c r="J2136">
        <v>48</v>
      </c>
      <c r="K2136" t="s">
        <v>119</v>
      </c>
      <c r="L2136" t="s">
        <v>52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62</v>
      </c>
      <c r="F2137" t="s">
        <v>32</v>
      </c>
      <c r="G2137">
        <v>7</v>
      </c>
      <c r="H2137">
        <v>23138.21</v>
      </c>
      <c r="I2137" t="s">
        <v>965</v>
      </c>
      <c r="J2137">
        <v>42</v>
      </c>
      <c r="K2137" t="s">
        <v>69</v>
      </c>
      <c r="L2137" t="s">
        <v>52</v>
      </c>
      <c r="M2137">
        <v>4</v>
      </c>
      <c r="N2137" t="s">
        <v>36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67</v>
      </c>
      <c r="F2138" t="s">
        <v>37</v>
      </c>
      <c r="G2138">
        <v>7</v>
      </c>
      <c r="H2138">
        <v>39792.99</v>
      </c>
      <c r="I2138" t="s">
        <v>876</v>
      </c>
      <c r="J2138">
        <v>21</v>
      </c>
      <c r="K2138" t="s">
        <v>61</v>
      </c>
      <c r="L2138" t="s">
        <v>52</v>
      </c>
      <c r="M2138">
        <v>1</v>
      </c>
      <c r="N2138" t="s">
        <v>97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67</v>
      </c>
      <c r="F2139" t="s">
        <v>45</v>
      </c>
      <c r="G2139">
        <v>1</v>
      </c>
      <c r="H2139">
        <v>26619.87</v>
      </c>
      <c r="I2139" t="s">
        <v>292</v>
      </c>
      <c r="J2139">
        <v>30</v>
      </c>
      <c r="K2139" t="s">
        <v>34</v>
      </c>
      <c r="L2139" t="s">
        <v>52</v>
      </c>
      <c r="M2139">
        <v>4</v>
      </c>
      <c r="N2139" t="s">
        <v>104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67</v>
      </c>
      <c r="F2140" t="s">
        <v>45</v>
      </c>
      <c r="G2140">
        <v>6</v>
      </c>
      <c r="H2140">
        <v>42094.25</v>
      </c>
      <c r="I2140" t="s">
        <v>702</v>
      </c>
      <c r="J2140">
        <v>53</v>
      </c>
      <c r="K2140" t="s">
        <v>17</v>
      </c>
      <c r="L2140" t="s">
        <v>18</v>
      </c>
      <c r="M2140">
        <v>4</v>
      </c>
      <c r="N2140" t="s">
        <v>104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67</v>
      </c>
      <c r="F2141" t="s">
        <v>37</v>
      </c>
      <c r="G2141">
        <v>7</v>
      </c>
      <c r="H2141">
        <v>30910.55</v>
      </c>
      <c r="I2141" t="s">
        <v>966</v>
      </c>
      <c r="J2141">
        <v>59</v>
      </c>
      <c r="K2141" t="s">
        <v>135</v>
      </c>
      <c r="L2141" t="s">
        <v>24</v>
      </c>
      <c r="M2141">
        <v>4</v>
      </c>
      <c r="N2141" t="s">
        <v>97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74</v>
      </c>
      <c r="F2142" t="s">
        <v>45</v>
      </c>
      <c r="G2142">
        <v>6</v>
      </c>
      <c r="H2142">
        <v>17924.009999999998</v>
      </c>
      <c r="I2142" t="s">
        <v>909</v>
      </c>
      <c r="J2142">
        <v>54</v>
      </c>
      <c r="K2142" t="s">
        <v>27</v>
      </c>
      <c r="L2142" t="s">
        <v>52</v>
      </c>
      <c r="M2142">
        <v>5</v>
      </c>
      <c r="N2142" t="s">
        <v>90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74</v>
      </c>
      <c r="F2143" t="s">
        <v>37</v>
      </c>
      <c r="G2143">
        <v>6</v>
      </c>
      <c r="H2143">
        <v>25953.71</v>
      </c>
      <c r="I2143" t="s">
        <v>354</v>
      </c>
      <c r="J2143">
        <v>20</v>
      </c>
      <c r="K2143" t="s">
        <v>64</v>
      </c>
      <c r="L2143" t="s">
        <v>18</v>
      </c>
      <c r="M2143">
        <v>4</v>
      </c>
      <c r="N2143" t="s">
        <v>40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74</v>
      </c>
      <c r="F2144" t="s">
        <v>32</v>
      </c>
      <c r="G2144">
        <v>2</v>
      </c>
      <c r="H2144">
        <v>36306.39</v>
      </c>
      <c r="I2144" t="s">
        <v>102</v>
      </c>
      <c r="J2144">
        <v>33</v>
      </c>
      <c r="K2144" t="s">
        <v>27</v>
      </c>
      <c r="L2144" t="s">
        <v>18</v>
      </c>
      <c r="M2144">
        <v>4</v>
      </c>
      <c r="N2144" t="s">
        <v>36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74</v>
      </c>
      <c r="F2145" t="s">
        <v>21</v>
      </c>
      <c r="G2145">
        <v>6</v>
      </c>
      <c r="H2145">
        <v>11817.59</v>
      </c>
      <c r="I2145" t="s">
        <v>243</v>
      </c>
      <c r="J2145">
        <v>43</v>
      </c>
      <c r="K2145" t="s">
        <v>119</v>
      </c>
      <c r="L2145" t="s">
        <v>18</v>
      </c>
      <c r="M2145">
        <v>2</v>
      </c>
      <c r="N2145" t="s">
        <v>25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20</v>
      </c>
      <c r="F2146" t="s">
        <v>37</v>
      </c>
      <c r="G2146">
        <v>4</v>
      </c>
      <c r="H2146">
        <v>56238.55</v>
      </c>
      <c r="I2146" t="s">
        <v>682</v>
      </c>
      <c r="J2146">
        <v>57</v>
      </c>
      <c r="K2146" t="s">
        <v>27</v>
      </c>
      <c r="L2146" t="s">
        <v>24</v>
      </c>
      <c r="M2146">
        <v>4</v>
      </c>
      <c r="N2146" t="s">
        <v>53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20</v>
      </c>
      <c r="F2147" t="s">
        <v>15</v>
      </c>
      <c r="G2147">
        <v>9</v>
      </c>
      <c r="H2147">
        <v>47309.47</v>
      </c>
      <c r="I2147" t="s">
        <v>162</v>
      </c>
      <c r="J2147">
        <v>56</v>
      </c>
      <c r="K2147" t="s">
        <v>23</v>
      </c>
      <c r="L2147" t="s">
        <v>35</v>
      </c>
      <c r="M2147">
        <v>1</v>
      </c>
      <c r="N2147" t="s">
        <v>31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20</v>
      </c>
      <c r="F2148" t="s">
        <v>37</v>
      </c>
      <c r="G2148">
        <v>1</v>
      </c>
      <c r="H2148">
        <v>46081.58</v>
      </c>
      <c r="I2148" t="s">
        <v>786</v>
      </c>
      <c r="J2148">
        <v>36</v>
      </c>
      <c r="K2148" t="s">
        <v>69</v>
      </c>
      <c r="L2148" t="s">
        <v>18</v>
      </c>
      <c r="M2148">
        <v>4</v>
      </c>
      <c r="N2148" t="s">
        <v>97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20</v>
      </c>
      <c r="F2149" t="s">
        <v>45</v>
      </c>
      <c r="G2149">
        <v>8</v>
      </c>
      <c r="H2149">
        <v>42763</v>
      </c>
      <c r="I2149" t="s">
        <v>514</v>
      </c>
      <c r="J2149">
        <v>32</v>
      </c>
      <c r="K2149" t="s">
        <v>23</v>
      </c>
      <c r="L2149" t="s">
        <v>18</v>
      </c>
      <c r="M2149">
        <v>1</v>
      </c>
      <c r="N2149" t="s">
        <v>104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29</v>
      </c>
      <c r="F2150" t="s">
        <v>32</v>
      </c>
      <c r="G2150">
        <v>5</v>
      </c>
      <c r="H2150">
        <v>45418.79</v>
      </c>
      <c r="I2150" t="s">
        <v>738</v>
      </c>
      <c r="J2150">
        <v>49</v>
      </c>
      <c r="K2150" t="s">
        <v>61</v>
      </c>
      <c r="L2150" t="s">
        <v>18</v>
      </c>
      <c r="M2150">
        <v>5</v>
      </c>
      <c r="N2150" t="s">
        <v>43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29</v>
      </c>
      <c r="F2151" t="s">
        <v>32</v>
      </c>
      <c r="G2151">
        <v>1</v>
      </c>
      <c r="H2151">
        <v>66079.12</v>
      </c>
      <c r="I2151" t="s">
        <v>365</v>
      </c>
      <c r="J2151">
        <v>38</v>
      </c>
      <c r="K2151" t="s">
        <v>23</v>
      </c>
      <c r="L2151" t="s">
        <v>24</v>
      </c>
      <c r="M2151">
        <v>5</v>
      </c>
      <c r="N2151" t="s">
        <v>36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29</v>
      </c>
      <c r="F2152" t="s">
        <v>37</v>
      </c>
      <c r="G2152">
        <v>4</v>
      </c>
      <c r="H2152">
        <v>10514.15</v>
      </c>
      <c r="I2152" t="s">
        <v>510</v>
      </c>
      <c r="J2152">
        <v>18</v>
      </c>
      <c r="K2152" t="s">
        <v>69</v>
      </c>
      <c r="L2152" t="s">
        <v>52</v>
      </c>
      <c r="M2152">
        <v>2</v>
      </c>
      <c r="N2152" t="s">
        <v>97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44</v>
      </c>
      <c r="F2153" t="s">
        <v>21</v>
      </c>
      <c r="G2153">
        <v>1</v>
      </c>
      <c r="H2153">
        <v>12867.98</v>
      </c>
      <c r="I2153" t="s">
        <v>598</v>
      </c>
      <c r="J2153">
        <v>23</v>
      </c>
      <c r="K2153" t="s">
        <v>79</v>
      </c>
      <c r="L2153" t="s">
        <v>24</v>
      </c>
      <c r="M2153">
        <v>4</v>
      </c>
      <c r="N2153" t="s">
        <v>65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44</v>
      </c>
      <c r="F2154" t="s">
        <v>15</v>
      </c>
      <c r="G2154">
        <v>6</v>
      </c>
      <c r="H2154">
        <v>21489.599999999999</v>
      </c>
      <c r="I2154" t="s">
        <v>170</v>
      </c>
      <c r="J2154">
        <v>44</v>
      </c>
      <c r="K2154" t="s">
        <v>23</v>
      </c>
      <c r="L2154" t="s">
        <v>18</v>
      </c>
      <c r="M2154">
        <v>2</v>
      </c>
      <c r="N2154" t="s">
        <v>19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44</v>
      </c>
      <c r="F2155" t="s">
        <v>32</v>
      </c>
      <c r="G2155">
        <v>2</v>
      </c>
      <c r="H2155">
        <v>20038.080000000002</v>
      </c>
      <c r="I2155" t="s">
        <v>417</v>
      </c>
      <c r="J2155">
        <v>40</v>
      </c>
      <c r="K2155" t="s">
        <v>23</v>
      </c>
      <c r="L2155" t="s">
        <v>35</v>
      </c>
      <c r="M2155">
        <v>1</v>
      </c>
      <c r="N2155" t="s">
        <v>43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44</v>
      </c>
      <c r="F2156" t="s">
        <v>45</v>
      </c>
      <c r="G2156">
        <v>5</v>
      </c>
      <c r="H2156">
        <v>20871.669999999998</v>
      </c>
      <c r="I2156" t="s">
        <v>561</v>
      </c>
      <c r="J2156">
        <v>48</v>
      </c>
      <c r="K2156" t="s">
        <v>61</v>
      </c>
      <c r="L2156" t="s">
        <v>18</v>
      </c>
      <c r="M2156">
        <v>2</v>
      </c>
      <c r="N2156" t="s">
        <v>48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54</v>
      </c>
      <c r="F2157" t="s">
        <v>45</v>
      </c>
      <c r="G2157">
        <v>7</v>
      </c>
      <c r="H2157">
        <v>50316.63</v>
      </c>
      <c r="I2157" t="s">
        <v>967</v>
      </c>
      <c r="J2157">
        <v>29</v>
      </c>
      <c r="K2157" t="s">
        <v>47</v>
      </c>
      <c r="L2157" t="s">
        <v>52</v>
      </c>
      <c r="M2157">
        <v>1</v>
      </c>
      <c r="N2157" t="s">
        <v>90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54</v>
      </c>
      <c r="F2158" t="s">
        <v>21</v>
      </c>
      <c r="G2158">
        <v>2</v>
      </c>
      <c r="H2158">
        <v>37569</v>
      </c>
      <c r="I2158" t="s">
        <v>968</v>
      </c>
      <c r="J2158">
        <v>38</v>
      </c>
      <c r="K2158" t="s">
        <v>23</v>
      </c>
      <c r="L2158" t="s">
        <v>35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54</v>
      </c>
      <c r="F2159" t="s">
        <v>32</v>
      </c>
      <c r="G2159">
        <v>6</v>
      </c>
      <c r="H2159">
        <v>69506.73</v>
      </c>
      <c r="I2159" t="s">
        <v>60</v>
      </c>
      <c r="J2159">
        <v>19</v>
      </c>
      <c r="K2159" t="s">
        <v>23</v>
      </c>
      <c r="L2159" t="s">
        <v>35</v>
      </c>
      <c r="M2159">
        <v>5</v>
      </c>
      <c r="N2159" t="s">
        <v>101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54</v>
      </c>
      <c r="F2160" t="s">
        <v>37</v>
      </c>
      <c r="G2160">
        <v>6</v>
      </c>
      <c r="H2160">
        <v>23613.15</v>
      </c>
      <c r="I2160" t="s">
        <v>638</v>
      </c>
      <c r="J2160">
        <v>22</v>
      </c>
      <c r="K2160" t="s">
        <v>116</v>
      </c>
      <c r="L2160" t="s">
        <v>24</v>
      </c>
      <c r="M2160">
        <v>4</v>
      </c>
      <c r="N2160" t="s">
        <v>40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62</v>
      </c>
      <c r="F2161" t="s">
        <v>45</v>
      </c>
      <c r="G2161">
        <v>5</v>
      </c>
      <c r="H2161">
        <v>28649.81</v>
      </c>
      <c r="I2161" t="s">
        <v>822</v>
      </c>
      <c r="J2161">
        <v>26</v>
      </c>
      <c r="K2161" t="s">
        <v>27</v>
      </c>
      <c r="L2161" t="s">
        <v>24</v>
      </c>
      <c r="M2161">
        <v>2</v>
      </c>
      <c r="N2161" t="s">
        <v>48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62</v>
      </c>
      <c r="F2162" t="s">
        <v>21</v>
      </c>
      <c r="G2162">
        <v>5</v>
      </c>
      <c r="H2162">
        <v>69054.44</v>
      </c>
      <c r="I2162" t="s">
        <v>262</v>
      </c>
      <c r="J2162">
        <v>37</v>
      </c>
      <c r="K2162" t="s">
        <v>95</v>
      </c>
      <c r="L2162" t="s">
        <v>52</v>
      </c>
      <c r="M2162">
        <v>1</v>
      </c>
      <c r="N2162" t="s">
        <v>65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62</v>
      </c>
      <c r="F2163" t="s">
        <v>32</v>
      </c>
      <c r="G2163">
        <v>3</v>
      </c>
      <c r="H2163">
        <v>59905.49</v>
      </c>
      <c r="I2163" t="s">
        <v>969</v>
      </c>
      <c r="J2163">
        <v>35</v>
      </c>
      <c r="K2163" t="s">
        <v>27</v>
      </c>
      <c r="L2163" t="s">
        <v>24</v>
      </c>
      <c r="M2163">
        <v>4</v>
      </c>
      <c r="N2163" t="s">
        <v>43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62</v>
      </c>
      <c r="F2164" t="s">
        <v>32</v>
      </c>
      <c r="G2164">
        <v>2</v>
      </c>
      <c r="H2164">
        <v>38187.949999999997</v>
      </c>
      <c r="I2164" t="s">
        <v>297</v>
      </c>
      <c r="J2164">
        <v>39</v>
      </c>
      <c r="K2164" t="s">
        <v>140</v>
      </c>
      <c r="L2164" t="s">
        <v>52</v>
      </c>
      <c r="M2164">
        <v>5</v>
      </c>
      <c r="N2164" t="s">
        <v>101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67</v>
      </c>
      <c r="F2165" t="s">
        <v>32</v>
      </c>
      <c r="G2165">
        <v>7</v>
      </c>
      <c r="H2165">
        <v>43275.81</v>
      </c>
      <c r="I2165" t="s">
        <v>505</v>
      </c>
      <c r="J2165">
        <v>25</v>
      </c>
      <c r="K2165" t="s">
        <v>23</v>
      </c>
      <c r="L2165" t="s">
        <v>35</v>
      </c>
      <c r="M2165">
        <v>5</v>
      </c>
      <c r="N2165" t="s">
        <v>36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67</v>
      </c>
      <c r="F2166" t="s">
        <v>32</v>
      </c>
      <c r="G2166">
        <v>1</v>
      </c>
      <c r="H2166">
        <v>60590.68</v>
      </c>
      <c r="I2166" t="s">
        <v>188</v>
      </c>
      <c r="J2166">
        <v>51</v>
      </c>
      <c r="K2166" t="s">
        <v>61</v>
      </c>
      <c r="L2166" t="s">
        <v>35</v>
      </c>
      <c r="M2166">
        <v>4</v>
      </c>
      <c r="N2166" t="s">
        <v>36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67</v>
      </c>
      <c r="F2167" t="s">
        <v>32</v>
      </c>
      <c r="G2167">
        <v>6</v>
      </c>
      <c r="H2167">
        <v>38858.81</v>
      </c>
      <c r="I2167" t="s">
        <v>278</v>
      </c>
      <c r="J2167">
        <v>26</v>
      </c>
      <c r="K2167" t="s">
        <v>23</v>
      </c>
      <c r="L2167" t="s">
        <v>35</v>
      </c>
      <c r="M2167">
        <v>4</v>
      </c>
      <c r="N2167" t="s">
        <v>43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67</v>
      </c>
      <c r="F2168" t="s">
        <v>45</v>
      </c>
      <c r="G2168">
        <v>6</v>
      </c>
      <c r="H2168">
        <v>22361.42</v>
      </c>
      <c r="I2168" t="s">
        <v>910</v>
      </c>
      <c r="J2168">
        <v>24</v>
      </c>
      <c r="K2168" t="s">
        <v>27</v>
      </c>
      <c r="L2168" t="s">
        <v>52</v>
      </c>
      <c r="M2168">
        <v>2</v>
      </c>
      <c r="N2168" t="s">
        <v>104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74</v>
      </c>
      <c r="F2169" t="s">
        <v>21</v>
      </c>
      <c r="G2169">
        <v>3</v>
      </c>
      <c r="H2169">
        <v>59706.67</v>
      </c>
      <c r="I2169" t="s">
        <v>726</v>
      </c>
      <c r="J2169">
        <v>47</v>
      </c>
      <c r="K2169" t="s">
        <v>95</v>
      </c>
      <c r="L2169" t="s">
        <v>24</v>
      </c>
      <c r="M2169">
        <v>5</v>
      </c>
      <c r="N2169" t="s">
        <v>65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74</v>
      </c>
      <c r="F2170" t="s">
        <v>32</v>
      </c>
      <c r="G2170">
        <v>2</v>
      </c>
      <c r="H2170">
        <v>42266.35</v>
      </c>
      <c r="I2170" t="s">
        <v>291</v>
      </c>
      <c r="J2170">
        <v>35</v>
      </c>
      <c r="K2170" t="s">
        <v>135</v>
      </c>
      <c r="L2170" t="s">
        <v>24</v>
      </c>
      <c r="M2170">
        <v>2</v>
      </c>
      <c r="N2170" t="s">
        <v>36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74</v>
      </c>
      <c r="F2171" t="s">
        <v>15</v>
      </c>
      <c r="G2171">
        <v>2</v>
      </c>
      <c r="H2171">
        <v>19182.560000000001</v>
      </c>
      <c r="I2171" t="s">
        <v>78</v>
      </c>
      <c r="J2171">
        <v>44</v>
      </c>
      <c r="K2171" t="s">
        <v>119</v>
      </c>
      <c r="L2171" t="s">
        <v>24</v>
      </c>
      <c r="M2171">
        <v>2</v>
      </c>
      <c r="N2171" t="s">
        <v>19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20</v>
      </c>
      <c r="F2172" t="s">
        <v>15</v>
      </c>
      <c r="G2172">
        <v>9</v>
      </c>
      <c r="H2172">
        <v>40335.15</v>
      </c>
      <c r="I2172" t="s">
        <v>183</v>
      </c>
      <c r="J2172">
        <v>33</v>
      </c>
      <c r="K2172" t="s">
        <v>64</v>
      </c>
      <c r="L2172" t="s">
        <v>18</v>
      </c>
      <c r="M2172">
        <v>1</v>
      </c>
      <c r="N2172" t="s">
        <v>19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20</v>
      </c>
      <c r="F2173" t="s">
        <v>21</v>
      </c>
      <c r="G2173">
        <v>5</v>
      </c>
      <c r="H2173">
        <v>34792.199999999997</v>
      </c>
      <c r="I2173" t="s">
        <v>405</v>
      </c>
      <c r="J2173">
        <v>38</v>
      </c>
      <c r="K2173" t="s">
        <v>27</v>
      </c>
      <c r="L2173" t="s">
        <v>35</v>
      </c>
      <c r="M2173">
        <v>2</v>
      </c>
      <c r="N2173" t="s">
        <v>65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20</v>
      </c>
      <c r="F2174" t="s">
        <v>37</v>
      </c>
      <c r="G2174">
        <v>7</v>
      </c>
      <c r="H2174">
        <v>62610.55</v>
      </c>
      <c r="I2174" t="s">
        <v>925</v>
      </c>
      <c r="J2174">
        <v>22</v>
      </c>
      <c r="K2174" t="s">
        <v>27</v>
      </c>
      <c r="L2174" t="s">
        <v>35</v>
      </c>
      <c r="M2174">
        <v>4</v>
      </c>
      <c r="N2174" t="s">
        <v>97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29</v>
      </c>
      <c r="F2175" t="s">
        <v>37</v>
      </c>
      <c r="G2175">
        <v>5</v>
      </c>
      <c r="H2175">
        <v>17563.330000000002</v>
      </c>
      <c r="I2175" t="s">
        <v>262</v>
      </c>
      <c r="J2175">
        <v>46</v>
      </c>
      <c r="K2175" t="s">
        <v>112</v>
      </c>
      <c r="L2175" t="s">
        <v>18</v>
      </c>
      <c r="M2175">
        <v>4</v>
      </c>
      <c r="N2175" t="s">
        <v>40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29</v>
      </c>
      <c r="F2176" t="s">
        <v>37</v>
      </c>
      <c r="G2176">
        <v>7</v>
      </c>
      <c r="H2176">
        <v>62512.59</v>
      </c>
      <c r="I2176" t="s">
        <v>923</v>
      </c>
      <c r="J2176">
        <v>54</v>
      </c>
      <c r="K2176" t="s">
        <v>112</v>
      </c>
      <c r="L2176" t="s">
        <v>35</v>
      </c>
      <c r="M2176">
        <v>4</v>
      </c>
      <c r="N2176" t="s">
        <v>53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29</v>
      </c>
      <c r="F2177" t="s">
        <v>15</v>
      </c>
      <c r="G2177">
        <v>4</v>
      </c>
      <c r="H2177">
        <v>40732.660000000003</v>
      </c>
      <c r="I2177" t="s">
        <v>773</v>
      </c>
      <c r="J2177">
        <v>39</v>
      </c>
      <c r="K2177" t="s">
        <v>39</v>
      </c>
      <c r="L2177" t="s">
        <v>35</v>
      </c>
      <c r="M2177">
        <v>1</v>
      </c>
      <c r="N2177" t="s">
        <v>86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29</v>
      </c>
      <c r="F2178" t="s">
        <v>37</v>
      </c>
      <c r="G2178">
        <v>8</v>
      </c>
      <c r="H2178">
        <v>34261.870000000003</v>
      </c>
      <c r="I2178" t="s">
        <v>822</v>
      </c>
      <c r="J2178">
        <v>31</v>
      </c>
      <c r="K2178" t="s">
        <v>27</v>
      </c>
      <c r="L2178" t="s">
        <v>18</v>
      </c>
      <c r="M2178">
        <v>4</v>
      </c>
      <c r="N2178" t="s">
        <v>53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44</v>
      </c>
      <c r="F2179" t="s">
        <v>45</v>
      </c>
      <c r="G2179">
        <v>7</v>
      </c>
      <c r="H2179">
        <v>19718.03</v>
      </c>
      <c r="I2179" t="s">
        <v>758</v>
      </c>
      <c r="J2179">
        <v>36</v>
      </c>
      <c r="K2179" t="s">
        <v>23</v>
      </c>
      <c r="L2179" t="s">
        <v>35</v>
      </c>
      <c r="M2179">
        <v>4</v>
      </c>
      <c r="N2179" t="s">
        <v>48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44</v>
      </c>
      <c r="F2180" t="s">
        <v>32</v>
      </c>
      <c r="G2180">
        <v>5</v>
      </c>
      <c r="H2180">
        <v>52049.08</v>
      </c>
      <c r="I2180" t="s">
        <v>572</v>
      </c>
      <c r="J2180">
        <v>52</v>
      </c>
      <c r="K2180" t="s">
        <v>23</v>
      </c>
      <c r="L2180" t="s">
        <v>24</v>
      </c>
      <c r="M2180">
        <v>4</v>
      </c>
      <c r="N2180" t="s">
        <v>43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44</v>
      </c>
      <c r="F2181" t="s">
        <v>15</v>
      </c>
      <c r="G2181">
        <v>6</v>
      </c>
      <c r="H2181">
        <v>65608.399999999994</v>
      </c>
      <c r="I2181" t="s">
        <v>447</v>
      </c>
      <c r="J2181">
        <v>41</v>
      </c>
      <c r="K2181" t="s">
        <v>69</v>
      </c>
      <c r="L2181" t="s">
        <v>18</v>
      </c>
      <c r="M2181">
        <v>4</v>
      </c>
      <c r="N2181" t="s">
        <v>31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54</v>
      </c>
      <c r="F2182" t="s">
        <v>21</v>
      </c>
      <c r="G2182">
        <v>5</v>
      </c>
      <c r="H2182">
        <v>32522.639999999999</v>
      </c>
      <c r="I2182" t="s">
        <v>340</v>
      </c>
      <c r="J2182">
        <v>59</v>
      </c>
      <c r="K2182" t="s">
        <v>39</v>
      </c>
      <c r="L2182" t="s">
        <v>35</v>
      </c>
      <c r="M2182">
        <v>5</v>
      </c>
      <c r="N2182" t="s">
        <v>65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54</v>
      </c>
      <c r="F2183" t="s">
        <v>21</v>
      </c>
      <c r="G2183">
        <v>7</v>
      </c>
      <c r="H2183">
        <v>24495.1</v>
      </c>
      <c r="I2183" t="s">
        <v>222</v>
      </c>
      <c r="J2183">
        <v>23</v>
      </c>
      <c r="K2183" t="s">
        <v>23</v>
      </c>
      <c r="L2183" t="s">
        <v>24</v>
      </c>
      <c r="M2183">
        <v>2</v>
      </c>
      <c r="N2183" t="s">
        <v>25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54</v>
      </c>
      <c r="F2184" t="s">
        <v>32</v>
      </c>
      <c r="G2184">
        <v>2</v>
      </c>
      <c r="H2184">
        <v>43292.02</v>
      </c>
      <c r="I2184" t="s">
        <v>970</v>
      </c>
      <c r="J2184">
        <v>20</v>
      </c>
      <c r="K2184" t="s">
        <v>47</v>
      </c>
      <c r="L2184" t="s">
        <v>52</v>
      </c>
      <c r="M2184">
        <v>2</v>
      </c>
      <c r="N2184" t="s">
        <v>36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62</v>
      </c>
      <c r="F2185" t="s">
        <v>15</v>
      </c>
      <c r="G2185">
        <v>5</v>
      </c>
      <c r="H2185">
        <v>57771.16</v>
      </c>
      <c r="I2185" t="s">
        <v>863</v>
      </c>
      <c r="J2185">
        <v>51</v>
      </c>
      <c r="K2185" t="s">
        <v>140</v>
      </c>
      <c r="L2185" t="s">
        <v>35</v>
      </c>
      <c r="M2185">
        <v>4</v>
      </c>
      <c r="N2185" t="s">
        <v>19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62</v>
      </c>
      <c r="F2186" t="s">
        <v>37</v>
      </c>
      <c r="G2186">
        <v>3</v>
      </c>
      <c r="H2186">
        <v>10226.06</v>
      </c>
      <c r="I2186" t="s">
        <v>881</v>
      </c>
      <c r="J2186">
        <v>19</v>
      </c>
      <c r="K2186" t="s">
        <v>152</v>
      </c>
      <c r="L2186" t="s">
        <v>18</v>
      </c>
      <c r="M2186">
        <v>4</v>
      </c>
      <c r="N2186" t="s">
        <v>53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62</v>
      </c>
      <c r="F2187" t="s">
        <v>37</v>
      </c>
      <c r="G2187">
        <v>9</v>
      </c>
      <c r="H2187">
        <v>47882.65</v>
      </c>
      <c r="I2187" t="s">
        <v>355</v>
      </c>
      <c r="J2187">
        <v>32</v>
      </c>
      <c r="K2187" t="s">
        <v>23</v>
      </c>
      <c r="L2187" t="s">
        <v>24</v>
      </c>
      <c r="M2187">
        <v>4</v>
      </c>
      <c r="N2187" t="s">
        <v>40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62</v>
      </c>
      <c r="F2188" t="s">
        <v>45</v>
      </c>
      <c r="G2188">
        <v>6</v>
      </c>
      <c r="H2188">
        <v>45790.96</v>
      </c>
      <c r="I2188" t="s">
        <v>829</v>
      </c>
      <c r="J2188">
        <v>54</v>
      </c>
      <c r="K2188" t="s">
        <v>79</v>
      </c>
      <c r="L2188" t="s">
        <v>52</v>
      </c>
      <c r="M2188">
        <v>1</v>
      </c>
      <c r="N2188" t="s">
        <v>90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67</v>
      </c>
      <c r="F2189" t="s">
        <v>45</v>
      </c>
      <c r="G2189">
        <v>3</v>
      </c>
      <c r="H2189">
        <v>29089.13</v>
      </c>
      <c r="I2189" t="s">
        <v>149</v>
      </c>
      <c r="J2189">
        <v>32</v>
      </c>
      <c r="K2189" t="s">
        <v>56</v>
      </c>
      <c r="L2189" t="s">
        <v>52</v>
      </c>
      <c r="M2189">
        <v>4</v>
      </c>
      <c r="N2189" t="s">
        <v>48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67</v>
      </c>
      <c r="F2190" t="s">
        <v>37</v>
      </c>
      <c r="G2190">
        <v>7</v>
      </c>
      <c r="H2190">
        <v>37085.379999999997</v>
      </c>
      <c r="I2190" t="s">
        <v>934</v>
      </c>
      <c r="J2190">
        <v>49</v>
      </c>
      <c r="K2190" t="s">
        <v>23</v>
      </c>
      <c r="L2190" t="s">
        <v>35</v>
      </c>
      <c r="M2190">
        <v>4</v>
      </c>
      <c r="N2190" t="s">
        <v>40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67</v>
      </c>
      <c r="F2191" t="s">
        <v>21</v>
      </c>
      <c r="G2191">
        <v>4</v>
      </c>
      <c r="H2191">
        <v>24817.79</v>
      </c>
      <c r="I2191" t="s">
        <v>971</v>
      </c>
      <c r="J2191">
        <v>38</v>
      </c>
      <c r="K2191" t="s">
        <v>17</v>
      </c>
      <c r="L2191" t="s">
        <v>52</v>
      </c>
      <c r="M2191">
        <v>4</v>
      </c>
      <c r="N2191" t="s">
        <v>25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67</v>
      </c>
      <c r="F2192" t="s">
        <v>21</v>
      </c>
      <c r="G2192">
        <v>3</v>
      </c>
      <c r="H2192">
        <v>57393.14</v>
      </c>
      <c r="I2192" t="s">
        <v>689</v>
      </c>
      <c r="J2192">
        <v>34</v>
      </c>
      <c r="K2192" t="s">
        <v>27</v>
      </c>
      <c r="L2192" t="s">
        <v>18</v>
      </c>
      <c r="M2192">
        <v>4</v>
      </c>
      <c r="N2192" t="s">
        <v>65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74</v>
      </c>
      <c r="F2193" t="s">
        <v>45</v>
      </c>
      <c r="G2193">
        <v>8</v>
      </c>
      <c r="H2193">
        <v>48072.1</v>
      </c>
      <c r="I2193" t="s">
        <v>110</v>
      </c>
      <c r="J2193">
        <v>51</v>
      </c>
      <c r="K2193" t="s">
        <v>23</v>
      </c>
      <c r="L2193" t="s">
        <v>52</v>
      </c>
      <c r="M2193">
        <v>5</v>
      </c>
      <c r="N2193" t="s">
        <v>90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74</v>
      </c>
      <c r="F2194" t="s">
        <v>32</v>
      </c>
      <c r="G2194">
        <v>4</v>
      </c>
      <c r="H2194">
        <v>41962.7</v>
      </c>
      <c r="I2194" t="s">
        <v>490</v>
      </c>
      <c r="J2194">
        <v>49</v>
      </c>
      <c r="K2194" t="s">
        <v>135</v>
      </c>
      <c r="L2194" t="s">
        <v>35</v>
      </c>
      <c r="M2194">
        <v>4</v>
      </c>
      <c r="N2194" t="s">
        <v>36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74</v>
      </c>
      <c r="F2195" t="s">
        <v>37</v>
      </c>
      <c r="G2195">
        <v>1</v>
      </c>
      <c r="H2195">
        <v>33551.57</v>
      </c>
      <c r="I2195" t="s">
        <v>822</v>
      </c>
      <c r="J2195">
        <v>40</v>
      </c>
      <c r="K2195" t="s">
        <v>140</v>
      </c>
      <c r="L2195" t="s">
        <v>52</v>
      </c>
      <c r="M2195">
        <v>5</v>
      </c>
      <c r="N2195" t="s">
        <v>40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20</v>
      </c>
      <c r="F2196" t="s">
        <v>45</v>
      </c>
      <c r="G2196">
        <v>6</v>
      </c>
      <c r="H2196">
        <v>27483.06</v>
      </c>
      <c r="I2196" t="s">
        <v>696</v>
      </c>
      <c r="J2196">
        <v>52</v>
      </c>
      <c r="K2196" t="s">
        <v>27</v>
      </c>
      <c r="L2196" t="s">
        <v>35</v>
      </c>
      <c r="M2196">
        <v>4</v>
      </c>
      <c r="N2196" t="s">
        <v>104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20</v>
      </c>
      <c r="F2197" t="s">
        <v>45</v>
      </c>
      <c r="G2197">
        <v>1</v>
      </c>
      <c r="H2197">
        <v>59364.19</v>
      </c>
      <c r="I2197" t="s">
        <v>96</v>
      </c>
      <c r="J2197">
        <v>54</v>
      </c>
      <c r="K2197" t="s">
        <v>140</v>
      </c>
      <c r="L2197" t="s">
        <v>52</v>
      </c>
      <c r="M2197">
        <v>1</v>
      </c>
      <c r="N2197" t="s">
        <v>104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20</v>
      </c>
      <c r="F2198" t="s">
        <v>37</v>
      </c>
      <c r="G2198">
        <v>5</v>
      </c>
      <c r="H2198">
        <v>37084.46</v>
      </c>
      <c r="I2198" t="s">
        <v>512</v>
      </c>
      <c r="J2198">
        <v>58</v>
      </c>
      <c r="K2198" t="s">
        <v>23</v>
      </c>
      <c r="L2198" t="s">
        <v>24</v>
      </c>
      <c r="M2198">
        <v>2</v>
      </c>
      <c r="N2198" t="s">
        <v>97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20</v>
      </c>
      <c r="F2199" t="s">
        <v>37</v>
      </c>
      <c r="G2199">
        <v>7</v>
      </c>
      <c r="H2199">
        <v>40086.85</v>
      </c>
      <c r="I2199" t="s">
        <v>75</v>
      </c>
      <c r="J2199">
        <v>54</v>
      </c>
      <c r="K2199" t="s">
        <v>119</v>
      </c>
      <c r="L2199" t="s">
        <v>35</v>
      </c>
      <c r="M2199">
        <v>2</v>
      </c>
      <c r="N2199" t="s">
        <v>40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29</v>
      </c>
      <c r="F2200" t="s">
        <v>21</v>
      </c>
      <c r="G2200">
        <v>6</v>
      </c>
      <c r="H2200">
        <v>41249.72</v>
      </c>
      <c r="I2200" t="s">
        <v>808</v>
      </c>
      <c r="J2200">
        <v>50</v>
      </c>
      <c r="K2200" t="s">
        <v>112</v>
      </c>
      <c r="L2200" t="s">
        <v>18</v>
      </c>
      <c r="M2200">
        <v>2</v>
      </c>
      <c r="N2200" t="s">
        <v>25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29</v>
      </c>
      <c r="F2201" t="s">
        <v>32</v>
      </c>
      <c r="G2201">
        <v>2</v>
      </c>
      <c r="H2201">
        <v>36902.019999999997</v>
      </c>
      <c r="I2201" t="s">
        <v>972</v>
      </c>
      <c r="J2201">
        <v>42</v>
      </c>
      <c r="K2201" t="s">
        <v>23</v>
      </c>
      <c r="L2201" t="s">
        <v>18</v>
      </c>
      <c r="M2201">
        <v>2</v>
      </c>
      <c r="N2201" t="s">
        <v>43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29</v>
      </c>
      <c r="F2202" t="s">
        <v>32</v>
      </c>
      <c r="G2202">
        <v>4</v>
      </c>
      <c r="H2202">
        <v>25365.31</v>
      </c>
      <c r="I2202" t="s">
        <v>973</v>
      </c>
      <c r="J2202">
        <v>54</v>
      </c>
      <c r="K2202" t="s">
        <v>116</v>
      </c>
      <c r="L2202" t="s">
        <v>52</v>
      </c>
      <c r="M2202">
        <v>4</v>
      </c>
      <c r="N2202" t="s">
        <v>43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44</v>
      </c>
      <c r="F2203" t="s">
        <v>37</v>
      </c>
      <c r="G2203">
        <v>2</v>
      </c>
      <c r="H2203">
        <v>17220.43</v>
      </c>
      <c r="I2203" t="s">
        <v>744</v>
      </c>
      <c r="J2203">
        <v>57</v>
      </c>
      <c r="K2203" t="s">
        <v>27</v>
      </c>
      <c r="L2203" t="s">
        <v>24</v>
      </c>
      <c r="M2203">
        <v>2</v>
      </c>
      <c r="N2203" t="s">
        <v>40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44</v>
      </c>
      <c r="F2204" t="s">
        <v>15</v>
      </c>
      <c r="G2204">
        <v>1</v>
      </c>
      <c r="H2204">
        <v>15912.24</v>
      </c>
      <c r="I2204" t="s">
        <v>403</v>
      </c>
      <c r="J2204">
        <v>38</v>
      </c>
      <c r="K2204" t="s">
        <v>27</v>
      </c>
      <c r="L2204" t="s">
        <v>52</v>
      </c>
      <c r="M2204">
        <v>4</v>
      </c>
      <c r="N2204" t="s">
        <v>86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44</v>
      </c>
      <c r="F2205" t="s">
        <v>45</v>
      </c>
      <c r="G2205">
        <v>3</v>
      </c>
      <c r="H2205">
        <v>55447.75</v>
      </c>
      <c r="I2205" t="s">
        <v>462</v>
      </c>
      <c r="J2205">
        <v>55</v>
      </c>
      <c r="K2205" t="s">
        <v>140</v>
      </c>
      <c r="L2205" t="s">
        <v>52</v>
      </c>
      <c r="M2205">
        <v>1</v>
      </c>
      <c r="N2205" t="s">
        <v>48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44</v>
      </c>
      <c r="F2206" t="s">
        <v>45</v>
      </c>
      <c r="G2206">
        <v>3</v>
      </c>
      <c r="H2206">
        <v>23411.67</v>
      </c>
      <c r="I2206" t="s">
        <v>729</v>
      </c>
      <c r="J2206">
        <v>57</v>
      </c>
      <c r="K2206" t="s">
        <v>47</v>
      </c>
      <c r="L2206" t="s">
        <v>24</v>
      </c>
      <c r="M2206">
        <v>4</v>
      </c>
      <c r="N2206" t="s">
        <v>90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54</v>
      </c>
      <c r="F2207" t="s">
        <v>37</v>
      </c>
      <c r="G2207">
        <v>7</v>
      </c>
      <c r="H2207">
        <v>13340.37</v>
      </c>
      <c r="I2207" t="s">
        <v>84</v>
      </c>
      <c r="J2207">
        <v>51</v>
      </c>
      <c r="K2207" t="s">
        <v>92</v>
      </c>
      <c r="L2207" t="s">
        <v>35</v>
      </c>
      <c r="M2207">
        <v>4</v>
      </c>
      <c r="N2207" t="s">
        <v>53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54</v>
      </c>
      <c r="F2208" t="s">
        <v>15</v>
      </c>
      <c r="G2208">
        <v>1</v>
      </c>
      <c r="H2208">
        <v>57851.040000000001</v>
      </c>
      <c r="I2208" t="s">
        <v>919</v>
      </c>
      <c r="J2208">
        <v>36</v>
      </c>
      <c r="K2208" t="s">
        <v>27</v>
      </c>
      <c r="L2208" t="s">
        <v>18</v>
      </c>
      <c r="M2208">
        <v>4</v>
      </c>
      <c r="N2208" t="s">
        <v>86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54</v>
      </c>
      <c r="F2209" t="s">
        <v>21</v>
      </c>
      <c r="G2209">
        <v>9</v>
      </c>
      <c r="H2209">
        <v>19243.7</v>
      </c>
      <c r="I2209" t="s">
        <v>488</v>
      </c>
      <c r="J2209">
        <v>44</v>
      </c>
      <c r="K2209" t="s">
        <v>27</v>
      </c>
      <c r="L2209" t="s">
        <v>24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62</v>
      </c>
      <c r="F2210" t="s">
        <v>37</v>
      </c>
      <c r="G2210">
        <v>6</v>
      </c>
      <c r="H2210">
        <v>47508.77</v>
      </c>
      <c r="I2210" t="s">
        <v>508</v>
      </c>
      <c r="J2210">
        <v>26</v>
      </c>
      <c r="K2210" t="s">
        <v>27</v>
      </c>
      <c r="L2210" t="s">
        <v>52</v>
      </c>
      <c r="M2210">
        <v>4</v>
      </c>
      <c r="N2210" t="s">
        <v>97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62</v>
      </c>
      <c r="F2211" t="s">
        <v>37</v>
      </c>
      <c r="G2211">
        <v>4</v>
      </c>
      <c r="H2211">
        <v>30318.6</v>
      </c>
      <c r="I2211" t="s">
        <v>109</v>
      </c>
      <c r="J2211">
        <v>22</v>
      </c>
      <c r="K2211" t="s">
        <v>23</v>
      </c>
      <c r="L2211" t="s">
        <v>35</v>
      </c>
      <c r="M2211">
        <v>4</v>
      </c>
      <c r="N2211" t="s">
        <v>53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62</v>
      </c>
      <c r="F2212" t="s">
        <v>45</v>
      </c>
      <c r="G2212">
        <v>3</v>
      </c>
      <c r="H2212">
        <v>17588.82</v>
      </c>
      <c r="I2212" t="s">
        <v>667</v>
      </c>
      <c r="J2212">
        <v>22</v>
      </c>
      <c r="K2212" t="s">
        <v>23</v>
      </c>
      <c r="L2212" t="s">
        <v>52</v>
      </c>
      <c r="M2212">
        <v>1</v>
      </c>
      <c r="N2212" t="s">
        <v>104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62</v>
      </c>
      <c r="F2213" t="s">
        <v>37</v>
      </c>
      <c r="G2213">
        <v>3</v>
      </c>
      <c r="H2213">
        <v>34868.86</v>
      </c>
      <c r="I2213" t="s">
        <v>326</v>
      </c>
      <c r="J2213">
        <v>42</v>
      </c>
      <c r="K2213" t="s">
        <v>17</v>
      </c>
      <c r="L2213" t="s">
        <v>35</v>
      </c>
      <c r="M2213">
        <v>5</v>
      </c>
      <c r="N2213" t="s">
        <v>53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67</v>
      </c>
      <c r="F2214" t="s">
        <v>37</v>
      </c>
      <c r="G2214">
        <v>2</v>
      </c>
      <c r="H2214">
        <v>10888.53</v>
      </c>
      <c r="I2214" t="s">
        <v>611</v>
      </c>
      <c r="J2214">
        <v>43</v>
      </c>
      <c r="K2214" t="s">
        <v>119</v>
      </c>
      <c r="L2214" t="s">
        <v>18</v>
      </c>
      <c r="M2214">
        <v>4</v>
      </c>
      <c r="N2214" t="s">
        <v>53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67</v>
      </c>
      <c r="F2215" t="s">
        <v>37</v>
      </c>
      <c r="G2215">
        <v>2</v>
      </c>
      <c r="H2215">
        <v>60462.7</v>
      </c>
      <c r="I2215" t="s">
        <v>974</v>
      </c>
      <c r="J2215">
        <v>36</v>
      </c>
      <c r="K2215" t="s">
        <v>140</v>
      </c>
      <c r="L2215" t="s">
        <v>18</v>
      </c>
      <c r="M2215">
        <v>4</v>
      </c>
      <c r="N2215" t="s">
        <v>40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67</v>
      </c>
      <c r="F2216" t="s">
        <v>45</v>
      </c>
      <c r="G2216">
        <v>5</v>
      </c>
      <c r="H2216">
        <v>40809.879999999997</v>
      </c>
      <c r="I2216" t="s">
        <v>640</v>
      </c>
      <c r="J2216">
        <v>47</v>
      </c>
      <c r="K2216" t="s">
        <v>23</v>
      </c>
      <c r="L2216" t="s">
        <v>35</v>
      </c>
      <c r="M2216">
        <v>4</v>
      </c>
      <c r="N2216" t="s">
        <v>48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74</v>
      </c>
      <c r="F2217" t="s">
        <v>21</v>
      </c>
      <c r="G2217">
        <v>9</v>
      </c>
      <c r="H2217">
        <v>18349.599999999999</v>
      </c>
      <c r="I2217" t="s">
        <v>864</v>
      </c>
      <c r="J2217">
        <v>53</v>
      </c>
      <c r="K2217" t="s">
        <v>17</v>
      </c>
      <c r="L2217" t="s">
        <v>18</v>
      </c>
      <c r="M2217">
        <v>2</v>
      </c>
      <c r="N2217" t="s">
        <v>25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74</v>
      </c>
      <c r="F2218" t="s">
        <v>21</v>
      </c>
      <c r="G2218">
        <v>2</v>
      </c>
      <c r="H2218">
        <v>24218.82</v>
      </c>
      <c r="I2218" t="s">
        <v>529</v>
      </c>
      <c r="J2218">
        <v>33</v>
      </c>
      <c r="K2218" t="s">
        <v>61</v>
      </c>
      <c r="L2218" t="s">
        <v>52</v>
      </c>
      <c r="M2218">
        <v>2</v>
      </c>
      <c r="N2218" t="s">
        <v>25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74</v>
      </c>
      <c r="F2219" t="s">
        <v>37</v>
      </c>
      <c r="G2219">
        <v>2</v>
      </c>
      <c r="H2219">
        <v>36878.51</v>
      </c>
      <c r="I2219" t="s">
        <v>224</v>
      </c>
      <c r="J2219">
        <v>24</v>
      </c>
      <c r="K2219" t="s">
        <v>23</v>
      </c>
      <c r="L2219" t="s">
        <v>35</v>
      </c>
      <c r="M2219">
        <v>1</v>
      </c>
      <c r="N2219" t="s">
        <v>40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20</v>
      </c>
      <c r="F2220" t="s">
        <v>45</v>
      </c>
      <c r="G2220">
        <v>6</v>
      </c>
      <c r="H2220">
        <v>21332.16</v>
      </c>
      <c r="I2220" t="s">
        <v>618</v>
      </c>
      <c r="J2220">
        <v>35</v>
      </c>
      <c r="K2220" t="s">
        <v>17</v>
      </c>
      <c r="L2220" t="s">
        <v>52</v>
      </c>
      <c r="M2220">
        <v>2</v>
      </c>
      <c r="N2220" t="s">
        <v>104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20</v>
      </c>
      <c r="F2221" t="s">
        <v>21</v>
      </c>
      <c r="G2221">
        <v>2</v>
      </c>
      <c r="H2221">
        <v>26115.95</v>
      </c>
      <c r="I2221" t="s">
        <v>257</v>
      </c>
      <c r="J2221">
        <v>38</v>
      </c>
      <c r="K2221" t="s">
        <v>61</v>
      </c>
      <c r="L2221" t="s">
        <v>35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20</v>
      </c>
      <c r="F2222" t="s">
        <v>21</v>
      </c>
      <c r="G2222">
        <v>4</v>
      </c>
      <c r="H2222">
        <v>42063.13</v>
      </c>
      <c r="I2222" t="s">
        <v>713</v>
      </c>
      <c r="J2222">
        <v>48</v>
      </c>
      <c r="K2222" t="s">
        <v>23</v>
      </c>
      <c r="L2222" t="s">
        <v>52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29</v>
      </c>
      <c r="F2223" t="s">
        <v>21</v>
      </c>
      <c r="G2223">
        <v>6</v>
      </c>
      <c r="H2223">
        <v>59956.54</v>
      </c>
      <c r="I2223" t="s">
        <v>521</v>
      </c>
      <c r="J2223">
        <v>18</v>
      </c>
      <c r="K2223" t="s">
        <v>23</v>
      </c>
      <c r="L2223" t="s">
        <v>18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29</v>
      </c>
      <c r="F2224" t="s">
        <v>45</v>
      </c>
      <c r="G2224">
        <v>5</v>
      </c>
      <c r="H2224">
        <v>34110.379999999997</v>
      </c>
      <c r="I2224" t="s">
        <v>861</v>
      </c>
      <c r="J2224">
        <v>20</v>
      </c>
      <c r="K2224" t="s">
        <v>47</v>
      </c>
      <c r="L2224" t="s">
        <v>24</v>
      </c>
      <c r="M2224">
        <v>2</v>
      </c>
      <c r="N2224" t="s">
        <v>90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29</v>
      </c>
      <c r="F2225" t="s">
        <v>45</v>
      </c>
      <c r="G2225">
        <v>1</v>
      </c>
      <c r="H2225">
        <v>53018.52</v>
      </c>
      <c r="I2225" t="s">
        <v>275</v>
      </c>
      <c r="J2225">
        <v>48</v>
      </c>
      <c r="K2225" t="s">
        <v>112</v>
      </c>
      <c r="L2225" t="s">
        <v>52</v>
      </c>
      <c r="M2225">
        <v>2</v>
      </c>
      <c r="N2225" t="s">
        <v>48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29</v>
      </c>
      <c r="F2226" t="s">
        <v>37</v>
      </c>
      <c r="G2226">
        <v>6</v>
      </c>
      <c r="H2226">
        <v>62601.05</v>
      </c>
      <c r="I2226" t="s">
        <v>850</v>
      </c>
      <c r="J2226">
        <v>42</v>
      </c>
      <c r="K2226" t="s">
        <v>152</v>
      </c>
      <c r="L2226" t="s">
        <v>35</v>
      </c>
      <c r="M2226">
        <v>4</v>
      </c>
      <c r="N2226" t="s">
        <v>53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44</v>
      </c>
      <c r="F2227" t="s">
        <v>32</v>
      </c>
      <c r="G2227">
        <v>1</v>
      </c>
      <c r="H2227">
        <v>22978.06</v>
      </c>
      <c r="I2227" t="s">
        <v>779</v>
      </c>
      <c r="J2227">
        <v>25</v>
      </c>
      <c r="K2227" t="s">
        <v>61</v>
      </c>
      <c r="L2227" t="s">
        <v>18</v>
      </c>
      <c r="M2227">
        <v>1</v>
      </c>
      <c r="N2227" t="s">
        <v>43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44</v>
      </c>
      <c r="F2228" t="s">
        <v>21</v>
      </c>
      <c r="G2228">
        <v>3</v>
      </c>
      <c r="H2228">
        <v>58431.519999999997</v>
      </c>
      <c r="I2228" t="s">
        <v>489</v>
      </c>
      <c r="J2228">
        <v>18</v>
      </c>
      <c r="K2228" t="s">
        <v>95</v>
      </c>
      <c r="L2228" t="s">
        <v>35</v>
      </c>
      <c r="M2228">
        <v>4</v>
      </c>
      <c r="N2228" t="s">
        <v>65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44</v>
      </c>
      <c r="F2229" t="s">
        <v>32</v>
      </c>
      <c r="G2229">
        <v>5</v>
      </c>
      <c r="H2229">
        <v>55444.13</v>
      </c>
      <c r="I2229" t="s">
        <v>778</v>
      </c>
      <c r="J2229">
        <v>24</v>
      </c>
      <c r="K2229" t="s">
        <v>79</v>
      </c>
      <c r="L2229" t="s">
        <v>52</v>
      </c>
      <c r="M2229">
        <v>1</v>
      </c>
      <c r="N2229" t="s">
        <v>101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54</v>
      </c>
      <c r="F2230" t="s">
        <v>45</v>
      </c>
      <c r="G2230">
        <v>5</v>
      </c>
      <c r="H2230">
        <v>31416.240000000002</v>
      </c>
      <c r="I2230" t="s">
        <v>674</v>
      </c>
      <c r="J2230">
        <v>24</v>
      </c>
      <c r="K2230" t="s">
        <v>39</v>
      </c>
      <c r="L2230" t="s">
        <v>35</v>
      </c>
      <c r="M2230">
        <v>2</v>
      </c>
      <c r="N2230" t="s">
        <v>90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54</v>
      </c>
      <c r="F2231" t="s">
        <v>45</v>
      </c>
      <c r="G2231">
        <v>6</v>
      </c>
      <c r="H2231">
        <v>69371.199999999997</v>
      </c>
      <c r="I2231" t="s">
        <v>230</v>
      </c>
      <c r="J2231">
        <v>25</v>
      </c>
      <c r="K2231" t="s">
        <v>23</v>
      </c>
      <c r="L2231" t="s">
        <v>35</v>
      </c>
      <c r="M2231">
        <v>4</v>
      </c>
      <c r="N2231" t="s">
        <v>90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54</v>
      </c>
      <c r="F2232" t="s">
        <v>45</v>
      </c>
      <c r="G2232">
        <v>8</v>
      </c>
      <c r="H2232">
        <v>25754.34</v>
      </c>
      <c r="I2232" t="s">
        <v>952</v>
      </c>
      <c r="J2232">
        <v>36</v>
      </c>
      <c r="K2232" t="s">
        <v>119</v>
      </c>
      <c r="L2232" t="s">
        <v>52</v>
      </c>
      <c r="M2232">
        <v>4</v>
      </c>
      <c r="N2232" t="s">
        <v>104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62</v>
      </c>
      <c r="F2233" t="s">
        <v>32</v>
      </c>
      <c r="G2233">
        <v>5</v>
      </c>
      <c r="H2233">
        <v>25288.2</v>
      </c>
      <c r="I2233" t="s">
        <v>826</v>
      </c>
      <c r="J2233">
        <v>34</v>
      </c>
      <c r="K2233" t="s">
        <v>119</v>
      </c>
      <c r="L2233" t="s">
        <v>18</v>
      </c>
      <c r="M2233">
        <v>5</v>
      </c>
      <c r="N2233" t="s">
        <v>43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62</v>
      </c>
      <c r="F2234" t="s">
        <v>45</v>
      </c>
      <c r="G2234">
        <v>1</v>
      </c>
      <c r="H2234">
        <v>56335.55</v>
      </c>
      <c r="I2234" t="s">
        <v>500</v>
      </c>
      <c r="J2234">
        <v>28</v>
      </c>
      <c r="K2234" t="s">
        <v>27</v>
      </c>
      <c r="L2234" t="s">
        <v>18</v>
      </c>
      <c r="M2234">
        <v>4</v>
      </c>
      <c r="N2234" t="s">
        <v>104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62</v>
      </c>
      <c r="F2235" t="s">
        <v>37</v>
      </c>
      <c r="G2235">
        <v>5</v>
      </c>
      <c r="H2235">
        <v>36079.440000000002</v>
      </c>
      <c r="I2235" t="s">
        <v>498</v>
      </c>
      <c r="J2235">
        <v>58</v>
      </c>
      <c r="K2235" t="s">
        <v>39</v>
      </c>
      <c r="L2235" t="s">
        <v>52</v>
      </c>
      <c r="M2235">
        <v>1</v>
      </c>
      <c r="N2235" t="s">
        <v>40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62</v>
      </c>
      <c r="F2236" t="s">
        <v>45</v>
      </c>
      <c r="G2236">
        <v>3</v>
      </c>
      <c r="H2236">
        <v>29847.7</v>
      </c>
      <c r="I2236" t="s">
        <v>248</v>
      </c>
      <c r="J2236">
        <v>28</v>
      </c>
      <c r="K2236" t="s">
        <v>23</v>
      </c>
      <c r="L2236" t="s">
        <v>18</v>
      </c>
      <c r="M2236">
        <v>5</v>
      </c>
      <c r="N2236" t="s">
        <v>104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67</v>
      </c>
      <c r="F2237" t="s">
        <v>15</v>
      </c>
      <c r="G2237">
        <v>4</v>
      </c>
      <c r="H2237">
        <v>20719.77</v>
      </c>
      <c r="I2237" t="s">
        <v>63</v>
      </c>
      <c r="J2237">
        <v>55</v>
      </c>
      <c r="K2237" t="s">
        <v>61</v>
      </c>
      <c r="L2237" t="s">
        <v>24</v>
      </c>
      <c r="M2237">
        <v>4</v>
      </c>
      <c r="N2237" t="s">
        <v>86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67</v>
      </c>
      <c r="F2238" t="s">
        <v>32</v>
      </c>
      <c r="G2238">
        <v>8</v>
      </c>
      <c r="H2238">
        <v>55919.95</v>
      </c>
      <c r="I2238" t="s">
        <v>469</v>
      </c>
      <c r="J2238">
        <v>58</v>
      </c>
      <c r="K2238" t="s">
        <v>92</v>
      </c>
      <c r="L2238" t="s">
        <v>35</v>
      </c>
      <c r="M2238">
        <v>4</v>
      </c>
      <c r="N2238" t="s">
        <v>101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67</v>
      </c>
      <c r="F2239" t="s">
        <v>15</v>
      </c>
      <c r="G2239">
        <v>7</v>
      </c>
      <c r="H2239">
        <v>57179.31</v>
      </c>
      <c r="I2239" t="s">
        <v>844</v>
      </c>
      <c r="J2239">
        <v>19</v>
      </c>
      <c r="K2239" t="s">
        <v>23</v>
      </c>
      <c r="L2239" t="s">
        <v>52</v>
      </c>
      <c r="M2239">
        <v>5</v>
      </c>
      <c r="N2239" t="s">
        <v>86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67</v>
      </c>
      <c r="F2240" t="s">
        <v>45</v>
      </c>
      <c r="G2240">
        <v>5</v>
      </c>
      <c r="H2240">
        <v>43993.84</v>
      </c>
      <c r="I2240" t="s">
        <v>472</v>
      </c>
      <c r="J2240">
        <v>21</v>
      </c>
      <c r="K2240" t="s">
        <v>152</v>
      </c>
      <c r="L2240" t="s">
        <v>24</v>
      </c>
      <c r="M2240">
        <v>2</v>
      </c>
      <c r="N2240" t="s">
        <v>48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74</v>
      </c>
      <c r="F2241" t="s">
        <v>37</v>
      </c>
      <c r="G2241">
        <v>2</v>
      </c>
      <c r="H2241">
        <v>67438.820000000007</v>
      </c>
      <c r="I2241" t="s">
        <v>870</v>
      </c>
      <c r="J2241">
        <v>45</v>
      </c>
      <c r="K2241" t="s">
        <v>27</v>
      </c>
      <c r="L2241" t="s">
        <v>35</v>
      </c>
      <c r="M2241">
        <v>4</v>
      </c>
      <c r="N2241" t="s">
        <v>40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74</v>
      </c>
      <c r="F2242" t="s">
        <v>21</v>
      </c>
      <c r="G2242">
        <v>6</v>
      </c>
      <c r="H2242">
        <v>29089.8</v>
      </c>
      <c r="I2242" t="s">
        <v>391</v>
      </c>
      <c r="J2242">
        <v>50</v>
      </c>
      <c r="K2242" t="s">
        <v>56</v>
      </c>
      <c r="L2242" t="s">
        <v>52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74</v>
      </c>
      <c r="F2243" t="s">
        <v>45</v>
      </c>
      <c r="G2243">
        <v>6</v>
      </c>
      <c r="H2243">
        <v>23177.14</v>
      </c>
      <c r="I2243" t="s">
        <v>975</v>
      </c>
      <c r="J2243">
        <v>28</v>
      </c>
      <c r="K2243" t="s">
        <v>64</v>
      </c>
      <c r="L2243" t="s">
        <v>18</v>
      </c>
      <c r="M2243">
        <v>2</v>
      </c>
      <c r="N2243" t="s">
        <v>104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20</v>
      </c>
      <c r="F2244" t="s">
        <v>37</v>
      </c>
      <c r="G2244">
        <v>6</v>
      </c>
      <c r="H2244">
        <v>50648.01</v>
      </c>
      <c r="I2244" t="s">
        <v>715</v>
      </c>
      <c r="J2244">
        <v>20</v>
      </c>
      <c r="K2244" t="s">
        <v>69</v>
      </c>
      <c r="L2244" t="s">
        <v>52</v>
      </c>
      <c r="M2244">
        <v>4</v>
      </c>
      <c r="N2244" t="s">
        <v>53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20</v>
      </c>
      <c r="F2245" t="s">
        <v>32</v>
      </c>
      <c r="G2245">
        <v>9</v>
      </c>
      <c r="H2245">
        <v>55504.52</v>
      </c>
      <c r="I2245" t="s">
        <v>463</v>
      </c>
      <c r="J2245">
        <v>57</v>
      </c>
      <c r="K2245" t="s">
        <v>69</v>
      </c>
      <c r="L2245" t="s">
        <v>52</v>
      </c>
      <c r="M2245">
        <v>2</v>
      </c>
      <c r="N2245" t="s">
        <v>43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20</v>
      </c>
      <c r="F2246" t="s">
        <v>15</v>
      </c>
      <c r="G2246">
        <v>8</v>
      </c>
      <c r="H2246">
        <v>23494.36</v>
      </c>
      <c r="I2246" t="s">
        <v>224</v>
      </c>
      <c r="J2246">
        <v>22</v>
      </c>
      <c r="K2246" t="s">
        <v>27</v>
      </c>
      <c r="L2246" t="s">
        <v>35</v>
      </c>
      <c r="M2246">
        <v>2</v>
      </c>
      <c r="N2246" t="s">
        <v>19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29</v>
      </c>
      <c r="F2247" t="s">
        <v>15</v>
      </c>
      <c r="G2247">
        <v>8</v>
      </c>
      <c r="H2247">
        <v>14596.65</v>
      </c>
      <c r="I2247" t="s">
        <v>632</v>
      </c>
      <c r="J2247">
        <v>38</v>
      </c>
      <c r="K2247" t="s">
        <v>27</v>
      </c>
      <c r="L2247" t="s">
        <v>35</v>
      </c>
      <c r="M2247">
        <v>2</v>
      </c>
      <c r="N2247" t="s">
        <v>31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29</v>
      </c>
      <c r="F2248" t="s">
        <v>15</v>
      </c>
      <c r="G2248">
        <v>1</v>
      </c>
      <c r="H2248">
        <v>58630.99</v>
      </c>
      <c r="I2248" t="s">
        <v>834</v>
      </c>
      <c r="J2248">
        <v>39</v>
      </c>
      <c r="K2248" t="s">
        <v>112</v>
      </c>
      <c r="L2248" t="s">
        <v>35</v>
      </c>
      <c r="M2248">
        <v>5</v>
      </c>
      <c r="N2248" t="s">
        <v>86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29</v>
      </c>
      <c r="F2249" t="s">
        <v>32</v>
      </c>
      <c r="G2249">
        <v>5</v>
      </c>
      <c r="H2249">
        <v>68590.12</v>
      </c>
      <c r="I2249" t="s">
        <v>841</v>
      </c>
      <c r="J2249">
        <v>54</v>
      </c>
      <c r="K2249" t="s">
        <v>92</v>
      </c>
      <c r="L2249" t="s">
        <v>24</v>
      </c>
      <c r="M2249">
        <v>4</v>
      </c>
      <c r="N2249" t="s">
        <v>36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29</v>
      </c>
      <c r="F2250" t="s">
        <v>37</v>
      </c>
      <c r="G2250">
        <v>7</v>
      </c>
      <c r="H2250">
        <v>48680.34</v>
      </c>
      <c r="I2250" t="s">
        <v>297</v>
      </c>
      <c r="J2250">
        <v>28</v>
      </c>
      <c r="K2250" t="s">
        <v>61</v>
      </c>
      <c r="L2250" t="s">
        <v>18</v>
      </c>
      <c r="M2250">
        <v>2</v>
      </c>
      <c r="N2250" t="s">
        <v>53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44</v>
      </c>
      <c r="F2251" t="s">
        <v>32</v>
      </c>
      <c r="G2251">
        <v>6</v>
      </c>
      <c r="H2251">
        <v>26672.01</v>
      </c>
      <c r="I2251" t="s">
        <v>337</v>
      </c>
      <c r="J2251">
        <v>39</v>
      </c>
      <c r="K2251" t="s">
        <v>135</v>
      </c>
      <c r="L2251" t="s">
        <v>52</v>
      </c>
      <c r="M2251">
        <v>4</v>
      </c>
      <c r="N2251" t="s">
        <v>43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44</v>
      </c>
      <c r="F2252" t="s">
        <v>15</v>
      </c>
      <c r="G2252">
        <v>5</v>
      </c>
      <c r="H2252">
        <v>69800.36</v>
      </c>
      <c r="I2252" t="s">
        <v>428</v>
      </c>
      <c r="J2252">
        <v>58</v>
      </c>
      <c r="K2252" t="s">
        <v>64</v>
      </c>
      <c r="L2252" t="s">
        <v>52</v>
      </c>
      <c r="M2252">
        <v>2</v>
      </c>
      <c r="N2252" t="s">
        <v>19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44</v>
      </c>
      <c r="F2253" t="s">
        <v>45</v>
      </c>
      <c r="G2253">
        <v>8</v>
      </c>
      <c r="H2253">
        <v>63596</v>
      </c>
      <c r="I2253" t="s">
        <v>363</v>
      </c>
      <c r="J2253">
        <v>30</v>
      </c>
      <c r="K2253" t="s">
        <v>92</v>
      </c>
      <c r="L2253" t="s">
        <v>18</v>
      </c>
      <c r="M2253">
        <v>2</v>
      </c>
      <c r="N2253" t="s">
        <v>104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44</v>
      </c>
      <c r="F2254" t="s">
        <v>21</v>
      </c>
      <c r="G2254">
        <v>3</v>
      </c>
      <c r="H2254">
        <v>40802.839999999997</v>
      </c>
      <c r="I2254" t="s">
        <v>667</v>
      </c>
      <c r="J2254">
        <v>20</v>
      </c>
      <c r="K2254" t="s">
        <v>119</v>
      </c>
      <c r="L2254" t="s">
        <v>52</v>
      </c>
      <c r="M2254">
        <v>2</v>
      </c>
      <c r="N2254" t="s">
        <v>65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54</v>
      </c>
      <c r="F2255" t="s">
        <v>32</v>
      </c>
      <c r="G2255">
        <v>6</v>
      </c>
      <c r="H2255">
        <v>59519.28</v>
      </c>
      <c r="I2255" t="s">
        <v>747</v>
      </c>
      <c r="J2255">
        <v>30</v>
      </c>
      <c r="K2255" t="s">
        <v>23</v>
      </c>
      <c r="L2255" t="s">
        <v>35</v>
      </c>
      <c r="M2255">
        <v>5</v>
      </c>
      <c r="N2255" t="s">
        <v>101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54</v>
      </c>
      <c r="F2256" t="s">
        <v>32</v>
      </c>
      <c r="G2256">
        <v>5</v>
      </c>
      <c r="H2256">
        <v>58949.23</v>
      </c>
      <c r="I2256" t="s">
        <v>251</v>
      </c>
      <c r="J2256">
        <v>45</v>
      </c>
      <c r="K2256" t="s">
        <v>23</v>
      </c>
      <c r="L2256" t="s">
        <v>52</v>
      </c>
      <c r="M2256">
        <v>2</v>
      </c>
      <c r="N2256" t="s">
        <v>43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54</v>
      </c>
      <c r="F2257" t="s">
        <v>37</v>
      </c>
      <c r="G2257">
        <v>8</v>
      </c>
      <c r="H2257">
        <v>66087.94</v>
      </c>
      <c r="I2257" t="s">
        <v>410</v>
      </c>
      <c r="J2257">
        <v>28</v>
      </c>
      <c r="K2257" t="s">
        <v>27</v>
      </c>
      <c r="L2257" t="s">
        <v>18</v>
      </c>
      <c r="M2257">
        <v>2</v>
      </c>
      <c r="N2257" t="s">
        <v>53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54</v>
      </c>
      <c r="F2258" t="s">
        <v>37</v>
      </c>
      <c r="G2258">
        <v>4</v>
      </c>
      <c r="H2258">
        <v>60455.43</v>
      </c>
      <c r="I2258" t="s">
        <v>157</v>
      </c>
      <c r="J2258">
        <v>28</v>
      </c>
      <c r="K2258" t="s">
        <v>61</v>
      </c>
      <c r="L2258" t="s">
        <v>24</v>
      </c>
      <c r="M2258">
        <v>2</v>
      </c>
      <c r="N2258" t="s">
        <v>97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62</v>
      </c>
      <c r="F2259" t="s">
        <v>32</v>
      </c>
      <c r="G2259">
        <v>8</v>
      </c>
      <c r="H2259">
        <v>48620.75</v>
      </c>
      <c r="I2259" t="s">
        <v>652</v>
      </c>
      <c r="J2259">
        <v>38</v>
      </c>
      <c r="K2259" t="s">
        <v>152</v>
      </c>
      <c r="L2259" t="s">
        <v>24</v>
      </c>
      <c r="M2259">
        <v>2</v>
      </c>
      <c r="N2259" t="s">
        <v>36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62</v>
      </c>
      <c r="F2260" t="s">
        <v>15</v>
      </c>
      <c r="G2260">
        <v>2</v>
      </c>
      <c r="H2260">
        <v>46558.22</v>
      </c>
      <c r="I2260" t="s">
        <v>976</v>
      </c>
      <c r="J2260">
        <v>38</v>
      </c>
      <c r="K2260" t="s">
        <v>27</v>
      </c>
      <c r="L2260" t="s">
        <v>18</v>
      </c>
      <c r="M2260">
        <v>2</v>
      </c>
      <c r="N2260" t="s">
        <v>19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62</v>
      </c>
      <c r="F2261" t="s">
        <v>21</v>
      </c>
      <c r="G2261">
        <v>9</v>
      </c>
      <c r="H2261">
        <v>38041.440000000002</v>
      </c>
      <c r="I2261" t="s">
        <v>444</v>
      </c>
      <c r="J2261">
        <v>24</v>
      </c>
      <c r="K2261" t="s">
        <v>27</v>
      </c>
      <c r="L2261" t="s">
        <v>52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62</v>
      </c>
      <c r="F2262" t="s">
        <v>37</v>
      </c>
      <c r="G2262">
        <v>9</v>
      </c>
      <c r="H2262">
        <v>47589.14</v>
      </c>
      <c r="I2262" t="s">
        <v>519</v>
      </c>
      <c r="J2262">
        <v>34</v>
      </c>
      <c r="K2262" t="s">
        <v>112</v>
      </c>
      <c r="L2262" t="s">
        <v>52</v>
      </c>
      <c r="M2262">
        <v>4</v>
      </c>
      <c r="N2262" t="s">
        <v>40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67</v>
      </c>
      <c r="F2263" t="s">
        <v>15</v>
      </c>
      <c r="G2263">
        <v>6</v>
      </c>
      <c r="H2263">
        <v>57713</v>
      </c>
      <c r="I2263" t="s">
        <v>626</v>
      </c>
      <c r="J2263">
        <v>31</v>
      </c>
      <c r="K2263" t="s">
        <v>116</v>
      </c>
      <c r="L2263" t="s">
        <v>24</v>
      </c>
      <c r="M2263">
        <v>2</v>
      </c>
      <c r="N2263" t="s">
        <v>19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67</v>
      </c>
      <c r="F2264" t="s">
        <v>45</v>
      </c>
      <c r="G2264">
        <v>4</v>
      </c>
      <c r="H2264">
        <v>68142.259999999995</v>
      </c>
      <c r="I2264" t="s">
        <v>499</v>
      </c>
      <c r="J2264">
        <v>50</v>
      </c>
      <c r="K2264" t="s">
        <v>27</v>
      </c>
      <c r="L2264" t="s">
        <v>52</v>
      </c>
      <c r="M2264">
        <v>2</v>
      </c>
      <c r="N2264" t="s">
        <v>104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67</v>
      </c>
      <c r="F2265" t="s">
        <v>37</v>
      </c>
      <c r="G2265">
        <v>4</v>
      </c>
      <c r="H2265">
        <v>38037.24</v>
      </c>
      <c r="I2265" t="s">
        <v>559</v>
      </c>
      <c r="J2265">
        <v>28</v>
      </c>
      <c r="K2265" t="s">
        <v>56</v>
      </c>
      <c r="L2265" t="s">
        <v>24</v>
      </c>
      <c r="M2265">
        <v>5</v>
      </c>
      <c r="N2265" t="s">
        <v>97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67</v>
      </c>
      <c r="F2266" t="s">
        <v>15</v>
      </c>
      <c r="G2266">
        <v>6</v>
      </c>
      <c r="H2266">
        <v>44419.19</v>
      </c>
      <c r="I2266" t="s">
        <v>725</v>
      </c>
      <c r="J2266">
        <v>30</v>
      </c>
      <c r="K2266" t="s">
        <v>64</v>
      </c>
      <c r="L2266" t="s">
        <v>18</v>
      </c>
      <c r="M2266">
        <v>2</v>
      </c>
      <c r="N2266" t="s">
        <v>19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74</v>
      </c>
      <c r="F2267" t="s">
        <v>15</v>
      </c>
      <c r="G2267">
        <v>5</v>
      </c>
      <c r="H2267">
        <v>36688.33</v>
      </c>
      <c r="I2267" t="s">
        <v>637</v>
      </c>
      <c r="J2267">
        <v>18</v>
      </c>
      <c r="K2267" t="s">
        <v>135</v>
      </c>
      <c r="L2267" t="s">
        <v>18</v>
      </c>
      <c r="M2267">
        <v>5</v>
      </c>
      <c r="N2267" t="s">
        <v>19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74</v>
      </c>
      <c r="F2268" t="s">
        <v>21</v>
      </c>
      <c r="G2268">
        <v>6</v>
      </c>
      <c r="H2268">
        <v>50109.32</v>
      </c>
      <c r="I2268" t="s">
        <v>742</v>
      </c>
      <c r="J2268">
        <v>51</v>
      </c>
      <c r="K2268" t="s">
        <v>23</v>
      </c>
      <c r="L2268" t="s">
        <v>52</v>
      </c>
      <c r="M2268">
        <v>3</v>
      </c>
      <c r="N2268" t="s">
        <v>65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74</v>
      </c>
      <c r="F2269" t="s">
        <v>21</v>
      </c>
      <c r="G2269">
        <v>7</v>
      </c>
      <c r="H2269">
        <v>47795.23</v>
      </c>
      <c r="I2269" t="s">
        <v>977</v>
      </c>
      <c r="J2269">
        <v>26</v>
      </c>
      <c r="K2269" t="s">
        <v>27</v>
      </c>
      <c r="L2269" t="s">
        <v>35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20</v>
      </c>
      <c r="F2270" t="s">
        <v>45</v>
      </c>
      <c r="G2270">
        <v>7</v>
      </c>
      <c r="H2270">
        <v>11070.03</v>
      </c>
      <c r="I2270" t="s">
        <v>581</v>
      </c>
      <c r="J2270">
        <v>30</v>
      </c>
      <c r="K2270" t="s">
        <v>47</v>
      </c>
      <c r="L2270" t="s">
        <v>35</v>
      </c>
      <c r="M2270">
        <v>3</v>
      </c>
      <c r="N2270" t="s">
        <v>90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20</v>
      </c>
      <c r="F2271" t="s">
        <v>15</v>
      </c>
      <c r="G2271">
        <v>9</v>
      </c>
      <c r="H2271">
        <v>42469.69</v>
      </c>
      <c r="I2271" t="s">
        <v>354</v>
      </c>
      <c r="J2271">
        <v>54</v>
      </c>
      <c r="K2271" t="s">
        <v>23</v>
      </c>
      <c r="L2271" t="s">
        <v>24</v>
      </c>
      <c r="M2271">
        <v>3</v>
      </c>
      <c r="N2271" t="s">
        <v>19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20</v>
      </c>
      <c r="F2272" t="s">
        <v>15</v>
      </c>
      <c r="G2272">
        <v>8</v>
      </c>
      <c r="H2272">
        <v>15309.21</v>
      </c>
      <c r="I2272" t="s">
        <v>174</v>
      </c>
      <c r="J2272">
        <v>47</v>
      </c>
      <c r="K2272" t="s">
        <v>23</v>
      </c>
      <c r="L2272" t="s">
        <v>18</v>
      </c>
      <c r="M2272">
        <v>5</v>
      </c>
      <c r="N2272" t="s">
        <v>86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20</v>
      </c>
      <c r="F2273" t="s">
        <v>21</v>
      </c>
      <c r="G2273">
        <v>6</v>
      </c>
      <c r="H2273">
        <v>11583.02</v>
      </c>
      <c r="I2273" t="s">
        <v>60</v>
      </c>
      <c r="J2273">
        <v>58</v>
      </c>
      <c r="K2273" t="s">
        <v>23</v>
      </c>
      <c r="L2273" t="s">
        <v>24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29</v>
      </c>
      <c r="F2274" t="s">
        <v>37</v>
      </c>
      <c r="G2274">
        <v>6</v>
      </c>
      <c r="H2274">
        <v>57471.83</v>
      </c>
      <c r="I2274" t="s">
        <v>867</v>
      </c>
      <c r="J2274">
        <v>54</v>
      </c>
      <c r="K2274" t="s">
        <v>17</v>
      </c>
      <c r="L2274" t="s">
        <v>18</v>
      </c>
      <c r="M2274">
        <v>5</v>
      </c>
      <c r="N2274" t="s">
        <v>53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29</v>
      </c>
      <c r="F2275" t="s">
        <v>37</v>
      </c>
      <c r="G2275">
        <v>5</v>
      </c>
      <c r="H2275">
        <v>25518.99</v>
      </c>
      <c r="I2275" t="s">
        <v>558</v>
      </c>
      <c r="J2275">
        <v>24</v>
      </c>
      <c r="K2275" t="s">
        <v>27</v>
      </c>
      <c r="L2275" t="s">
        <v>24</v>
      </c>
      <c r="M2275">
        <v>2</v>
      </c>
      <c r="N2275" t="s">
        <v>53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29</v>
      </c>
      <c r="F2276" t="s">
        <v>32</v>
      </c>
      <c r="G2276">
        <v>1</v>
      </c>
      <c r="H2276">
        <v>30439.3</v>
      </c>
      <c r="I2276" t="s">
        <v>710</v>
      </c>
      <c r="J2276">
        <v>31</v>
      </c>
      <c r="K2276" t="s">
        <v>116</v>
      </c>
      <c r="L2276" t="s">
        <v>24</v>
      </c>
      <c r="M2276">
        <v>5</v>
      </c>
      <c r="N2276" t="s">
        <v>101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44</v>
      </c>
      <c r="F2277" t="s">
        <v>21</v>
      </c>
      <c r="G2277">
        <v>9</v>
      </c>
      <c r="H2277">
        <v>13845.08</v>
      </c>
      <c r="I2277" t="s">
        <v>628</v>
      </c>
      <c r="J2277">
        <v>23</v>
      </c>
      <c r="K2277" t="s">
        <v>116</v>
      </c>
      <c r="L2277" t="s">
        <v>24</v>
      </c>
      <c r="M2277">
        <v>4</v>
      </c>
      <c r="N2277" t="s">
        <v>25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44</v>
      </c>
      <c r="F2278" t="s">
        <v>32</v>
      </c>
      <c r="G2278">
        <v>9</v>
      </c>
      <c r="H2278">
        <v>20770.02</v>
      </c>
      <c r="I2278" t="s">
        <v>707</v>
      </c>
      <c r="J2278">
        <v>51</v>
      </c>
      <c r="K2278" t="s">
        <v>152</v>
      </c>
      <c r="L2278" t="s">
        <v>52</v>
      </c>
      <c r="M2278">
        <v>5</v>
      </c>
      <c r="N2278" t="s">
        <v>43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44</v>
      </c>
      <c r="F2279" t="s">
        <v>21</v>
      </c>
      <c r="G2279">
        <v>9</v>
      </c>
      <c r="H2279">
        <v>55936.29</v>
      </c>
      <c r="I2279" t="s">
        <v>248</v>
      </c>
      <c r="J2279">
        <v>33</v>
      </c>
      <c r="K2279" t="s">
        <v>23</v>
      </c>
      <c r="L2279" t="s">
        <v>35</v>
      </c>
      <c r="M2279">
        <v>4</v>
      </c>
      <c r="N2279" t="s">
        <v>25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54</v>
      </c>
      <c r="F2280" t="s">
        <v>45</v>
      </c>
      <c r="G2280">
        <v>8</v>
      </c>
      <c r="H2280">
        <v>39611.85</v>
      </c>
      <c r="I2280" t="s">
        <v>816</v>
      </c>
      <c r="J2280">
        <v>54</v>
      </c>
      <c r="K2280" t="s">
        <v>27</v>
      </c>
      <c r="L2280" t="s">
        <v>18</v>
      </c>
      <c r="M2280">
        <v>2</v>
      </c>
      <c r="N2280" t="s">
        <v>48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54</v>
      </c>
      <c r="F2281" t="s">
        <v>15</v>
      </c>
      <c r="G2281">
        <v>3</v>
      </c>
      <c r="H2281">
        <v>62840.11</v>
      </c>
      <c r="I2281" t="s">
        <v>607</v>
      </c>
      <c r="J2281">
        <v>53</v>
      </c>
      <c r="K2281" t="s">
        <v>23</v>
      </c>
      <c r="L2281" t="s">
        <v>24</v>
      </c>
      <c r="M2281">
        <v>2</v>
      </c>
      <c r="N2281" t="s">
        <v>31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54</v>
      </c>
      <c r="F2282" t="s">
        <v>45</v>
      </c>
      <c r="G2282">
        <v>1</v>
      </c>
      <c r="H2282">
        <v>33834.53</v>
      </c>
      <c r="I2282" t="s">
        <v>737</v>
      </c>
      <c r="J2282">
        <v>23</v>
      </c>
      <c r="K2282" t="s">
        <v>27</v>
      </c>
      <c r="L2282" t="s">
        <v>35</v>
      </c>
      <c r="M2282">
        <v>4</v>
      </c>
      <c r="N2282" t="s">
        <v>48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62</v>
      </c>
      <c r="F2283" t="s">
        <v>21</v>
      </c>
      <c r="G2283">
        <v>8</v>
      </c>
      <c r="H2283">
        <v>26122.04</v>
      </c>
      <c r="I2283" t="s">
        <v>329</v>
      </c>
      <c r="J2283">
        <v>25</v>
      </c>
      <c r="K2283" t="s">
        <v>23</v>
      </c>
      <c r="L2283" t="s">
        <v>24</v>
      </c>
      <c r="M2283">
        <v>4</v>
      </c>
      <c r="N2283" t="s">
        <v>25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62</v>
      </c>
      <c r="F2284" t="s">
        <v>15</v>
      </c>
      <c r="G2284">
        <v>7</v>
      </c>
      <c r="H2284">
        <v>30855.99</v>
      </c>
      <c r="I2284" t="s">
        <v>276</v>
      </c>
      <c r="J2284">
        <v>41</v>
      </c>
      <c r="K2284" t="s">
        <v>23</v>
      </c>
      <c r="L2284" t="s">
        <v>24</v>
      </c>
      <c r="M2284">
        <v>4</v>
      </c>
      <c r="N2284" t="s">
        <v>31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62</v>
      </c>
      <c r="F2285" t="s">
        <v>37</v>
      </c>
      <c r="G2285">
        <v>5</v>
      </c>
      <c r="H2285">
        <v>52766.31</v>
      </c>
      <c r="I2285" t="s">
        <v>765</v>
      </c>
      <c r="J2285">
        <v>20</v>
      </c>
      <c r="K2285" t="s">
        <v>34</v>
      </c>
      <c r="L2285" t="s">
        <v>18</v>
      </c>
      <c r="M2285">
        <v>2</v>
      </c>
      <c r="N2285" t="s">
        <v>97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62</v>
      </c>
      <c r="F2286" t="s">
        <v>37</v>
      </c>
      <c r="G2286">
        <v>7</v>
      </c>
      <c r="H2286">
        <v>43300.34</v>
      </c>
      <c r="I2286" t="s">
        <v>372</v>
      </c>
      <c r="J2286">
        <v>21</v>
      </c>
      <c r="K2286" t="s">
        <v>69</v>
      </c>
      <c r="L2286" t="s">
        <v>52</v>
      </c>
      <c r="M2286">
        <v>3</v>
      </c>
      <c r="N2286" t="s">
        <v>97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67</v>
      </c>
      <c r="F2287" t="s">
        <v>32</v>
      </c>
      <c r="G2287">
        <v>4</v>
      </c>
      <c r="H2287">
        <v>64251.47</v>
      </c>
      <c r="I2287" t="s">
        <v>903</v>
      </c>
      <c r="J2287">
        <v>49</v>
      </c>
      <c r="K2287" t="s">
        <v>95</v>
      </c>
      <c r="L2287" t="s">
        <v>24</v>
      </c>
      <c r="M2287">
        <v>4</v>
      </c>
      <c r="N2287" t="s">
        <v>43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67</v>
      </c>
      <c r="F2288" t="s">
        <v>21</v>
      </c>
      <c r="G2288">
        <v>9</v>
      </c>
      <c r="H2288">
        <v>46130.13</v>
      </c>
      <c r="I2288" t="s">
        <v>510</v>
      </c>
      <c r="J2288">
        <v>18</v>
      </c>
      <c r="K2288" t="s">
        <v>69</v>
      </c>
      <c r="L2288" t="s">
        <v>18</v>
      </c>
      <c r="M2288">
        <v>2</v>
      </c>
      <c r="N2288" t="s">
        <v>25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67</v>
      </c>
      <c r="F2289" t="s">
        <v>21</v>
      </c>
      <c r="G2289">
        <v>2</v>
      </c>
      <c r="H2289">
        <v>39581.089999999997</v>
      </c>
      <c r="I2289" t="s">
        <v>774</v>
      </c>
      <c r="J2289">
        <v>51</v>
      </c>
      <c r="K2289" t="s">
        <v>23</v>
      </c>
      <c r="L2289" t="s">
        <v>52</v>
      </c>
      <c r="M2289">
        <v>2</v>
      </c>
      <c r="N2289" t="s">
        <v>65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74</v>
      </c>
      <c r="F2290" t="s">
        <v>37</v>
      </c>
      <c r="G2290">
        <v>9</v>
      </c>
      <c r="H2290">
        <v>57145.16</v>
      </c>
      <c r="I2290" t="s">
        <v>978</v>
      </c>
      <c r="J2290">
        <v>26</v>
      </c>
      <c r="K2290" t="s">
        <v>140</v>
      </c>
      <c r="L2290" t="s">
        <v>52</v>
      </c>
      <c r="M2290">
        <v>4</v>
      </c>
      <c r="N2290" t="s">
        <v>53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74</v>
      </c>
      <c r="F2291" t="s">
        <v>45</v>
      </c>
      <c r="G2291">
        <v>9</v>
      </c>
      <c r="H2291">
        <v>66852.03</v>
      </c>
      <c r="I2291" t="s">
        <v>542</v>
      </c>
      <c r="J2291">
        <v>29</v>
      </c>
      <c r="K2291" t="s">
        <v>64</v>
      </c>
      <c r="L2291" t="s">
        <v>35</v>
      </c>
      <c r="M2291">
        <v>3</v>
      </c>
      <c r="N2291" t="s">
        <v>48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74</v>
      </c>
      <c r="F2292" t="s">
        <v>15</v>
      </c>
      <c r="G2292">
        <v>5</v>
      </c>
      <c r="H2292">
        <v>31350.75</v>
      </c>
      <c r="I2292" t="s">
        <v>762</v>
      </c>
      <c r="J2292">
        <v>27</v>
      </c>
      <c r="K2292" t="s">
        <v>27</v>
      </c>
      <c r="L2292" t="s">
        <v>35</v>
      </c>
      <c r="M2292">
        <v>2</v>
      </c>
      <c r="N2292" t="s">
        <v>86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20</v>
      </c>
      <c r="F2293" t="s">
        <v>45</v>
      </c>
      <c r="G2293">
        <v>1</v>
      </c>
      <c r="H2293">
        <v>24992.57</v>
      </c>
      <c r="I2293" t="s">
        <v>400</v>
      </c>
      <c r="J2293">
        <v>27</v>
      </c>
      <c r="K2293" t="s">
        <v>56</v>
      </c>
      <c r="L2293" t="s">
        <v>24</v>
      </c>
      <c r="M2293">
        <v>2</v>
      </c>
      <c r="N2293" t="s">
        <v>90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20</v>
      </c>
      <c r="F2294" t="s">
        <v>45</v>
      </c>
      <c r="G2294">
        <v>7</v>
      </c>
      <c r="H2294">
        <v>46973.04</v>
      </c>
      <c r="I2294" t="s">
        <v>401</v>
      </c>
      <c r="J2294">
        <v>40</v>
      </c>
      <c r="K2294" t="s">
        <v>47</v>
      </c>
      <c r="L2294" t="s">
        <v>35</v>
      </c>
      <c r="M2294">
        <v>3</v>
      </c>
      <c r="N2294" t="s">
        <v>48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20</v>
      </c>
      <c r="F2295" t="s">
        <v>37</v>
      </c>
      <c r="G2295">
        <v>4</v>
      </c>
      <c r="H2295">
        <v>39932.370000000003</v>
      </c>
      <c r="I2295" t="s">
        <v>424</v>
      </c>
      <c r="J2295">
        <v>23</v>
      </c>
      <c r="K2295" t="s">
        <v>152</v>
      </c>
      <c r="L2295" t="s">
        <v>18</v>
      </c>
      <c r="M2295">
        <v>2</v>
      </c>
      <c r="N2295" t="s">
        <v>97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20</v>
      </c>
      <c r="F2296" t="s">
        <v>37</v>
      </c>
      <c r="G2296">
        <v>9</v>
      </c>
      <c r="H2296">
        <v>69351.13</v>
      </c>
      <c r="I2296" t="s">
        <v>830</v>
      </c>
      <c r="J2296">
        <v>41</v>
      </c>
      <c r="K2296" t="s">
        <v>116</v>
      </c>
      <c r="L2296" t="s">
        <v>18</v>
      </c>
      <c r="M2296">
        <v>3</v>
      </c>
      <c r="N2296" t="s">
        <v>40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29</v>
      </c>
      <c r="F2297" t="s">
        <v>37</v>
      </c>
      <c r="G2297">
        <v>6</v>
      </c>
      <c r="H2297">
        <v>37741.71</v>
      </c>
      <c r="I2297" t="s">
        <v>267</v>
      </c>
      <c r="J2297">
        <v>41</v>
      </c>
      <c r="K2297" t="s">
        <v>23</v>
      </c>
      <c r="L2297" t="s">
        <v>35</v>
      </c>
      <c r="M2297">
        <v>5</v>
      </c>
      <c r="N2297" t="s">
        <v>40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29</v>
      </c>
      <c r="F2298" t="s">
        <v>32</v>
      </c>
      <c r="G2298">
        <v>3</v>
      </c>
      <c r="H2298">
        <v>14459.89</v>
      </c>
      <c r="I2298" t="s">
        <v>784</v>
      </c>
      <c r="J2298">
        <v>38</v>
      </c>
      <c r="K2298" t="s">
        <v>27</v>
      </c>
      <c r="L2298" t="s">
        <v>18</v>
      </c>
      <c r="M2298">
        <v>5</v>
      </c>
      <c r="N2298" t="s">
        <v>43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29</v>
      </c>
      <c r="F2299" t="s">
        <v>45</v>
      </c>
      <c r="G2299">
        <v>6</v>
      </c>
      <c r="H2299">
        <v>68642.14</v>
      </c>
      <c r="I2299" t="s">
        <v>312</v>
      </c>
      <c r="J2299">
        <v>59</v>
      </c>
      <c r="K2299" t="s">
        <v>23</v>
      </c>
      <c r="L2299" t="s">
        <v>18</v>
      </c>
      <c r="M2299">
        <v>5</v>
      </c>
      <c r="N2299" t="s">
        <v>48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44</v>
      </c>
      <c r="F2300" t="s">
        <v>21</v>
      </c>
      <c r="G2300">
        <v>6</v>
      </c>
      <c r="H2300">
        <v>60615.22</v>
      </c>
      <c r="I2300" t="s">
        <v>979</v>
      </c>
      <c r="J2300">
        <v>48</v>
      </c>
      <c r="K2300" t="s">
        <v>23</v>
      </c>
      <c r="L2300" t="s">
        <v>24</v>
      </c>
      <c r="M2300">
        <v>2</v>
      </c>
      <c r="N2300" t="s">
        <v>25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44</v>
      </c>
      <c r="F2301" t="s">
        <v>15</v>
      </c>
      <c r="G2301">
        <v>5</v>
      </c>
      <c r="H2301">
        <v>20695.009999999998</v>
      </c>
      <c r="I2301" t="s">
        <v>950</v>
      </c>
      <c r="J2301">
        <v>58</v>
      </c>
      <c r="K2301" t="s">
        <v>23</v>
      </c>
      <c r="L2301" t="s">
        <v>24</v>
      </c>
      <c r="M2301">
        <v>5</v>
      </c>
      <c r="N2301" t="s">
        <v>86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44</v>
      </c>
      <c r="F2302" t="s">
        <v>32</v>
      </c>
      <c r="G2302">
        <v>2</v>
      </c>
      <c r="H2302">
        <v>64276.32</v>
      </c>
      <c r="I2302" t="s">
        <v>980</v>
      </c>
      <c r="J2302">
        <v>47</v>
      </c>
      <c r="K2302" t="s">
        <v>27</v>
      </c>
      <c r="L2302" t="s">
        <v>18</v>
      </c>
      <c r="M2302">
        <v>2</v>
      </c>
      <c r="N2302" t="s">
        <v>101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54</v>
      </c>
      <c r="F2303" t="s">
        <v>21</v>
      </c>
      <c r="G2303">
        <v>2</v>
      </c>
      <c r="H2303">
        <v>30440.01</v>
      </c>
      <c r="I2303" t="s">
        <v>293</v>
      </c>
      <c r="J2303">
        <v>51</v>
      </c>
      <c r="K2303" t="s">
        <v>95</v>
      </c>
      <c r="L2303" t="s">
        <v>35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54</v>
      </c>
      <c r="F2304" t="s">
        <v>45</v>
      </c>
      <c r="G2304">
        <v>7</v>
      </c>
      <c r="H2304">
        <v>32626.720000000001</v>
      </c>
      <c r="I2304" t="s">
        <v>189</v>
      </c>
      <c r="J2304">
        <v>35</v>
      </c>
      <c r="K2304" t="s">
        <v>152</v>
      </c>
      <c r="L2304" t="s">
        <v>18</v>
      </c>
      <c r="M2304">
        <v>5</v>
      </c>
      <c r="N2304" t="s">
        <v>104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54</v>
      </c>
      <c r="F2305" t="s">
        <v>37</v>
      </c>
      <c r="G2305">
        <v>2</v>
      </c>
      <c r="H2305">
        <v>64383.49</v>
      </c>
      <c r="I2305" t="s">
        <v>306</v>
      </c>
      <c r="J2305">
        <v>29</v>
      </c>
      <c r="K2305" t="s">
        <v>140</v>
      </c>
      <c r="L2305" t="s">
        <v>52</v>
      </c>
      <c r="M2305">
        <v>3</v>
      </c>
      <c r="N2305" t="s">
        <v>97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54</v>
      </c>
      <c r="F2306" t="s">
        <v>45</v>
      </c>
      <c r="G2306">
        <v>6</v>
      </c>
      <c r="H2306">
        <v>41806.93</v>
      </c>
      <c r="I2306" t="s">
        <v>920</v>
      </c>
      <c r="J2306">
        <v>52</v>
      </c>
      <c r="K2306" t="s">
        <v>23</v>
      </c>
      <c r="L2306" t="s">
        <v>52</v>
      </c>
      <c r="M2306">
        <v>3</v>
      </c>
      <c r="N2306" t="s">
        <v>90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62</v>
      </c>
      <c r="F2307" t="s">
        <v>15</v>
      </c>
      <c r="G2307">
        <v>5</v>
      </c>
      <c r="H2307">
        <v>18265.78</v>
      </c>
      <c r="I2307" t="s">
        <v>779</v>
      </c>
      <c r="J2307">
        <v>24</v>
      </c>
      <c r="K2307" t="s">
        <v>23</v>
      </c>
      <c r="L2307" t="s">
        <v>52</v>
      </c>
      <c r="M2307">
        <v>2</v>
      </c>
      <c r="N2307" t="s">
        <v>86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62</v>
      </c>
      <c r="F2308" t="s">
        <v>32</v>
      </c>
      <c r="G2308">
        <v>4</v>
      </c>
      <c r="H2308">
        <v>32143.37</v>
      </c>
      <c r="I2308" t="s">
        <v>298</v>
      </c>
      <c r="J2308">
        <v>58</v>
      </c>
      <c r="K2308" t="s">
        <v>23</v>
      </c>
      <c r="L2308" t="s">
        <v>24</v>
      </c>
      <c r="M2308">
        <v>3</v>
      </c>
      <c r="N2308" t="s">
        <v>101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62</v>
      </c>
      <c r="F2309" t="s">
        <v>32</v>
      </c>
      <c r="G2309">
        <v>7</v>
      </c>
      <c r="H2309">
        <v>53325.85</v>
      </c>
      <c r="I2309" t="s">
        <v>981</v>
      </c>
      <c r="J2309">
        <v>57</v>
      </c>
      <c r="K2309" t="s">
        <v>23</v>
      </c>
      <c r="L2309" t="s">
        <v>35</v>
      </c>
      <c r="M2309">
        <v>4</v>
      </c>
      <c r="N2309" t="s">
        <v>101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67</v>
      </c>
      <c r="F2310" t="s">
        <v>15</v>
      </c>
      <c r="G2310">
        <v>8</v>
      </c>
      <c r="H2310">
        <v>20451.05</v>
      </c>
      <c r="I2310" t="s">
        <v>425</v>
      </c>
      <c r="J2310">
        <v>42</v>
      </c>
      <c r="K2310" t="s">
        <v>112</v>
      </c>
      <c r="L2310" t="s">
        <v>18</v>
      </c>
      <c r="M2310">
        <v>3</v>
      </c>
      <c r="N2310" t="s">
        <v>31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67</v>
      </c>
      <c r="F2311" t="s">
        <v>21</v>
      </c>
      <c r="G2311">
        <v>4</v>
      </c>
      <c r="H2311">
        <v>45413.87</v>
      </c>
      <c r="I2311" t="s">
        <v>718</v>
      </c>
      <c r="J2311">
        <v>23</v>
      </c>
      <c r="K2311" t="s">
        <v>27</v>
      </c>
      <c r="L2311" t="s">
        <v>35</v>
      </c>
      <c r="M2311">
        <v>2</v>
      </c>
      <c r="N2311" t="s">
        <v>65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67</v>
      </c>
      <c r="F2312" t="s">
        <v>21</v>
      </c>
      <c r="G2312">
        <v>1</v>
      </c>
      <c r="H2312">
        <v>51716.45</v>
      </c>
      <c r="I2312" t="s">
        <v>956</v>
      </c>
      <c r="J2312">
        <v>18</v>
      </c>
      <c r="K2312" t="s">
        <v>64</v>
      </c>
      <c r="L2312" t="s">
        <v>35</v>
      </c>
      <c r="M2312">
        <v>3</v>
      </c>
      <c r="N2312" t="s">
        <v>25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74</v>
      </c>
      <c r="F2313" t="s">
        <v>32</v>
      </c>
      <c r="G2313">
        <v>1</v>
      </c>
      <c r="H2313">
        <v>30631.21</v>
      </c>
      <c r="I2313" t="s">
        <v>931</v>
      </c>
      <c r="J2313">
        <v>33</v>
      </c>
      <c r="K2313" t="s">
        <v>27</v>
      </c>
      <c r="L2313" t="s">
        <v>35</v>
      </c>
      <c r="M2313">
        <v>2</v>
      </c>
      <c r="N2313" t="s">
        <v>101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74</v>
      </c>
      <c r="F2314" t="s">
        <v>32</v>
      </c>
      <c r="G2314">
        <v>1</v>
      </c>
      <c r="H2314">
        <v>51632.84</v>
      </c>
      <c r="I2314" t="s">
        <v>933</v>
      </c>
      <c r="J2314">
        <v>21</v>
      </c>
      <c r="K2314" t="s">
        <v>64</v>
      </c>
      <c r="L2314" t="s">
        <v>52</v>
      </c>
      <c r="M2314">
        <v>3</v>
      </c>
      <c r="N2314" t="s">
        <v>36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74</v>
      </c>
      <c r="F2315" t="s">
        <v>37</v>
      </c>
      <c r="G2315">
        <v>1</v>
      </c>
      <c r="H2315">
        <v>63052.44</v>
      </c>
      <c r="I2315" t="s">
        <v>562</v>
      </c>
      <c r="J2315">
        <v>46</v>
      </c>
      <c r="K2315" t="s">
        <v>119</v>
      </c>
      <c r="L2315" t="s">
        <v>18</v>
      </c>
      <c r="M2315">
        <v>2</v>
      </c>
      <c r="N2315" t="s">
        <v>40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20</v>
      </c>
      <c r="F2316" t="s">
        <v>21</v>
      </c>
      <c r="G2316">
        <v>5</v>
      </c>
      <c r="H2316">
        <v>38327</v>
      </c>
      <c r="I2316" t="s">
        <v>866</v>
      </c>
      <c r="J2316">
        <v>55</v>
      </c>
      <c r="K2316" t="s">
        <v>95</v>
      </c>
      <c r="L2316" t="s">
        <v>24</v>
      </c>
      <c r="M2316">
        <v>4</v>
      </c>
      <c r="N2316" t="s">
        <v>65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20</v>
      </c>
      <c r="F2317" t="s">
        <v>15</v>
      </c>
      <c r="G2317">
        <v>4</v>
      </c>
      <c r="H2317">
        <v>32974.559999999998</v>
      </c>
      <c r="I2317" t="s">
        <v>982</v>
      </c>
      <c r="J2317">
        <v>45</v>
      </c>
      <c r="K2317" t="s">
        <v>79</v>
      </c>
      <c r="L2317" t="s">
        <v>35</v>
      </c>
      <c r="M2317">
        <v>5</v>
      </c>
      <c r="N2317" t="s">
        <v>19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20</v>
      </c>
      <c r="F2318" t="s">
        <v>21</v>
      </c>
      <c r="G2318">
        <v>9</v>
      </c>
      <c r="H2318">
        <v>25069.5</v>
      </c>
      <c r="I2318" t="s">
        <v>411</v>
      </c>
      <c r="J2318">
        <v>39</v>
      </c>
      <c r="K2318" t="s">
        <v>56</v>
      </c>
      <c r="L2318" t="s">
        <v>35</v>
      </c>
      <c r="M2318">
        <v>4</v>
      </c>
      <c r="N2318" t="s">
        <v>25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20</v>
      </c>
      <c r="F2319" t="s">
        <v>37</v>
      </c>
      <c r="G2319">
        <v>3</v>
      </c>
      <c r="H2319">
        <v>46252.33</v>
      </c>
      <c r="I2319" t="s">
        <v>622</v>
      </c>
      <c r="J2319">
        <v>25</v>
      </c>
      <c r="K2319" t="s">
        <v>23</v>
      </c>
      <c r="L2319" t="s">
        <v>52</v>
      </c>
      <c r="M2319">
        <v>2</v>
      </c>
      <c r="N2319" t="s">
        <v>97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29</v>
      </c>
      <c r="F2320" t="s">
        <v>32</v>
      </c>
      <c r="G2320">
        <v>7</v>
      </c>
      <c r="H2320">
        <v>62791.12</v>
      </c>
      <c r="I2320" t="s">
        <v>570</v>
      </c>
      <c r="J2320">
        <v>49</v>
      </c>
      <c r="K2320" t="s">
        <v>23</v>
      </c>
      <c r="L2320" t="s">
        <v>52</v>
      </c>
      <c r="M2320">
        <v>4</v>
      </c>
      <c r="N2320" t="s">
        <v>101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29</v>
      </c>
      <c r="F2321" t="s">
        <v>32</v>
      </c>
      <c r="G2321">
        <v>8</v>
      </c>
      <c r="H2321">
        <v>29479.68</v>
      </c>
      <c r="I2321" t="s">
        <v>392</v>
      </c>
      <c r="J2321">
        <v>50</v>
      </c>
      <c r="K2321" t="s">
        <v>135</v>
      </c>
      <c r="L2321" t="s">
        <v>18</v>
      </c>
      <c r="M2321">
        <v>4</v>
      </c>
      <c r="N2321" t="s">
        <v>36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29</v>
      </c>
      <c r="F2322" t="s">
        <v>37</v>
      </c>
      <c r="G2322">
        <v>6</v>
      </c>
      <c r="H2322">
        <v>33774.129999999997</v>
      </c>
      <c r="I2322" t="s">
        <v>716</v>
      </c>
      <c r="J2322">
        <v>30</v>
      </c>
      <c r="K2322" t="s">
        <v>23</v>
      </c>
      <c r="L2322" t="s">
        <v>24</v>
      </c>
      <c r="M2322">
        <v>2</v>
      </c>
      <c r="N2322" t="s">
        <v>53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29</v>
      </c>
      <c r="F2323" t="s">
        <v>15</v>
      </c>
      <c r="G2323">
        <v>1</v>
      </c>
      <c r="H2323">
        <v>34397.53</v>
      </c>
      <c r="I2323" t="s">
        <v>198</v>
      </c>
      <c r="J2323">
        <v>44</v>
      </c>
      <c r="K2323" t="s">
        <v>27</v>
      </c>
      <c r="L2323" t="s">
        <v>24</v>
      </c>
      <c r="M2323">
        <v>2</v>
      </c>
      <c r="N2323" t="s">
        <v>31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44</v>
      </c>
      <c r="F2324" t="s">
        <v>32</v>
      </c>
      <c r="G2324">
        <v>8</v>
      </c>
      <c r="H2324">
        <v>43648.74</v>
      </c>
      <c r="I2324" t="s">
        <v>802</v>
      </c>
      <c r="J2324">
        <v>35</v>
      </c>
      <c r="K2324" t="s">
        <v>23</v>
      </c>
      <c r="L2324" t="s">
        <v>52</v>
      </c>
      <c r="M2324">
        <v>5</v>
      </c>
      <c r="N2324" t="s">
        <v>43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44</v>
      </c>
      <c r="F2325" t="s">
        <v>45</v>
      </c>
      <c r="G2325">
        <v>3</v>
      </c>
      <c r="H2325">
        <v>23704.54</v>
      </c>
      <c r="I2325" t="s">
        <v>603</v>
      </c>
      <c r="J2325">
        <v>35</v>
      </c>
      <c r="K2325" t="s">
        <v>56</v>
      </c>
      <c r="L2325" t="s">
        <v>18</v>
      </c>
      <c r="M2325">
        <v>5</v>
      </c>
      <c r="N2325" t="s">
        <v>90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44</v>
      </c>
      <c r="F2326" t="s">
        <v>32</v>
      </c>
      <c r="G2326">
        <v>8</v>
      </c>
      <c r="H2326">
        <v>59332.67</v>
      </c>
      <c r="I2326" t="s">
        <v>286</v>
      </c>
      <c r="J2326">
        <v>30</v>
      </c>
      <c r="K2326" t="s">
        <v>119</v>
      </c>
      <c r="L2326" t="s">
        <v>35</v>
      </c>
      <c r="M2326">
        <v>3</v>
      </c>
      <c r="N2326" t="s">
        <v>43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44</v>
      </c>
      <c r="F2327" t="s">
        <v>45</v>
      </c>
      <c r="G2327">
        <v>4</v>
      </c>
      <c r="H2327">
        <v>27736.14</v>
      </c>
      <c r="I2327" t="s">
        <v>489</v>
      </c>
      <c r="J2327">
        <v>39</v>
      </c>
      <c r="K2327" t="s">
        <v>39</v>
      </c>
      <c r="L2327" t="s">
        <v>18</v>
      </c>
      <c r="M2327">
        <v>2</v>
      </c>
      <c r="N2327" t="s">
        <v>90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54</v>
      </c>
      <c r="F2328" t="s">
        <v>37</v>
      </c>
      <c r="G2328">
        <v>8</v>
      </c>
      <c r="H2328">
        <v>52321.760000000002</v>
      </c>
      <c r="I2328" t="s">
        <v>213</v>
      </c>
      <c r="J2328">
        <v>31</v>
      </c>
      <c r="K2328" t="s">
        <v>116</v>
      </c>
      <c r="L2328" t="s">
        <v>24</v>
      </c>
      <c r="M2328">
        <v>2</v>
      </c>
      <c r="N2328" t="s">
        <v>40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54</v>
      </c>
      <c r="F2329" t="s">
        <v>37</v>
      </c>
      <c r="G2329">
        <v>1</v>
      </c>
      <c r="H2329">
        <v>40792.94</v>
      </c>
      <c r="I2329" t="s">
        <v>804</v>
      </c>
      <c r="J2329">
        <v>28</v>
      </c>
      <c r="K2329" t="s">
        <v>27</v>
      </c>
      <c r="L2329" t="s">
        <v>52</v>
      </c>
      <c r="M2329">
        <v>4</v>
      </c>
      <c r="N2329" t="s">
        <v>97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54</v>
      </c>
      <c r="F2330" t="s">
        <v>32</v>
      </c>
      <c r="G2330">
        <v>3</v>
      </c>
      <c r="H2330">
        <v>45153.86</v>
      </c>
      <c r="I2330" t="s">
        <v>618</v>
      </c>
      <c r="J2330">
        <v>56</v>
      </c>
      <c r="K2330" t="s">
        <v>27</v>
      </c>
      <c r="L2330" t="s">
        <v>35</v>
      </c>
      <c r="M2330">
        <v>4</v>
      </c>
      <c r="N2330" t="s">
        <v>101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62</v>
      </c>
      <c r="F2331" t="s">
        <v>21</v>
      </c>
      <c r="G2331">
        <v>6</v>
      </c>
      <c r="H2331">
        <v>20776.52</v>
      </c>
      <c r="I2331" t="s">
        <v>271</v>
      </c>
      <c r="J2331">
        <v>39</v>
      </c>
      <c r="K2331" t="s">
        <v>23</v>
      </c>
      <c r="L2331" t="s">
        <v>35</v>
      </c>
      <c r="M2331">
        <v>5</v>
      </c>
      <c r="N2331" t="s">
        <v>25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62</v>
      </c>
      <c r="F2332" t="s">
        <v>45</v>
      </c>
      <c r="G2332">
        <v>9</v>
      </c>
      <c r="H2332">
        <v>54101.39</v>
      </c>
      <c r="I2332" t="s">
        <v>795</v>
      </c>
      <c r="J2332">
        <v>53</v>
      </c>
      <c r="K2332" t="s">
        <v>116</v>
      </c>
      <c r="L2332" t="s">
        <v>24</v>
      </c>
      <c r="M2332">
        <v>2</v>
      </c>
      <c r="N2332" t="s">
        <v>48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62</v>
      </c>
      <c r="F2333" t="s">
        <v>15</v>
      </c>
      <c r="G2333">
        <v>2</v>
      </c>
      <c r="H2333">
        <v>21317.23</v>
      </c>
      <c r="I2333" t="s">
        <v>662</v>
      </c>
      <c r="J2333">
        <v>34</v>
      </c>
      <c r="K2333" t="s">
        <v>116</v>
      </c>
      <c r="L2333" t="s">
        <v>35</v>
      </c>
      <c r="M2333">
        <v>2</v>
      </c>
      <c r="N2333" t="s">
        <v>86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67</v>
      </c>
      <c r="F2334" t="s">
        <v>32</v>
      </c>
      <c r="G2334">
        <v>1</v>
      </c>
      <c r="H2334">
        <v>16808.419999999998</v>
      </c>
      <c r="I2334" t="s">
        <v>983</v>
      </c>
      <c r="J2334">
        <v>49</v>
      </c>
      <c r="K2334" t="s">
        <v>135</v>
      </c>
      <c r="L2334" t="s">
        <v>18</v>
      </c>
      <c r="M2334">
        <v>5</v>
      </c>
      <c r="N2334" t="s">
        <v>36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67</v>
      </c>
      <c r="F2335" t="s">
        <v>15</v>
      </c>
      <c r="G2335">
        <v>3</v>
      </c>
      <c r="H2335">
        <v>42800.77</v>
      </c>
      <c r="I2335" t="s">
        <v>185</v>
      </c>
      <c r="J2335">
        <v>31</v>
      </c>
      <c r="K2335" t="s">
        <v>23</v>
      </c>
      <c r="L2335" t="s">
        <v>24</v>
      </c>
      <c r="M2335">
        <v>2</v>
      </c>
      <c r="N2335" t="s">
        <v>86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67</v>
      </c>
      <c r="F2336" t="s">
        <v>32</v>
      </c>
      <c r="G2336">
        <v>4</v>
      </c>
      <c r="H2336">
        <v>52557.83</v>
      </c>
      <c r="I2336" t="s">
        <v>928</v>
      </c>
      <c r="J2336">
        <v>59</v>
      </c>
      <c r="K2336" t="s">
        <v>34</v>
      </c>
      <c r="L2336" t="s">
        <v>24</v>
      </c>
      <c r="M2336">
        <v>2</v>
      </c>
      <c r="N2336" t="s">
        <v>101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67</v>
      </c>
      <c r="F2337" t="s">
        <v>21</v>
      </c>
      <c r="G2337">
        <v>5</v>
      </c>
      <c r="H2337">
        <v>13002.15</v>
      </c>
      <c r="I2337" t="s">
        <v>737</v>
      </c>
      <c r="J2337">
        <v>46</v>
      </c>
      <c r="K2337" t="s">
        <v>116</v>
      </c>
      <c r="L2337" t="s">
        <v>35</v>
      </c>
      <c r="M2337">
        <v>4</v>
      </c>
      <c r="N2337" t="s">
        <v>65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74</v>
      </c>
      <c r="F2338" t="s">
        <v>21</v>
      </c>
      <c r="G2338">
        <v>3</v>
      </c>
      <c r="H2338">
        <v>14163.72</v>
      </c>
      <c r="I2338" t="s">
        <v>929</v>
      </c>
      <c r="J2338">
        <v>23</v>
      </c>
      <c r="K2338" t="s">
        <v>119</v>
      </c>
      <c r="L2338" t="s">
        <v>24</v>
      </c>
      <c r="M2338">
        <v>4</v>
      </c>
      <c r="N2338" t="s">
        <v>65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74</v>
      </c>
      <c r="F2339" t="s">
        <v>21</v>
      </c>
      <c r="G2339">
        <v>2</v>
      </c>
      <c r="H2339">
        <v>58160.75</v>
      </c>
      <c r="I2339" t="s">
        <v>979</v>
      </c>
      <c r="J2339">
        <v>21</v>
      </c>
      <c r="K2339" t="s">
        <v>23</v>
      </c>
      <c r="L2339" t="s">
        <v>52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74</v>
      </c>
      <c r="F2340" t="s">
        <v>21</v>
      </c>
      <c r="G2340">
        <v>2</v>
      </c>
      <c r="H2340">
        <v>58541.96</v>
      </c>
      <c r="I2340" t="s">
        <v>338</v>
      </c>
      <c r="J2340">
        <v>28</v>
      </c>
      <c r="K2340" t="s">
        <v>23</v>
      </c>
      <c r="L2340" t="s">
        <v>18</v>
      </c>
      <c r="M2340">
        <v>2</v>
      </c>
      <c r="N2340" t="s">
        <v>65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20</v>
      </c>
      <c r="F2341" t="s">
        <v>37</v>
      </c>
      <c r="G2341">
        <v>7</v>
      </c>
      <c r="H2341">
        <v>24718.28</v>
      </c>
      <c r="I2341" t="s">
        <v>606</v>
      </c>
      <c r="J2341">
        <v>57</v>
      </c>
      <c r="K2341" t="s">
        <v>23</v>
      </c>
      <c r="L2341" t="s">
        <v>24</v>
      </c>
      <c r="M2341">
        <v>4</v>
      </c>
      <c r="N2341" t="s">
        <v>40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20</v>
      </c>
      <c r="F2342" t="s">
        <v>37</v>
      </c>
      <c r="G2342">
        <v>9</v>
      </c>
      <c r="H2342">
        <v>46913.69</v>
      </c>
      <c r="I2342" t="s">
        <v>283</v>
      </c>
      <c r="J2342">
        <v>27</v>
      </c>
      <c r="K2342" t="s">
        <v>61</v>
      </c>
      <c r="L2342" t="s">
        <v>52</v>
      </c>
      <c r="M2342">
        <v>2</v>
      </c>
      <c r="N2342" t="s">
        <v>97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20</v>
      </c>
      <c r="F2343" t="s">
        <v>45</v>
      </c>
      <c r="G2343">
        <v>2</v>
      </c>
      <c r="H2343">
        <v>36590.800000000003</v>
      </c>
      <c r="I2343" t="s">
        <v>632</v>
      </c>
      <c r="J2343">
        <v>45</v>
      </c>
      <c r="K2343" t="s">
        <v>152</v>
      </c>
      <c r="L2343" t="s">
        <v>35</v>
      </c>
      <c r="M2343">
        <v>5</v>
      </c>
      <c r="N2343" t="s">
        <v>48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29</v>
      </c>
      <c r="F2344" t="s">
        <v>15</v>
      </c>
      <c r="G2344">
        <v>7</v>
      </c>
      <c r="H2344">
        <v>47961.760000000002</v>
      </c>
      <c r="I2344" t="s">
        <v>371</v>
      </c>
      <c r="J2344">
        <v>28</v>
      </c>
      <c r="K2344" t="s">
        <v>135</v>
      </c>
      <c r="L2344" t="s">
        <v>24</v>
      </c>
      <c r="M2344">
        <v>3</v>
      </c>
      <c r="N2344" t="s">
        <v>31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29</v>
      </c>
      <c r="F2345" t="s">
        <v>32</v>
      </c>
      <c r="G2345">
        <v>7</v>
      </c>
      <c r="H2345">
        <v>61772.76</v>
      </c>
      <c r="I2345" t="s">
        <v>960</v>
      </c>
      <c r="J2345">
        <v>52</v>
      </c>
      <c r="K2345" t="s">
        <v>23</v>
      </c>
      <c r="L2345" t="s">
        <v>52</v>
      </c>
      <c r="M2345">
        <v>2</v>
      </c>
      <c r="N2345" t="s">
        <v>43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29</v>
      </c>
      <c r="F2346" t="s">
        <v>32</v>
      </c>
      <c r="G2346">
        <v>7</v>
      </c>
      <c r="H2346">
        <v>14791.39</v>
      </c>
      <c r="I2346" t="s">
        <v>442</v>
      </c>
      <c r="J2346">
        <v>32</v>
      </c>
      <c r="K2346" t="s">
        <v>34</v>
      </c>
      <c r="L2346" t="s">
        <v>35</v>
      </c>
      <c r="M2346">
        <v>2</v>
      </c>
      <c r="N2346" t="s">
        <v>36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29</v>
      </c>
      <c r="F2347" t="s">
        <v>37</v>
      </c>
      <c r="G2347">
        <v>3</v>
      </c>
      <c r="H2347">
        <v>56679.07</v>
      </c>
      <c r="I2347" t="s">
        <v>639</v>
      </c>
      <c r="J2347">
        <v>25</v>
      </c>
      <c r="K2347" t="s">
        <v>39</v>
      </c>
      <c r="L2347" t="s">
        <v>52</v>
      </c>
      <c r="M2347">
        <v>5</v>
      </c>
      <c r="N2347" t="s">
        <v>53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44</v>
      </c>
      <c r="F2348" t="s">
        <v>32</v>
      </c>
      <c r="G2348">
        <v>7</v>
      </c>
      <c r="H2348">
        <v>39581.75</v>
      </c>
      <c r="I2348" t="s">
        <v>417</v>
      </c>
      <c r="J2348">
        <v>37</v>
      </c>
      <c r="K2348" t="s">
        <v>17</v>
      </c>
      <c r="L2348" t="s">
        <v>35</v>
      </c>
      <c r="M2348">
        <v>3</v>
      </c>
      <c r="N2348" t="s">
        <v>36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44</v>
      </c>
      <c r="F2349" t="s">
        <v>37</v>
      </c>
      <c r="G2349">
        <v>1</v>
      </c>
      <c r="H2349">
        <v>43847.62</v>
      </c>
      <c r="I2349" t="s">
        <v>297</v>
      </c>
      <c r="J2349">
        <v>38</v>
      </c>
      <c r="K2349" t="s">
        <v>116</v>
      </c>
      <c r="L2349" t="s">
        <v>18</v>
      </c>
      <c r="M2349">
        <v>4</v>
      </c>
      <c r="N2349" t="s">
        <v>40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44</v>
      </c>
      <c r="F2350" t="s">
        <v>45</v>
      </c>
      <c r="G2350">
        <v>1</v>
      </c>
      <c r="H2350">
        <v>49235.88</v>
      </c>
      <c r="I2350" t="s">
        <v>502</v>
      </c>
      <c r="J2350">
        <v>18</v>
      </c>
      <c r="K2350" t="s">
        <v>23</v>
      </c>
      <c r="L2350" t="s">
        <v>24</v>
      </c>
      <c r="M2350">
        <v>2</v>
      </c>
      <c r="N2350" t="s">
        <v>90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44</v>
      </c>
      <c r="F2351" t="s">
        <v>15</v>
      </c>
      <c r="G2351">
        <v>5</v>
      </c>
      <c r="H2351">
        <v>65357.39</v>
      </c>
      <c r="I2351" t="s">
        <v>279</v>
      </c>
      <c r="J2351">
        <v>46</v>
      </c>
      <c r="K2351" t="s">
        <v>23</v>
      </c>
      <c r="L2351" t="s">
        <v>18</v>
      </c>
      <c r="M2351">
        <v>5</v>
      </c>
      <c r="N2351" t="s">
        <v>19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54</v>
      </c>
      <c r="F2352" t="s">
        <v>45</v>
      </c>
      <c r="G2352">
        <v>2</v>
      </c>
      <c r="H2352">
        <v>13403.2</v>
      </c>
      <c r="I2352" t="s">
        <v>984</v>
      </c>
      <c r="J2352">
        <v>41</v>
      </c>
      <c r="K2352" t="s">
        <v>23</v>
      </c>
      <c r="L2352" t="s">
        <v>18</v>
      </c>
      <c r="M2352">
        <v>2</v>
      </c>
      <c r="N2352" t="s">
        <v>90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54</v>
      </c>
      <c r="F2353" t="s">
        <v>21</v>
      </c>
      <c r="G2353">
        <v>9</v>
      </c>
      <c r="H2353">
        <v>11768.58</v>
      </c>
      <c r="I2353" t="s">
        <v>866</v>
      </c>
      <c r="J2353">
        <v>47</v>
      </c>
      <c r="K2353" t="s">
        <v>69</v>
      </c>
      <c r="L2353" t="s">
        <v>24</v>
      </c>
      <c r="M2353">
        <v>3</v>
      </c>
      <c r="N2353" t="s">
        <v>65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54</v>
      </c>
      <c r="F2354" t="s">
        <v>21</v>
      </c>
      <c r="G2354">
        <v>7</v>
      </c>
      <c r="H2354">
        <v>20695.71</v>
      </c>
      <c r="I2354" t="s">
        <v>292</v>
      </c>
      <c r="J2354">
        <v>57</v>
      </c>
      <c r="K2354" t="s">
        <v>23</v>
      </c>
      <c r="L2354" t="s">
        <v>18</v>
      </c>
      <c r="M2354">
        <v>3</v>
      </c>
      <c r="N2354" t="s">
        <v>25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62</v>
      </c>
      <c r="F2355" t="s">
        <v>21</v>
      </c>
      <c r="G2355">
        <v>4</v>
      </c>
      <c r="H2355">
        <v>69186.86</v>
      </c>
      <c r="I2355" t="s">
        <v>302</v>
      </c>
      <c r="J2355">
        <v>52</v>
      </c>
      <c r="K2355" t="s">
        <v>92</v>
      </c>
      <c r="L2355" t="s">
        <v>18</v>
      </c>
      <c r="M2355">
        <v>2</v>
      </c>
      <c r="N2355" t="s">
        <v>25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62</v>
      </c>
      <c r="F2356" t="s">
        <v>45</v>
      </c>
      <c r="G2356">
        <v>4</v>
      </c>
      <c r="H2356">
        <v>52904.58</v>
      </c>
      <c r="I2356" t="s">
        <v>938</v>
      </c>
      <c r="J2356">
        <v>50</v>
      </c>
      <c r="K2356" t="s">
        <v>27</v>
      </c>
      <c r="L2356" t="s">
        <v>52</v>
      </c>
      <c r="M2356">
        <v>2</v>
      </c>
      <c r="N2356" t="s">
        <v>48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62</v>
      </c>
      <c r="F2357" t="s">
        <v>32</v>
      </c>
      <c r="G2357">
        <v>2</v>
      </c>
      <c r="H2357">
        <v>46878.47</v>
      </c>
      <c r="I2357" t="s">
        <v>564</v>
      </c>
      <c r="J2357">
        <v>37</v>
      </c>
      <c r="K2357" t="s">
        <v>140</v>
      </c>
      <c r="L2357" t="s">
        <v>35</v>
      </c>
      <c r="M2357">
        <v>2</v>
      </c>
      <c r="N2357" t="s">
        <v>36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67</v>
      </c>
      <c r="F2358" t="s">
        <v>15</v>
      </c>
      <c r="G2358">
        <v>5</v>
      </c>
      <c r="H2358">
        <v>12822.34</v>
      </c>
      <c r="I2358" t="s">
        <v>842</v>
      </c>
      <c r="J2358">
        <v>33</v>
      </c>
      <c r="K2358" t="s">
        <v>39</v>
      </c>
      <c r="L2358" t="s">
        <v>18</v>
      </c>
      <c r="M2358">
        <v>3</v>
      </c>
      <c r="N2358" t="s">
        <v>86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67</v>
      </c>
      <c r="F2359" t="s">
        <v>21</v>
      </c>
      <c r="G2359">
        <v>4</v>
      </c>
      <c r="H2359">
        <v>62746.61</v>
      </c>
      <c r="I2359" t="s">
        <v>914</v>
      </c>
      <c r="J2359">
        <v>26</v>
      </c>
      <c r="K2359" t="s">
        <v>95</v>
      </c>
      <c r="L2359" t="s">
        <v>24</v>
      </c>
      <c r="M2359">
        <v>2</v>
      </c>
      <c r="N2359" t="s">
        <v>65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67</v>
      </c>
      <c r="F2360" t="s">
        <v>21</v>
      </c>
      <c r="G2360">
        <v>1</v>
      </c>
      <c r="H2360">
        <v>58765.41</v>
      </c>
      <c r="I2360" t="s">
        <v>280</v>
      </c>
      <c r="J2360">
        <v>48</v>
      </c>
      <c r="K2360" t="s">
        <v>152</v>
      </c>
      <c r="L2360" t="s">
        <v>52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74</v>
      </c>
      <c r="F2361" t="s">
        <v>21</v>
      </c>
      <c r="G2361">
        <v>8</v>
      </c>
      <c r="H2361">
        <v>49888</v>
      </c>
      <c r="I2361" t="s">
        <v>857</v>
      </c>
      <c r="J2361">
        <v>34</v>
      </c>
      <c r="K2361" t="s">
        <v>23</v>
      </c>
      <c r="L2361" t="s">
        <v>35</v>
      </c>
      <c r="M2361">
        <v>3</v>
      </c>
      <c r="N2361" t="s">
        <v>65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74</v>
      </c>
      <c r="F2362" t="s">
        <v>15</v>
      </c>
      <c r="G2362">
        <v>3</v>
      </c>
      <c r="H2362">
        <v>30347.85</v>
      </c>
      <c r="I2362" t="s">
        <v>555</v>
      </c>
      <c r="J2362">
        <v>48</v>
      </c>
      <c r="K2362" t="s">
        <v>27</v>
      </c>
      <c r="L2362" t="s">
        <v>18</v>
      </c>
      <c r="M2362">
        <v>2</v>
      </c>
      <c r="N2362" t="s">
        <v>31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74</v>
      </c>
      <c r="F2363" t="s">
        <v>21</v>
      </c>
      <c r="G2363">
        <v>6</v>
      </c>
      <c r="H2363">
        <v>14230.3</v>
      </c>
      <c r="I2363" t="s">
        <v>180</v>
      </c>
      <c r="J2363">
        <v>40</v>
      </c>
      <c r="K2363" t="s">
        <v>47</v>
      </c>
      <c r="L2363" t="s">
        <v>18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74</v>
      </c>
      <c r="F2364" t="s">
        <v>15</v>
      </c>
      <c r="G2364">
        <v>4</v>
      </c>
      <c r="H2364">
        <v>44802.31</v>
      </c>
      <c r="I2364" t="s">
        <v>132</v>
      </c>
      <c r="J2364">
        <v>23</v>
      </c>
      <c r="K2364" t="s">
        <v>95</v>
      </c>
      <c r="L2364" t="s">
        <v>24</v>
      </c>
      <c r="M2364">
        <v>2</v>
      </c>
      <c r="N2364" t="s">
        <v>86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20</v>
      </c>
      <c r="F2365" t="s">
        <v>21</v>
      </c>
      <c r="G2365">
        <v>9</v>
      </c>
      <c r="H2365">
        <v>53181.67</v>
      </c>
      <c r="I2365" t="s">
        <v>708</v>
      </c>
      <c r="J2365">
        <v>47</v>
      </c>
      <c r="K2365" t="s">
        <v>39</v>
      </c>
      <c r="L2365" t="s">
        <v>18</v>
      </c>
      <c r="M2365">
        <v>2</v>
      </c>
      <c r="N2365" t="s">
        <v>25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20</v>
      </c>
      <c r="F2366" t="s">
        <v>45</v>
      </c>
      <c r="G2366">
        <v>7</v>
      </c>
      <c r="H2366">
        <v>15654.42</v>
      </c>
      <c r="I2366" t="s">
        <v>262</v>
      </c>
      <c r="J2366">
        <v>24</v>
      </c>
      <c r="K2366" t="s">
        <v>79</v>
      </c>
      <c r="L2366" t="s">
        <v>24</v>
      </c>
      <c r="M2366">
        <v>3</v>
      </c>
      <c r="N2366" t="s">
        <v>90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20</v>
      </c>
      <c r="F2367" t="s">
        <v>45</v>
      </c>
      <c r="G2367">
        <v>9</v>
      </c>
      <c r="H2367">
        <v>48026.06</v>
      </c>
      <c r="I2367" t="s">
        <v>299</v>
      </c>
      <c r="J2367">
        <v>57</v>
      </c>
      <c r="K2367" t="s">
        <v>56</v>
      </c>
      <c r="L2367" t="s">
        <v>18</v>
      </c>
      <c r="M2367">
        <v>2</v>
      </c>
      <c r="N2367" t="s">
        <v>104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20</v>
      </c>
      <c r="F2368" t="s">
        <v>15</v>
      </c>
      <c r="G2368">
        <v>3</v>
      </c>
      <c r="H2368">
        <v>27181.96</v>
      </c>
      <c r="I2368" t="s">
        <v>194</v>
      </c>
      <c r="J2368">
        <v>59</v>
      </c>
      <c r="K2368" t="s">
        <v>27</v>
      </c>
      <c r="L2368" t="s">
        <v>18</v>
      </c>
      <c r="M2368">
        <v>3</v>
      </c>
      <c r="N2368" t="s">
        <v>31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29</v>
      </c>
      <c r="F2369" t="s">
        <v>45</v>
      </c>
      <c r="G2369">
        <v>1</v>
      </c>
      <c r="H2369">
        <v>55854.65</v>
      </c>
      <c r="I2369" t="s">
        <v>401</v>
      </c>
      <c r="J2369">
        <v>28</v>
      </c>
      <c r="K2369" t="s">
        <v>61</v>
      </c>
      <c r="L2369" t="s">
        <v>24</v>
      </c>
      <c r="M2369">
        <v>2</v>
      </c>
      <c r="N2369" t="s">
        <v>104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29</v>
      </c>
      <c r="F2370" t="s">
        <v>15</v>
      </c>
      <c r="G2370">
        <v>5</v>
      </c>
      <c r="H2370">
        <v>42376.95</v>
      </c>
      <c r="I2370" t="s">
        <v>540</v>
      </c>
      <c r="J2370">
        <v>51</v>
      </c>
      <c r="K2370" t="s">
        <v>27</v>
      </c>
      <c r="L2370" t="s">
        <v>35</v>
      </c>
      <c r="M2370">
        <v>4</v>
      </c>
      <c r="N2370" t="s">
        <v>19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29</v>
      </c>
      <c r="F2371" t="s">
        <v>45</v>
      </c>
      <c r="G2371">
        <v>3</v>
      </c>
      <c r="H2371">
        <v>17742.21</v>
      </c>
      <c r="I2371" t="s">
        <v>831</v>
      </c>
      <c r="J2371">
        <v>29</v>
      </c>
      <c r="K2371" t="s">
        <v>39</v>
      </c>
      <c r="L2371" t="s">
        <v>52</v>
      </c>
      <c r="M2371">
        <v>4</v>
      </c>
      <c r="N2371" t="s">
        <v>104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29</v>
      </c>
      <c r="F2372" t="s">
        <v>45</v>
      </c>
      <c r="G2372">
        <v>6</v>
      </c>
      <c r="H2372">
        <v>41591.17</v>
      </c>
      <c r="I2372" t="s">
        <v>724</v>
      </c>
      <c r="J2372">
        <v>44</v>
      </c>
      <c r="K2372" t="s">
        <v>119</v>
      </c>
      <c r="L2372" t="s">
        <v>24</v>
      </c>
      <c r="M2372">
        <v>4</v>
      </c>
      <c r="N2372" t="s">
        <v>90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44</v>
      </c>
      <c r="F2373" t="s">
        <v>15</v>
      </c>
      <c r="G2373">
        <v>8</v>
      </c>
      <c r="H2373">
        <v>33744.21</v>
      </c>
      <c r="I2373" t="s">
        <v>716</v>
      </c>
      <c r="J2373">
        <v>29</v>
      </c>
      <c r="K2373" t="s">
        <v>116</v>
      </c>
      <c r="L2373" t="s">
        <v>35</v>
      </c>
      <c r="M2373">
        <v>2</v>
      </c>
      <c r="N2373" t="s">
        <v>19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44</v>
      </c>
      <c r="F2374" t="s">
        <v>32</v>
      </c>
      <c r="G2374">
        <v>4</v>
      </c>
      <c r="H2374">
        <v>20821.36</v>
      </c>
      <c r="I2374" t="s">
        <v>462</v>
      </c>
      <c r="J2374">
        <v>30</v>
      </c>
      <c r="K2374" t="s">
        <v>23</v>
      </c>
      <c r="L2374" t="s">
        <v>35</v>
      </c>
      <c r="M2374">
        <v>2</v>
      </c>
      <c r="N2374" t="s">
        <v>101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44</v>
      </c>
      <c r="F2375" t="s">
        <v>45</v>
      </c>
      <c r="G2375">
        <v>5</v>
      </c>
      <c r="H2375">
        <v>60490.94</v>
      </c>
      <c r="I2375" t="s">
        <v>238</v>
      </c>
      <c r="J2375">
        <v>25</v>
      </c>
      <c r="K2375" t="s">
        <v>27</v>
      </c>
      <c r="L2375" t="s">
        <v>24</v>
      </c>
      <c r="M2375">
        <v>2</v>
      </c>
      <c r="N2375" t="s">
        <v>104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44</v>
      </c>
      <c r="F2376" t="s">
        <v>21</v>
      </c>
      <c r="G2376">
        <v>5</v>
      </c>
      <c r="H2376">
        <v>10661.71</v>
      </c>
      <c r="I2376" t="s">
        <v>392</v>
      </c>
      <c r="J2376">
        <v>33</v>
      </c>
      <c r="K2376" t="s">
        <v>39</v>
      </c>
      <c r="L2376" t="s">
        <v>52</v>
      </c>
      <c r="M2376">
        <v>3</v>
      </c>
      <c r="N2376" t="s">
        <v>25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54</v>
      </c>
      <c r="F2377" t="s">
        <v>32</v>
      </c>
      <c r="G2377">
        <v>4</v>
      </c>
      <c r="H2377">
        <v>28727.7</v>
      </c>
      <c r="I2377" t="s">
        <v>509</v>
      </c>
      <c r="J2377">
        <v>46</v>
      </c>
      <c r="K2377" t="s">
        <v>27</v>
      </c>
      <c r="L2377" t="s">
        <v>24</v>
      </c>
      <c r="M2377">
        <v>4</v>
      </c>
      <c r="N2377" t="s">
        <v>43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54</v>
      </c>
      <c r="F2378" t="s">
        <v>15</v>
      </c>
      <c r="G2378">
        <v>4</v>
      </c>
      <c r="H2378">
        <v>10755.7</v>
      </c>
      <c r="I2378" t="s">
        <v>73</v>
      </c>
      <c r="J2378">
        <v>52</v>
      </c>
      <c r="K2378" t="s">
        <v>95</v>
      </c>
      <c r="L2378" t="s">
        <v>18</v>
      </c>
      <c r="M2378">
        <v>3</v>
      </c>
      <c r="N2378" t="s">
        <v>19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54</v>
      </c>
      <c r="F2379" t="s">
        <v>32</v>
      </c>
      <c r="G2379">
        <v>4</v>
      </c>
      <c r="H2379">
        <v>15760.42</v>
      </c>
      <c r="I2379" t="s">
        <v>748</v>
      </c>
      <c r="J2379">
        <v>46</v>
      </c>
      <c r="K2379" t="s">
        <v>27</v>
      </c>
      <c r="L2379" t="s">
        <v>18</v>
      </c>
      <c r="M2379">
        <v>2</v>
      </c>
      <c r="N2379" t="s">
        <v>36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62</v>
      </c>
      <c r="F2380" t="s">
        <v>37</v>
      </c>
      <c r="G2380">
        <v>4</v>
      </c>
      <c r="H2380">
        <v>27825.77</v>
      </c>
      <c r="I2380" t="s">
        <v>985</v>
      </c>
      <c r="J2380">
        <v>48</v>
      </c>
      <c r="K2380" t="s">
        <v>27</v>
      </c>
      <c r="L2380" t="s">
        <v>35</v>
      </c>
      <c r="M2380">
        <v>5</v>
      </c>
      <c r="N2380" t="s">
        <v>97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62</v>
      </c>
      <c r="F2381" t="s">
        <v>37</v>
      </c>
      <c r="G2381">
        <v>4</v>
      </c>
      <c r="H2381">
        <v>13256.27</v>
      </c>
      <c r="I2381" t="s">
        <v>943</v>
      </c>
      <c r="J2381">
        <v>30</v>
      </c>
      <c r="K2381" t="s">
        <v>135</v>
      </c>
      <c r="L2381" t="s">
        <v>18</v>
      </c>
      <c r="M2381">
        <v>5</v>
      </c>
      <c r="N2381" t="s">
        <v>53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62</v>
      </c>
      <c r="F2382" t="s">
        <v>45</v>
      </c>
      <c r="G2382">
        <v>5</v>
      </c>
      <c r="H2382">
        <v>45797.83</v>
      </c>
      <c r="I2382" t="s">
        <v>410</v>
      </c>
      <c r="J2382">
        <v>29</v>
      </c>
      <c r="K2382" t="s">
        <v>27</v>
      </c>
      <c r="L2382" t="s">
        <v>52</v>
      </c>
      <c r="M2382">
        <v>2</v>
      </c>
      <c r="N2382" t="s">
        <v>104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62</v>
      </c>
      <c r="F2383" t="s">
        <v>45</v>
      </c>
      <c r="G2383">
        <v>2</v>
      </c>
      <c r="H2383">
        <v>15211.77</v>
      </c>
      <c r="I2383" t="s">
        <v>677</v>
      </c>
      <c r="J2383">
        <v>19</v>
      </c>
      <c r="K2383" t="s">
        <v>56</v>
      </c>
      <c r="L2383" t="s">
        <v>24</v>
      </c>
      <c r="M2383">
        <v>2</v>
      </c>
      <c r="N2383" t="s">
        <v>48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67</v>
      </c>
      <c r="F2384" t="s">
        <v>21</v>
      </c>
      <c r="G2384">
        <v>2</v>
      </c>
      <c r="H2384">
        <v>52102.82</v>
      </c>
      <c r="I2384" t="s">
        <v>525</v>
      </c>
      <c r="J2384">
        <v>50</v>
      </c>
      <c r="K2384" t="s">
        <v>17</v>
      </c>
      <c r="L2384" t="s">
        <v>52</v>
      </c>
      <c r="M2384">
        <v>3</v>
      </c>
      <c r="N2384" t="s">
        <v>25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67</v>
      </c>
      <c r="F2385" t="s">
        <v>32</v>
      </c>
      <c r="G2385">
        <v>9</v>
      </c>
      <c r="H2385">
        <v>13158.53</v>
      </c>
      <c r="I2385" t="s">
        <v>883</v>
      </c>
      <c r="J2385">
        <v>25</v>
      </c>
      <c r="K2385" t="s">
        <v>23</v>
      </c>
      <c r="L2385" t="s">
        <v>35</v>
      </c>
      <c r="M2385">
        <v>2</v>
      </c>
      <c r="N2385" t="s">
        <v>43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67</v>
      </c>
      <c r="F2386" t="s">
        <v>37</v>
      </c>
      <c r="G2386">
        <v>2</v>
      </c>
      <c r="H2386">
        <v>13558.53</v>
      </c>
      <c r="I2386" t="s">
        <v>121</v>
      </c>
      <c r="J2386">
        <v>58</v>
      </c>
      <c r="K2386" t="s">
        <v>27</v>
      </c>
      <c r="L2386" t="s">
        <v>18</v>
      </c>
      <c r="M2386">
        <v>2</v>
      </c>
      <c r="N2386" t="s">
        <v>97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67</v>
      </c>
      <c r="F2387" t="s">
        <v>45</v>
      </c>
      <c r="G2387">
        <v>6</v>
      </c>
      <c r="H2387">
        <v>28319.55</v>
      </c>
      <c r="I2387" t="s">
        <v>244</v>
      </c>
      <c r="J2387">
        <v>57</v>
      </c>
      <c r="K2387" t="s">
        <v>27</v>
      </c>
      <c r="L2387" t="s">
        <v>18</v>
      </c>
      <c r="M2387">
        <v>5</v>
      </c>
      <c r="N2387" t="s">
        <v>90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74</v>
      </c>
      <c r="F2388" t="s">
        <v>32</v>
      </c>
      <c r="G2388">
        <v>2</v>
      </c>
      <c r="H2388">
        <v>63794.29</v>
      </c>
      <c r="I2388" t="s">
        <v>457</v>
      </c>
      <c r="J2388">
        <v>58</v>
      </c>
      <c r="K2388" t="s">
        <v>116</v>
      </c>
      <c r="L2388" t="s">
        <v>24</v>
      </c>
      <c r="M2388">
        <v>4</v>
      </c>
      <c r="N2388" t="s">
        <v>36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74</v>
      </c>
      <c r="F2389" t="s">
        <v>45</v>
      </c>
      <c r="G2389">
        <v>5</v>
      </c>
      <c r="H2389">
        <v>48483.59</v>
      </c>
      <c r="I2389" t="s">
        <v>842</v>
      </c>
      <c r="J2389">
        <v>49</v>
      </c>
      <c r="K2389" t="s">
        <v>79</v>
      </c>
      <c r="L2389" t="s">
        <v>52</v>
      </c>
      <c r="M2389">
        <v>4</v>
      </c>
      <c r="N2389" t="s">
        <v>48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74</v>
      </c>
      <c r="F2390" t="s">
        <v>45</v>
      </c>
      <c r="G2390">
        <v>4</v>
      </c>
      <c r="H2390">
        <v>56207.88</v>
      </c>
      <c r="I2390" t="s">
        <v>721</v>
      </c>
      <c r="J2390">
        <v>55</v>
      </c>
      <c r="K2390" t="s">
        <v>23</v>
      </c>
      <c r="L2390" t="s">
        <v>52</v>
      </c>
      <c r="M2390">
        <v>2</v>
      </c>
      <c r="N2390" t="s">
        <v>104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74</v>
      </c>
      <c r="F2391" t="s">
        <v>37</v>
      </c>
      <c r="G2391">
        <v>7</v>
      </c>
      <c r="H2391">
        <v>18493.13</v>
      </c>
      <c r="I2391" t="s">
        <v>570</v>
      </c>
      <c r="J2391">
        <v>45</v>
      </c>
      <c r="K2391" t="s">
        <v>112</v>
      </c>
      <c r="L2391" t="s">
        <v>24</v>
      </c>
      <c r="M2391">
        <v>2</v>
      </c>
      <c r="N2391" t="s">
        <v>53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20</v>
      </c>
      <c r="F2392" t="s">
        <v>37</v>
      </c>
      <c r="G2392">
        <v>7</v>
      </c>
      <c r="H2392">
        <v>60047.53</v>
      </c>
      <c r="I2392" t="s">
        <v>719</v>
      </c>
      <c r="J2392">
        <v>32</v>
      </c>
      <c r="K2392" t="s">
        <v>92</v>
      </c>
      <c r="L2392" t="s">
        <v>18</v>
      </c>
      <c r="M2392">
        <v>2</v>
      </c>
      <c r="N2392" t="s">
        <v>97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20</v>
      </c>
      <c r="F2393" t="s">
        <v>45</v>
      </c>
      <c r="G2393">
        <v>6</v>
      </c>
      <c r="H2393">
        <v>10488.77</v>
      </c>
      <c r="I2393" t="s">
        <v>93</v>
      </c>
      <c r="J2393">
        <v>40</v>
      </c>
      <c r="K2393" t="s">
        <v>23</v>
      </c>
      <c r="L2393" t="s">
        <v>35</v>
      </c>
      <c r="M2393">
        <v>5</v>
      </c>
      <c r="N2393" t="s">
        <v>48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20</v>
      </c>
      <c r="F2394" t="s">
        <v>15</v>
      </c>
      <c r="G2394">
        <v>5</v>
      </c>
      <c r="H2394">
        <v>22783.439999999999</v>
      </c>
      <c r="I2394" t="s">
        <v>691</v>
      </c>
      <c r="J2394">
        <v>41</v>
      </c>
      <c r="K2394" t="s">
        <v>23</v>
      </c>
      <c r="L2394" t="s">
        <v>35</v>
      </c>
      <c r="M2394">
        <v>2</v>
      </c>
      <c r="N2394" t="s">
        <v>86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20</v>
      </c>
      <c r="F2395" t="s">
        <v>45</v>
      </c>
      <c r="G2395">
        <v>1</v>
      </c>
      <c r="H2395">
        <v>46965.54</v>
      </c>
      <c r="I2395" t="s">
        <v>266</v>
      </c>
      <c r="J2395">
        <v>30</v>
      </c>
      <c r="K2395" t="s">
        <v>92</v>
      </c>
      <c r="L2395" t="s">
        <v>24</v>
      </c>
      <c r="M2395">
        <v>2</v>
      </c>
      <c r="N2395" t="s">
        <v>104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29</v>
      </c>
      <c r="F2396" t="s">
        <v>45</v>
      </c>
      <c r="G2396">
        <v>3</v>
      </c>
      <c r="H2396">
        <v>32514.78</v>
      </c>
      <c r="I2396" t="s">
        <v>954</v>
      </c>
      <c r="J2396">
        <v>38</v>
      </c>
      <c r="K2396" t="s">
        <v>69</v>
      </c>
      <c r="L2396" t="s">
        <v>24</v>
      </c>
      <c r="M2396">
        <v>5</v>
      </c>
      <c r="N2396" t="s">
        <v>90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29</v>
      </c>
      <c r="F2397" t="s">
        <v>21</v>
      </c>
      <c r="G2397">
        <v>9</v>
      </c>
      <c r="H2397">
        <v>69051.600000000006</v>
      </c>
      <c r="I2397" t="s">
        <v>836</v>
      </c>
      <c r="J2397">
        <v>29</v>
      </c>
      <c r="K2397" t="s">
        <v>116</v>
      </c>
      <c r="L2397" t="s">
        <v>24</v>
      </c>
      <c r="M2397">
        <v>3</v>
      </c>
      <c r="N2397" t="s">
        <v>65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29</v>
      </c>
      <c r="F2398" t="s">
        <v>21</v>
      </c>
      <c r="G2398">
        <v>1</v>
      </c>
      <c r="H2398">
        <v>11820.35</v>
      </c>
      <c r="I2398" t="s">
        <v>538</v>
      </c>
      <c r="J2398">
        <v>30</v>
      </c>
      <c r="K2398" t="s">
        <v>23</v>
      </c>
      <c r="L2398" t="s">
        <v>52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29</v>
      </c>
      <c r="F2399" t="s">
        <v>21</v>
      </c>
      <c r="G2399">
        <v>5</v>
      </c>
      <c r="H2399">
        <v>69915.89</v>
      </c>
      <c r="I2399" t="s">
        <v>639</v>
      </c>
      <c r="J2399">
        <v>56</v>
      </c>
      <c r="K2399" t="s">
        <v>23</v>
      </c>
      <c r="L2399" t="s">
        <v>18</v>
      </c>
      <c r="M2399">
        <v>3</v>
      </c>
      <c r="N2399" t="s">
        <v>25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44</v>
      </c>
      <c r="F2400" t="s">
        <v>15</v>
      </c>
      <c r="G2400">
        <v>2</v>
      </c>
      <c r="H2400">
        <v>47417.67</v>
      </c>
      <c r="I2400" t="s">
        <v>123</v>
      </c>
      <c r="J2400">
        <v>40</v>
      </c>
      <c r="K2400" t="s">
        <v>152</v>
      </c>
      <c r="L2400" t="s">
        <v>18</v>
      </c>
      <c r="M2400">
        <v>4</v>
      </c>
      <c r="N2400" t="s">
        <v>31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44</v>
      </c>
      <c r="F2401" t="s">
        <v>15</v>
      </c>
      <c r="G2401">
        <v>4</v>
      </c>
      <c r="H2401">
        <v>43522.42</v>
      </c>
      <c r="I2401" t="s">
        <v>792</v>
      </c>
      <c r="J2401">
        <v>45</v>
      </c>
      <c r="K2401" t="s">
        <v>23</v>
      </c>
      <c r="L2401" t="s">
        <v>24</v>
      </c>
      <c r="M2401">
        <v>4</v>
      </c>
      <c r="N2401" t="s">
        <v>31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44</v>
      </c>
      <c r="F2402" t="s">
        <v>45</v>
      </c>
      <c r="G2402">
        <v>1</v>
      </c>
      <c r="H2402">
        <v>13570.75</v>
      </c>
      <c r="I2402" t="s">
        <v>766</v>
      </c>
      <c r="J2402">
        <v>31</v>
      </c>
      <c r="K2402" t="s">
        <v>116</v>
      </c>
      <c r="L2402" t="s">
        <v>35</v>
      </c>
      <c r="M2402">
        <v>5</v>
      </c>
      <c r="N2402" t="s">
        <v>104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54</v>
      </c>
      <c r="F2403" t="s">
        <v>21</v>
      </c>
      <c r="G2403">
        <v>3</v>
      </c>
      <c r="H2403">
        <v>26399.73</v>
      </c>
      <c r="I2403" t="s">
        <v>619</v>
      </c>
      <c r="J2403">
        <v>34</v>
      </c>
      <c r="K2403" t="s">
        <v>23</v>
      </c>
      <c r="L2403" t="s">
        <v>52</v>
      </c>
      <c r="M2403">
        <v>2</v>
      </c>
      <c r="N2403" t="s">
        <v>25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54</v>
      </c>
      <c r="F2404" t="s">
        <v>15</v>
      </c>
      <c r="G2404">
        <v>7</v>
      </c>
      <c r="H2404">
        <v>65479.76</v>
      </c>
      <c r="I2404" t="s">
        <v>986</v>
      </c>
      <c r="J2404">
        <v>41</v>
      </c>
      <c r="K2404" t="s">
        <v>64</v>
      </c>
      <c r="L2404" t="s">
        <v>24</v>
      </c>
      <c r="M2404">
        <v>5</v>
      </c>
      <c r="N2404" t="s">
        <v>31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54</v>
      </c>
      <c r="F2405" t="s">
        <v>37</v>
      </c>
      <c r="G2405">
        <v>3</v>
      </c>
      <c r="H2405">
        <v>31254.76</v>
      </c>
      <c r="I2405" t="s">
        <v>983</v>
      </c>
      <c r="J2405">
        <v>51</v>
      </c>
      <c r="K2405" t="s">
        <v>34</v>
      </c>
      <c r="L2405" t="s">
        <v>52</v>
      </c>
      <c r="M2405">
        <v>2</v>
      </c>
      <c r="N2405" t="s">
        <v>40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62</v>
      </c>
      <c r="F2406" t="s">
        <v>45</v>
      </c>
      <c r="G2406">
        <v>4</v>
      </c>
      <c r="H2406">
        <v>49699.19</v>
      </c>
      <c r="I2406" t="s">
        <v>671</v>
      </c>
      <c r="J2406">
        <v>39</v>
      </c>
      <c r="K2406" t="s">
        <v>79</v>
      </c>
      <c r="L2406" t="s">
        <v>24</v>
      </c>
      <c r="M2406">
        <v>4</v>
      </c>
      <c r="N2406" t="s">
        <v>48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62</v>
      </c>
      <c r="F2407" t="s">
        <v>32</v>
      </c>
      <c r="G2407">
        <v>2</v>
      </c>
      <c r="H2407">
        <v>69969.78</v>
      </c>
      <c r="I2407" t="s">
        <v>973</v>
      </c>
      <c r="J2407">
        <v>27</v>
      </c>
      <c r="K2407" t="s">
        <v>56</v>
      </c>
      <c r="L2407" t="s">
        <v>52</v>
      </c>
      <c r="M2407">
        <v>5</v>
      </c>
      <c r="N2407" t="s">
        <v>43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62</v>
      </c>
      <c r="F2408" t="s">
        <v>45</v>
      </c>
      <c r="G2408">
        <v>3</v>
      </c>
      <c r="H2408">
        <v>25784.18</v>
      </c>
      <c r="I2408" t="s">
        <v>216</v>
      </c>
      <c r="J2408">
        <v>25</v>
      </c>
      <c r="K2408" t="s">
        <v>69</v>
      </c>
      <c r="L2408" t="s">
        <v>35</v>
      </c>
      <c r="M2408">
        <v>5</v>
      </c>
      <c r="N2408" t="s">
        <v>104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62</v>
      </c>
      <c r="F2409" t="s">
        <v>32</v>
      </c>
      <c r="G2409">
        <v>9</v>
      </c>
      <c r="H2409">
        <v>44564.85</v>
      </c>
      <c r="I2409" t="s">
        <v>534</v>
      </c>
      <c r="J2409">
        <v>38</v>
      </c>
      <c r="K2409" t="s">
        <v>61</v>
      </c>
      <c r="L2409" t="s">
        <v>35</v>
      </c>
      <c r="M2409">
        <v>2</v>
      </c>
      <c r="N2409" t="s">
        <v>43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67</v>
      </c>
      <c r="F2410" t="s">
        <v>21</v>
      </c>
      <c r="G2410">
        <v>3</v>
      </c>
      <c r="H2410">
        <v>51786.27</v>
      </c>
      <c r="I2410" t="s">
        <v>545</v>
      </c>
      <c r="J2410">
        <v>54</v>
      </c>
      <c r="K2410" t="s">
        <v>23</v>
      </c>
      <c r="L2410" t="s">
        <v>35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67</v>
      </c>
      <c r="F2411" t="s">
        <v>32</v>
      </c>
      <c r="G2411">
        <v>5</v>
      </c>
      <c r="H2411">
        <v>19877.63</v>
      </c>
      <c r="I2411" t="s">
        <v>785</v>
      </c>
      <c r="J2411">
        <v>24</v>
      </c>
      <c r="K2411" t="s">
        <v>23</v>
      </c>
      <c r="L2411" t="s">
        <v>35</v>
      </c>
      <c r="M2411">
        <v>4</v>
      </c>
      <c r="N2411" t="s">
        <v>36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67</v>
      </c>
      <c r="F2412" t="s">
        <v>21</v>
      </c>
      <c r="G2412">
        <v>2</v>
      </c>
      <c r="H2412">
        <v>18920.349999999999</v>
      </c>
      <c r="I2412" t="s">
        <v>788</v>
      </c>
      <c r="J2412">
        <v>43</v>
      </c>
      <c r="K2412" t="s">
        <v>27</v>
      </c>
      <c r="L2412" t="s">
        <v>18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74</v>
      </c>
      <c r="F2413" t="s">
        <v>37</v>
      </c>
      <c r="G2413">
        <v>4</v>
      </c>
      <c r="H2413">
        <v>37378.47</v>
      </c>
      <c r="I2413" t="s">
        <v>648</v>
      </c>
      <c r="J2413">
        <v>30</v>
      </c>
      <c r="K2413" t="s">
        <v>112</v>
      </c>
      <c r="L2413" t="s">
        <v>18</v>
      </c>
      <c r="M2413">
        <v>2</v>
      </c>
      <c r="N2413" t="s">
        <v>53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74</v>
      </c>
      <c r="F2414" t="s">
        <v>32</v>
      </c>
      <c r="G2414">
        <v>7</v>
      </c>
      <c r="H2414">
        <v>33148.75</v>
      </c>
      <c r="I2414" t="s">
        <v>57</v>
      </c>
      <c r="J2414">
        <v>33</v>
      </c>
      <c r="K2414" t="s">
        <v>119</v>
      </c>
      <c r="L2414" t="s">
        <v>52</v>
      </c>
      <c r="M2414">
        <v>2</v>
      </c>
      <c r="N2414" t="s">
        <v>101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74</v>
      </c>
      <c r="F2415" t="s">
        <v>45</v>
      </c>
      <c r="G2415">
        <v>7</v>
      </c>
      <c r="H2415">
        <v>52852.93</v>
      </c>
      <c r="I2415" t="s">
        <v>599</v>
      </c>
      <c r="J2415">
        <v>47</v>
      </c>
      <c r="K2415" t="s">
        <v>135</v>
      </c>
      <c r="L2415" t="s">
        <v>24</v>
      </c>
      <c r="M2415">
        <v>4</v>
      </c>
      <c r="N2415" t="s">
        <v>104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74</v>
      </c>
      <c r="F2416" t="s">
        <v>21</v>
      </c>
      <c r="G2416">
        <v>3</v>
      </c>
      <c r="H2416">
        <v>14170.53</v>
      </c>
      <c r="I2416" t="s">
        <v>876</v>
      </c>
      <c r="J2416">
        <v>48</v>
      </c>
      <c r="K2416" t="s">
        <v>23</v>
      </c>
      <c r="L2416" t="s">
        <v>18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20</v>
      </c>
      <c r="F2417" t="s">
        <v>45</v>
      </c>
      <c r="G2417">
        <v>5</v>
      </c>
      <c r="H2417">
        <v>68330</v>
      </c>
      <c r="I2417" t="s">
        <v>553</v>
      </c>
      <c r="J2417">
        <v>22</v>
      </c>
      <c r="K2417" t="s">
        <v>27</v>
      </c>
      <c r="L2417" t="s">
        <v>24</v>
      </c>
      <c r="M2417">
        <v>5</v>
      </c>
      <c r="N2417" t="s">
        <v>104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20</v>
      </c>
      <c r="F2418" t="s">
        <v>15</v>
      </c>
      <c r="G2418">
        <v>1</v>
      </c>
      <c r="H2418">
        <v>10856.62</v>
      </c>
      <c r="I2418" t="s">
        <v>344</v>
      </c>
      <c r="J2418">
        <v>49</v>
      </c>
      <c r="K2418" t="s">
        <v>112</v>
      </c>
      <c r="L2418" t="s">
        <v>52</v>
      </c>
      <c r="M2418">
        <v>4</v>
      </c>
      <c r="N2418" t="s">
        <v>19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20</v>
      </c>
      <c r="F2419" t="s">
        <v>21</v>
      </c>
      <c r="G2419">
        <v>1</v>
      </c>
      <c r="H2419">
        <v>46079.01</v>
      </c>
      <c r="I2419" t="s">
        <v>627</v>
      </c>
      <c r="J2419">
        <v>33</v>
      </c>
      <c r="K2419" t="s">
        <v>61</v>
      </c>
      <c r="L2419" t="s">
        <v>24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20</v>
      </c>
      <c r="F2420" t="s">
        <v>32</v>
      </c>
      <c r="G2420">
        <v>5</v>
      </c>
      <c r="H2420">
        <v>43757.96</v>
      </c>
      <c r="I2420" t="s">
        <v>805</v>
      </c>
      <c r="J2420">
        <v>26</v>
      </c>
      <c r="K2420" t="s">
        <v>95</v>
      </c>
      <c r="L2420" t="s">
        <v>35</v>
      </c>
      <c r="M2420">
        <v>3</v>
      </c>
      <c r="N2420" t="s">
        <v>43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29</v>
      </c>
      <c r="F2421" t="s">
        <v>21</v>
      </c>
      <c r="G2421">
        <v>9</v>
      </c>
      <c r="H2421">
        <v>18082.939999999999</v>
      </c>
      <c r="I2421" t="s">
        <v>987</v>
      </c>
      <c r="J2421">
        <v>39</v>
      </c>
      <c r="K2421" t="s">
        <v>61</v>
      </c>
      <c r="L2421" t="s">
        <v>35</v>
      </c>
      <c r="M2421">
        <v>2</v>
      </c>
      <c r="N2421" t="s">
        <v>65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29</v>
      </c>
      <c r="F2422" t="s">
        <v>45</v>
      </c>
      <c r="G2422">
        <v>1</v>
      </c>
      <c r="H2422">
        <v>19054.96</v>
      </c>
      <c r="I2422" t="s">
        <v>988</v>
      </c>
      <c r="J2422">
        <v>57</v>
      </c>
      <c r="K2422" t="s">
        <v>64</v>
      </c>
      <c r="L2422" t="s">
        <v>18</v>
      </c>
      <c r="M2422">
        <v>2</v>
      </c>
      <c r="N2422" t="s">
        <v>48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29</v>
      </c>
      <c r="F2423" t="s">
        <v>37</v>
      </c>
      <c r="G2423">
        <v>1</v>
      </c>
      <c r="H2423">
        <v>57560.65</v>
      </c>
      <c r="I2423" t="s">
        <v>268</v>
      </c>
      <c r="J2423">
        <v>54</v>
      </c>
      <c r="K2423" t="s">
        <v>135</v>
      </c>
      <c r="L2423" t="s">
        <v>52</v>
      </c>
      <c r="M2423">
        <v>2</v>
      </c>
      <c r="N2423" t="s">
        <v>97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44</v>
      </c>
      <c r="F2424" t="s">
        <v>21</v>
      </c>
      <c r="G2424">
        <v>4</v>
      </c>
      <c r="H2424">
        <v>63253.75</v>
      </c>
      <c r="I2424" t="s">
        <v>115</v>
      </c>
      <c r="J2424">
        <v>31</v>
      </c>
      <c r="K2424" t="s">
        <v>140</v>
      </c>
      <c r="L2424" t="s">
        <v>18</v>
      </c>
      <c r="M2424">
        <v>5</v>
      </c>
      <c r="N2424" t="s">
        <v>65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44</v>
      </c>
      <c r="F2425" t="s">
        <v>32</v>
      </c>
      <c r="G2425">
        <v>4</v>
      </c>
      <c r="H2425">
        <v>26981.02</v>
      </c>
      <c r="I2425" t="s">
        <v>989</v>
      </c>
      <c r="J2425">
        <v>33</v>
      </c>
      <c r="K2425" t="s">
        <v>116</v>
      </c>
      <c r="L2425" t="s">
        <v>18</v>
      </c>
      <c r="M2425">
        <v>3</v>
      </c>
      <c r="N2425" t="s">
        <v>43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44</v>
      </c>
      <c r="F2426" t="s">
        <v>15</v>
      </c>
      <c r="G2426">
        <v>2</v>
      </c>
      <c r="H2426">
        <v>36277.839999999997</v>
      </c>
      <c r="I2426" t="s">
        <v>96</v>
      </c>
      <c r="J2426">
        <v>37</v>
      </c>
      <c r="K2426" t="s">
        <v>23</v>
      </c>
      <c r="L2426" t="s">
        <v>18</v>
      </c>
      <c r="M2426">
        <v>3</v>
      </c>
      <c r="N2426" t="s">
        <v>31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54</v>
      </c>
      <c r="F2427" t="s">
        <v>37</v>
      </c>
      <c r="G2427">
        <v>9</v>
      </c>
      <c r="H2427">
        <v>31299.7</v>
      </c>
      <c r="I2427" t="s">
        <v>718</v>
      </c>
      <c r="J2427">
        <v>32</v>
      </c>
      <c r="K2427" t="s">
        <v>23</v>
      </c>
      <c r="L2427" t="s">
        <v>52</v>
      </c>
      <c r="M2427">
        <v>4</v>
      </c>
      <c r="N2427" t="s">
        <v>40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54</v>
      </c>
      <c r="F2428" t="s">
        <v>15</v>
      </c>
      <c r="G2428">
        <v>9</v>
      </c>
      <c r="H2428">
        <v>14352.82</v>
      </c>
      <c r="I2428" t="s">
        <v>179</v>
      </c>
      <c r="J2428">
        <v>43</v>
      </c>
      <c r="K2428" t="s">
        <v>27</v>
      </c>
      <c r="L2428" t="s">
        <v>35</v>
      </c>
      <c r="M2428">
        <v>3</v>
      </c>
      <c r="N2428" t="s">
        <v>31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54</v>
      </c>
      <c r="F2429" t="s">
        <v>21</v>
      </c>
      <c r="G2429">
        <v>2</v>
      </c>
      <c r="H2429">
        <v>50392.25</v>
      </c>
      <c r="I2429" t="s">
        <v>448</v>
      </c>
      <c r="J2429">
        <v>26</v>
      </c>
      <c r="K2429" t="s">
        <v>27</v>
      </c>
      <c r="L2429" t="s">
        <v>35</v>
      </c>
      <c r="M2429">
        <v>4</v>
      </c>
      <c r="N2429" t="s">
        <v>25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54</v>
      </c>
      <c r="F2430" t="s">
        <v>45</v>
      </c>
      <c r="G2430">
        <v>9</v>
      </c>
      <c r="H2430">
        <v>59511.58</v>
      </c>
      <c r="I2430" t="s">
        <v>834</v>
      </c>
      <c r="J2430">
        <v>18</v>
      </c>
      <c r="K2430" t="s">
        <v>116</v>
      </c>
      <c r="L2430" t="s">
        <v>18</v>
      </c>
      <c r="M2430">
        <v>5</v>
      </c>
      <c r="N2430" t="s">
        <v>48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62</v>
      </c>
      <c r="F2431" t="s">
        <v>45</v>
      </c>
      <c r="G2431">
        <v>6</v>
      </c>
      <c r="H2431">
        <v>28292.76</v>
      </c>
      <c r="I2431" t="s">
        <v>684</v>
      </c>
      <c r="J2431">
        <v>52</v>
      </c>
      <c r="K2431" t="s">
        <v>95</v>
      </c>
      <c r="L2431" t="s">
        <v>24</v>
      </c>
      <c r="M2431">
        <v>2</v>
      </c>
      <c r="N2431" t="s">
        <v>104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62</v>
      </c>
      <c r="F2432" t="s">
        <v>32</v>
      </c>
      <c r="G2432">
        <v>8</v>
      </c>
      <c r="H2432">
        <v>69410.55</v>
      </c>
      <c r="I2432" t="s">
        <v>781</v>
      </c>
      <c r="J2432">
        <v>37</v>
      </c>
      <c r="K2432" t="s">
        <v>27</v>
      </c>
      <c r="L2432" t="s">
        <v>35</v>
      </c>
      <c r="M2432">
        <v>2</v>
      </c>
      <c r="N2432" t="s">
        <v>101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62</v>
      </c>
      <c r="F2433" t="s">
        <v>45</v>
      </c>
      <c r="G2433">
        <v>4</v>
      </c>
      <c r="H2433">
        <v>14551.09</v>
      </c>
      <c r="I2433" t="s">
        <v>395</v>
      </c>
      <c r="J2433">
        <v>23</v>
      </c>
      <c r="K2433" t="s">
        <v>39</v>
      </c>
      <c r="L2433" t="s">
        <v>35</v>
      </c>
      <c r="M2433">
        <v>4</v>
      </c>
      <c r="N2433" t="s">
        <v>90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62</v>
      </c>
      <c r="F2434" t="s">
        <v>37</v>
      </c>
      <c r="G2434">
        <v>2</v>
      </c>
      <c r="H2434">
        <v>49707.44</v>
      </c>
      <c r="I2434" t="s">
        <v>718</v>
      </c>
      <c r="J2434">
        <v>59</v>
      </c>
      <c r="K2434" t="s">
        <v>69</v>
      </c>
      <c r="L2434" t="s">
        <v>52</v>
      </c>
      <c r="M2434">
        <v>5</v>
      </c>
      <c r="N2434" t="s">
        <v>53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67</v>
      </c>
      <c r="F2435" t="s">
        <v>45</v>
      </c>
      <c r="G2435">
        <v>2</v>
      </c>
      <c r="H2435">
        <v>36893.68</v>
      </c>
      <c r="I2435" t="s">
        <v>384</v>
      </c>
      <c r="J2435">
        <v>27</v>
      </c>
      <c r="K2435" t="s">
        <v>95</v>
      </c>
      <c r="L2435" t="s">
        <v>35</v>
      </c>
      <c r="M2435">
        <v>4</v>
      </c>
      <c r="N2435" t="s">
        <v>104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67</v>
      </c>
      <c r="F2436" t="s">
        <v>32</v>
      </c>
      <c r="G2436">
        <v>9</v>
      </c>
      <c r="H2436">
        <v>36796.11</v>
      </c>
      <c r="I2436" t="s">
        <v>619</v>
      </c>
      <c r="J2436">
        <v>50</v>
      </c>
      <c r="K2436" t="s">
        <v>47</v>
      </c>
      <c r="L2436" t="s">
        <v>35</v>
      </c>
      <c r="M2436">
        <v>5</v>
      </c>
      <c r="N2436" t="s">
        <v>36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67</v>
      </c>
      <c r="F2437" t="s">
        <v>21</v>
      </c>
      <c r="G2437">
        <v>1</v>
      </c>
      <c r="H2437">
        <v>37458.74</v>
      </c>
      <c r="I2437" t="s">
        <v>738</v>
      </c>
      <c r="J2437">
        <v>33</v>
      </c>
      <c r="K2437" t="s">
        <v>23</v>
      </c>
      <c r="L2437" t="s">
        <v>18</v>
      </c>
      <c r="M2437">
        <v>3</v>
      </c>
      <c r="N2437" t="s">
        <v>25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67</v>
      </c>
      <c r="F2438" t="s">
        <v>21</v>
      </c>
      <c r="G2438">
        <v>7</v>
      </c>
      <c r="H2438">
        <v>25520.91</v>
      </c>
      <c r="I2438" t="s">
        <v>294</v>
      </c>
      <c r="J2438">
        <v>53</v>
      </c>
      <c r="K2438" t="s">
        <v>56</v>
      </c>
      <c r="L2438" t="s">
        <v>18</v>
      </c>
      <c r="M2438">
        <v>4</v>
      </c>
      <c r="N2438" t="s">
        <v>65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74</v>
      </c>
      <c r="F2439" t="s">
        <v>45</v>
      </c>
      <c r="G2439">
        <v>3</v>
      </c>
      <c r="H2439">
        <v>52933.77</v>
      </c>
      <c r="I2439" t="s">
        <v>232</v>
      </c>
      <c r="J2439">
        <v>23</v>
      </c>
      <c r="K2439" t="s">
        <v>27</v>
      </c>
      <c r="L2439" t="s">
        <v>52</v>
      </c>
      <c r="M2439">
        <v>5</v>
      </c>
      <c r="N2439" t="s">
        <v>90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74</v>
      </c>
      <c r="F2440" t="s">
        <v>15</v>
      </c>
      <c r="G2440">
        <v>3</v>
      </c>
      <c r="H2440">
        <v>53294.59</v>
      </c>
      <c r="I2440" t="s">
        <v>872</v>
      </c>
      <c r="J2440">
        <v>36</v>
      </c>
      <c r="K2440" t="s">
        <v>23</v>
      </c>
      <c r="L2440" t="s">
        <v>52</v>
      </c>
      <c r="M2440">
        <v>2</v>
      </c>
      <c r="N2440" t="s">
        <v>19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74</v>
      </c>
      <c r="F2441" t="s">
        <v>21</v>
      </c>
      <c r="G2441">
        <v>2</v>
      </c>
      <c r="H2441">
        <v>26943.83</v>
      </c>
      <c r="I2441" t="s">
        <v>127</v>
      </c>
      <c r="J2441">
        <v>48</v>
      </c>
      <c r="K2441" t="s">
        <v>23</v>
      </c>
      <c r="L2441" t="s">
        <v>24</v>
      </c>
      <c r="M2441">
        <v>5</v>
      </c>
      <c r="N2441" t="s">
        <v>25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20</v>
      </c>
      <c r="F2442" t="s">
        <v>45</v>
      </c>
      <c r="G2442">
        <v>6</v>
      </c>
      <c r="H2442">
        <v>60118.39</v>
      </c>
      <c r="I2442" t="s">
        <v>521</v>
      </c>
      <c r="J2442">
        <v>19</v>
      </c>
      <c r="K2442" t="s">
        <v>135</v>
      </c>
      <c r="L2442" t="s">
        <v>35</v>
      </c>
      <c r="M2442">
        <v>5</v>
      </c>
      <c r="N2442" t="s">
        <v>90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20</v>
      </c>
      <c r="F2443" t="s">
        <v>32</v>
      </c>
      <c r="G2443">
        <v>2</v>
      </c>
      <c r="H2443">
        <v>29010.7</v>
      </c>
      <c r="I2443" t="s">
        <v>433</v>
      </c>
      <c r="J2443">
        <v>35</v>
      </c>
      <c r="K2443" t="s">
        <v>27</v>
      </c>
      <c r="L2443" t="s">
        <v>18</v>
      </c>
      <c r="M2443">
        <v>4</v>
      </c>
      <c r="N2443" t="s">
        <v>101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20</v>
      </c>
      <c r="F2444" t="s">
        <v>45</v>
      </c>
      <c r="G2444">
        <v>4</v>
      </c>
      <c r="H2444">
        <v>53505.59</v>
      </c>
      <c r="I2444" t="s">
        <v>974</v>
      </c>
      <c r="J2444">
        <v>59</v>
      </c>
      <c r="K2444" t="s">
        <v>64</v>
      </c>
      <c r="L2444" t="s">
        <v>18</v>
      </c>
      <c r="M2444">
        <v>3</v>
      </c>
      <c r="N2444" t="s">
        <v>104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20</v>
      </c>
      <c r="F2445" t="s">
        <v>21</v>
      </c>
      <c r="G2445">
        <v>9</v>
      </c>
      <c r="H2445">
        <v>17259.990000000002</v>
      </c>
      <c r="I2445" t="s">
        <v>433</v>
      </c>
      <c r="J2445">
        <v>45</v>
      </c>
      <c r="K2445" t="s">
        <v>23</v>
      </c>
      <c r="L2445" t="s">
        <v>35</v>
      </c>
      <c r="M2445">
        <v>4</v>
      </c>
      <c r="N2445" t="s">
        <v>65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29</v>
      </c>
      <c r="F2446" t="s">
        <v>32</v>
      </c>
      <c r="G2446">
        <v>9</v>
      </c>
      <c r="H2446">
        <v>20122.099999999999</v>
      </c>
      <c r="I2446" t="s">
        <v>315</v>
      </c>
      <c r="J2446">
        <v>21</v>
      </c>
      <c r="K2446" t="s">
        <v>39</v>
      </c>
      <c r="L2446" t="s">
        <v>52</v>
      </c>
      <c r="M2446">
        <v>5</v>
      </c>
      <c r="N2446" t="s">
        <v>101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29</v>
      </c>
      <c r="F2447" t="s">
        <v>45</v>
      </c>
      <c r="G2447">
        <v>6</v>
      </c>
      <c r="H2447">
        <v>28947.74</v>
      </c>
      <c r="I2447" t="s">
        <v>757</v>
      </c>
      <c r="J2447">
        <v>18</v>
      </c>
      <c r="K2447" t="s">
        <v>116</v>
      </c>
      <c r="L2447" t="s">
        <v>18</v>
      </c>
      <c r="M2447">
        <v>5</v>
      </c>
      <c r="N2447" t="s">
        <v>104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29</v>
      </c>
      <c r="F2448" t="s">
        <v>37</v>
      </c>
      <c r="G2448">
        <v>4</v>
      </c>
      <c r="H2448">
        <v>45632.43</v>
      </c>
      <c r="I2448" t="s">
        <v>796</v>
      </c>
      <c r="J2448">
        <v>59</v>
      </c>
      <c r="K2448" t="s">
        <v>56</v>
      </c>
      <c r="L2448" t="s">
        <v>52</v>
      </c>
      <c r="M2448">
        <v>2</v>
      </c>
      <c r="N2448" t="s">
        <v>53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29</v>
      </c>
      <c r="F2449" t="s">
        <v>32</v>
      </c>
      <c r="G2449">
        <v>7</v>
      </c>
      <c r="H2449">
        <v>48730.69</v>
      </c>
      <c r="I2449" t="s">
        <v>592</v>
      </c>
      <c r="J2449">
        <v>33</v>
      </c>
      <c r="K2449" t="s">
        <v>135</v>
      </c>
      <c r="L2449" t="s">
        <v>18</v>
      </c>
      <c r="M2449">
        <v>3</v>
      </c>
      <c r="N2449" t="s">
        <v>36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44</v>
      </c>
      <c r="F2450" t="s">
        <v>37</v>
      </c>
      <c r="G2450">
        <v>1</v>
      </c>
      <c r="H2450">
        <v>33781.370000000003</v>
      </c>
      <c r="I2450" t="s">
        <v>381</v>
      </c>
      <c r="J2450">
        <v>19</v>
      </c>
      <c r="K2450" t="s">
        <v>152</v>
      </c>
      <c r="L2450" t="s">
        <v>18</v>
      </c>
      <c r="M2450">
        <v>3</v>
      </c>
      <c r="N2450" t="s">
        <v>97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44</v>
      </c>
      <c r="F2451" t="s">
        <v>15</v>
      </c>
      <c r="G2451">
        <v>4</v>
      </c>
      <c r="H2451">
        <v>14670.35</v>
      </c>
      <c r="I2451" t="s">
        <v>325</v>
      </c>
      <c r="J2451">
        <v>53</v>
      </c>
      <c r="K2451" t="s">
        <v>64</v>
      </c>
      <c r="L2451" t="s">
        <v>24</v>
      </c>
      <c r="M2451">
        <v>5</v>
      </c>
      <c r="N2451" t="s">
        <v>86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44</v>
      </c>
      <c r="F2452" t="s">
        <v>32</v>
      </c>
      <c r="G2452">
        <v>5</v>
      </c>
      <c r="H2452">
        <v>32418.080000000002</v>
      </c>
      <c r="I2452" t="s">
        <v>479</v>
      </c>
      <c r="J2452">
        <v>18</v>
      </c>
      <c r="K2452" t="s">
        <v>116</v>
      </c>
      <c r="L2452" t="s">
        <v>18</v>
      </c>
      <c r="M2452">
        <v>5</v>
      </c>
      <c r="N2452" t="s">
        <v>43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44</v>
      </c>
      <c r="F2453" t="s">
        <v>37</v>
      </c>
      <c r="G2453">
        <v>8</v>
      </c>
      <c r="H2453">
        <v>51326.05</v>
      </c>
      <c r="I2453" t="s">
        <v>567</v>
      </c>
      <c r="J2453">
        <v>56</v>
      </c>
      <c r="K2453" t="s">
        <v>27</v>
      </c>
      <c r="L2453" t="s">
        <v>35</v>
      </c>
      <c r="M2453">
        <v>4</v>
      </c>
      <c r="N2453" t="s">
        <v>97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54</v>
      </c>
      <c r="F2454" t="s">
        <v>21</v>
      </c>
      <c r="G2454">
        <v>2</v>
      </c>
      <c r="H2454">
        <v>50259.73</v>
      </c>
      <c r="I2454" t="s">
        <v>467</v>
      </c>
      <c r="J2454">
        <v>40</v>
      </c>
      <c r="K2454" t="s">
        <v>64</v>
      </c>
      <c r="L2454" t="s">
        <v>35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54</v>
      </c>
      <c r="F2455" t="s">
        <v>21</v>
      </c>
      <c r="G2455">
        <v>5</v>
      </c>
      <c r="H2455">
        <v>19611.78</v>
      </c>
      <c r="I2455" t="s">
        <v>58</v>
      </c>
      <c r="J2455">
        <v>43</v>
      </c>
      <c r="K2455" t="s">
        <v>135</v>
      </c>
      <c r="L2455" t="s">
        <v>35</v>
      </c>
      <c r="M2455">
        <v>2</v>
      </c>
      <c r="N2455" t="s">
        <v>65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54</v>
      </c>
      <c r="F2456" t="s">
        <v>15</v>
      </c>
      <c r="G2456">
        <v>6</v>
      </c>
      <c r="H2456">
        <v>10467.040000000001</v>
      </c>
      <c r="I2456" t="s">
        <v>735</v>
      </c>
      <c r="J2456">
        <v>28</v>
      </c>
      <c r="K2456" t="s">
        <v>17</v>
      </c>
      <c r="L2456" t="s">
        <v>52</v>
      </c>
      <c r="M2456">
        <v>5</v>
      </c>
      <c r="N2456" t="s">
        <v>86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62</v>
      </c>
      <c r="F2457" t="s">
        <v>32</v>
      </c>
      <c r="G2457">
        <v>5</v>
      </c>
      <c r="H2457">
        <v>55178.9</v>
      </c>
      <c r="I2457" t="s">
        <v>619</v>
      </c>
      <c r="J2457">
        <v>59</v>
      </c>
      <c r="K2457" t="s">
        <v>23</v>
      </c>
      <c r="L2457" t="s">
        <v>18</v>
      </c>
      <c r="M2457">
        <v>4</v>
      </c>
      <c r="N2457" t="s">
        <v>36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62</v>
      </c>
      <c r="F2458" t="s">
        <v>32</v>
      </c>
      <c r="G2458">
        <v>9</v>
      </c>
      <c r="H2458">
        <v>16382.09</v>
      </c>
      <c r="I2458" t="s">
        <v>552</v>
      </c>
      <c r="J2458">
        <v>18</v>
      </c>
      <c r="K2458" t="s">
        <v>23</v>
      </c>
      <c r="L2458" t="s">
        <v>52</v>
      </c>
      <c r="M2458">
        <v>2</v>
      </c>
      <c r="N2458" t="s">
        <v>36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62</v>
      </c>
      <c r="F2459" t="s">
        <v>32</v>
      </c>
      <c r="G2459">
        <v>1</v>
      </c>
      <c r="H2459">
        <v>14940.95</v>
      </c>
      <c r="I2459" t="s">
        <v>627</v>
      </c>
      <c r="J2459">
        <v>28</v>
      </c>
      <c r="K2459" t="s">
        <v>116</v>
      </c>
      <c r="L2459" t="s">
        <v>24</v>
      </c>
      <c r="M2459">
        <v>3</v>
      </c>
      <c r="N2459" t="s">
        <v>43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62</v>
      </c>
      <c r="F2460" t="s">
        <v>15</v>
      </c>
      <c r="G2460">
        <v>3</v>
      </c>
      <c r="H2460">
        <v>10162.07</v>
      </c>
      <c r="I2460" t="s">
        <v>641</v>
      </c>
      <c r="J2460">
        <v>41</v>
      </c>
      <c r="K2460" t="s">
        <v>23</v>
      </c>
      <c r="L2460" t="s">
        <v>18</v>
      </c>
      <c r="M2460">
        <v>5</v>
      </c>
      <c r="N2460" t="s">
        <v>31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67</v>
      </c>
      <c r="F2461" t="s">
        <v>32</v>
      </c>
      <c r="G2461">
        <v>2</v>
      </c>
      <c r="H2461">
        <v>35956.080000000002</v>
      </c>
      <c r="I2461" t="s">
        <v>258</v>
      </c>
      <c r="J2461">
        <v>27</v>
      </c>
      <c r="K2461" t="s">
        <v>23</v>
      </c>
      <c r="L2461" t="s">
        <v>35</v>
      </c>
      <c r="M2461">
        <v>5</v>
      </c>
      <c r="N2461" t="s">
        <v>101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67</v>
      </c>
      <c r="F2462" t="s">
        <v>21</v>
      </c>
      <c r="G2462">
        <v>3</v>
      </c>
      <c r="H2462">
        <v>40195.83</v>
      </c>
      <c r="I2462" t="s">
        <v>397</v>
      </c>
      <c r="J2462">
        <v>31</v>
      </c>
      <c r="K2462" t="s">
        <v>61</v>
      </c>
      <c r="L2462" t="s">
        <v>24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67</v>
      </c>
      <c r="F2463" t="s">
        <v>37</v>
      </c>
      <c r="G2463">
        <v>9</v>
      </c>
      <c r="H2463">
        <v>48259.839999999997</v>
      </c>
      <c r="I2463" t="s">
        <v>708</v>
      </c>
      <c r="J2463">
        <v>31</v>
      </c>
      <c r="K2463" t="s">
        <v>56</v>
      </c>
      <c r="L2463" t="s">
        <v>24</v>
      </c>
      <c r="M2463">
        <v>4</v>
      </c>
      <c r="N2463" t="s">
        <v>97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67</v>
      </c>
      <c r="F2464" t="s">
        <v>21</v>
      </c>
      <c r="G2464">
        <v>9</v>
      </c>
      <c r="H2464">
        <v>27763.83</v>
      </c>
      <c r="I2464" t="s">
        <v>856</v>
      </c>
      <c r="J2464">
        <v>24</v>
      </c>
      <c r="K2464" t="s">
        <v>27</v>
      </c>
      <c r="L2464" t="s">
        <v>18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74</v>
      </c>
      <c r="F2465" t="s">
        <v>21</v>
      </c>
      <c r="G2465">
        <v>2</v>
      </c>
      <c r="H2465">
        <v>52625.48</v>
      </c>
      <c r="I2465" t="s">
        <v>243</v>
      </c>
      <c r="J2465">
        <v>40</v>
      </c>
      <c r="K2465" t="s">
        <v>61</v>
      </c>
      <c r="L2465" t="s">
        <v>35</v>
      </c>
      <c r="M2465">
        <v>5</v>
      </c>
      <c r="N2465" t="s">
        <v>25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74</v>
      </c>
      <c r="F2466" t="s">
        <v>37</v>
      </c>
      <c r="G2466">
        <v>3</v>
      </c>
      <c r="H2466">
        <v>20159.91</v>
      </c>
      <c r="I2466" t="s">
        <v>597</v>
      </c>
      <c r="J2466">
        <v>39</v>
      </c>
      <c r="K2466" t="s">
        <v>140</v>
      </c>
      <c r="L2466" t="s">
        <v>52</v>
      </c>
      <c r="M2466">
        <v>5</v>
      </c>
      <c r="N2466" t="s">
        <v>97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74</v>
      </c>
      <c r="F2467" t="s">
        <v>21</v>
      </c>
      <c r="G2467">
        <v>4</v>
      </c>
      <c r="H2467">
        <v>59919.4</v>
      </c>
      <c r="I2467" t="s">
        <v>497</v>
      </c>
      <c r="J2467">
        <v>53</v>
      </c>
      <c r="K2467" t="s">
        <v>23</v>
      </c>
      <c r="L2467" t="s">
        <v>18</v>
      </c>
      <c r="M2467">
        <v>4</v>
      </c>
      <c r="N2467" t="s">
        <v>65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20</v>
      </c>
      <c r="F2468" t="s">
        <v>15</v>
      </c>
      <c r="G2468">
        <v>9</v>
      </c>
      <c r="H2468">
        <v>44310.9</v>
      </c>
      <c r="I2468" t="s">
        <v>702</v>
      </c>
      <c r="J2468">
        <v>44</v>
      </c>
      <c r="K2468" t="s">
        <v>23</v>
      </c>
      <c r="L2468" t="s">
        <v>35</v>
      </c>
      <c r="M2468">
        <v>3</v>
      </c>
      <c r="N2468" t="s">
        <v>19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20</v>
      </c>
      <c r="F2469" t="s">
        <v>37</v>
      </c>
      <c r="G2469">
        <v>3</v>
      </c>
      <c r="H2469">
        <v>45033.39</v>
      </c>
      <c r="I2469" t="s">
        <v>958</v>
      </c>
      <c r="J2469">
        <v>19</v>
      </c>
      <c r="K2469" t="s">
        <v>27</v>
      </c>
      <c r="L2469" t="s">
        <v>24</v>
      </c>
      <c r="M2469">
        <v>4</v>
      </c>
      <c r="N2469" t="s">
        <v>40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20</v>
      </c>
      <c r="F2470" t="s">
        <v>21</v>
      </c>
      <c r="G2470">
        <v>7</v>
      </c>
      <c r="H2470">
        <v>22586.52</v>
      </c>
      <c r="I2470" t="s">
        <v>115</v>
      </c>
      <c r="J2470">
        <v>56</v>
      </c>
      <c r="K2470" t="s">
        <v>135</v>
      </c>
      <c r="L2470" t="s">
        <v>18</v>
      </c>
      <c r="M2470">
        <v>2</v>
      </c>
      <c r="N2470" t="s">
        <v>25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20</v>
      </c>
      <c r="F2471" t="s">
        <v>45</v>
      </c>
      <c r="G2471">
        <v>3</v>
      </c>
      <c r="H2471">
        <v>14446.52</v>
      </c>
      <c r="I2471" t="s">
        <v>990</v>
      </c>
      <c r="J2471">
        <v>36</v>
      </c>
      <c r="K2471" t="s">
        <v>23</v>
      </c>
      <c r="L2471" t="s">
        <v>24</v>
      </c>
      <c r="M2471">
        <v>4</v>
      </c>
      <c r="N2471" t="s">
        <v>48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29</v>
      </c>
      <c r="F2472" t="s">
        <v>21</v>
      </c>
      <c r="G2472">
        <v>7</v>
      </c>
      <c r="H2472">
        <v>37883.49</v>
      </c>
      <c r="I2472" t="s">
        <v>991</v>
      </c>
      <c r="J2472">
        <v>24</v>
      </c>
      <c r="K2472" t="s">
        <v>56</v>
      </c>
      <c r="L2472" t="s">
        <v>35</v>
      </c>
      <c r="M2472">
        <v>2</v>
      </c>
      <c r="N2472" t="s">
        <v>65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29</v>
      </c>
      <c r="F2473" t="s">
        <v>15</v>
      </c>
      <c r="G2473">
        <v>7</v>
      </c>
      <c r="H2473">
        <v>46936.72</v>
      </c>
      <c r="I2473" t="s">
        <v>819</v>
      </c>
      <c r="J2473">
        <v>29</v>
      </c>
      <c r="K2473" t="s">
        <v>27</v>
      </c>
      <c r="L2473" t="s">
        <v>52</v>
      </c>
      <c r="M2473">
        <v>5</v>
      </c>
      <c r="N2473" t="s">
        <v>31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29</v>
      </c>
      <c r="F2474" t="s">
        <v>32</v>
      </c>
      <c r="G2474">
        <v>9</v>
      </c>
      <c r="H2474">
        <v>15702.79</v>
      </c>
      <c r="I2474" t="s">
        <v>787</v>
      </c>
      <c r="J2474">
        <v>20</v>
      </c>
      <c r="K2474" t="s">
        <v>95</v>
      </c>
      <c r="L2474" t="s">
        <v>52</v>
      </c>
      <c r="M2474">
        <v>2</v>
      </c>
      <c r="N2474" t="s">
        <v>101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29</v>
      </c>
      <c r="F2475" t="s">
        <v>21</v>
      </c>
      <c r="G2475">
        <v>2</v>
      </c>
      <c r="H2475">
        <v>67032.070000000007</v>
      </c>
      <c r="I2475" t="s">
        <v>404</v>
      </c>
      <c r="J2475">
        <v>22</v>
      </c>
      <c r="K2475" t="s">
        <v>27</v>
      </c>
      <c r="L2475" t="s">
        <v>24</v>
      </c>
      <c r="M2475">
        <v>5</v>
      </c>
      <c r="N2475" t="s">
        <v>65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44</v>
      </c>
      <c r="F2476" t="s">
        <v>32</v>
      </c>
      <c r="G2476">
        <v>6</v>
      </c>
      <c r="H2476">
        <v>68824.86</v>
      </c>
      <c r="I2476" t="s">
        <v>520</v>
      </c>
      <c r="J2476">
        <v>25</v>
      </c>
      <c r="K2476" t="s">
        <v>23</v>
      </c>
      <c r="L2476" t="s">
        <v>24</v>
      </c>
      <c r="M2476">
        <v>2</v>
      </c>
      <c r="N2476" t="s">
        <v>43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44</v>
      </c>
      <c r="F2477" t="s">
        <v>45</v>
      </c>
      <c r="G2477">
        <v>9</v>
      </c>
      <c r="H2477">
        <v>42727.4</v>
      </c>
      <c r="I2477" t="s">
        <v>992</v>
      </c>
      <c r="J2477">
        <v>31</v>
      </c>
      <c r="K2477" t="s">
        <v>61</v>
      </c>
      <c r="L2477" t="s">
        <v>24</v>
      </c>
      <c r="M2477">
        <v>4</v>
      </c>
      <c r="N2477" t="s">
        <v>90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44</v>
      </c>
      <c r="F2478" t="s">
        <v>21</v>
      </c>
      <c r="G2478">
        <v>2</v>
      </c>
      <c r="H2478">
        <v>67004.149999999994</v>
      </c>
      <c r="I2478" t="s">
        <v>418</v>
      </c>
      <c r="J2478">
        <v>53</v>
      </c>
      <c r="K2478" t="s">
        <v>23</v>
      </c>
      <c r="L2478" t="s">
        <v>18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54</v>
      </c>
      <c r="F2479" t="s">
        <v>37</v>
      </c>
      <c r="G2479">
        <v>2</v>
      </c>
      <c r="H2479">
        <v>20766.71</v>
      </c>
      <c r="I2479" t="s">
        <v>275</v>
      </c>
      <c r="J2479">
        <v>24</v>
      </c>
      <c r="K2479" t="s">
        <v>23</v>
      </c>
      <c r="L2479" t="s">
        <v>35</v>
      </c>
      <c r="M2479">
        <v>5</v>
      </c>
      <c r="N2479" t="s">
        <v>40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54</v>
      </c>
      <c r="F2480" t="s">
        <v>32</v>
      </c>
      <c r="G2480">
        <v>5</v>
      </c>
      <c r="H2480">
        <v>11525.24</v>
      </c>
      <c r="I2480" t="s">
        <v>314</v>
      </c>
      <c r="J2480">
        <v>24</v>
      </c>
      <c r="K2480" t="s">
        <v>92</v>
      </c>
      <c r="L2480" t="s">
        <v>24</v>
      </c>
      <c r="M2480">
        <v>2</v>
      </c>
      <c r="N2480" t="s">
        <v>43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54</v>
      </c>
      <c r="F2481" t="s">
        <v>45</v>
      </c>
      <c r="G2481">
        <v>8</v>
      </c>
      <c r="H2481">
        <v>12364.57</v>
      </c>
      <c r="I2481" t="s">
        <v>993</v>
      </c>
      <c r="J2481">
        <v>49</v>
      </c>
      <c r="K2481" t="s">
        <v>39</v>
      </c>
      <c r="L2481" t="s">
        <v>24</v>
      </c>
      <c r="M2481">
        <v>5</v>
      </c>
      <c r="N2481" t="s">
        <v>90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54</v>
      </c>
      <c r="F2482" t="s">
        <v>37</v>
      </c>
      <c r="G2482">
        <v>9</v>
      </c>
      <c r="H2482">
        <v>45250.75</v>
      </c>
      <c r="I2482" t="s">
        <v>227</v>
      </c>
      <c r="J2482">
        <v>25</v>
      </c>
      <c r="K2482" t="s">
        <v>27</v>
      </c>
      <c r="L2482" t="s">
        <v>24</v>
      </c>
      <c r="M2482">
        <v>2</v>
      </c>
      <c r="N2482" t="s">
        <v>40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62</v>
      </c>
      <c r="F2483" t="s">
        <v>37</v>
      </c>
      <c r="G2483">
        <v>2</v>
      </c>
      <c r="H2483">
        <v>13698.51</v>
      </c>
      <c r="I2483" t="s">
        <v>656</v>
      </c>
      <c r="J2483">
        <v>29</v>
      </c>
      <c r="K2483" t="s">
        <v>79</v>
      </c>
      <c r="L2483" t="s">
        <v>52</v>
      </c>
      <c r="M2483">
        <v>2</v>
      </c>
      <c r="N2483" t="s">
        <v>53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62</v>
      </c>
      <c r="F2484" t="s">
        <v>37</v>
      </c>
      <c r="G2484">
        <v>5</v>
      </c>
      <c r="H2484">
        <v>67512.740000000005</v>
      </c>
      <c r="I2484" t="s">
        <v>664</v>
      </c>
      <c r="J2484">
        <v>27</v>
      </c>
      <c r="K2484" t="s">
        <v>116</v>
      </c>
      <c r="L2484" t="s">
        <v>24</v>
      </c>
      <c r="M2484">
        <v>2</v>
      </c>
      <c r="N2484" t="s">
        <v>97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62</v>
      </c>
      <c r="F2485" t="s">
        <v>37</v>
      </c>
      <c r="G2485">
        <v>7</v>
      </c>
      <c r="H2485">
        <v>18515.990000000002</v>
      </c>
      <c r="I2485" t="s">
        <v>521</v>
      </c>
      <c r="J2485">
        <v>31</v>
      </c>
      <c r="K2485" t="s">
        <v>27</v>
      </c>
      <c r="L2485" t="s">
        <v>35</v>
      </c>
      <c r="M2485">
        <v>4</v>
      </c>
      <c r="N2485" t="s">
        <v>40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67</v>
      </c>
      <c r="F2486" t="s">
        <v>21</v>
      </c>
      <c r="G2486">
        <v>6</v>
      </c>
      <c r="H2486">
        <v>28283.37</v>
      </c>
      <c r="I2486" t="s">
        <v>994</v>
      </c>
      <c r="J2486">
        <v>26</v>
      </c>
      <c r="K2486" t="s">
        <v>27</v>
      </c>
      <c r="L2486" t="s">
        <v>52</v>
      </c>
      <c r="M2486">
        <v>2</v>
      </c>
      <c r="N2486" t="s">
        <v>65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67</v>
      </c>
      <c r="F2487" t="s">
        <v>21</v>
      </c>
      <c r="G2487">
        <v>6</v>
      </c>
      <c r="H2487">
        <v>59351.07</v>
      </c>
      <c r="I2487" t="s">
        <v>816</v>
      </c>
      <c r="J2487">
        <v>55</v>
      </c>
      <c r="K2487" t="s">
        <v>34</v>
      </c>
      <c r="L2487" t="s">
        <v>35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67</v>
      </c>
      <c r="F2488" t="s">
        <v>21</v>
      </c>
      <c r="G2488">
        <v>7</v>
      </c>
      <c r="H2488">
        <v>23124.42</v>
      </c>
      <c r="I2488" t="s">
        <v>942</v>
      </c>
      <c r="J2488">
        <v>47</v>
      </c>
      <c r="K2488" t="s">
        <v>152</v>
      </c>
      <c r="L2488" t="s">
        <v>52</v>
      </c>
      <c r="M2488">
        <v>2</v>
      </c>
      <c r="N2488" t="s">
        <v>65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74</v>
      </c>
      <c r="F2489" t="s">
        <v>45</v>
      </c>
      <c r="G2489">
        <v>3</v>
      </c>
      <c r="H2489">
        <v>24578.11</v>
      </c>
      <c r="I2489" t="s">
        <v>118</v>
      </c>
      <c r="J2489">
        <v>22</v>
      </c>
      <c r="K2489" t="s">
        <v>34</v>
      </c>
      <c r="L2489" t="s">
        <v>52</v>
      </c>
      <c r="M2489">
        <v>3</v>
      </c>
      <c r="N2489" t="s">
        <v>104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74</v>
      </c>
      <c r="F2490" t="s">
        <v>45</v>
      </c>
      <c r="G2490">
        <v>3</v>
      </c>
      <c r="H2490">
        <v>48538.54</v>
      </c>
      <c r="I2490" t="s">
        <v>552</v>
      </c>
      <c r="J2490">
        <v>18</v>
      </c>
      <c r="K2490" t="s">
        <v>92</v>
      </c>
      <c r="L2490" t="s">
        <v>18</v>
      </c>
      <c r="M2490">
        <v>5</v>
      </c>
      <c r="N2490" t="s">
        <v>90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74</v>
      </c>
      <c r="F2491" t="s">
        <v>45</v>
      </c>
      <c r="G2491">
        <v>9</v>
      </c>
      <c r="H2491">
        <v>26565.17</v>
      </c>
      <c r="I2491" t="s">
        <v>558</v>
      </c>
      <c r="J2491">
        <v>18</v>
      </c>
      <c r="K2491" t="s">
        <v>34</v>
      </c>
      <c r="L2491" t="s">
        <v>52</v>
      </c>
      <c r="M2491">
        <v>4</v>
      </c>
      <c r="N2491" t="s">
        <v>104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74</v>
      </c>
      <c r="F2492" t="s">
        <v>15</v>
      </c>
      <c r="G2492">
        <v>8</v>
      </c>
      <c r="H2492">
        <v>23046.86</v>
      </c>
      <c r="I2492" t="s">
        <v>123</v>
      </c>
      <c r="J2492">
        <v>37</v>
      </c>
      <c r="K2492" t="s">
        <v>27</v>
      </c>
      <c r="L2492" t="s">
        <v>52</v>
      </c>
      <c r="M2492">
        <v>3</v>
      </c>
      <c r="N2492" t="s">
        <v>86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20</v>
      </c>
      <c r="F2493" t="s">
        <v>45</v>
      </c>
      <c r="G2493">
        <v>5</v>
      </c>
      <c r="H2493">
        <v>25250.66</v>
      </c>
      <c r="I2493" t="s">
        <v>995</v>
      </c>
      <c r="J2493">
        <v>28</v>
      </c>
      <c r="K2493" t="s">
        <v>27</v>
      </c>
      <c r="L2493" t="s">
        <v>35</v>
      </c>
      <c r="M2493">
        <v>3</v>
      </c>
      <c r="N2493" t="s">
        <v>104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20</v>
      </c>
      <c r="F2494" t="s">
        <v>21</v>
      </c>
      <c r="G2494">
        <v>6</v>
      </c>
      <c r="H2494">
        <v>39438.85</v>
      </c>
      <c r="I2494" t="s">
        <v>195</v>
      </c>
      <c r="J2494">
        <v>43</v>
      </c>
      <c r="K2494" t="s">
        <v>95</v>
      </c>
      <c r="L2494" t="s">
        <v>35</v>
      </c>
      <c r="M2494">
        <v>5</v>
      </c>
      <c r="N2494" t="s">
        <v>25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20</v>
      </c>
      <c r="F2495" t="s">
        <v>21</v>
      </c>
      <c r="G2495">
        <v>1</v>
      </c>
      <c r="H2495">
        <v>67965.990000000005</v>
      </c>
      <c r="I2495" t="s">
        <v>198</v>
      </c>
      <c r="J2495">
        <v>20</v>
      </c>
      <c r="K2495" t="s">
        <v>79</v>
      </c>
      <c r="L2495" t="s">
        <v>24</v>
      </c>
      <c r="M2495">
        <v>5</v>
      </c>
      <c r="N2495" t="s">
        <v>65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20</v>
      </c>
      <c r="F2496" t="s">
        <v>15</v>
      </c>
      <c r="G2496">
        <v>1</v>
      </c>
      <c r="H2496">
        <v>59934.28</v>
      </c>
      <c r="I2496" t="s">
        <v>363</v>
      </c>
      <c r="J2496">
        <v>23</v>
      </c>
      <c r="K2496" t="s">
        <v>34</v>
      </c>
      <c r="L2496" t="s">
        <v>18</v>
      </c>
      <c r="M2496">
        <v>4</v>
      </c>
      <c r="N2496" t="s">
        <v>31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29</v>
      </c>
      <c r="F2497" t="s">
        <v>15</v>
      </c>
      <c r="G2497">
        <v>4</v>
      </c>
      <c r="H2497">
        <v>27076.62</v>
      </c>
      <c r="I2497" t="s">
        <v>763</v>
      </c>
      <c r="J2497">
        <v>28</v>
      </c>
      <c r="K2497" t="s">
        <v>23</v>
      </c>
      <c r="L2497" t="s">
        <v>52</v>
      </c>
      <c r="M2497">
        <v>4</v>
      </c>
      <c r="N2497" t="s">
        <v>31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29</v>
      </c>
      <c r="F2498" t="s">
        <v>45</v>
      </c>
      <c r="G2498">
        <v>2</v>
      </c>
      <c r="H2498">
        <v>31802.39</v>
      </c>
      <c r="I2498" t="s">
        <v>739</v>
      </c>
      <c r="J2498">
        <v>25</v>
      </c>
      <c r="K2498" t="s">
        <v>79</v>
      </c>
      <c r="L2498" t="s">
        <v>18</v>
      </c>
      <c r="M2498">
        <v>5</v>
      </c>
      <c r="N2498" t="s">
        <v>48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29</v>
      </c>
      <c r="F2499" t="s">
        <v>32</v>
      </c>
      <c r="G2499">
        <v>7</v>
      </c>
      <c r="H2499">
        <v>37870.74</v>
      </c>
      <c r="I2499" t="s">
        <v>996</v>
      </c>
      <c r="J2499">
        <v>46</v>
      </c>
      <c r="K2499" t="s">
        <v>79</v>
      </c>
      <c r="L2499" t="s">
        <v>24</v>
      </c>
      <c r="M2499">
        <v>2</v>
      </c>
      <c r="N2499" t="s">
        <v>43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29</v>
      </c>
      <c r="F2500" t="s">
        <v>15</v>
      </c>
      <c r="G2500">
        <v>2</v>
      </c>
      <c r="H2500">
        <v>68735.78</v>
      </c>
      <c r="I2500" t="s">
        <v>231</v>
      </c>
      <c r="J2500">
        <v>27</v>
      </c>
      <c r="K2500" t="s">
        <v>47</v>
      </c>
      <c r="L2500" t="s">
        <v>18</v>
      </c>
      <c r="M2500">
        <v>4</v>
      </c>
      <c r="N2500" t="s">
        <v>86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44</v>
      </c>
      <c r="F2501" t="s">
        <v>37</v>
      </c>
      <c r="G2501">
        <v>2</v>
      </c>
      <c r="H2501">
        <v>20343.43</v>
      </c>
      <c r="I2501" t="s">
        <v>540</v>
      </c>
      <c r="J2501">
        <v>51</v>
      </c>
      <c r="K2501" t="s">
        <v>64</v>
      </c>
      <c r="L2501" t="s">
        <v>52</v>
      </c>
      <c r="M2501">
        <v>4</v>
      </c>
      <c r="N2501" t="s">
        <v>40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44</v>
      </c>
      <c r="F2502" t="s">
        <v>21</v>
      </c>
      <c r="G2502">
        <v>5</v>
      </c>
      <c r="H2502">
        <v>31448.99</v>
      </c>
      <c r="I2502" t="s">
        <v>233</v>
      </c>
      <c r="J2502">
        <v>41</v>
      </c>
      <c r="K2502" t="s">
        <v>23</v>
      </c>
      <c r="L2502" t="s">
        <v>35</v>
      </c>
      <c r="M2502">
        <v>2</v>
      </c>
      <c r="N2502" t="s">
        <v>65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44</v>
      </c>
      <c r="F2503" t="s">
        <v>37</v>
      </c>
      <c r="G2503">
        <v>4</v>
      </c>
      <c r="H2503">
        <v>53765.57</v>
      </c>
      <c r="I2503" t="s">
        <v>997</v>
      </c>
      <c r="J2503">
        <v>34</v>
      </c>
      <c r="K2503" t="s">
        <v>23</v>
      </c>
      <c r="L2503" t="s">
        <v>18</v>
      </c>
      <c r="M2503">
        <v>5</v>
      </c>
      <c r="N2503" t="s">
        <v>53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44</v>
      </c>
      <c r="F2504" t="s">
        <v>21</v>
      </c>
      <c r="G2504">
        <v>8</v>
      </c>
      <c r="H2504">
        <v>67836.62</v>
      </c>
      <c r="I2504" t="s">
        <v>998</v>
      </c>
      <c r="J2504">
        <v>49</v>
      </c>
      <c r="K2504" t="s">
        <v>39</v>
      </c>
      <c r="L2504" t="s">
        <v>52</v>
      </c>
      <c r="M2504">
        <v>5</v>
      </c>
      <c r="N2504" t="s">
        <v>65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54</v>
      </c>
      <c r="F2505" t="s">
        <v>21</v>
      </c>
      <c r="G2505">
        <v>4</v>
      </c>
      <c r="H2505">
        <v>19340.509999999998</v>
      </c>
      <c r="I2505" t="s">
        <v>577</v>
      </c>
      <c r="J2505">
        <v>28</v>
      </c>
      <c r="K2505" t="s">
        <v>95</v>
      </c>
      <c r="L2505" t="s">
        <v>24</v>
      </c>
      <c r="M2505">
        <v>5</v>
      </c>
      <c r="N2505" t="s">
        <v>25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54</v>
      </c>
      <c r="F2506" t="s">
        <v>15</v>
      </c>
      <c r="G2506">
        <v>6</v>
      </c>
      <c r="H2506">
        <v>23642.799999999999</v>
      </c>
      <c r="I2506" t="s">
        <v>145</v>
      </c>
      <c r="J2506">
        <v>51</v>
      </c>
      <c r="K2506" t="s">
        <v>27</v>
      </c>
      <c r="L2506" t="s">
        <v>52</v>
      </c>
      <c r="M2506">
        <v>2</v>
      </c>
      <c r="N2506" t="s">
        <v>19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54</v>
      </c>
      <c r="F2507" t="s">
        <v>15</v>
      </c>
      <c r="G2507">
        <v>5</v>
      </c>
      <c r="H2507">
        <v>23541.68</v>
      </c>
      <c r="I2507" t="s">
        <v>866</v>
      </c>
      <c r="J2507">
        <v>41</v>
      </c>
      <c r="K2507" t="s">
        <v>23</v>
      </c>
      <c r="L2507" t="s">
        <v>18</v>
      </c>
      <c r="M2507">
        <v>5</v>
      </c>
      <c r="N2507" t="s">
        <v>31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62</v>
      </c>
      <c r="F2508" t="s">
        <v>37</v>
      </c>
      <c r="G2508">
        <v>2</v>
      </c>
      <c r="H2508">
        <v>11255.92</v>
      </c>
      <c r="I2508" t="s">
        <v>998</v>
      </c>
      <c r="J2508">
        <v>22</v>
      </c>
      <c r="K2508" t="s">
        <v>34</v>
      </c>
      <c r="L2508" t="s">
        <v>52</v>
      </c>
      <c r="M2508">
        <v>5</v>
      </c>
      <c r="N2508" t="s">
        <v>53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62</v>
      </c>
      <c r="F2509" t="s">
        <v>21</v>
      </c>
      <c r="G2509">
        <v>8</v>
      </c>
      <c r="H2509">
        <v>46246.94</v>
      </c>
      <c r="I2509" t="s">
        <v>177</v>
      </c>
      <c r="J2509">
        <v>46</v>
      </c>
      <c r="K2509" t="s">
        <v>92</v>
      </c>
      <c r="L2509" t="s">
        <v>52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62</v>
      </c>
      <c r="F2510" t="s">
        <v>37</v>
      </c>
      <c r="G2510">
        <v>2</v>
      </c>
      <c r="H2510">
        <v>50242.18</v>
      </c>
      <c r="I2510" t="s">
        <v>921</v>
      </c>
      <c r="J2510">
        <v>51</v>
      </c>
      <c r="K2510" t="s">
        <v>17</v>
      </c>
      <c r="L2510" t="s">
        <v>18</v>
      </c>
      <c r="M2510">
        <v>5</v>
      </c>
      <c r="N2510" t="s">
        <v>53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62</v>
      </c>
      <c r="F2511" t="s">
        <v>32</v>
      </c>
      <c r="G2511">
        <v>9</v>
      </c>
      <c r="H2511">
        <v>46151.55</v>
      </c>
      <c r="I2511" t="s">
        <v>733</v>
      </c>
      <c r="J2511">
        <v>33</v>
      </c>
      <c r="K2511" t="s">
        <v>119</v>
      </c>
      <c r="L2511" t="s">
        <v>18</v>
      </c>
      <c r="M2511">
        <v>2</v>
      </c>
      <c r="N2511" t="s">
        <v>43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67</v>
      </c>
      <c r="F2512" t="s">
        <v>37</v>
      </c>
      <c r="G2512">
        <v>9</v>
      </c>
      <c r="H2512">
        <v>14279.38</v>
      </c>
      <c r="I2512" t="s">
        <v>720</v>
      </c>
      <c r="J2512">
        <v>42</v>
      </c>
      <c r="K2512" t="s">
        <v>27</v>
      </c>
      <c r="L2512" t="s">
        <v>24</v>
      </c>
      <c r="M2512">
        <v>5</v>
      </c>
      <c r="N2512" t="s">
        <v>97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67</v>
      </c>
      <c r="F2513" t="s">
        <v>45</v>
      </c>
      <c r="G2513">
        <v>3</v>
      </c>
      <c r="H2513">
        <v>14153.81</v>
      </c>
      <c r="I2513" t="s">
        <v>275</v>
      </c>
      <c r="J2513">
        <v>54</v>
      </c>
      <c r="K2513" t="s">
        <v>23</v>
      </c>
      <c r="L2513" t="s">
        <v>52</v>
      </c>
      <c r="M2513">
        <v>5</v>
      </c>
      <c r="N2513" t="s">
        <v>48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67</v>
      </c>
      <c r="F2514" t="s">
        <v>37</v>
      </c>
      <c r="G2514">
        <v>4</v>
      </c>
      <c r="H2514">
        <v>22623.19</v>
      </c>
      <c r="I2514" t="s">
        <v>869</v>
      </c>
      <c r="J2514">
        <v>25</v>
      </c>
      <c r="K2514" t="s">
        <v>34</v>
      </c>
      <c r="L2514" t="s">
        <v>35</v>
      </c>
      <c r="M2514">
        <v>3</v>
      </c>
      <c r="N2514" t="s">
        <v>97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74</v>
      </c>
      <c r="F2515" t="s">
        <v>45</v>
      </c>
      <c r="G2515">
        <v>8</v>
      </c>
      <c r="H2515">
        <v>27417.67</v>
      </c>
      <c r="I2515" t="s">
        <v>656</v>
      </c>
      <c r="J2515">
        <v>46</v>
      </c>
      <c r="K2515" t="s">
        <v>27</v>
      </c>
      <c r="L2515" t="s">
        <v>18</v>
      </c>
      <c r="M2515">
        <v>4</v>
      </c>
      <c r="N2515" t="s">
        <v>104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74</v>
      </c>
      <c r="F2516" t="s">
        <v>45</v>
      </c>
      <c r="G2516">
        <v>9</v>
      </c>
      <c r="H2516">
        <v>57192.62</v>
      </c>
      <c r="I2516" t="s">
        <v>370</v>
      </c>
      <c r="J2516">
        <v>42</v>
      </c>
      <c r="K2516" t="s">
        <v>116</v>
      </c>
      <c r="L2516" t="s">
        <v>52</v>
      </c>
      <c r="M2516">
        <v>5</v>
      </c>
      <c r="N2516" t="s">
        <v>90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74</v>
      </c>
      <c r="F2517" t="s">
        <v>45</v>
      </c>
      <c r="G2517">
        <v>3</v>
      </c>
      <c r="H2517">
        <v>19563.419999999998</v>
      </c>
      <c r="I2517" t="s">
        <v>139</v>
      </c>
      <c r="J2517">
        <v>59</v>
      </c>
      <c r="K2517" t="s">
        <v>116</v>
      </c>
      <c r="L2517" t="s">
        <v>35</v>
      </c>
      <c r="M2517">
        <v>3</v>
      </c>
      <c r="N2517" t="s">
        <v>90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74</v>
      </c>
      <c r="F2518" t="s">
        <v>32</v>
      </c>
      <c r="G2518">
        <v>5</v>
      </c>
      <c r="H2518">
        <v>12645.53</v>
      </c>
      <c r="I2518" t="s">
        <v>422</v>
      </c>
      <c r="J2518">
        <v>40</v>
      </c>
      <c r="K2518" t="s">
        <v>27</v>
      </c>
      <c r="L2518" t="s">
        <v>35</v>
      </c>
      <c r="M2518">
        <v>2</v>
      </c>
      <c r="N2518" t="s">
        <v>43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20</v>
      </c>
      <c r="F2519" t="s">
        <v>37</v>
      </c>
      <c r="G2519">
        <v>8</v>
      </c>
      <c r="H2519">
        <v>33639.25</v>
      </c>
      <c r="I2519" t="s">
        <v>16</v>
      </c>
      <c r="J2519">
        <v>51</v>
      </c>
      <c r="K2519" t="s">
        <v>23</v>
      </c>
      <c r="L2519" t="s">
        <v>52</v>
      </c>
      <c r="M2519">
        <v>3</v>
      </c>
      <c r="N2519" t="s">
        <v>97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20</v>
      </c>
      <c r="F2520" t="s">
        <v>37</v>
      </c>
      <c r="G2520">
        <v>3</v>
      </c>
      <c r="H2520">
        <v>34983.53</v>
      </c>
      <c r="I2520" t="s">
        <v>802</v>
      </c>
      <c r="J2520">
        <v>20</v>
      </c>
      <c r="K2520" t="s">
        <v>61</v>
      </c>
      <c r="L2520" t="s">
        <v>52</v>
      </c>
      <c r="M2520">
        <v>5</v>
      </c>
      <c r="N2520" t="s">
        <v>97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20</v>
      </c>
      <c r="F2521" t="s">
        <v>32</v>
      </c>
      <c r="G2521">
        <v>7</v>
      </c>
      <c r="H2521">
        <v>37054.44</v>
      </c>
      <c r="I2521" t="s">
        <v>752</v>
      </c>
      <c r="J2521">
        <v>47</v>
      </c>
      <c r="K2521" t="s">
        <v>23</v>
      </c>
      <c r="L2521" t="s">
        <v>52</v>
      </c>
      <c r="M2521">
        <v>2</v>
      </c>
      <c r="N2521" t="s">
        <v>43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20</v>
      </c>
      <c r="F2522" t="s">
        <v>21</v>
      </c>
      <c r="G2522">
        <v>8</v>
      </c>
      <c r="H2522">
        <v>59614.21</v>
      </c>
      <c r="I2522" t="s">
        <v>386</v>
      </c>
      <c r="J2522">
        <v>51</v>
      </c>
      <c r="K2522" t="s">
        <v>27</v>
      </c>
      <c r="L2522" t="s">
        <v>35</v>
      </c>
      <c r="M2522">
        <v>3</v>
      </c>
      <c r="N2522" t="s">
        <v>25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29</v>
      </c>
      <c r="F2523" t="s">
        <v>15</v>
      </c>
      <c r="G2523">
        <v>3</v>
      </c>
      <c r="H2523">
        <v>15880.32</v>
      </c>
      <c r="I2523" t="s">
        <v>551</v>
      </c>
      <c r="J2523">
        <v>49</v>
      </c>
      <c r="K2523" t="s">
        <v>23</v>
      </c>
      <c r="L2523" t="s">
        <v>52</v>
      </c>
      <c r="M2523">
        <v>5</v>
      </c>
      <c r="N2523" t="s">
        <v>19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29</v>
      </c>
      <c r="F2524" t="s">
        <v>37</v>
      </c>
      <c r="G2524">
        <v>2</v>
      </c>
      <c r="H2524">
        <v>52236.52</v>
      </c>
      <c r="I2524" t="s">
        <v>984</v>
      </c>
      <c r="J2524">
        <v>46</v>
      </c>
      <c r="K2524" t="s">
        <v>112</v>
      </c>
      <c r="L2524" t="s">
        <v>18</v>
      </c>
      <c r="M2524">
        <v>2</v>
      </c>
      <c r="N2524" t="s">
        <v>53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29</v>
      </c>
      <c r="F2525" t="s">
        <v>15</v>
      </c>
      <c r="G2525">
        <v>7</v>
      </c>
      <c r="H2525">
        <v>30276.73</v>
      </c>
      <c r="I2525" t="s">
        <v>828</v>
      </c>
      <c r="J2525">
        <v>26</v>
      </c>
      <c r="K2525" t="s">
        <v>116</v>
      </c>
      <c r="L2525" t="s">
        <v>35</v>
      </c>
      <c r="M2525">
        <v>2</v>
      </c>
      <c r="N2525" t="s">
        <v>86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29</v>
      </c>
      <c r="F2526" t="s">
        <v>32</v>
      </c>
      <c r="G2526">
        <v>9</v>
      </c>
      <c r="H2526">
        <v>28598.81</v>
      </c>
      <c r="I2526" t="s">
        <v>999</v>
      </c>
      <c r="J2526">
        <v>19</v>
      </c>
      <c r="K2526" t="s">
        <v>27</v>
      </c>
      <c r="L2526" t="s">
        <v>18</v>
      </c>
      <c r="M2526">
        <v>4</v>
      </c>
      <c r="N2526" t="s">
        <v>43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44</v>
      </c>
      <c r="F2527" t="s">
        <v>21</v>
      </c>
      <c r="G2527">
        <v>1</v>
      </c>
      <c r="H2527">
        <v>65952.59</v>
      </c>
      <c r="I2527" t="s">
        <v>607</v>
      </c>
      <c r="J2527">
        <v>56</v>
      </c>
      <c r="K2527" t="s">
        <v>27</v>
      </c>
      <c r="L2527" t="s">
        <v>18</v>
      </c>
      <c r="M2527">
        <v>5</v>
      </c>
      <c r="N2527" t="s">
        <v>25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44</v>
      </c>
      <c r="F2528" t="s">
        <v>21</v>
      </c>
      <c r="G2528">
        <v>3</v>
      </c>
      <c r="H2528">
        <v>24908.11</v>
      </c>
      <c r="I2528" t="s">
        <v>454</v>
      </c>
      <c r="J2528">
        <v>24</v>
      </c>
      <c r="K2528" t="s">
        <v>23</v>
      </c>
      <c r="L2528" t="s">
        <v>52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44</v>
      </c>
      <c r="F2529" t="s">
        <v>21</v>
      </c>
      <c r="G2529">
        <v>5</v>
      </c>
      <c r="H2529">
        <v>48551.91</v>
      </c>
      <c r="I2529" t="s">
        <v>797</v>
      </c>
      <c r="J2529">
        <v>22</v>
      </c>
      <c r="K2529" t="s">
        <v>112</v>
      </c>
      <c r="L2529" t="s">
        <v>18</v>
      </c>
      <c r="M2529">
        <v>2</v>
      </c>
      <c r="N2529" t="s">
        <v>65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54</v>
      </c>
      <c r="F2530" t="s">
        <v>32</v>
      </c>
      <c r="G2530">
        <v>3</v>
      </c>
      <c r="H2530">
        <v>26507.67</v>
      </c>
      <c r="I2530" t="s">
        <v>272</v>
      </c>
      <c r="J2530">
        <v>25</v>
      </c>
      <c r="K2530" t="s">
        <v>34</v>
      </c>
      <c r="L2530" t="s">
        <v>52</v>
      </c>
      <c r="M2530">
        <v>2</v>
      </c>
      <c r="N2530" t="s">
        <v>101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54</v>
      </c>
      <c r="F2531" t="s">
        <v>45</v>
      </c>
      <c r="G2531">
        <v>1</v>
      </c>
      <c r="H2531">
        <v>40428.629999999997</v>
      </c>
      <c r="I2531" t="s">
        <v>720</v>
      </c>
      <c r="J2531">
        <v>49</v>
      </c>
      <c r="K2531" t="s">
        <v>116</v>
      </c>
      <c r="L2531" t="s">
        <v>35</v>
      </c>
      <c r="M2531">
        <v>3</v>
      </c>
      <c r="N2531" t="s">
        <v>104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54</v>
      </c>
      <c r="F2532" t="s">
        <v>45</v>
      </c>
      <c r="G2532">
        <v>7</v>
      </c>
      <c r="H2532">
        <v>57177.57</v>
      </c>
      <c r="I2532" t="s">
        <v>83</v>
      </c>
      <c r="J2532">
        <v>35</v>
      </c>
      <c r="K2532" t="s">
        <v>152</v>
      </c>
      <c r="L2532" t="s">
        <v>18</v>
      </c>
      <c r="M2532">
        <v>4</v>
      </c>
      <c r="N2532" t="s">
        <v>90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54</v>
      </c>
      <c r="F2533" t="s">
        <v>15</v>
      </c>
      <c r="G2533">
        <v>7</v>
      </c>
      <c r="H2533">
        <v>62903.35</v>
      </c>
      <c r="I2533" t="s">
        <v>745</v>
      </c>
      <c r="J2533">
        <v>55</v>
      </c>
      <c r="K2533" t="s">
        <v>152</v>
      </c>
      <c r="L2533" t="s">
        <v>52</v>
      </c>
      <c r="M2533">
        <v>5</v>
      </c>
      <c r="N2533" t="s">
        <v>19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62</v>
      </c>
      <c r="F2534" t="s">
        <v>45</v>
      </c>
      <c r="G2534">
        <v>8</v>
      </c>
      <c r="H2534">
        <v>60321.83</v>
      </c>
      <c r="I2534" t="s">
        <v>644</v>
      </c>
      <c r="J2534">
        <v>35</v>
      </c>
      <c r="K2534" t="s">
        <v>23</v>
      </c>
      <c r="L2534" t="s">
        <v>24</v>
      </c>
      <c r="M2534">
        <v>5</v>
      </c>
      <c r="N2534" t="s">
        <v>48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62</v>
      </c>
      <c r="F2535" t="s">
        <v>45</v>
      </c>
      <c r="G2535">
        <v>5</v>
      </c>
      <c r="H2535">
        <v>44930.84</v>
      </c>
      <c r="I2535" t="s">
        <v>378</v>
      </c>
      <c r="J2535">
        <v>58</v>
      </c>
      <c r="K2535" t="s">
        <v>23</v>
      </c>
      <c r="L2535" t="s">
        <v>52</v>
      </c>
      <c r="M2535">
        <v>4</v>
      </c>
      <c r="N2535" t="s">
        <v>90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62</v>
      </c>
      <c r="F2536" t="s">
        <v>21</v>
      </c>
      <c r="G2536">
        <v>5</v>
      </c>
      <c r="H2536">
        <v>24928.98</v>
      </c>
      <c r="I2536" t="s">
        <v>675</v>
      </c>
      <c r="J2536">
        <v>33</v>
      </c>
      <c r="K2536" t="s">
        <v>92</v>
      </c>
      <c r="L2536" t="s">
        <v>24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62</v>
      </c>
      <c r="F2537" t="s">
        <v>21</v>
      </c>
      <c r="G2537">
        <v>5</v>
      </c>
      <c r="H2537">
        <v>49674</v>
      </c>
      <c r="I2537" t="s">
        <v>982</v>
      </c>
      <c r="J2537">
        <v>38</v>
      </c>
      <c r="K2537" t="s">
        <v>92</v>
      </c>
      <c r="L2537" t="s">
        <v>52</v>
      </c>
      <c r="M2537">
        <v>3</v>
      </c>
      <c r="N2537" t="s">
        <v>65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67</v>
      </c>
      <c r="F2538" t="s">
        <v>15</v>
      </c>
      <c r="G2538">
        <v>1</v>
      </c>
      <c r="H2538">
        <v>52594.3</v>
      </c>
      <c r="I2538" t="s">
        <v>467</v>
      </c>
      <c r="J2538">
        <v>27</v>
      </c>
      <c r="K2538" t="s">
        <v>23</v>
      </c>
      <c r="L2538" t="s">
        <v>24</v>
      </c>
      <c r="M2538">
        <v>5</v>
      </c>
      <c r="N2538" t="s">
        <v>31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67</v>
      </c>
      <c r="F2539" t="s">
        <v>37</v>
      </c>
      <c r="G2539">
        <v>5</v>
      </c>
      <c r="H2539">
        <v>10641.52</v>
      </c>
      <c r="I2539" t="s">
        <v>485</v>
      </c>
      <c r="J2539">
        <v>59</v>
      </c>
      <c r="K2539" t="s">
        <v>27</v>
      </c>
      <c r="L2539" t="s">
        <v>18</v>
      </c>
      <c r="M2539">
        <v>5</v>
      </c>
      <c r="N2539" t="s">
        <v>40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67</v>
      </c>
      <c r="F2540" t="s">
        <v>15</v>
      </c>
      <c r="G2540">
        <v>6</v>
      </c>
      <c r="H2540">
        <v>36352.629999999997</v>
      </c>
      <c r="I2540" t="s">
        <v>982</v>
      </c>
      <c r="J2540">
        <v>21</v>
      </c>
      <c r="K2540" t="s">
        <v>61</v>
      </c>
      <c r="L2540" t="s">
        <v>24</v>
      </c>
      <c r="M2540">
        <v>3</v>
      </c>
      <c r="N2540" t="s">
        <v>86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67</v>
      </c>
      <c r="F2541" t="s">
        <v>15</v>
      </c>
      <c r="G2541">
        <v>1</v>
      </c>
      <c r="H2541">
        <v>60595.72</v>
      </c>
      <c r="I2541" t="s">
        <v>277</v>
      </c>
      <c r="J2541">
        <v>25</v>
      </c>
      <c r="K2541" t="s">
        <v>23</v>
      </c>
      <c r="L2541" t="s">
        <v>18</v>
      </c>
      <c r="M2541">
        <v>2</v>
      </c>
      <c r="N2541" t="s">
        <v>86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74</v>
      </c>
      <c r="F2542" t="s">
        <v>32</v>
      </c>
      <c r="G2542">
        <v>7</v>
      </c>
      <c r="H2542">
        <v>39375.26</v>
      </c>
      <c r="I2542" t="s">
        <v>1000</v>
      </c>
      <c r="J2542">
        <v>36</v>
      </c>
      <c r="K2542" t="s">
        <v>152</v>
      </c>
      <c r="L2542" t="s">
        <v>18</v>
      </c>
      <c r="M2542">
        <v>5</v>
      </c>
      <c r="N2542" t="s">
        <v>36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74</v>
      </c>
      <c r="F2543" t="s">
        <v>32</v>
      </c>
      <c r="G2543">
        <v>1</v>
      </c>
      <c r="H2543">
        <v>28682.53</v>
      </c>
      <c r="I2543" t="s">
        <v>278</v>
      </c>
      <c r="J2543">
        <v>57</v>
      </c>
      <c r="K2543" t="s">
        <v>152</v>
      </c>
      <c r="L2543" t="s">
        <v>52</v>
      </c>
      <c r="M2543">
        <v>3</v>
      </c>
      <c r="N2543" t="s">
        <v>36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74</v>
      </c>
      <c r="F2544" t="s">
        <v>15</v>
      </c>
      <c r="G2544">
        <v>2</v>
      </c>
      <c r="H2544">
        <v>62307.87</v>
      </c>
      <c r="I2544" t="s">
        <v>570</v>
      </c>
      <c r="J2544">
        <v>57</v>
      </c>
      <c r="K2544" t="s">
        <v>61</v>
      </c>
      <c r="L2544" t="s">
        <v>18</v>
      </c>
      <c r="M2544">
        <v>5</v>
      </c>
      <c r="N2544" t="s">
        <v>19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74</v>
      </c>
      <c r="F2545" t="s">
        <v>15</v>
      </c>
      <c r="G2545">
        <v>2</v>
      </c>
      <c r="H2545">
        <v>19352.84</v>
      </c>
      <c r="I2545" t="s">
        <v>548</v>
      </c>
      <c r="J2545">
        <v>26</v>
      </c>
      <c r="K2545" t="s">
        <v>135</v>
      </c>
      <c r="L2545" t="s">
        <v>35</v>
      </c>
      <c r="M2545">
        <v>4</v>
      </c>
      <c r="N2545" t="s">
        <v>19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20</v>
      </c>
      <c r="F2546" t="s">
        <v>15</v>
      </c>
      <c r="G2546">
        <v>5</v>
      </c>
      <c r="H2546">
        <v>22386.71</v>
      </c>
      <c r="I2546" t="s">
        <v>806</v>
      </c>
      <c r="J2546">
        <v>47</v>
      </c>
      <c r="K2546" t="s">
        <v>23</v>
      </c>
      <c r="L2546" t="s">
        <v>24</v>
      </c>
      <c r="M2546">
        <v>5</v>
      </c>
      <c r="N2546" t="s">
        <v>86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20</v>
      </c>
      <c r="F2547" t="s">
        <v>45</v>
      </c>
      <c r="G2547">
        <v>7</v>
      </c>
      <c r="H2547">
        <v>51242.34</v>
      </c>
      <c r="I2547" t="s">
        <v>898</v>
      </c>
      <c r="J2547">
        <v>34</v>
      </c>
      <c r="K2547" t="s">
        <v>23</v>
      </c>
      <c r="L2547" t="s">
        <v>52</v>
      </c>
      <c r="M2547">
        <v>2</v>
      </c>
      <c r="N2547" t="s">
        <v>90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20</v>
      </c>
      <c r="F2548" t="s">
        <v>32</v>
      </c>
      <c r="G2548">
        <v>1</v>
      </c>
      <c r="H2548">
        <v>31146.16</v>
      </c>
      <c r="I2548" t="s">
        <v>1001</v>
      </c>
      <c r="J2548">
        <v>57</v>
      </c>
      <c r="K2548" t="s">
        <v>23</v>
      </c>
      <c r="L2548" t="s">
        <v>18</v>
      </c>
      <c r="M2548">
        <v>5</v>
      </c>
      <c r="N2548" t="s">
        <v>36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29</v>
      </c>
      <c r="F2549" t="s">
        <v>15</v>
      </c>
      <c r="G2549">
        <v>1</v>
      </c>
      <c r="H2549">
        <v>52781.01</v>
      </c>
      <c r="I2549" t="s">
        <v>714</v>
      </c>
      <c r="J2549">
        <v>32</v>
      </c>
      <c r="K2549" t="s">
        <v>23</v>
      </c>
      <c r="L2549" t="s">
        <v>24</v>
      </c>
      <c r="M2549">
        <v>2</v>
      </c>
      <c r="N2549" t="s">
        <v>86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29</v>
      </c>
      <c r="F2550" t="s">
        <v>21</v>
      </c>
      <c r="G2550">
        <v>1</v>
      </c>
      <c r="H2550">
        <v>19462.22</v>
      </c>
      <c r="I2550" t="s">
        <v>359</v>
      </c>
      <c r="J2550">
        <v>21</v>
      </c>
      <c r="K2550" t="s">
        <v>27</v>
      </c>
      <c r="L2550" t="s">
        <v>24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29</v>
      </c>
      <c r="F2551" t="s">
        <v>21</v>
      </c>
      <c r="G2551">
        <v>6</v>
      </c>
      <c r="H2551">
        <v>25136.15</v>
      </c>
      <c r="I2551" t="s">
        <v>441</v>
      </c>
      <c r="J2551">
        <v>23</v>
      </c>
      <c r="K2551" t="s">
        <v>119</v>
      </c>
      <c r="L2551" t="s">
        <v>35</v>
      </c>
      <c r="M2551">
        <v>5</v>
      </c>
      <c r="N2551" t="s">
        <v>65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29</v>
      </c>
      <c r="F2552" t="s">
        <v>45</v>
      </c>
      <c r="G2552">
        <v>2</v>
      </c>
      <c r="H2552">
        <v>19398.84</v>
      </c>
      <c r="I2552" t="s">
        <v>843</v>
      </c>
      <c r="J2552">
        <v>33</v>
      </c>
      <c r="K2552" t="s">
        <v>140</v>
      </c>
      <c r="L2552" t="s">
        <v>24</v>
      </c>
      <c r="M2552">
        <v>2</v>
      </c>
      <c r="N2552" t="s">
        <v>104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44</v>
      </c>
      <c r="F2553" t="s">
        <v>45</v>
      </c>
      <c r="G2553">
        <v>1</v>
      </c>
      <c r="H2553">
        <v>67174.62</v>
      </c>
      <c r="I2553" t="s">
        <v>856</v>
      </c>
      <c r="J2553">
        <v>43</v>
      </c>
      <c r="K2553" t="s">
        <v>116</v>
      </c>
      <c r="L2553" t="s">
        <v>52</v>
      </c>
      <c r="M2553">
        <v>2</v>
      </c>
      <c r="N2553" t="s">
        <v>104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44</v>
      </c>
      <c r="F2554" t="s">
        <v>37</v>
      </c>
      <c r="G2554">
        <v>6</v>
      </c>
      <c r="H2554">
        <v>34324.239999999998</v>
      </c>
      <c r="I2554" t="s">
        <v>215</v>
      </c>
      <c r="J2554">
        <v>54</v>
      </c>
      <c r="K2554" t="s">
        <v>47</v>
      </c>
      <c r="L2554" t="s">
        <v>52</v>
      </c>
      <c r="M2554">
        <v>4</v>
      </c>
      <c r="N2554" t="s">
        <v>97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44</v>
      </c>
      <c r="F2555" t="s">
        <v>37</v>
      </c>
      <c r="G2555">
        <v>2</v>
      </c>
      <c r="H2555">
        <v>30233.19</v>
      </c>
      <c r="I2555" t="s">
        <v>1002</v>
      </c>
      <c r="J2555">
        <v>40</v>
      </c>
      <c r="K2555" t="s">
        <v>56</v>
      </c>
      <c r="L2555" t="s">
        <v>18</v>
      </c>
      <c r="M2555">
        <v>3</v>
      </c>
      <c r="N2555" t="s">
        <v>40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54</v>
      </c>
      <c r="F2556" t="s">
        <v>37</v>
      </c>
      <c r="G2556">
        <v>6</v>
      </c>
      <c r="H2556">
        <v>10852.13</v>
      </c>
      <c r="I2556" t="s">
        <v>349</v>
      </c>
      <c r="J2556">
        <v>30</v>
      </c>
      <c r="K2556" t="s">
        <v>23</v>
      </c>
      <c r="L2556" t="s">
        <v>18</v>
      </c>
      <c r="M2556">
        <v>4</v>
      </c>
      <c r="N2556" t="s">
        <v>53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54</v>
      </c>
      <c r="F2557" t="s">
        <v>45</v>
      </c>
      <c r="G2557">
        <v>8</v>
      </c>
      <c r="H2557">
        <v>19205.05</v>
      </c>
      <c r="I2557" t="s">
        <v>451</v>
      </c>
      <c r="J2557">
        <v>34</v>
      </c>
      <c r="K2557" t="s">
        <v>27</v>
      </c>
      <c r="L2557" t="s">
        <v>52</v>
      </c>
      <c r="M2557">
        <v>5</v>
      </c>
      <c r="N2557" t="s">
        <v>104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54</v>
      </c>
      <c r="F2558" t="s">
        <v>45</v>
      </c>
      <c r="G2558">
        <v>2</v>
      </c>
      <c r="H2558">
        <v>35268.15</v>
      </c>
      <c r="I2558" t="s">
        <v>772</v>
      </c>
      <c r="J2558">
        <v>44</v>
      </c>
      <c r="K2558" t="s">
        <v>23</v>
      </c>
      <c r="L2558" t="s">
        <v>24</v>
      </c>
      <c r="M2558">
        <v>5</v>
      </c>
      <c r="N2558" t="s">
        <v>48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62</v>
      </c>
      <c r="F2559" t="s">
        <v>45</v>
      </c>
      <c r="G2559">
        <v>9</v>
      </c>
      <c r="H2559">
        <v>14110.17</v>
      </c>
      <c r="I2559" t="s">
        <v>428</v>
      </c>
      <c r="J2559">
        <v>39</v>
      </c>
      <c r="K2559" t="s">
        <v>47</v>
      </c>
      <c r="L2559" t="s">
        <v>24</v>
      </c>
      <c r="M2559">
        <v>5</v>
      </c>
      <c r="N2559" t="s">
        <v>48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62</v>
      </c>
      <c r="F2560" t="s">
        <v>21</v>
      </c>
      <c r="G2560">
        <v>8</v>
      </c>
      <c r="H2560">
        <v>40644.36</v>
      </c>
      <c r="I2560" t="s">
        <v>1003</v>
      </c>
      <c r="J2560">
        <v>54</v>
      </c>
      <c r="K2560" t="s">
        <v>69</v>
      </c>
      <c r="L2560" t="s">
        <v>35</v>
      </c>
      <c r="M2560">
        <v>2</v>
      </c>
      <c r="N2560" t="s">
        <v>25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62</v>
      </c>
      <c r="F2561" t="s">
        <v>45</v>
      </c>
      <c r="G2561">
        <v>1</v>
      </c>
      <c r="H2561">
        <v>37300.93</v>
      </c>
      <c r="I2561" t="s">
        <v>834</v>
      </c>
      <c r="J2561">
        <v>36</v>
      </c>
      <c r="K2561" t="s">
        <v>152</v>
      </c>
      <c r="L2561" t="s">
        <v>18</v>
      </c>
      <c r="M2561">
        <v>5</v>
      </c>
      <c r="N2561" t="s">
        <v>104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67</v>
      </c>
      <c r="F2562" t="s">
        <v>21</v>
      </c>
      <c r="G2562">
        <v>7</v>
      </c>
      <c r="H2562">
        <v>56030.09</v>
      </c>
      <c r="I2562" t="s">
        <v>206</v>
      </c>
      <c r="J2562">
        <v>56</v>
      </c>
      <c r="K2562" t="s">
        <v>56</v>
      </c>
      <c r="L2562" t="s">
        <v>24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67</v>
      </c>
      <c r="F2563" t="s">
        <v>37</v>
      </c>
      <c r="G2563">
        <v>6</v>
      </c>
      <c r="H2563">
        <v>49588.160000000003</v>
      </c>
      <c r="I2563" t="s">
        <v>578</v>
      </c>
      <c r="J2563">
        <v>52</v>
      </c>
      <c r="K2563" t="s">
        <v>27</v>
      </c>
      <c r="L2563" t="s">
        <v>24</v>
      </c>
      <c r="M2563">
        <v>3</v>
      </c>
      <c r="N2563" t="s">
        <v>40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67</v>
      </c>
      <c r="F2564" t="s">
        <v>37</v>
      </c>
      <c r="G2564">
        <v>6</v>
      </c>
      <c r="H2564">
        <v>36756.839999999997</v>
      </c>
      <c r="I2564" t="s">
        <v>911</v>
      </c>
      <c r="J2564">
        <v>30</v>
      </c>
      <c r="K2564" t="s">
        <v>23</v>
      </c>
      <c r="L2564" t="s">
        <v>18</v>
      </c>
      <c r="M2564">
        <v>4</v>
      </c>
      <c r="N2564" t="s">
        <v>40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74</v>
      </c>
      <c r="F2565" t="s">
        <v>37</v>
      </c>
      <c r="G2565">
        <v>6</v>
      </c>
      <c r="H2565">
        <v>23479.64</v>
      </c>
      <c r="I2565" t="s">
        <v>476</v>
      </c>
      <c r="J2565">
        <v>31</v>
      </c>
      <c r="K2565" t="s">
        <v>64</v>
      </c>
      <c r="L2565" t="s">
        <v>52</v>
      </c>
      <c r="M2565">
        <v>5</v>
      </c>
      <c r="N2565" t="s">
        <v>40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74</v>
      </c>
      <c r="F2566" t="s">
        <v>15</v>
      </c>
      <c r="G2566">
        <v>6</v>
      </c>
      <c r="H2566">
        <v>53611.81</v>
      </c>
      <c r="I2566" t="s">
        <v>866</v>
      </c>
      <c r="J2566">
        <v>48</v>
      </c>
      <c r="K2566" t="s">
        <v>23</v>
      </c>
      <c r="L2566" t="s">
        <v>24</v>
      </c>
      <c r="M2566">
        <v>5</v>
      </c>
      <c r="N2566" t="s">
        <v>86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74</v>
      </c>
      <c r="F2567" t="s">
        <v>15</v>
      </c>
      <c r="G2567">
        <v>7</v>
      </c>
      <c r="H2567">
        <v>52471.73</v>
      </c>
      <c r="I2567" t="s">
        <v>230</v>
      </c>
      <c r="J2567">
        <v>19</v>
      </c>
      <c r="K2567" t="s">
        <v>23</v>
      </c>
      <c r="L2567" t="s">
        <v>35</v>
      </c>
      <c r="M2567">
        <v>5</v>
      </c>
      <c r="N2567" t="s">
        <v>31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20</v>
      </c>
      <c r="F2568" t="s">
        <v>32</v>
      </c>
      <c r="G2568">
        <v>3</v>
      </c>
      <c r="H2568">
        <v>19197.77</v>
      </c>
      <c r="I2568" t="s">
        <v>447</v>
      </c>
      <c r="J2568">
        <v>56</v>
      </c>
      <c r="K2568" t="s">
        <v>34</v>
      </c>
      <c r="L2568" t="s">
        <v>24</v>
      </c>
      <c r="M2568">
        <v>5</v>
      </c>
      <c r="N2568" t="s">
        <v>43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20</v>
      </c>
      <c r="F2569" t="s">
        <v>32</v>
      </c>
      <c r="G2569">
        <v>6</v>
      </c>
      <c r="H2569">
        <v>64885.11</v>
      </c>
      <c r="I2569" t="s">
        <v>816</v>
      </c>
      <c r="J2569">
        <v>54</v>
      </c>
      <c r="K2569" t="s">
        <v>116</v>
      </c>
      <c r="L2569" t="s">
        <v>24</v>
      </c>
      <c r="M2569">
        <v>5</v>
      </c>
      <c r="N2569" t="s">
        <v>43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20</v>
      </c>
      <c r="F2570" t="s">
        <v>32</v>
      </c>
      <c r="G2570">
        <v>3</v>
      </c>
      <c r="H2570">
        <v>13864.31</v>
      </c>
      <c r="I2570" t="s">
        <v>320</v>
      </c>
      <c r="J2570">
        <v>31</v>
      </c>
      <c r="K2570" t="s">
        <v>95</v>
      </c>
      <c r="L2570" t="s">
        <v>35</v>
      </c>
      <c r="M2570">
        <v>5</v>
      </c>
      <c r="N2570" t="s">
        <v>36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29</v>
      </c>
      <c r="F2571" t="s">
        <v>15</v>
      </c>
      <c r="G2571">
        <v>7</v>
      </c>
      <c r="H2571">
        <v>13302.26</v>
      </c>
      <c r="I2571" t="s">
        <v>288</v>
      </c>
      <c r="J2571">
        <v>26</v>
      </c>
      <c r="K2571" t="s">
        <v>23</v>
      </c>
      <c r="L2571" t="s">
        <v>52</v>
      </c>
      <c r="M2571">
        <v>4</v>
      </c>
      <c r="N2571" t="s">
        <v>19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29</v>
      </c>
      <c r="F2572" t="s">
        <v>15</v>
      </c>
      <c r="G2572">
        <v>7</v>
      </c>
      <c r="H2572">
        <v>21241.03</v>
      </c>
      <c r="I2572" t="s">
        <v>544</v>
      </c>
      <c r="J2572">
        <v>27</v>
      </c>
      <c r="K2572" t="s">
        <v>64</v>
      </c>
      <c r="L2572" t="s">
        <v>35</v>
      </c>
      <c r="M2572">
        <v>4</v>
      </c>
      <c r="N2572" t="s">
        <v>86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29</v>
      </c>
      <c r="F2573" t="s">
        <v>32</v>
      </c>
      <c r="G2573">
        <v>8</v>
      </c>
      <c r="H2573">
        <v>64567.65</v>
      </c>
      <c r="I2573" t="s">
        <v>767</v>
      </c>
      <c r="J2573">
        <v>24</v>
      </c>
      <c r="K2573" t="s">
        <v>140</v>
      </c>
      <c r="L2573" t="s">
        <v>35</v>
      </c>
      <c r="M2573">
        <v>4</v>
      </c>
      <c r="N2573" t="s">
        <v>43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29</v>
      </c>
      <c r="F2574" t="s">
        <v>32</v>
      </c>
      <c r="G2574">
        <v>2</v>
      </c>
      <c r="H2574">
        <v>41199.89</v>
      </c>
      <c r="I2574" t="s">
        <v>857</v>
      </c>
      <c r="J2574">
        <v>45</v>
      </c>
      <c r="K2574" t="s">
        <v>23</v>
      </c>
      <c r="L2574" t="s">
        <v>18</v>
      </c>
      <c r="M2574">
        <v>4</v>
      </c>
      <c r="N2574" t="s">
        <v>43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44</v>
      </c>
      <c r="F2575" t="s">
        <v>45</v>
      </c>
      <c r="G2575">
        <v>9</v>
      </c>
      <c r="H2575">
        <v>57276.46</v>
      </c>
      <c r="I2575" t="s">
        <v>198</v>
      </c>
      <c r="J2575">
        <v>42</v>
      </c>
      <c r="K2575" t="s">
        <v>140</v>
      </c>
      <c r="L2575" t="s">
        <v>24</v>
      </c>
      <c r="M2575">
        <v>3</v>
      </c>
      <c r="N2575" t="s">
        <v>48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44</v>
      </c>
      <c r="F2576" t="s">
        <v>32</v>
      </c>
      <c r="G2576">
        <v>5</v>
      </c>
      <c r="H2576">
        <v>23670.59</v>
      </c>
      <c r="I2576" t="s">
        <v>187</v>
      </c>
      <c r="J2576">
        <v>45</v>
      </c>
      <c r="K2576" t="s">
        <v>47</v>
      </c>
      <c r="L2576" t="s">
        <v>52</v>
      </c>
      <c r="M2576">
        <v>5</v>
      </c>
      <c r="N2576" t="s">
        <v>43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44</v>
      </c>
      <c r="F2577" t="s">
        <v>45</v>
      </c>
      <c r="G2577">
        <v>9</v>
      </c>
      <c r="H2577">
        <v>39413.32</v>
      </c>
      <c r="I2577" t="s">
        <v>941</v>
      </c>
      <c r="J2577">
        <v>19</v>
      </c>
      <c r="K2577" t="s">
        <v>27</v>
      </c>
      <c r="L2577" t="s">
        <v>24</v>
      </c>
      <c r="M2577">
        <v>2</v>
      </c>
      <c r="N2577" t="s">
        <v>48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54</v>
      </c>
      <c r="F2578" t="s">
        <v>21</v>
      </c>
      <c r="G2578">
        <v>5</v>
      </c>
      <c r="H2578">
        <v>31497.37</v>
      </c>
      <c r="I2578" t="s">
        <v>218</v>
      </c>
      <c r="J2578">
        <v>34</v>
      </c>
      <c r="K2578" t="s">
        <v>23</v>
      </c>
      <c r="L2578" t="s">
        <v>52</v>
      </c>
      <c r="M2578">
        <v>5</v>
      </c>
      <c r="N2578" t="s">
        <v>65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54</v>
      </c>
      <c r="F2579" t="s">
        <v>15</v>
      </c>
      <c r="G2579">
        <v>7</v>
      </c>
      <c r="H2579">
        <v>59669.72</v>
      </c>
      <c r="I2579" t="s">
        <v>340</v>
      </c>
      <c r="J2579">
        <v>21</v>
      </c>
      <c r="K2579" t="s">
        <v>56</v>
      </c>
      <c r="L2579" t="s">
        <v>35</v>
      </c>
      <c r="M2579">
        <v>4</v>
      </c>
      <c r="N2579" t="s">
        <v>86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54</v>
      </c>
      <c r="F2580" t="s">
        <v>32</v>
      </c>
      <c r="G2580">
        <v>9</v>
      </c>
      <c r="H2580">
        <v>11356.27</v>
      </c>
      <c r="I2580" t="s">
        <v>587</v>
      </c>
      <c r="J2580">
        <v>30</v>
      </c>
      <c r="K2580" t="s">
        <v>95</v>
      </c>
      <c r="L2580" t="s">
        <v>18</v>
      </c>
      <c r="M2580">
        <v>3</v>
      </c>
      <c r="N2580" t="s">
        <v>43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62</v>
      </c>
      <c r="F2581" t="s">
        <v>15</v>
      </c>
      <c r="G2581">
        <v>4</v>
      </c>
      <c r="H2581">
        <v>24630.560000000001</v>
      </c>
      <c r="I2581" t="s">
        <v>486</v>
      </c>
      <c r="J2581">
        <v>35</v>
      </c>
      <c r="K2581" t="s">
        <v>23</v>
      </c>
      <c r="L2581" t="s">
        <v>35</v>
      </c>
      <c r="M2581">
        <v>3</v>
      </c>
      <c r="N2581" t="s">
        <v>86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62</v>
      </c>
      <c r="F2582" t="s">
        <v>15</v>
      </c>
      <c r="G2582">
        <v>2</v>
      </c>
      <c r="H2582">
        <v>19154.45</v>
      </c>
      <c r="I2582" t="s">
        <v>159</v>
      </c>
      <c r="J2582">
        <v>20</v>
      </c>
      <c r="K2582" t="s">
        <v>112</v>
      </c>
      <c r="L2582" t="s">
        <v>24</v>
      </c>
      <c r="M2582">
        <v>5</v>
      </c>
      <c r="N2582" t="s">
        <v>19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62</v>
      </c>
      <c r="F2583" t="s">
        <v>15</v>
      </c>
      <c r="G2583">
        <v>9</v>
      </c>
      <c r="H2583">
        <v>61551.34</v>
      </c>
      <c r="I2583" t="s">
        <v>644</v>
      </c>
      <c r="J2583">
        <v>54</v>
      </c>
      <c r="K2583" t="s">
        <v>39</v>
      </c>
      <c r="L2583" t="s">
        <v>18</v>
      </c>
      <c r="M2583">
        <v>2</v>
      </c>
      <c r="N2583" t="s">
        <v>31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67</v>
      </c>
      <c r="F2584" t="s">
        <v>21</v>
      </c>
      <c r="G2584">
        <v>2</v>
      </c>
      <c r="H2584">
        <v>38052.629999999997</v>
      </c>
      <c r="I2584" t="s">
        <v>589</v>
      </c>
      <c r="J2584">
        <v>50</v>
      </c>
      <c r="K2584" t="s">
        <v>27</v>
      </c>
      <c r="L2584" t="s">
        <v>18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67</v>
      </c>
      <c r="F2585" t="s">
        <v>37</v>
      </c>
      <c r="G2585">
        <v>3</v>
      </c>
      <c r="H2585">
        <v>34253.199999999997</v>
      </c>
      <c r="I2585" t="s">
        <v>859</v>
      </c>
      <c r="J2585">
        <v>58</v>
      </c>
      <c r="K2585" t="s">
        <v>34</v>
      </c>
      <c r="L2585" t="s">
        <v>24</v>
      </c>
      <c r="M2585">
        <v>3</v>
      </c>
      <c r="N2585" t="s">
        <v>40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67</v>
      </c>
      <c r="F2586" t="s">
        <v>32</v>
      </c>
      <c r="G2586">
        <v>2</v>
      </c>
      <c r="H2586">
        <v>36968.97</v>
      </c>
      <c r="I2586" t="s">
        <v>55</v>
      </c>
      <c r="J2586">
        <v>41</v>
      </c>
      <c r="K2586" t="s">
        <v>95</v>
      </c>
      <c r="L2586" t="s">
        <v>52</v>
      </c>
      <c r="M2586">
        <v>4</v>
      </c>
      <c r="N2586" t="s">
        <v>101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67</v>
      </c>
      <c r="F2587" t="s">
        <v>37</v>
      </c>
      <c r="G2587">
        <v>3</v>
      </c>
      <c r="H2587">
        <v>68315.47</v>
      </c>
      <c r="I2587" t="s">
        <v>939</v>
      </c>
      <c r="J2587">
        <v>25</v>
      </c>
      <c r="K2587" t="s">
        <v>152</v>
      </c>
      <c r="L2587" t="s">
        <v>18</v>
      </c>
      <c r="M2587">
        <v>4</v>
      </c>
      <c r="N2587" t="s">
        <v>40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74</v>
      </c>
      <c r="F2588" t="s">
        <v>37</v>
      </c>
      <c r="G2588">
        <v>6</v>
      </c>
      <c r="H2588">
        <v>61016.04</v>
      </c>
      <c r="I2588" t="s">
        <v>902</v>
      </c>
      <c r="J2588">
        <v>52</v>
      </c>
      <c r="K2588" t="s">
        <v>119</v>
      </c>
      <c r="L2588" t="s">
        <v>52</v>
      </c>
      <c r="M2588">
        <v>4</v>
      </c>
      <c r="N2588" t="s">
        <v>40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74</v>
      </c>
      <c r="F2589" t="s">
        <v>37</v>
      </c>
      <c r="G2589">
        <v>3</v>
      </c>
      <c r="H2589">
        <v>52382.13</v>
      </c>
      <c r="I2589" t="s">
        <v>953</v>
      </c>
      <c r="J2589">
        <v>19</v>
      </c>
      <c r="K2589" t="s">
        <v>27</v>
      </c>
      <c r="L2589" t="s">
        <v>52</v>
      </c>
      <c r="M2589">
        <v>5</v>
      </c>
      <c r="N2589" t="s">
        <v>40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74</v>
      </c>
      <c r="F2590" t="s">
        <v>15</v>
      </c>
      <c r="G2590">
        <v>8</v>
      </c>
      <c r="H2590">
        <v>27428.74</v>
      </c>
      <c r="I2590" t="s">
        <v>714</v>
      </c>
      <c r="J2590">
        <v>50</v>
      </c>
      <c r="K2590" t="s">
        <v>116</v>
      </c>
      <c r="L2590" t="s">
        <v>52</v>
      </c>
      <c r="M2590">
        <v>4</v>
      </c>
      <c r="N2590" t="s">
        <v>19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74</v>
      </c>
      <c r="F2591" t="s">
        <v>45</v>
      </c>
      <c r="G2591">
        <v>6</v>
      </c>
      <c r="H2591">
        <v>19910.38</v>
      </c>
      <c r="I2591" t="s">
        <v>991</v>
      </c>
      <c r="J2591">
        <v>29</v>
      </c>
      <c r="K2591" t="s">
        <v>23</v>
      </c>
      <c r="L2591" t="s">
        <v>18</v>
      </c>
      <c r="M2591">
        <v>4</v>
      </c>
      <c r="N2591" t="s">
        <v>48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20</v>
      </c>
      <c r="F2592" t="s">
        <v>15</v>
      </c>
      <c r="G2592">
        <v>7</v>
      </c>
      <c r="H2592">
        <v>65286.02</v>
      </c>
      <c r="I2592" t="s">
        <v>596</v>
      </c>
      <c r="J2592">
        <v>39</v>
      </c>
      <c r="K2592" t="s">
        <v>23</v>
      </c>
      <c r="L2592" t="s">
        <v>35</v>
      </c>
      <c r="M2592">
        <v>2</v>
      </c>
      <c r="N2592" t="s">
        <v>19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20</v>
      </c>
      <c r="F2593" t="s">
        <v>15</v>
      </c>
      <c r="G2593">
        <v>1</v>
      </c>
      <c r="H2593">
        <v>35384.53</v>
      </c>
      <c r="I2593" t="s">
        <v>120</v>
      </c>
      <c r="J2593">
        <v>30</v>
      </c>
      <c r="K2593" t="s">
        <v>95</v>
      </c>
      <c r="L2593" t="s">
        <v>18</v>
      </c>
      <c r="M2593">
        <v>2</v>
      </c>
      <c r="N2593" t="s">
        <v>31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20</v>
      </c>
      <c r="F2594" t="s">
        <v>37</v>
      </c>
      <c r="G2594">
        <v>3</v>
      </c>
      <c r="H2594">
        <v>26725.35</v>
      </c>
      <c r="I2594" t="s">
        <v>214</v>
      </c>
      <c r="J2594">
        <v>27</v>
      </c>
      <c r="K2594" t="s">
        <v>135</v>
      </c>
      <c r="L2594" t="s">
        <v>35</v>
      </c>
      <c r="M2594">
        <v>5</v>
      </c>
      <c r="N2594" t="s">
        <v>97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29</v>
      </c>
      <c r="F2595" t="s">
        <v>15</v>
      </c>
      <c r="G2595">
        <v>3</v>
      </c>
      <c r="H2595">
        <v>38255.25</v>
      </c>
      <c r="I2595" t="s">
        <v>156</v>
      </c>
      <c r="J2595">
        <v>34</v>
      </c>
      <c r="K2595" t="s">
        <v>56</v>
      </c>
      <c r="L2595" t="s">
        <v>18</v>
      </c>
      <c r="M2595">
        <v>5</v>
      </c>
      <c r="N2595" t="s">
        <v>86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29</v>
      </c>
      <c r="F2596" t="s">
        <v>37</v>
      </c>
      <c r="G2596">
        <v>2</v>
      </c>
      <c r="H2596">
        <v>65070.85</v>
      </c>
      <c r="I2596" t="s">
        <v>872</v>
      </c>
      <c r="J2596">
        <v>22</v>
      </c>
      <c r="K2596" t="s">
        <v>23</v>
      </c>
      <c r="L2596" t="s">
        <v>35</v>
      </c>
      <c r="M2596">
        <v>4</v>
      </c>
      <c r="N2596" t="s">
        <v>40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29</v>
      </c>
      <c r="F2597" t="s">
        <v>45</v>
      </c>
      <c r="G2597">
        <v>7</v>
      </c>
      <c r="H2597">
        <v>33224.04</v>
      </c>
      <c r="I2597" t="s">
        <v>550</v>
      </c>
      <c r="J2597">
        <v>26</v>
      </c>
      <c r="K2597" t="s">
        <v>23</v>
      </c>
      <c r="L2597" t="s">
        <v>35</v>
      </c>
      <c r="M2597">
        <v>3</v>
      </c>
      <c r="N2597" t="s">
        <v>90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29</v>
      </c>
      <c r="F2598" t="s">
        <v>32</v>
      </c>
      <c r="G2598">
        <v>9</v>
      </c>
      <c r="H2598">
        <v>43758.46</v>
      </c>
      <c r="I2598" t="s">
        <v>987</v>
      </c>
      <c r="J2598">
        <v>30</v>
      </c>
      <c r="K2598" t="s">
        <v>23</v>
      </c>
      <c r="L2598" t="s">
        <v>18</v>
      </c>
      <c r="M2598">
        <v>3</v>
      </c>
      <c r="N2598" t="s">
        <v>101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44</v>
      </c>
      <c r="F2599" t="s">
        <v>37</v>
      </c>
      <c r="G2599">
        <v>4</v>
      </c>
      <c r="H2599">
        <v>58177.98</v>
      </c>
      <c r="I2599" t="s">
        <v>782</v>
      </c>
      <c r="J2599">
        <v>40</v>
      </c>
      <c r="K2599" t="s">
        <v>79</v>
      </c>
      <c r="L2599" t="s">
        <v>52</v>
      </c>
      <c r="M2599">
        <v>5</v>
      </c>
      <c r="N2599" t="s">
        <v>40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44</v>
      </c>
      <c r="F2600" t="s">
        <v>45</v>
      </c>
      <c r="G2600">
        <v>5</v>
      </c>
      <c r="H2600">
        <v>35627.949999999997</v>
      </c>
      <c r="I2600" t="s">
        <v>606</v>
      </c>
      <c r="J2600">
        <v>47</v>
      </c>
      <c r="K2600" t="s">
        <v>61</v>
      </c>
      <c r="L2600" t="s">
        <v>52</v>
      </c>
      <c r="M2600">
        <v>3</v>
      </c>
      <c r="N2600" t="s">
        <v>104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44</v>
      </c>
      <c r="F2601" t="s">
        <v>32</v>
      </c>
      <c r="G2601">
        <v>3</v>
      </c>
      <c r="H2601">
        <v>24012.51</v>
      </c>
      <c r="I2601" t="s">
        <v>196</v>
      </c>
      <c r="J2601">
        <v>21</v>
      </c>
      <c r="K2601" t="s">
        <v>27</v>
      </c>
      <c r="L2601" t="s">
        <v>35</v>
      </c>
      <c r="M2601">
        <v>3</v>
      </c>
      <c r="N2601" t="s">
        <v>101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54</v>
      </c>
      <c r="F2602" t="s">
        <v>21</v>
      </c>
      <c r="G2602">
        <v>9</v>
      </c>
      <c r="H2602">
        <v>69671.539999999994</v>
      </c>
      <c r="I2602" t="s">
        <v>1004</v>
      </c>
      <c r="J2602">
        <v>38</v>
      </c>
      <c r="K2602" t="s">
        <v>64</v>
      </c>
      <c r="L2602" t="s">
        <v>24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54</v>
      </c>
      <c r="F2603" t="s">
        <v>37</v>
      </c>
      <c r="G2603">
        <v>4</v>
      </c>
      <c r="H2603">
        <v>67394.25</v>
      </c>
      <c r="I2603" t="s">
        <v>916</v>
      </c>
      <c r="J2603">
        <v>26</v>
      </c>
      <c r="K2603" t="s">
        <v>23</v>
      </c>
      <c r="L2603" t="s">
        <v>24</v>
      </c>
      <c r="M2603">
        <v>5</v>
      </c>
      <c r="N2603" t="s">
        <v>40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54</v>
      </c>
      <c r="F2604" t="s">
        <v>37</v>
      </c>
      <c r="G2604">
        <v>5</v>
      </c>
      <c r="H2604">
        <v>60608.75</v>
      </c>
      <c r="I2604" t="s">
        <v>89</v>
      </c>
      <c r="J2604">
        <v>24</v>
      </c>
      <c r="K2604" t="s">
        <v>79</v>
      </c>
      <c r="L2604" t="s">
        <v>18</v>
      </c>
      <c r="M2604">
        <v>5</v>
      </c>
      <c r="N2604" t="s">
        <v>40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62</v>
      </c>
      <c r="F2605" t="s">
        <v>21</v>
      </c>
      <c r="G2605">
        <v>1</v>
      </c>
      <c r="H2605">
        <v>51302.43</v>
      </c>
      <c r="I2605" t="s">
        <v>606</v>
      </c>
      <c r="J2605">
        <v>33</v>
      </c>
      <c r="K2605" t="s">
        <v>64</v>
      </c>
      <c r="L2605" t="s">
        <v>18</v>
      </c>
      <c r="M2605">
        <v>2</v>
      </c>
      <c r="N2605" t="s">
        <v>65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62</v>
      </c>
      <c r="F2606" t="s">
        <v>21</v>
      </c>
      <c r="G2606">
        <v>2</v>
      </c>
      <c r="H2606">
        <v>27691.94</v>
      </c>
      <c r="I2606" t="s">
        <v>593</v>
      </c>
      <c r="J2606">
        <v>40</v>
      </c>
      <c r="K2606" t="s">
        <v>69</v>
      </c>
      <c r="L2606" t="s">
        <v>18</v>
      </c>
      <c r="M2606">
        <v>3</v>
      </c>
      <c r="N2606" t="s">
        <v>25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62</v>
      </c>
      <c r="F2607" t="s">
        <v>37</v>
      </c>
      <c r="G2607">
        <v>9</v>
      </c>
      <c r="H2607">
        <v>64804.78</v>
      </c>
      <c r="I2607" t="s">
        <v>1005</v>
      </c>
      <c r="J2607">
        <v>40</v>
      </c>
      <c r="K2607" t="s">
        <v>69</v>
      </c>
      <c r="L2607" t="s">
        <v>24</v>
      </c>
      <c r="M2607">
        <v>3</v>
      </c>
      <c r="N2607" t="s">
        <v>40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62</v>
      </c>
      <c r="F2608" t="s">
        <v>21</v>
      </c>
      <c r="G2608">
        <v>2</v>
      </c>
      <c r="H2608">
        <v>26533.4</v>
      </c>
      <c r="I2608" t="s">
        <v>705</v>
      </c>
      <c r="J2608">
        <v>48</v>
      </c>
      <c r="K2608" t="s">
        <v>23</v>
      </c>
      <c r="L2608" t="s">
        <v>52</v>
      </c>
      <c r="M2608">
        <v>5</v>
      </c>
      <c r="N2608" t="s">
        <v>25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67</v>
      </c>
      <c r="F2609" t="s">
        <v>15</v>
      </c>
      <c r="G2609">
        <v>5</v>
      </c>
      <c r="H2609">
        <v>58048.57</v>
      </c>
      <c r="I2609" t="s">
        <v>784</v>
      </c>
      <c r="J2609">
        <v>22</v>
      </c>
      <c r="K2609" t="s">
        <v>47</v>
      </c>
      <c r="L2609" t="s">
        <v>18</v>
      </c>
      <c r="M2609">
        <v>3</v>
      </c>
      <c r="N2609" t="s">
        <v>31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67</v>
      </c>
      <c r="F2610" t="s">
        <v>32</v>
      </c>
      <c r="G2610">
        <v>8</v>
      </c>
      <c r="H2610">
        <v>65095.49</v>
      </c>
      <c r="I2610" t="s">
        <v>314</v>
      </c>
      <c r="J2610">
        <v>23</v>
      </c>
      <c r="K2610" t="s">
        <v>23</v>
      </c>
      <c r="L2610" t="s">
        <v>18</v>
      </c>
      <c r="M2610">
        <v>5</v>
      </c>
      <c r="N2610" t="s">
        <v>101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67</v>
      </c>
      <c r="F2611" t="s">
        <v>32</v>
      </c>
      <c r="G2611">
        <v>3</v>
      </c>
      <c r="H2611">
        <v>46180.23</v>
      </c>
      <c r="I2611" t="s">
        <v>613</v>
      </c>
      <c r="J2611">
        <v>18</v>
      </c>
      <c r="K2611" t="s">
        <v>23</v>
      </c>
      <c r="L2611" t="s">
        <v>52</v>
      </c>
      <c r="M2611">
        <v>3</v>
      </c>
      <c r="N2611" t="s">
        <v>101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74</v>
      </c>
      <c r="F2612" t="s">
        <v>32</v>
      </c>
      <c r="G2612">
        <v>6</v>
      </c>
      <c r="H2612">
        <v>58183.37</v>
      </c>
      <c r="I2612" t="s">
        <v>82</v>
      </c>
      <c r="J2612">
        <v>45</v>
      </c>
      <c r="K2612" t="s">
        <v>39</v>
      </c>
      <c r="L2612" t="s">
        <v>35</v>
      </c>
      <c r="M2612">
        <v>4</v>
      </c>
      <c r="N2612" t="s">
        <v>43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74</v>
      </c>
      <c r="F2613" t="s">
        <v>15</v>
      </c>
      <c r="G2613">
        <v>4</v>
      </c>
      <c r="H2613">
        <v>57501.71</v>
      </c>
      <c r="I2613" t="s">
        <v>931</v>
      </c>
      <c r="J2613">
        <v>35</v>
      </c>
      <c r="K2613" t="s">
        <v>23</v>
      </c>
      <c r="L2613" t="s">
        <v>18</v>
      </c>
      <c r="M2613">
        <v>2</v>
      </c>
      <c r="N2613" t="s">
        <v>86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74</v>
      </c>
      <c r="F2614" t="s">
        <v>21</v>
      </c>
      <c r="G2614">
        <v>7</v>
      </c>
      <c r="H2614">
        <v>21589.47</v>
      </c>
      <c r="I2614" t="s">
        <v>809</v>
      </c>
      <c r="J2614">
        <v>41</v>
      </c>
      <c r="K2614" t="s">
        <v>27</v>
      </c>
      <c r="L2614" t="s">
        <v>24</v>
      </c>
      <c r="M2614">
        <v>5</v>
      </c>
      <c r="N2614" t="s">
        <v>25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74</v>
      </c>
      <c r="F2615" t="s">
        <v>45</v>
      </c>
      <c r="G2615">
        <v>3</v>
      </c>
      <c r="H2615">
        <v>50075.47</v>
      </c>
      <c r="I2615" t="s">
        <v>285</v>
      </c>
      <c r="J2615">
        <v>30</v>
      </c>
      <c r="K2615" t="s">
        <v>27</v>
      </c>
      <c r="L2615" t="s">
        <v>24</v>
      </c>
      <c r="M2615">
        <v>4</v>
      </c>
      <c r="N2615" t="s">
        <v>90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20</v>
      </c>
      <c r="F2616" t="s">
        <v>21</v>
      </c>
      <c r="G2616">
        <v>6</v>
      </c>
      <c r="H2616">
        <v>15608.08</v>
      </c>
      <c r="I2616" t="s">
        <v>277</v>
      </c>
      <c r="J2616">
        <v>50</v>
      </c>
      <c r="K2616" t="s">
        <v>27</v>
      </c>
      <c r="L2616" t="s">
        <v>18</v>
      </c>
      <c r="M2616">
        <v>3</v>
      </c>
      <c r="N2616" t="s">
        <v>65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20</v>
      </c>
      <c r="F2617" t="s">
        <v>37</v>
      </c>
      <c r="G2617">
        <v>9</v>
      </c>
      <c r="H2617">
        <v>40471.01</v>
      </c>
      <c r="I2617" t="s">
        <v>926</v>
      </c>
      <c r="J2617">
        <v>27</v>
      </c>
      <c r="K2617" t="s">
        <v>23</v>
      </c>
      <c r="L2617" t="s">
        <v>24</v>
      </c>
      <c r="M2617">
        <v>5</v>
      </c>
      <c r="N2617" t="s">
        <v>97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20</v>
      </c>
      <c r="F2618" t="s">
        <v>32</v>
      </c>
      <c r="G2618">
        <v>1</v>
      </c>
      <c r="H2618">
        <v>19734.13</v>
      </c>
      <c r="I2618" t="s">
        <v>998</v>
      </c>
      <c r="J2618">
        <v>24</v>
      </c>
      <c r="K2618" t="s">
        <v>34</v>
      </c>
      <c r="L2618" t="s">
        <v>52</v>
      </c>
      <c r="M2618">
        <v>4</v>
      </c>
      <c r="N2618" t="s">
        <v>101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20</v>
      </c>
      <c r="F2619" t="s">
        <v>21</v>
      </c>
      <c r="G2619">
        <v>3</v>
      </c>
      <c r="H2619">
        <v>34980.97</v>
      </c>
      <c r="I2619" t="s">
        <v>849</v>
      </c>
      <c r="J2619">
        <v>54</v>
      </c>
      <c r="K2619" t="s">
        <v>23</v>
      </c>
      <c r="L2619" t="s">
        <v>35</v>
      </c>
      <c r="M2619">
        <v>2</v>
      </c>
      <c r="N2619" t="s">
        <v>25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29</v>
      </c>
      <c r="F2620" t="s">
        <v>45</v>
      </c>
      <c r="G2620">
        <v>2</v>
      </c>
      <c r="H2620">
        <v>59978.92</v>
      </c>
      <c r="I2620" t="s">
        <v>970</v>
      </c>
      <c r="J2620">
        <v>49</v>
      </c>
      <c r="K2620" t="s">
        <v>112</v>
      </c>
      <c r="L2620" t="s">
        <v>35</v>
      </c>
      <c r="M2620">
        <v>5</v>
      </c>
      <c r="N2620" t="s">
        <v>90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29</v>
      </c>
      <c r="F2621" t="s">
        <v>37</v>
      </c>
      <c r="G2621">
        <v>8</v>
      </c>
      <c r="H2621">
        <v>69230.070000000007</v>
      </c>
      <c r="I2621" t="s">
        <v>569</v>
      </c>
      <c r="J2621">
        <v>39</v>
      </c>
      <c r="K2621" t="s">
        <v>140</v>
      </c>
      <c r="L2621" t="s">
        <v>18</v>
      </c>
      <c r="M2621">
        <v>5</v>
      </c>
      <c r="N2621" t="s">
        <v>97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29</v>
      </c>
      <c r="F2622" t="s">
        <v>15</v>
      </c>
      <c r="G2622">
        <v>7</v>
      </c>
      <c r="H2622">
        <v>29077.59</v>
      </c>
      <c r="I2622" t="s">
        <v>1006</v>
      </c>
      <c r="J2622">
        <v>33</v>
      </c>
      <c r="K2622" t="s">
        <v>23</v>
      </c>
      <c r="L2622" t="s">
        <v>18</v>
      </c>
      <c r="M2622">
        <v>2</v>
      </c>
      <c r="N2622" t="s">
        <v>31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44</v>
      </c>
      <c r="F2623" t="s">
        <v>15</v>
      </c>
      <c r="G2623">
        <v>2</v>
      </c>
      <c r="H2623">
        <v>41917.339999999997</v>
      </c>
      <c r="I2623" t="s">
        <v>889</v>
      </c>
      <c r="J2623">
        <v>41</v>
      </c>
      <c r="K2623" t="s">
        <v>135</v>
      </c>
      <c r="L2623" t="s">
        <v>35</v>
      </c>
      <c r="M2623">
        <v>4</v>
      </c>
      <c r="N2623" t="s">
        <v>19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44</v>
      </c>
      <c r="F2624" t="s">
        <v>45</v>
      </c>
      <c r="G2624">
        <v>6</v>
      </c>
      <c r="H2624">
        <v>40677.879999999997</v>
      </c>
      <c r="I2624" t="s">
        <v>959</v>
      </c>
      <c r="J2624">
        <v>31</v>
      </c>
      <c r="K2624" t="s">
        <v>47</v>
      </c>
      <c r="L2624" t="s">
        <v>35</v>
      </c>
      <c r="M2624">
        <v>5</v>
      </c>
      <c r="N2624" t="s">
        <v>90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44</v>
      </c>
      <c r="F2625" t="s">
        <v>37</v>
      </c>
      <c r="G2625">
        <v>3</v>
      </c>
      <c r="H2625">
        <v>67264.09</v>
      </c>
      <c r="I2625" t="s">
        <v>1007</v>
      </c>
      <c r="J2625">
        <v>28</v>
      </c>
      <c r="K2625" t="s">
        <v>27</v>
      </c>
      <c r="L2625" t="s">
        <v>18</v>
      </c>
      <c r="M2625">
        <v>2</v>
      </c>
      <c r="N2625" t="s">
        <v>40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54</v>
      </c>
      <c r="F2626" t="s">
        <v>32</v>
      </c>
      <c r="G2626">
        <v>8</v>
      </c>
      <c r="H2626">
        <v>38715.019999999997</v>
      </c>
      <c r="I2626" t="s">
        <v>376</v>
      </c>
      <c r="J2626">
        <v>36</v>
      </c>
      <c r="K2626" t="s">
        <v>23</v>
      </c>
      <c r="L2626" t="s">
        <v>24</v>
      </c>
      <c r="M2626">
        <v>4</v>
      </c>
      <c r="N2626" t="s">
        <v>101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54</v>
      </c>
      <c r="F2627" t="s">
        <v>21</v>
      </c>
      <c r="G2627">
        <v>3</v>
      </c>
      <c r="H2627">
        <v>51946.37</v>
      </c>
      <c r="I2627" t="s">
        <v>561</v>
      </c>
      <c r="J2627">
        <v>40</v>
      </c>
      <c r="K2627" t="s">
        <v>27</v>
      </c>
      <c r="L2627" t="s">
        <v>18</v>
      </c>
      <c r="M2627">
        <v>3</v>
      </c>
      <c r="N2627" t="s">
        <v>25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54</v>
      </c>
      <c r="F2628" t="s">
        <v>37</v>
      </c>
      <c r="G2628">
        <v>9</v>
      </c>
      <c r="H2628">
        <v>65307.35</v>
      </c>
      <c r="I2628" t="s">
        <v>114</v>
      </c>
      <c r="J2628">
        <v>51</v>
      </c>
      <c r="K2628" t="s">
        <v>79</v>
      </c>
      <c r="L2628" t="s">
        <v>52</v>
      </c>
      <c r="M2628">
        <v>5</v>
      </c>
      <c r="N2628" t="s">
        <v>97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54</v>
      </c>
      <c r="F2629" t="s">
        <v>15</v>
      </c>
      <c r="G2629">
        <v>1</v>
      </c>
      <c r="H2629">
        <v>32402.71</v>
      </c>
      <c r="I2629" t="s">
        <v>622</v>
      </c>
      <c r="J2629">
        <v>57</v>
      </c>
      <c r="K2629" t="s">
        <v>152</v>
      </c>
      <c r="L2629" t="s">
        <v>18</v>
      </c>
      <c r="M2629">
        <v>3</v>
      </c>
      <c r="N2629" t="s">
        <v>86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62</v>
      </c>
      <c r="F2630" t="s">
        <v>45</v>
      </c>
      <c r="G2630">
        <v>5</v>
      </c>
      <c r="H2630">
        <v>64127.33</v>
      </c>
      <c r="I2630" t="s">
        <v>285</v>
      </c>
      <c r="J2630">
        <v>30</v>
      </c>
      <c r="K2630" t="s">
        <v>17</v>
      </c>
      <c r="L2630" t="s">
        <v>18</v>
      </c>
      <c r="M2630">
        <v>3</v>
      </c>
      <c r="N2630" t="s">
        <v>48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62</v>
      </c>
      <c r="F2631" t="s">
        <v>45</v>
      </c>
      <c r="G2631">
        <v>3</v>
      </c>
      <c r="H2631">
        <v>65047.37</v>
      </c>
      <c r="I2631" t="s">
        <v>246</v>
      </c>
      <c r="J2631">
        <v>56</v>
      </c>
      <c r="K2631" t="s">
        <v>152</v>
      </c>
      <c r="L2631" t="s">
        <v>18</v>
      </c>
      <c r="M2631">
        <v>5</v>
      </c>
      <c r="N2631" t="s">
        <v>48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62</v>
      </c>
      <c r="F2632" t="s">
        <v>21</v>
      </c>
      <c r="G2632">
        <v>6</v>
      </c>
      <c r="H2632">
        <v>65839.75</v>
      </c>
      <c r="I2632" t="s">
        <v>942</v>
      </c>
      <c r="J2632">
        <v>45</v>
      </c>
      <c r="K2632" t="s">
        <v>27</v>
      </c>
      <c r="L2632" t="s">
        <v>18</v>
      </c>
      <c r="M2632">
        <v>3</v>
      </c>
      <c r="N2632" t="s">
        <v>25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67</v>
      </c>
      <c r="F2633" t="s">
        <v>45</v>
      </c>
      <c r="G2633">
        <v>2</v>
      </c>
      <c r="H2633">
        <v>26226.77</v>
      </c>
      <c r="I2633" t="s">
        <v>214</v>
      </c>
      <c r="J2633">
        <v>57</v>
      </c>
      <c r="K2633" t="s">
        <v>23</v>
      </c>
      <c r="L2633" t="s">
        <v>18</v>
      </c>
      <c r="M2633">
        <v>3</v>
      </c>
      <c r="N2633" t="s">
        <v>90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67</v>
      </c>
      <c r="F2634" t="s">
        <v>45</v>
      </c>
      <c r="G2634">
        <v>9</v>
      </c>
      <c r="H2634">
        <v>34021.339999999997</v>
      </c>
      <c r="I2634" t="s">
        <v>574</v>
      </c>
      <c r="J2634">
        <v>33</v>
      </c>
      <c r="K2634" t="s">
        <v>64</v>
      </c>
      <c r="L2634" t="s">
        <v>18</v>
      </c>
      <c r="M2634">
        <v>2</v>
      </c>
      <c r="N2634" t="s">
        <v>90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67</v>
      </c>
      <c r="F2635" t="s">
        <v>37</v>
      </c>
      <c r="G2635">
        <v>6</v>
      </c>
      <c r="H2635">
        <v>62223.75</v>
      </c>
      <c r="I2635" t="s">
        <v>952</v>
      </c>
      <c r="J2635">
        <v>45</v>
      </c>
      <c r="K2635" t="s">
        <v>23</v>
      </c>
      <c r="L2635" t="s">
        <v>24</v>
      </c>
      <c r="M2635">
        <v>2</v>
      </c>
      <c r="N2635" t="s">
        <v>40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74</v>
      </c>
      <c r="F2636" t="s">
        <v>32</v>
      </c>
      <c r="G2636">
        <v>7</v>
      </c>
      <c r="H2636">
        <v>31549.71</v>
      </c>
      <c r="I2636" t="s">
        <v>982</v>
      </c>
      <c r="J2636">
        <v>21</v>
      </c>
      <c r="K2636" t="s">
        <v>135</v>
      </c>
      <c r="L2636" t="s">
        <v>18</v>
      </c>
      <c r="M2636">
        <v>4</v>
      </c>
      <c r="N2636" t="s">
        <v>43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74</v>
      </c>
      <c r="F2637" t="s">
        <v>21</v>
      </c>
      <c r="G2637">
        <v>5</v>
      </c>
      <c r="H2637">
        <v>46015.18</v>
      </c>
      <c r="I2637" t="s">
        <v>424</v>
      </c>
      <c r="J2637">
        <v>45</v>
      </c>
      <c r="K2637" t="s">
        <v>112</v>
      </c>
      <c r="L2637" t="s">
        <v>35</v>
      </c>
      <c r="M2637">
        <v>5</v>
      </c>
      <c r="N2637" t="s">
        <v>25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74</v>
      </c>
      <c r="F2638" t="s">
        <v>37</v>
      </c>
      <c r="G2638">
        <v>9</v>
      </c>
      <c r="H2638">
        <v>17083.27</v>
      </c>
      <c r="I2638" t="s">
        <v>938</v>
      </c>
      <c r="J2638">
        <v>29</v>
      </c>
      <c r="K2638" t="s">
        <v>119</v>
      </c>
      <c r="L2638" t="s">
        <v>18</v>
      </c>
      <c r="M2638">
        <v>4</v>
      </c>
      <c r="N2638" t="s">
        <v>40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20</v>
      </c>
      <c r="F2639" t="s">
        <v>32</v>
      </c>
      <c r="G2639">
        <v>1</v>
      </c>
      <c r="H2639">
        <v>13376.5</v>
      </c>
      <c r="I2639" t="s">
        <v>820</v>
      </c>
      <c r="J2639">
        <v>33</v>
      </c>
      <c r="K2639" t="s">
        <v>61</v>
      </c>
      <c r="L2639" t="s">
        <v>24</v>
      </c>
      <c r="M2639">
        <v>2</v>
      </c>
      <c r="N2639" t="s">
        <v>43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20</v>
      </c>
      <c r="F2640" t="s">
        <v>37</v>
      </c>
      <c r="G2640">
        <v>5</v>
      </c>
      <c r="H2640">
        <v>34719.64</v>
      </c>
      <c r="I2640" t="s">
        <v>407</v>
      </c>
      <c r="J2640">
        <v>53</v>
      </c>
      <c r="K2640" t="s">
        <v>17</v>
      </c>
      <c r="L2640" t="s">
        <v>52</v>
      </c>
      <c r="M2640">
        <v>2</v>
      </c>
      <c r="N2640" t="s">
        <v>53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20</v>
      </c>
      <c r="F2641" t="s">
        <v>37</v>
      </c>
      <c r="G2641">
        <v>6</v>
      </c>
      <c r="H2641">
        <v>44734.99</v>
      </c>
      <c r="I2641" t="s">
        <v>411</v>
      </c>
      <c r="J2641">
        <v>37</v>
      </c>
      <c r="K2641" t="s">
        <v>61</v>
      </c>
      <c r="L2641" t="s">
        <v>35</v>
      </c>
      <c r="M2641">
        <v>5</v>
      </c>
      <c r="N2641" t="s">
        <v>53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20</v>
      </c>
      <c r="F2642" t="s">
        <v>45</v>
      </c>
      <c r="G2642">
        <v>7</v>
      </c>
      <c r="H2642">
        <v>33561.949999999997</v>
      </c>
      <c r="I2642" t="s">
        <v>505</v>
      </c>
      <c r="J2642">
        <v>43</v>
      </c>
      <c r="K2642" t="s">
        <v>27</v>
      </c>
      <c r="L2642" t="s">
        <v>18</v>
      </c>
      <c r="M2642">
        <v>5</v>
      </c>
      <c r="N2642" t="s">
        <v>90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29</v>
      </c>
      <c r="F2643" t="s">
        <v>32</v>
      </c>
      <c r="G2643">
        <v>4</v>
      </c>
      <c r="H2643">
        <v>44664.15</v>
      </c>
      <c r="I2643" t="s">
        <v>648</v>
      </c>
      <c r="J2643">
        <v>43</v>
      </c>
      <c r="K2643" t="s">
        <v>152</v>
      </c>
      <c r="L2643" t="s">
        <v>18</v>
      </c>
      <c r="M2643">
        <v>2</v>
      </c>
      <c r="N2643" t="s">
        <v>36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29</v>
      </c>
      <c r="F2644" t="s">
        <v>21</v>
      </c>
      <c r="G2644">
        <v>1</v>
      </c>
      <c r="H2644">
        <v>40905.06</v>
      </c>
      <c r="I2644" t="s">
        <v>1008</v>
      </c>
      <c r="J2644">
        <v>39</v>
      </c>
      <c r="K2644" t="s">
        <v>140</v>
      </c>
      <c r="L2644" t="s">
        <v>35</v>
      </c>
      <c r="M2644">
        <v>3</v>
      </c>
      <c r="N2644" t="s">
        <v>25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29</v>
      </c>
      <c r="F2645" t="s">
        <v>21</v>
      </c>
      <c r="G2645">
        <v>8</v>
      </c>
      <c r="H2645">
        <v>51142.43</v>
      </c>
      <c r="I2645" t="s">
        <v>862</v>
      </c>
      <c r="J2645">
        <v>26</v>
      </c>
      <c r="K2645" t="s">
        <v>69</v>
      </c>
      <c r="L2645" t="s">
        <v>18</v>
      </c>
      <c r="M2645">
        <v>4</v>
      </c>
      <c r="N2645" t="s">
        <v>25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29</v>
      </c>
      <c r="F2646" t="s">
        <v>32</v>
      </c>
      <c r="G2646">
        <v>4</v>
      </c>
      <c r="H2646">
        <v>48971.95</v>
      </c>
      <c r="I2646" t="s">
        <v>223</v>
      </c>
      <c r="J2646">
        <v>22</v>
      </c>
      <c r="K2646" t="s">
        <v>47</v>
      </c>
      <c r="L2646" t="s">
        <v>24</v>
      </c>
      <c r="M2646">
        <v>2</v>
      </c>
      <c r="N2646" t="s">
        <v>101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44</v>
      </c>
      <c r="F2647" t="s">
        <v>45</v>
      </c>
      <c r="G2647">
        <v>3</v>
      </c>
      <c r="H2647">
        <v>35454.74</v>
      </c>
      <c r="I2647" t="s">
        <v>398</v>
      </c>
      <c r="J2647">
        <v>34</v>
      </c>
      <c r="K2647" t="s">
        <v>27</v>
      </c>
      <c r="L2647" t="s">
        <v>18</v>
      </c>
      <c r="M2647">
        <v>2</v>
      </c>
      <c r="N2647" t="s">
        <v>104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44</v>
      </c>
      <c r="F2648" t="s">
        <v>15</v>
      </c>
      <c r="G2648">
        <v>7</v>
      </c>
      <c r="H2648">
        <v>35499.71</v>
      </c>
      <c r="I2648" t="s">
        <v>58</v>
      </c>
      <c r="J2648">
        <v>51</v>
      </c>
      <c r="K2648" t="s">
        <v>23</v>
      </c>
      <c r="L2648" t="s">
        <v>52</v>
      </c>
      <c r="M2648">
        <v>5</v>
      </c>
      <c r="N2648" t="s">
        <v>19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44</v>
      </c>
      <c r="F2649" t="s">
        <v>37</v>
      </c>
      <c r="G2649">
        <v>2</v>
      </c>
      <c r="H2649">
        <v>18446.7</v>
      </c>
      <c r="I2649" t="s">
        <v>1009</v>
      </c>
      <c r="J2649">
        <v>19</v>
      </c>
      <c r="K2649" t="s">
        <v>23</v>
      </c>
      <c r="L2649" t="s">
        <v>24</v>
      </c>
      <c r="M2649">
        <v>4</v>
      </c>
      <c r="N2649" t="s">
        <v>53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54</v>
      </c>
      <c r="F2650" t="s">
        <v>45</v>
      </c>
      <c r="G2650">
        <v>8</v>
      </c>
      <c r="H2650">
        <v>40794.31</v>
      </c>
      <c r="I2650" t="s">
        <v>661</v>
      </c>
      <c r="J2650">
        <v>24</v>
      </c>
      <c r="K2650" t="s">
        <v>27</v>
      </c>
      <c r="L2650" t="s">
        <v>18</v>
      </c>
      <c r="M2650">
        <v>4</v>
      </c>
      <c r="N2650" t="s">
        <v>90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54</v>
      </c>
      <c r="F2651" t="s">
        <v>32</v>
      </c>
      <c r="G2651">
        <v>6</v>
      </c>
      <c r="H2651">
        <v>45230.75</v>
      </c>
      <c r="I2651" t="s">
        <v>692</v>
      </c>
      <c r="J2651">
        <v>53</v>
      </c>
      <c r="K2651" t="s">
        <v>152</v>
      </c>
      <c r="L2651" t="s">
        <v>52</v>
      </c>
      <c r="M2651">
        <v>5</v>
      </c>
      <c r="N2651" t="s">
        <v>43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54</v>
      </c>
      <c r="F2652" t="s">
        <v>37</v>
      </c>
      <c r="G2652">
        <v>7</v>
      </c>
      <c r="H2652">
        <v>38589.360000000001</v>
      </c>
      <c r="I2652" t="s">
        <v>840</v>
      </c>
      <c r="J2652">
        <v>30</v>
      </c>
      <c r="K2652" t="s">
        <v>27</v>
      </c>
      <c r="L2652" t="s">
        <v>35</v>
      </c>
      <c r="M2652">
        <v>2</v>
      </c>
      <c r="N2652" t="s">
        <v>40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54</v>
      </c>
      <c r="F2653" t="s">
        <v>21</v>
      </c>
      <c r="G2653">
        <v>5</v>
      </c>
      <c r="H2653">
        <v>29542.44</v>
      </c>
      <c r="I2653" t="s">
        <v>629</v>
      </c>
      <c r="J2653">
        <v>37</v>
      </c>
      <c r="K2653" t="s">
        <v>56</v>
      </c>
      <c r="L2653" t="s">
        <v>24</v>
      </c>
      <c r="M2653">
        <v>5</v>
      </c>
      <c r="N2653" t="s">
        <v>65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62</v>
      </c>
      <c r="F2654" t="s">
        <v>15</v>
      </c>
      <c r="G2654">
        <v>9</v>
      </c>
      <c r="H2654">
        <v>53298.91</v>
      </c>
      <c r="I2654" t="s">
        <v>370</v>
      </c>
      <c r="J2654">
        <v>47</v>
      </c>
      <c r="K2654" t="s">
        <v>92</v>
      </c>
      <c r="L2654" t="s">
        <v>18</v>
      </c>
      <c r="M2654">
        <v>5</v>
      </c>
      <c r="N2654" t="s">
        <v>19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62</v>
      </c>
      <c r="F2655" t="s">
        <v>21</v>
      </c>
      <c r="G2655">
        <v>5</v>
      </c>
      <c r="H2655">
        <v>14479.7</v>
      </c>
      <c r="I2655" t="s">
        <v>255</v>
      </c>
      <c r="J2655">
        <v>47</v>
      </c>
      <c r="K2655" t="s">
        <v>23</v>
      </c>
      <c r="L2655" t="s">
        <v>18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62</v>
      </c>
      <c r="F2656" t="s">
        <v>32</v>
      </c>
      <c r="G2656">
        <v>5</v>
      </c>
      <c r="H2656">
        <v>64866.42</v>
      </c>
      <c r="I2656" t="s">
        <v>866</v>
      </c>
      <c r="J2656">
        <v>28</v>
      </c>
      <c r="K2656" t="s">
        <v>79</v>
      </c>
      <c r="L2656" t="s">
        <v>35</v>
      </c>
      <c r="M2656">
        <v>3</v>
      </c>
      <c r="N2656" t="s">
        <v>101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62</v>
      </c>
      <c r="F2657" t="s">
        <v>37</v>
      </c>
      <c r="G2657">
        <v>3</v>
      </c>
      <c r="H2657">
        <v>11238.61</v>
      </c>
      <c r="I2657" t="s">
        <v>548</v>
      </c>
      <c r="J2657">
        <v>48</v>
      </c>
      <c r="K2657" t="s">
        <v>27</v>
      </c>
      <c r="L2657" t="s">
        <v>35</v>
      </c>
      <c r="M2657">
        <v>2</v>
      </c>
      <c r="N2657" t="s">
        <v>53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67</v>
      </c>
      <c r="F2658" t="s">
        <v>32</v>
      </c>
      <c r="G2658">
        <v>1</v>
      </c>
      <c r="H2658">
        <v>67741.009999999995</v>
      </c>
      <c r="I2658" t="s">
        <v>817</v>
      </c>
      <c r="J2658">
        <v>20</v>
      </c>
      <c r="K2658" t="s">
        <v>23</v>
      </c>
      <c r="L2658" t="s">
        <v>24</v>
      </c>
      <c r="M2658">
        <v>2</v>
      </c>
      <c r="N2658" t="s">
        <v>101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67</v>
      </c>
      <c r="F2659" t="s">
        <v>37</v>
      </c>
      <c r="G2659">
        <v>2</v>
      </c>
      <c r="H2659">
        <v>37741.339999999997</v>
      </c>
      <c r="I2659" t="s">
        <v>71</v>
      </c>
      <c r="J2659">
        <v>19</v>
      </c>
      <c r="K2659" t="s">
        <v>39</v>
      </c>
      <c r="L2659" t="s">
        <v>24</v>
      </c>
      <c r="M2659">
        <v>4</v>
      </c>
      <c r="N2659" t="s">
        <v>53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67</v>
      </c>
      <c r="F2660" t="s">
        <v>45</v>
      </c>
      <c r="G2660">
        <v>8</v>
      </c>
      <c r="H2660">
        <v>34760.199999999997</v>
      </c>
      <c r="I2660" t="s">
        <v>769</v>
      </c>
      <c r="J2660">
        <v>20</v>
      </c>
      <c r="K2660" t="s">
        <v>23</v>
      </c>
      <c r="L2660" t="s">
        <v>24</v>
      </c>
      <c r="M2660">
        <v>5</v>
      </c>
      <c r="N2660" t="s">
        <v>90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67</v>
      </c>
      <c r="F2661" t="s">
        <v>15</v>
      </c>
      <c r="G2661">
        <v>1</v>
      </c>
      <c r="H2661">
        <v>25386.639999999999</v>
      </c>
      <c r="I2661" t="s">
        <v>360</v>
      </c>
      <c r="J2661">
        <v>32</v>
      </c>
      <c r="K2661" t="s">
        <v>92</v>
      </c>
      <c r="L2661" t="s">
        <v>18</v>
      </c>
      <c r="M2661">
        <v>4</v>
      </c>
      <c r="N2661" t="s">
        <v>19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74</v>
      </c>
      <c r="F2662" t="s">
        <v>45</v>
      </c>
      <c r="G2662">
        <v>7</v>
      </c>
      <c r="H2662">
        <v>10604.27</v>
      </c>
      <c r="I2662" t="s">
        <v>423</v>
      </c>
      <c r="J2662">
        <v>34</v>
      </c>
      <c r="K2662" t="s">
        <v>69</v>
      </c>
      <c r="L2662" t="s">
        <v>18</v>
      </c>
      <c r="M2662">
        <v>5</v>
      </c>
      <c r="N2662" t="s">
        <v>104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74</v>
      </c>
      <c r="F2663" t="s">
        <v>45</v>
      </c>
      <c r="G2663">
        <v>5</v>
      </c>
      <c r="H2663">
        <v>26487.42</v>
      </c>
      <c r="I2663" t="s">
        <v>513</v>
      </c>
      <c r="J2663">
        <v>24</v>
      </c>
      <c r="K2663" t="s">
        <v>27</v>
      </c>
      <c r="L2663" t="s">
        <v>24</v>
      </c>
      <c r="M2663">
        <v>5</v>
      </c>
      <c r="N2663" t="s">
        <v>48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74</v>
      </c>
      <c r="F2664" t="s">
        <v>32</v>
      </c>
      <c r="G2664">
        <v>3</v>
      </c>
      <c r="H2664">
        <v>16564</v>
      </c>
      <c r="I2664" t="s">
        <v>250</v>
      </c>
      <c r="J2664">
        <v>22</v>
      </c>
      <c r="K2664" t="s">
        <v>79</v>
      </c>
      <c r="L2664" t="s">
        <v>18</v>
      </c>
      <c r="M2664">
        <v>5</v>
      </c>
      <c r="N2664" t="s">
        <v>36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74</v>
      </c>
      <c r="F2665" t="s">
        <v>15</v>
      </c>
      <c r="G2665">
        <v>7</v>
      </c>
      <c r="H2665">
        <v>49589.25</v>
      </c>
      <c r="I2665" t="s">
        <v>256</v>
      </c>
      <c r="J2665">
        <v>51</v>
      </c>
      <c r="K2665" t="s">
        <v>23</v>
      </c>
      <c r="L2665" t="s">
        <v>35</v>
      </c>
      <c r="M2665">
        <v>5</v>
      </c>
      <c r="N2665" t="s">
        <v>86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20</v>
      </c>
      <c r="F2666" t="s">
        <v>37</v>
      </c>
      <c r="G2666">
        <v>9</v>
      </c>
      <c r="H2666">
        <v>29144.5</v>
      </c>
      <c r="I2666" t="s">
        <v>847</v>
      </c>
      <c r="J2666">
        <v>50</v>
      </c>
      <c r="K2666" t="s">
        <v>27</v>
      </c>
      <c r="L2666" t="s">
        <v>52</v>
      </c>
      <c r="M2666">
        <v>4</v>
      </c>
      <c r="N2666" t="s">
        <v>40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20</v>
      </c>
      <c r="F2667" t="s">
        <v>37</v>
      </c>
      <c r="G2667">
        <v>2</v>
      </c>
      <c r="H2667">
        <v>56030.76</v>
      </c>
      <c r="I2667" t="s">
        <v>392</v>
      </c>
      <c r="J2667">
        <v>33</v>
      </c>
      <c r="K2667" t="s">
        <v>135</v>
      </c>
      <c r="L2667" t="s">
        <v>18</v>
      </c>
      <c r="M2667">
        <v>5</v>
      </c>
      <c r="N2667" t="s">
        <v>40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20</v>
      </c>
      <c r="F2668" t="s">
        <v>21</v>
      </c>
      <c r="G2668">
        <v>8</v>
      </c>
      <c r="H2668">
        <v>22414.97</v>
      </c>
      <c r="I2668" t="s">
        <v>747</v>
      </c>
      <c r="J2668">
        <v>54</v>
      </c>
      <c r="K2668" t="s">
        <v>56</v>
      </c>
      <c r="L2668" t="s">
        <v>24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20</v>
      </c>
      <c r="F2669" t="s">
        <v>37</v>
      </c>
      <c r="G2669">
        <v>9</v>
      </c>
      <c r="H2669">
        <v>64014.09</v>
      </c>
      <c r="I2669" t="s">
        <v>893</v>
      </c>
      <c r="J2669">
        <v>20</v>
      </c>
      <c r="K2669" t="s">
        <v>23</v>
      </c>
      <c r="L2669" t="s">
        <v>18</v>
      </c>
      <c r="M2669">
        <v>2</v>
      </c>
      <c r="N2669" t="s">
        <v>53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29</v>
      </c>
      <c r="F2670" t="s">
        <v>32</v>
      </c>
      <c r="G2670">
        <v>3</v>
      </c>
      <c r="H2670">
        <v>41378.89</v>
      </c>
      <c r="I2670" t="s">
        <v>403</v>
      </c>
      <c r="J2670">
        <v>38</v>
      </c>
      <c r="K2670" t="s">
        <v>47</v>
      </c>
      <c r="L2670" t="s">
        <v>35</v>
      </c>
      <c r="M2670">
        <v>2</v>
      </c>
      <c r="N2670" t="s">
        <v>43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29</v>
      </c>
      <c r="F2671" t="s">
        <v>45</v>
      </c>
      <c r="G2671">
        <v>2</v>
      </c>
      <c r="H2671">
        <v>16870.37</v>
      </c>
      <c r="I2671" t="s">
        <v>540</v>
      </c>
      <c r="J2671">
        <v>58</v>
      </c>
      <c r="K2671" t="s">
        <v>27</v>
      </c>
      <c r="L2671" t="s">
        <v>24</v>
      </c>
      <c r="M2671">
        <v>2</v>
      </c>
      <c r="N2671" t="s">
        <v>104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29</v>
      </c>
      <c r="F2672" t="s">
        <v>45</v>
      </c>
      <c r="G2672">
        <v>7</v>
      </c>
      <c r="H2672">
        <v>34050.71</v>
      </c>
      <c r="I2672" t="s">
        <v>289</v>
      </c>
      <c r="J2672">
        <v>25</v>
      </c>
      <c r="K2672" t="s">
        <v>23</v>
      </c>
      <c r="L2672" t="s">
        <v>52</v>
      </c>
      <c r="M2672">
        <v>3</v>
      </c>
      <c r="N2672" t="s">
        <v>90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44</v>
      </c>
      <c r="F2673" t="s">
        <v>45</v>
      </c>
      <c r="G2673">
        <v>5</v>
      </c>
      <c r="H2673">
        <v>22405.63</v>
      </c>
      <c r="I2673" t="s">
        <v>426</v>
      </c>
      <c r="J2673">
        <v>39</v>
      </c>
      <c r="K2673" t="s">
        <v>23</v>
      </c>
      <c r="L2673" t="s">
        <v>24</v>
      </c>
      <c r="M2673">
        <v>2</v>
      </c>
      <c r="N2673" t="s">
        <v>90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44</v>
      </c>
      <c r="F2674" t="s">
        <v>15</v>
      </c>
      <c r="G2674">
        <v>5</v>
      </c>
      <c r="H2674">
        <v>21981.13</v>
      </c>
      <c r="I2674" t="s">
        <v>200</v>
      </c>
      <c r="J2674">
        <v>22</v>
      </c>
      <c r="K2674" t="s">
        <v>23</v>
      </c>
      <c r="L2674" t="s">
        <v>24</v>
      </c>
      <c r="M2674">
        <v>3</v>
      </c>
      <c r="N2674" t="s">
        <v>19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44</v>
      </c>
      <c r="F2675" t="s">
        <v>37</v>
      </c>
      <c r="G2675">
        <v>5</v>
      </c>
      <c r="H2675">
        <v>40382.18</v>
      </c>
      <c r="I2675" t="s">
        <v>975</v>
      </c>
      <c r="J2675">
        <v>34</v>
      </c>
      <c r="K2675" t="s">
        <v>119</v>
      </c>
      <c r="L2675" t="s">
        <v>24</v>
      </c>
      <c r="M2675">
        <v>3</v>
      </c>
      <c r="N2675" t="s">
        <v>53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54</v>
      </c>
      <c r="F2676" t="s">
        <v>32</v>
      </c>
      <c r="G2676">
        <v>4</v>
      </c>
      <c r="H2676">
        <v>50313.52</v>
      </c>
      <c r="I2676" t="s">
        <v>577</v>
      </c>
      <c r="J2676">
        <v>54</v>
      </c>
      <c r="K2676" t="s">
        <v>56</v>
      </c>
      <c r="L2676" t="s">
        <v>18</v>
      </c>
      <c r="M2676">
        <v>4</v>
      </c>
      <c r="N2676" t="s">
        <v>43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54</v>
      </c>
      <c r="F2677" t="s">
        <v>15</v>
      </c>
      <c r="G2677">
        <v>5</v>
      </c>
      <c r="H2677">
        <v>64697.09</v>
      </c>
      <c r="I2677" t="s">
        <v>960</v>
      </c>
      <c r="J2677">
        <v>31</v>
      </c>
      <c r="K2677" t="s">
        <v>64</v>
      </c>
      <c r="L2677" t="s">
        <v>52</v>
      </c>
      <c r="M2677">
        <v>2</v>
      </c>
      <c r="N2677" t="s">
        <v>31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54</v>
      </c>
      <c r="F2678" t="s">
        <v>21</v>
      </c>
      <c r="G2678">
        <v>4</v>
      </c>
      <c r="H2678">
        <v>40129.72</v>
      </c>
      <c r="I2678" t="s">
        <v>285</v>
      </c>
      <c r="J2678">
        <v>56</v>
      </c>
      <c r="K2678" t="s">
        <v>152</v>
      </c>
      <c r="L2678" t="s">
        <v>35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62</v>
      </c>
      <c r="F2679" t="s">
        <v>32</v>
      </c>
      <c r="G2679">
        <v>6</v>
      </c>
      <c r="H2679">
        <v>67950.33</v>
      </c>
      <c r="I2679" t="s">
        <v>1010</v>
      </c>
      <c r="J2679">
        <v>58</v>
      </c>
      <c r="K2679" t="s">
        <v>23</v>
      </c>
      <c r="L2679" t="s">
        <v>18</v>
      </c>
      <c r="M2679">
        <v>5</v>
      </c>
      <c r="N2679" t="s">
        <v>101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62</v>
      </c>
      <c r="F2680" t="s">
        <v>32</v>
      </c>
      <c r="G2680">
        <v>4</v>
      </c>
      <c r="H2680">
        <v>66498.09</v>
      </c>
      <c r="I2680" t="s">
        <v>844</v>
      </c>
      <c r="J2680">
        <v>45</v>
      </c>
      <c r="K2680" t="s">
        <v>61</v>
      </c>
      <c r="L2680" t="s">
        <v>52</v>
      </c>
      <c r="M2680">
        <v>5</v>
      </c>
      <c r="N2680" t="s">
        <v>36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62</v>
      </c>
      <c r="F2681" t="s">
        <v>32</v>
      </c>
      <c r="G2681">
        <v>2</v>
      </c>
      <c r="H2681">
        <v>61903.75</v>
      </c>
      <c r="I2681" t="s">
        <v>884</v>
      </c>
      <c r="J2681">
        <v>48</v>
      </c>
      <c r="K2681" t="s">
        <v>152</v>
      </c>
      <c r="L2681" t="s">
        <v>52</v>
      </c>
      <c r="M2681">
        <v>2</v>
      </c>
      <c r="N2681" t="s">
        <v>36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62</v>
      </c>
      <c r="F2682" t="s">
        <v>45</v>
      </c>
      <c r="G2682">
        <v>9</v>
      </c>
      <c r="H2682">
        <v>39998.639999999999</v>
      </c>
      <c r="I2682" t="s">
        <v>375</v>
      </c>
      <c r="J2682">
        <v>34</v>
      </c>
      <c r="K2682" t="s">
        <v>116</v>
      </c>
      <c r="L2682" t="s">
        <v>18</v>
      </c>
      <c r="M2682">
        <v>5</v>
      </c>
      <c r="N2682" t="s">
        <v>104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67</v>
      </c>
      <c r="F2683" t="s">
        <v>32</v>
      </c>
      <c r="G2683">
        <v>2</v>
      </c>
      <c r="H2683">
        <v>18454.240000000002</v>
      </c>
      <c r="I2683" t="s">
        <v>494</v>
      </c>
      <c r="J2683">
        <v>52</v>
      </c>
      <c r="K2683" t="s">
        <v>27</v>
      </c>
      <c r="L2683" t="s">
        <v>24</v>
      </c>
      <c r="M2683">
        <v>2</v>
      </c>
      <c r="N2683" t="s">
        <v>43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67</v>
      </c>
      <c r="F2684" t="s">
        <v>37</v>
      </c>
      <c r="G2684">
        <v>9</v>
      </c>
      <c r="H2684">
        <v>23074.27</v>
      </c>
      <c r="I2684" t="s">
        <v>167</v>
      </c>
      <c r="J2684">
        <v>57</v>
      </c>
      <c r="K2684" t="s">
        <v>116</v>
      </c>
      <c r="L2684" t="s">
        <v>52</v>
      </c>
      <c r="M2684">
        <v>2</v>
      </c>
      <c r="N2684" t="s">
        <v>40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67</v>
      </c>
      <c r="F2685" t="s">
        <v>32</v>
      </c>
      <c r="G2685">
        <v>6</v>
      </c>
      <c r="H2685">
        <v>48860.2</v>
      </c>
      <c r="I2685" t="s">
        <v>368</v>
      </c>
      <c r="J2685">
        <v>39</v>
      </c>
      <c r="K2685" t="s">
        <v>79</v>
      </c>
      <c r="L2685" t="s">
        <v>35</v>
      </c>
      <c r="M2685">
        <v>5</v>
      </c>
      <c r="N2685" t="s">
        <v>43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67</v>
      </c>
      <c r="F2686" t="s">
        <v>45</v>
      </c>
      <c r="G2686">
        <v>9</v>
      </c>
      <c r="H2686">
        <v>35305.300000000003</v>
      </c>
      <c r="I2686" t="s">
        <v>1011</v>
      </c>
      <c r="J2686">
        <v>46</v>
      </c>
      <c r="K2686" t="s">
        <v>23</v>
      </c>
      <c r="L2686" t="s">
        <v>18</v>
      </c>
      <c r="M2686">
        <v>3</v>
      </c>
      <c r="N2686" t="s">
        <v>90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74</v>
      </c>
      <c r="F2687" t="s">
        <v>32</v>
      </c>
      <c r="G2687">
        <v>9</v>
      </c>
      <c r="H2687">
        <v>18808.099999999999</v>
      </c>
      <c r="I2687" t="s">
        <v>430</v>
      </c>
      <c r="J2687">
        <v>27</v>
      </c>
      <c r="K2687" t="s">
        <v>47</v>
      </c>
      <c r="L2687" t="s">
        <v>52</v>
      </c>
      <c r="M2687">
        <v>4</v>
      </c>
      <c r="N2687" t="s">
        <v>43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74</v>
      </c>
      <c r="F2688" t="s">
        <v>21</v>
      </c>
      <c r="G2688">
        <v>3</v>
      </c>
      <c r="H2688">
        <v>38739.64</v>
      </c>
      <c r="I2688" t="s">
        <v>747</v>
      </c>
      <c r="J2688">
        <v>35</v>
      </c>
      <c r="K2688" t="s">
        <v>64</v>
      </c>
      <c r="L2688" t="s">
        <v>35</v>
      </c>
      <c r="M2688">
        <v>4</v>
      </c>
      <c r="N2688" t="s">
        <v>25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74</v>
      </c>
      <c r="F2689" t="s">
        <v>21</v>
      </c>
      <c r="G2689">
        <v>1</v>
      </c>
      <c r="H2689">
        <v>11045.83</v>
      </c>
      <c r="I2689" t="s">
        <v>902</v>
      </c>
      <c r="J2689">
        <v>52</v>
      </c>
      <c r="K2689" t="s">
        <v>23</v>
      </c>
      <c r="L2689" t="s">
        <v>35</v>
      </c>
      <c r="M2689">
        <v>4</v>
      </c>
      <c r="N2689" t="s">
        <v>65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20</v>
      </c>
      <c r="F2690" t="s">
        <v>45</v>
      </c>
      <c r="G2690">
        <v>1</v>
      </c>
      <c r="H2690">
        <v>54033.72</v>
      </c>
      <c r="I2690" t="s">
        <v>707</v>
      </c>
      <c r="J2690">
        <v>33</v>
      </c>
      <c r="K2690" t="s">
        <v>17</v>
      </c>
      <c r="L2690" t="s">
        <v>35</v>
      </c>
      <c r="M2690">
        <v>4</v>
      </c>
      <c r="N2690" t="s">
        <v>104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20</v>
      </c>
      <c r="F2691" t="s">
        <v>37</v>
      </c>
      <c r="G2691">
        <v>3</v>
      </c>
      <c r="H2691">
        <v>14414.88</v>
      </c>
      <c r="I2691" t="s">
        <v>659</v>
      </c>
      <c r="J2691">
        <v>24</v>
      </c>
      <c r="K2691" t="s">
        <v>135</v>
      </c>
      <c r="L2691" t="s">
        <v>35</v>
      </c>
      <c r="M2691">
        <v>5</v>
      </c>
      <c r="N2691" t="s">
        <v>53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20</v>
      </c>
      <c r="F2692" t="s">
        <v>37</v>
      </c>
      <c r="G2692">
        <v>5</v>
      </c>
      <c r="H2692">
        <v>47746.82</v>
      </c>
      <c r="I2692" t="s">
        <v>902</v>
      </c>
      <c r="J2692">
        <v>47</v>
      </c>
      <c r="K2692" t="s">
        <v>39</v>
      </c>
      <c r="L2692" t="s">
        <v>18</v>
      </c>
      <c r="M2692">
        <v>2</v>
      </c>
      <c r="N2692" t="s">
        <v>40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20</v>
      </c>
      <c r="F2693" t="s">
        <v>15</v>
      </c>
      <c r="G2693">
        <v>3</v>
      </c>
      <c r="H2693">
        <v>57580.62</v>
      </c>
      <c r="I2693" t="s">
        <v>430</v>
      </c>
      <c r="J2693">
        <v>36</v>
      </c>
      <c r="K2693" t="s">
        <v>64</v>
      </c>
      <c r="L2693" t="s">
        <v>35</v>
      </c>
      <c r="M2693">
        <v>5</v>
      </c>
      <c r="N2693" t="s">
        <v>19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29</v>
      </c>
      <c r="F2694" t="s">
        <v>45</v>
      </c>
      <c r="G2694">
        <v>9</v>
      </c>
      <c r="H2694">
        <v>17958.63</v>
      </c>
      <c r="I2694" t="s">
        <v>236</v>
      </c>
      <c r="J2694">
        <v>40</v>
      </c>
      <c r="K2694" t="s">
        <v>135</v>
      </c>
      <c r="L2694" t="s">
        <v>18</v>
      </c>
      <c r="M2694">
        <v>4</v>
      </c>
      <c r="N2694" t="s">
        <v>104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29</v>
      </c>
      <c r="F2695" t="s">
        <v>32</v>
      </c>
      <c r="G2695">
        <v>9</v>
      </c>
      <c r="H2695">
        <v>41118.32</v>
      </c>
      <c r="I2695" t="s">
        <v>884</v>
      </c>
      <c r="J2695">
        <v>25</v>
      </c>
      <c r="K2695" t="s">
        <v>23</v>
      </c>
      <c r="L2695" t="s">
        <v>35</v>
      </c>
      <c r="M2695">
        <v>4</v>
      </c>
      <c r="N2695" t="s">
        <v>36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29</v>
      </c>
      <c r="F2696" t="s">
        <v>45</v>
      </c>
      <c r="G2696">
        <v>3</v>
      </c>
      <c r="H2696">
        <v>56744.05</v>
      </c>
      <c r="I2696" t="s">
        <v>163</v>
      </c>
      <c r="J2696">
        <v>34</v>
      </c>
      <c r="K2696" t="s">
        <v>23</v>
      </c>
      <c r="L2696" t="s">
        <v>35</v>
      </c>
      <c r="M2696">
        <v>5</v>
      </c>
      <c r="N2696" t="s">
        <v>48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44</v>
      </c>
      <c r="F2697" t="s">
        <v>15</v>
      </c>
      <c r="G2697">
        <v>3</v>
      </c>
      <c r="H2697">
        <v>25638.01</v>
      </c>
      <c r="I2697" t="s">
        <v>663</v>
      </c>
      <c r="J2697">
        <v>38</v>
      </c>
      <c r="K2697" t="s">
        <v>23</v>
      </c>
      <c r="L2697" t="s">
        <v>18</v>
      </c>
      <c r="M2697">
        <v>4</v>
      </c>
      <c r="N2697" t="s">
        <v>86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44</v>
      </c>
      <c r="F2698" t="s">
        <v>45</v>
      </c>
      <c r="G2698">
        <v>5</v>
      </c>
      <c r="H2698">
        <v>19775</v>
      </c>
      <c r="I2698" t="s">
        <v>137</v>
      </c>
      <c r="J2698">
        <v>43</v>
      </c>
      <c r="K2698" t="s">
        <v>27</v>
      </c>
      <c r="L2698" t="s">
        <v>24</v>
      </c>
      <c r="M2698">
        <v>2</v>
      </c>
      <c r="N2698" t="s">
        <v>48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44</v>
      </c>
      <c r="F2699" t="s">
        <v>45</v>
      </c>
      <c r="G2699">
        <v>2</v>
      </c>
      <c r="H2699">
        <v>30209.15</v>
      </c>
      <c r="I2699" t="s">
        <v>1012</v>
      </c>
      <c r="J2699">
        <v>45</v>
      </c>
      <c r="K2699" t="s">
        <v>95</v>
      </c>
      <c r="L2699" t="s">
        <v>52</v>
      </c>
      <c r="M2699">
        <v>4</v>
      </c>
      <c r="N2699" t="s">
        <v>104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54</v>
      </c>
      <c r="F2700" t="s">
        <v>15</v>
      </c>
      <c r="G2700">
        <v>6</v>
      </c>
      <c r="H2700">
        <v>43281.95</v>
      </c>
      <c r="I2700" t="s">
        <v>1013</v>
      </c>
      <c r="J2700">
        <v>56</v>
      </c>
      <c r="K2700" t="s">
        <v>119</v>
      </c>
      <c r="L2700" t="s">
        <v>52</v>
      </c>
      <c r="M2700">
        <v>4</v>
      </c>
      <c r="N2700" t="s">
        <v>31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54</v>
      </c>
      <c r="F2701" t="s">
        <v>37</v>
      </c>
      <c r="G2701">
        <v>7</v>
      </c>
      <c r="H2701">
        <v>44516.78</v>
      </c>
      <c r="I2701" t="s">
        <v>232</v>
      </c>
      <c r="J2701">
        <v>50</v>
      </c>
      <c r="K2701" t="s">
        <v>23</v>
      </c>
      <c r="L2701" t="s">
        <v>18</v>
      </c>
      <c r="M2701">
        <v>5</v>
      </c>
      <c r="N2701" t="s">
        <v>53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54</v>
      </c>
      <c r="F2702" t="s">
        <v>32</v>
      </c>
      <c r="G2702">
        <v>9</v>
      </c>
      <c r="H2702">
        <v>17852.580000000002</v>
      </c>
      <c r="I2702" t="s">
        <v>439</v>
      </c>
      <c r="J2702">
        <v>57</v>
      </c>
      <c r="K2702" t="s">
        <v>23</v>
      </c>
      <c r="L2702" t="s">
        <v>35</v>
      </c>
      <c r="M2702">
        <v>2</v>
      </c>
      <c r="N2702" t="s">
        <v>101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62</v>
      </c>
      <c r="F2703" t="s">
        <v>15</v>
      </c>
      <c r="G2703">
        <v>6</v>
      </c>
      <c r="H2703">
        <v>37454.129999999997</v>
      </c>
      <c r="I2703" t="s">
        <v>417</v>
      </c>
      <c r="J2703">
        <v>36</v>
      </c>
      <c r="K2703" t="s">
        <v>27</v>
      </c>
      <c r="L2703" t="s">
        <v>18</v>
      </c>
      <c r="M2703">
        <v>3</v>
      </c>
      <c r="N2703" t="s">
        <v>86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62</v>
      </c>
      <c r="F2704" t="s">
        <v>21</v>
      </c>
      <c r="G2704">
        <v>3</v>
      </c>
      <c r="H2704">
        <v>26096.93</v>
      </c>
      <c r="I2704" t="s">
        <v>787</v>
      </c>
      <c r="J2704">
        <v>46</v>
      </c>
      <c r="K2704" t="s">
        <v>135</v>
      </c>
      <c r="L2704" t="s">
        <v>35</v>
      </c>
      <c r="M2704">
        <v>5</v>
      </c>
      <c r="N2704" t="s">
        <v>25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62</v>
      </c>
      <c r="F2705" t="s">
        <v>37</v>
      </c>
      <c r="G2705">
        <v>5</v>
      </c>
      <c r="H2705">
        <v>60521.45</v>
      </c>
      <c r="I2705" t="s">
        <v>405</v>
      </c>
      <c r="J2705">
        <v>37</v>
      </c>
      <c r="K2705" t="s">
        <v>34</v>
      </c>
      <c r="L2705" t="s">
        <v>18</v>
      </c>
      <c r="M2705">
        <v>3</v>
      </c>
      <c r="N2705" t="s">
        <v>40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62</v>
      </c>
      <c r="F2706" t="s">
        <v>21</v>
      </c>
      <c r="G2706">
        <v>4</v>
      </c>
      <c r="H2706">
        <v>28814.51</v>
      </c>
      <c r="I2706" t="s">
        <v>612</v>
      </c>
      <c r="J2706">
        <v>37</v>
      </c>
      <c r="K2706" t="s">
        <v>61</v>
      </c>
      <c r="L2706" t="s">
        <v>52</v>
      </c>
      <c r="M2706">
        <v>5</v>
      </c>
      <c r="N2706" t="s">
        <v>65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67</v>
      </c>
      <c r="F2707" t="s">
        <v>37</v>
      </c>
      <c r="G2707">
        <v>5</v>
      </c>
      <c r="H2707">
        <v>60322.27</v>
      </c>
      <c r="I2707" t="s">
        <v>1014</v>
      </c>
      <c r="J2707">
        <v>27</v>
      </c>
      <c r="K2707" t="s">
        <v>23</v>
      </c>
      <c r="L2707" t="s">
        <v>18</v>
      </c>
      <c r="M2707">
        <v>4</v>
      </c>
      <c r="N2707" t="s">
        <v>97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67</v>
      </c>
      <c r="F2708" t="s">
        <v>32</v>
      </c>
      <c r="G2708">
        <v>8</v>
      </c>
      <c r="H2708">
        <v>35713.879999999997</v>
      </c>
      <c r="I2708" t="s">
        <v>498</v>
      </c>
      <c r="J2708">
        <v>29</v>
      </c>
      <c r="K2708" t="s">
        <v>79</v>
      </c>
      <c r="L2708" t="s">
        <v>52</v>
      </c>
      <c r="M2708">
        <v>5</v>
      </c>
      <c r="N2708" t="s">
        <v>36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67</v>
      </c>
      <c r="F2709" t="s">
        <v>32</v>
      </c>
      <c r="G2709">
        <v>8</v>
      </c>
      <c r="H2709">
        <v>53595.15</v>
      </c>
      <c r="I2709" t="s">
        <v>1015</v>
      </c>
      <c r="J2709">
        <v>50</v>
      </c>
      <c r="K2709" t="s">
        <v>95</v>
      </c>
      <c r="L2709" t="s">
        <v>52</v>
      </c>
      <c r="M2709">
        <v>2</v>
      </c>
      <c r="N2709" t="s">
        <v>101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67</v>
      </c>
      <c r="F2710" t="s">
        <v>45</v>
      </c>
      <c r="G2710">
        <v>6</v>
      </c>
      <c r="H2710">
        <v>40603.61</v>
      </c>
      <c r="I2710" t="s">
        <v>103</v>
      </c>
      <c r="J2710">
        <v>42</v>
      </c>
      <c r="K2710" t="s">
        <v>152</v>
      </c>
      <c r="L2710" t="s">
        <v>52</v>
      </c>
      <c r="M2710">
        <v>5</v>
      </c>
      <c r="N2710" t="s">
        <v>90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74</v>
      </c>
      <c r="F2711" t="s">
        <v>21</v>
      </c>
      <c r="G2711">
        <v>1</v>
      </c>
      <c r="H2711">
        <v>47317.760000000002</v>
      </c>
      <c r="I2711" t="s">
        <v>810</v>
      </c>
      <c r="J2711">
        <v>42</v>
      </c>
      <c r="K2711" t="s">
        <v>27</v>
      </c>
      <c r="L2711" t="s">
        <v>18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74</v>
      </c>
      <c r="F2712" t="s">
        <v>37</v>
      </c>
      <c r="G2712">
        <v>8</v>
      </c>
      <c r="H2712">
        <v>33721.39</v>
      </c>
      <c r="I2712" t="s">
        <v>659</v>
      </c>
      <c r="J2712">
        <v>21</v>
      </c>
      <c r="K2712" t="s">
        <v>47</v>
      </c>
      <c r="L2712" t="s">
        <v>24</v>
      </c>
      <c r="M2712">
        <v>4</v>
      </c>
      <c r="N2712" t="s">
        <v>53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74</v>
      </c>
      <c r="F2713" t="s">
        <v>32</v>
      </c>
      <c r="G2713">
        <v>8</v>
      </c>
      <c r="H2713">
        <v>56092.41</v>
      </c>
      <c r="I2713" t="s">
        <v>214</v>
      </c>
      <c r="J2713">
        <v>21</v>
      </c>
      <c r="K2713" t="s">
        <v>23</v>
      </c>
      <c r="L2713" t="s">
        <v>18</v>
      </c>
      <c r="M2713">
        <v>5</v>
      </c>
      <c r="N2713" t="s">
        <v>36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20</v>
      </c>
      <c r="F2714" t="s">
        <v>15</v>
      </c>
      <c r="G2714">
        <v>2</v>
      </c>
      <c r="H2714">
        <v>35511.360000000001</v>
      </c>
      <c r="I2714" t="s">
        <v>1016</v>
      </c>
      <c r="J2714">
        <v>26</v>
      </c>
      <c r="K2714" t="s">
        <v>23</v>
      </c>
      <c r="L2714" t="s">
        <v>18</v>
      </c>
      <c r="M2714">
        <v>2</v>
      </c>
      <c r="N2714" t="s">
        <v>31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20</v>
      </c>
      <c r="F2715" t="s">
        <v>32</v>
      </c>
      <c r="G2715">
        <v>4</v>
      </c>
      <c r="H2715">
        <v>37447.699999999997</v>
      </c>
      <c r="I2715" t="s">
        <v>811</v>
      </c>
      <c r="J2715">
        <v>32</v>
      </c>
      <c r="K2715" t="s">
        <v>34</v>
      </c>
      <c r="L2715" t="s">
        <v>24</v>
      </c>
      <c r="M2715">
        <v>3</v>
      </c>
      <c r="N2715" t="s">
        <v>36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20</v>
      </c>
      <c r="F2716" t="s">
        <v>15</v>
      </c>
      <c r="G2716">
        <v>2</v>
      </c>
      <c r="H2716">
        <v>41060.720000000001</v>
      </c>
      <c r="I2716" t="s">
        <v>170</v>
      </c>
      <c r="J2716">
        <v>43</v>
      </c>
      <c r="K2716" t="s">
        <v>69</v>
      </c>
      <c r="L2716" t="s">
        <v>24</v>
      </c>
      <c r="M2716">
        <v>4</v>
      </c>
      <c r="N2716" t="s">
        <v>31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29</v>
      </c>
      <c r="F2717" t="s">
        <v>37</v>
      </c>
      <c r="G2717">
        <v>4</v>
      </c>
      <c r="H2717">
        <v>59909.45</v>
      </c>
      <c r="I2717" t="s">
        <v>565</v>
      </c>
      <c r="J2717">
        <v>32</v>
      </c>
      <c r="K2717" t="s">
        <v>27</v>
      </c>
      <c r="L2717" t="s">
        <v>52</v>
      </c>
      <c r="M2717">
        <v>4</v>
      </c>
      <c r="N2717" t="s">
        <v>40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29</v>
      </c>
      <c r="F2718" t="s">
        <v>32</v>
      </c>
      <c r="G2718">
        <v>7</v>
      </c>
      <c r="H2718">
        <v>49562.74</v>
      </c>
      <c r="I2718" t="s">
        <v>201</v>
      </c>
      <c r="J2718">
        <v>43</v>
      </c>
      <c r="K2718" t="s">
        <v>116</v>
      </c>
      <c r="L2718" t="s">
        <v>35</v>
      </c>
      <c r="M2718">
        <v>5</v>
      </c>
      <c r="N2718" t="s">
        <v>101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29</v>
      </c>
      <c r="F2719" t="s">
        <v>32</v>
      </c>
      <c r="G2719">
        <v>9</v>
      </c>
      <c r="H2719">
        <v>30949.62</v>
      </c>
      <c r="I2719" t="s">
        <v>434</v>
      </c>
      <c r="J2719">
        <v>45</v>
      </c>
      <c r="K2719" t="s">
        <v>64</v>
      </c>
      <c r="L2719" t="s">
        <v>35</v>
      </c>
      <c r="M2719">
        <v>5</v>
      </c>
      <c r="N2719" t="s">
        <v>36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44</v>
      </c>
      <c r="F2720" t="s">
        <v>37</v>
      </c>
      <c r="G2720">
        <v>8</v>
      </c>
      <c r="H2720">
        <v>50219.18</v>
      </c>
      <c r="I2720" t="s">
        <v>1017</v>
      </c>
      <c r="J2720">
        <v>24</v>
      </c>
      <c r="K2720" t="s">
        <v>92</v>
      </c>
      <c r="L2720" t="s">
        <v>52</v>
      </c>
      <c r="M2720">
        <v>5</v>
      </c>
      <c r="N2720" t="s">
        <v>40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44</v>
      </c>
      <c r="F2721" t="s">
        <v>32</v>
      </c>
      <c r="G2721">
        <v>9</v>
      </c>
      <c r="H2721">
        <v>48545.59</v>
      </c>
      <c r="I2721" t="s">
        <v>354</v>
      </c>
      <c r="J2721">
        <v>49</v>
      </c>
      <c r="K2721" t="s">
        <v>34</v>
      </c>
      <c r="L2721" t="s">
        <v>18</v>
      </c>
      <c r="M2721">
        <v>4</v>
      </c>
      <c r="N2721" t="s">
        <v>36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44</v>
      </c>
      <c r="F2722" t="s">
        <v>15</v>
      </c>
      <c r="G2722">
        <v>8</v>
      </c>
      <c r="H2722">
        <v>65861.16</v>
      </c>
      <c r="I2722" t="s">
        <v>542</v>
      </c>
      <c r="J2722">
        <v>29</v>
      </c>
      <c r="K2722" t="s">
        <v>27</v>
      </c>
      <c r="L2722" t="s">
        <v>35</v>
      </c>
      <c r="M2722">
        <v>5</v>
      </c>
      <c r="N2722" t="s">
        <v>19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54</v>
      </c>
      <c r="F2723" t="s">
        <v>32</v>
      </c>
      <c r="G2723">
        <v>2</v>
      </c>
      <c r="H2723">
        <v>60484.99</v>
      </c>
      <c r="I2723" t="s">
        <v>983</v>
      </c>
      <c r="J2723">
        <v>52</v>
      </c>
      <c r="K2723" t="s">
        <v>23</v>
      </c>
      <c r="L2723" t="s">
        <v>18</v>
      </c>
      <c r="M2723">
        <v>5</v>
      </c>
      <c r="N2723" t="s">
        <v>101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54</v>
      </c>
      <c r="F2724" t="s">
        <v>21</v>
      </c>
      <c r="G2724">
        <v>7</v>
      </c>
      <c r="H2724">
        <v>48846.82</v>
      </c>
      <c r="I2724" t="s">
        <v>558</v>
      </c>
      <c r="J2724">
        <v>49</v>
      </c>
      <c r="K2724" t="s">
        <v>92</v>
      </c>
      <c r="L2724" t="s">
        <v>24</v>
      </c>
      <c r="M2724">
        <v>5</v>
      </c>
      <c r="N2724" t="s">
        <v>25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54</v>
      </c>
      <c r="F2725" t="s">
        <v>45</v>
      </c>
      <c r="G2725">
        <v>2</v>
      </c>
      <c r="H2725">
        <v>30490.43</v>
      </c>
      <c r="I2725" t="s">
        <v>624</v>
      </c>
      <c r="J2725">
        <v>26</v>
      </c>
      <c r="K2725" t="s">
        <v>112</v>
      </c>
      <c r="L2725" t="s">
        <v>24</v>
      </c>
      <c r="M2725">
        <v>5</v>
      </c>
      <c r="N2725" t="s">
        <v>104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54</v>
      </c>
      <c r="F2726" t="s">
        <v>15</v>
      </c>
      <c r="G2726">
        <v>2</v>
      </c>
      <c r="H2726">
        <v>56774.59</v>
      </c>
      <c r="I2726" t="s">
        <v>995</v>
      </c>
      <c r="J2726">
        <v>31</v>
      </c>
      <c r="K2726" t="s">
        <v>64</v>
      </c>
      <c r="L2726" t="s">
        <v>52</v>
      </c>
      <c r="M2726">
        <v>4</v>
      </c>
      <c r="N2726" t="s">
        <v>19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62</v>
      </c>
      <c r="F2727" t="s">
        <v>21</v>
      </c>
      <c r="G2727">
        <v>4</v>
      </c>
      <c r="H2727">
        <v>44512.5</v>
      </c>
      <c r="I2727" t="s">
        <v>115</v>
      </c>
      <c r="J2727">
        <v>30</v>
      </c>
      <c r="K2727" t="s">
        <v>23</v>
      </c>
      <c r="L2727" t="s">
        <v>18</v>
      </c>
      <c r="M2727">
        <v>5</v>
      </c>
      <c r="N2727" t="s">
        <v>25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62</v>
      </c>
      <c r="F2728" t="s">
        <v>37</v>
      </c>
      <c r="G2728">
        <v>1</v>
      </c>
      <c r="H2728">
        <v>69116.2</v>
      </c>
      <c r="I2728" t="s">
        <v>591</v>
      </c>
      <c r="J2728">
        <v>50</v>
      </c>
      <c r="K2728" t="s">
        <v>17</v>
      </c>
      <c r="L2728" t="s">
        <v>52</v>
      </c>
      <c r="M2728">
        <v>2</v>
      </c>
      <c r="N2728" t="s">
        <v>40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62</v>
      </c>
      <c r="F2729" t="s">
        <v>15</v>
      </c>
      <c r="G2729">
        <v>5</v>
      </c>
      <c r="H2729">
        <v>24850.37</v>
      </c>
      <c r="I2729" t="s">
        <v>815</v>
      </c>
      <c r="J2729">
        <v>49</v>
      </c>
      <c r="K2729" t="s">
        <v>27</v>
      </c>
      <c r="L2729" t="s">
        <v>35</v>
      </c>
      <c r="M2729">
        <v>5</v>
      </c>
      <c r="N2729" t="s">
        <v>86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62</v>
      </c>
      <c r="F2730" t="s">
        <v>45</v>
      </c>
      <c r="G2730">
        <v>6</v>
      </c>
      <c r="H2730">
        <v>14779.35</v>
      </c>
      <c r="I2730" t="s">
        <v>1018</v>
      </c>
      <c r="J2730">
        <v>36</v>
      </c>
      <c r="K2730" t="s">
        <v>92</v>
      </c>
      <c r="L2730" t="s">
        <v>35</v>
      </c>
      <c r="M2730">
        <v>4</v>
      </c>
      <c r="N2730" t="s">
        <v>90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67</v>
      </c>
      <c r="F2731" t="s">
        <v>45</v>
      </c>
      <c r="G2731">
        <v>9</v>
      </c>
      <c r="H2731">
        <v>14193.51</v>
      </c>
      <c r="I2731" t="s">
        <v>1009</v>
      </c>
      <c r="J2731">
        <v>47</v>
      </c>
      <c r="K2731" t="s">
        <v>23</v>
      </c>
      <c r="L2731" t="s">
        <v>35</v>
      </c>
      <c r="M2731">
        <v>5</v>
      </c>
      <c r="N2731" t="s">
        <v>90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67</v>
      </c>
      <c r="F2732" t="s">
        <v>37</v>
      </c>
      <c r="G2732">
        <v>8</v>
      </c>
      <c r="H2732">
        <v>48401.82</v>
      </c>
      <c r="I2732" t="s">
        <v>802</v>
      </c>
      <c r="J2732">
        <v>33</v>
      </c>
      <c r="K2732" t="s">
        <v>119</v>
      </c>
      <c r="L2732" t="s">
        <v>18</v>
      </c>
      <c r="M2732">
        <v>4</v>
      </c>
      <c r="N2732" t="s">
        <v>40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67</v>
      </c>
      <c r="F2733" t="s">
        <v>37</v>
      </c>
      <c r="G2733">
        <v>2</v>
      </c>
      <c r="H2733">
        <v>66355.61</v>
      </c>
      <c r="I2733" t="s">
        <v>631</v>
      </c>
      <c r="J2733">
        <v>29</v>
      </c>
      <c r="K2733" t="s">
        <v>69</v>
      </c>
      <c r="L2733" t="s">
        <v>52</v>
      </c>
      <c r="M2733">
        <v>5</v>
      </c>
      <c r="N2733" t="s">
        <v>97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74</v>
      </c>
      <c r="F2734" t="s">
        <v>15</v>
      </c>
      <c r="G2734">
        <v>1</v>
      </c>
      <c r="H2734">
        <v>10115.91</v>
      </c>
      <c r="I2734" t="s">
        <v>546</v>
      </c>
      <c r="J2734">
        <v>27</v>
      </c>
      <c r="K2734" t="s">
        <v>23</v>
      </c>
      <c r="L2734" t="s">
        <v>52</v>
      </c>
      <c r="M2734">
        <v>4</v>
      </c>
      <c r="N2734" t="s">
        <v>86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74</v>
      </c>
      <c r="F2735" t="s">
        <v>32</v>
      </c>
      <c r="G2735">
        <v>2</v>
      </c>
      <c r="H2735">
        <v>53546.26</v>
      </c>
      <c r="I2735" t="s">
        <v>694</v>
      </c>
      <c r="J2735">
        <v>19</v>
      </c>
      <c r="K2735" t="s">
        <v>135</v>
      </c>
      <c r="L2735" t="s">
        <v>35</v>
      </c>
      <c r="M2735">
        <v>2</v>
      </c>
      <c r="N2735" t="s">
        <v>36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74</v>
      </c>
      <c r="F2736" t="s">
        <v>37</v>
      </c>
      <c r="G2736">
        <v>7</v>
      </c>
      <c r="H2736">
        <v>49423.91</v>
      </c>
      <c r="I2736" t="s">
        <v>935</v>
      </c>
      <c r="J2736">
        <v>35</v>
      </c>
      <c r="K2736" t="s">
        <v>64</v>
      </c>
      <c r="L2736" t="s">
        <v>52</v>
      </c>
      <c r="M2736">
        <v>4</v>
      </c>
      <c r="N2736" t="s">
        <v>53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20</v>
      </c>
      <c r="F2737" t="s">
        <v>32</v>
      </c>
      <c r="G2737">
        <v>4</v>
      </c>
      <c r="H2737">
        <v>53938.25</v>
      </c>
      <c r="I2737" t="s">
        <v>1019</v>
      </c>
      <c r="J2737">
        <v>30</v>
      </c>
      <c r="K2737" t="s">
        <v>119</v>
      </c>
      <c r="L2737" t="s">
        <v>24</v>
      </c>
      <c r="M2737">
        <v>3</v>
      </c>
      <c r="N2737" t="s">
        <v>43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20</v>
      </c>
      <c r="F2738" t="s">
        <v>21</v>
      </c>
      <c r="G2738">
        <v>5</v>
      </c>
      <c r="H2738">
        <v>31324.32</v>
      </c>
      <c r="I2738" t="s">
        <v>832</v>
      </c>
      <c r="J2738">
        <v>46</v>
      </c>
      <c r="K2738" t="s">
        <v>23</v>
      </c>
      <c r="L2738" t="s">
        <v>24</v>
      </c>
      <c r="M2738">
        <v>4</v>
      </c>
      <c r="N2738" t="s">
        <v>65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20</v>
      </c>
      <c r="F2739" t="s">
        <v>45</v>
      </c>
      <c r="G2739">
        <v>7</v>
      </c>
      <c r="H2739">
        <v>59229.79</v>
      </c>
      <c r="I2739" t="s">
        <v>383</v>
      </c>
      <c r="J2739">
        <v>41</v>
      </c>
      <c r="K2739" t="s">
        <v>23</v>
      </c>
      <c r="L2739" t="s">
        <v>24</v>
      </c>
      <c r="M2739">
        <v>5</v>
      </c>
      <c r="N2739" t="s">
        <v>90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20</v>
      </c>
      <c r="F2740" t="s">
        <v>32</v>
      </c>
      <c r="G2740">
        <v>3</v>
      </c>
      <c r="H2740">
        <v>12682.42</v>
      </c>
      <c r="I2740" t="s">
        <v>880</v>
      </c>
      <c r="J2740">
        <v>55</v>
      </c>
      <c r="K2740" t="s">
        <v>64</v>
      </c>
      <c r="L2740" t="s">
        <v>24</v>
      </c>
      <c r="M2740">
        <v>3</v>
      </c>
      <c r="N2740" t="s">
        <v>36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29</v>
      </c>
      <c r="F2741" t="s">
        <v>45</v>
      </c>
      <c r="G2741">
        <v>2</v>
      </c>
      <c r="H2741">
        <v>55325.87</v>
      </c>
      <c r="I2741" t="s">
        <v>353</v>
      </c>
      <c r="J2741">
        <v>29</v>
      </c>
      <c r="K2741" t="s">
        <v>23</v>
      </c>
      <c r="L2741" t="s">
        <v>52</v>
      </c>
      <c r="M2741">
        <v>5</v>
      </c>
      <c r="N2741" t="s">
        <v>104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29</v>
      </c>
      <c r="F2742" t="s">
        <v>32</v>
      </c>
      <c r="G2742">
        <v>7</v>
      </c>
      <c r="H2742">
        <v>26024.32</v>
      </c>
      <c r="I2742" t="s">
        <v>633</v>
      </c>
      <c r="J2742">
        <v>46</v>
      </c>
      <c r="K2742" t="s">
        <v>23</v>
      </c>
      <c r="L2742" t="s">
        <v>24</v>
      </c>
      <c r="M2742">
        <v>5</v>
      </c>
      <c r="N2742" t="s">
        <v>101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29</v>
      </c>
      <c r="F2743" t="s">
        <v>21</v>
      </c>
      <c r="G2743">
        <v>5</v>
      </c>
      <c r="H2743">
        <v>38610.269999999997</v>
      </c>
      <c r="I2743" t="s">
        <v>930</v>
      </c>
      <c r="J2743">
        <v>39</v>
      </c>
      <c r="K2743" t="s">
        <v>23</v>
      </c>
      <c r="L2743" t="s">
        <v>24</v>
      </c>
      <c r="M2743">
        <v>2</v>
      </c>
      <c r="N2743" t="s">
        <v>65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29</v>
      </c>
      <c r="F2744" t="s">
        <v>37</v>
      </c>
      <c r="G2744">
        <v>1</v>
      </c>
      <c r="H2744">
        <v>59358.18</v>
      </c>
      <c r="I2744" t="s">
        <v>99</v>
      </c>
      <c r="J2744">
        <v>53</v>
      </c>
      <c r="K2744" t="s">
        <v>119</v>
      </c>
      <c r="L2744" t="s">
        <v>24</v>
      </c>
      <c r="M2744">
        <v>4</v>
      </c>
      <c r="N2744" t="s">
        <v>97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44</v>
      </c>
      <c r="F2745" t="s">
        <v>21</v>
      </c>
      <c r="G2745">
        <v>1</v>
      </c>
      <c r="H2745">
        <v>26281.54</v>
      </c>
      <c r="I2745" t="s">
        <v>664</v>
      </c>
      <c r="J2745">
        <v>18</v>
      </c>
      <c r="K2745" t="s">
        <v>69</v>
      </c>
      <c r="L2745" t="s">
        <v>24</v>
      </c>
      <c r="M2745">
        <v>4</v>
      </c>
      <c r="N2745" t="s">
        <v>25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44</v>
      </c>
      <c r="F2746" t="s">
        <v>37</v>
      </c>
      <c r="G2746">
        <v>9</v>
      </c>
      <c r="H2746">
        <v>21112.45</v>
      </c>
      <c r="I2746" t="s">
        <v>126</v>
      </c>
      <c r="J2746">
        <v>57</v>
      </c>
      <c r="K2746" t="s">
        <v>17</v>
      </c>
      <c r="L2746" t="s">
        <v>24</v>
      </c>
      <c r="M2746">
        <v>5</v>
      </c>
      <c r="N2746" t="s">
        <v>97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44</v>
      </c>
      <c r="F2747" t="s">
        <v>37</v>
      </c>
      <c r="G2747">
        <v>5</v>
      </c>
      <c r="H2747">
        <v>50878.79</v>
      </c>
      <c r="I2747" t="s">
        <v>102</v>
      </c>
      <c r="J2747">
        <v>51</v>
      </c>
      <c r="K2747" t="s">
        <v>92</v>
      </c>
      <c r="L2747" t="s">
        <v>18</v>
      </c>
      <c r="M2747">
        <v>4</v>
      </c>
      <c r="N2747" t="s">
        <v>40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54</v>
      </c>
      <c r="F2748" t="s">
        <v>45</v>
      </c>
      <c r="G2748">
        <v>1</v>
      </c>
      <c r="H2748">
        <v>42003.69</v>
      </c>
      <c r="I2748" t="s">
        <v>790</v>
      </c>
      <c r="J2748">
        <v>51</v>
      </c>
      <c r="K2748" t="s">
        <v>23</v>
      </c>
      <c r="L2748" t="s">
        <v>18</v>
      </c>
      <c r="M2748">
        <v>4</v>
      </c>
      <c r="N2748" t="s">
        <v>104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54</v>
      </c>
      <c r="F2749" t="s">
        <v>21</v>
      </c>
      <c r="G2749">
        <v>7</v>
      </c>
      <c r="H2749">
        <v>40864.230000000003</v>
      </c>
      <c r="I2749" t="s">
        <v>286</v>
      </c>
      <c r="J2749">
        <v>50</v>
      </c>
      <c r="K2749" t="s">
        <v>47</v>
      </c>
      <c r="L2749" t="s">
        <v>24</v>
      </c>
      <c r="M2749">
        <v>5</v>
      </c>
      <c r="N2749" t="s">
        <v>65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54</v>
      </c>
      <c r="F2750" t="s">
        <v>32</v>
      </c>
      <c r="G2750">
        <v>9</v>
      </c>
      <c r="H2750">
        <v>25406.17</v>
      </c>
      <c r="I2750" t="s">
        <v>1020</v>
      </c>
      <c r="J2750">
        <v>21</v>
      </c>
      <c r="K2750" t="s">
        <v>27</v>
      </c>
      <c r="L2750" t="s">
        <v>24</v>
      </c>
      <c r="M2750">
        <v>4</v>
      </c>
      <c r="N2750" t="s">
        <v>43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62</v>
      </c>
      <c r="F2751" t="s">
        <v>21</v>
      </c>
      <c r="G2751">
        <v>1</v>
      </c>
      <c r="H2751">
        <v>12092.82</v>
      </c>
      <c r="I2751" t="s">
        <v>962</v>
      </c>
      <c r="J2751">
        <v>55</v>
      </c>
      <c r="K2751" t="s">
        <v>27</v>
      </c>
      <c r="L2751" t="s">
        <v>52</v>
      </c>
      <c r="M2751">
        <v>4</v>
      </c>
      <c r="N2751" t="s">
        <v>65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62</v>
      </c>
      <c r="F2752" t="s">
        <v>45</v>
      </c>
      <c r="G2752">
        <v>4</v>
      </c>
      <c r="H2752">
        <v>34616.15</v>
      </c>
      <c r="I2752" t="s">
        <v>1021</v>
      </c>
      <c r="J2752">
        <v>47</v>
      </c>
      <c r="K2752" t="s">
        <v>69</v>
      </c>
      <c r="L2752" t="s">
        <v>24</v>
      </c>
      <c r="M2752">
        <v>5</v>
      </c>
      <c r="N2752" t="s">
        <v>104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62</v>
      </c>
      <c r="F2753" t="s">
        <v>37</v>
      </c>
      <c r="G2753">
        <v>3</v>
      </c>
      <c r="H2753">
        <v>16393.57</v>
      </c>
      <c r="I2753" t="s">
        <v>742</v>
      </c>
      <c r="J2753">
        <v>37</v>
      </c>
      <c r="K2753" t="s">
        <v>39</v>
      </c>
      <c r="L2753" t="s">
        <v>35</v>
      </c>
      <c r="M2753">
        <v>4</v>
      </c>
      <c r="N2753" t="s">
        <v>53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67</v>
      </c>
      <c r="F2754" t="s">
        <v>45</v>
      </c>
      <c r="G2754">
        <v>5</v>
      </c>
      <c r="H2754">
        <v>64359.35</v>
      </c>
      <c r="I2754" t="s">
        <v>154</v>
      </c>
      <c r="J2754">
        <v>43</v>
      </c>
      <c r="K2754" t="s">
        <v>27</v>
      </c>
      <c r="L2754" t="s">
        <v>18</v>
      </c>
      <c r="M2754">
        <v>5</v>
      </c>
      <c r="N2754" t="s">
        <v>90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67</v>
      </c>
      <c r="F2755" t="s">
        <v>15</v>
      </c>
      <c r="G2755">
        <v>7</v>
      </c>
      <c r="H2755">
        <v>12475.02</v>
      </c>
      <c r="I2755" t="s">
        <v>905</v>
      </c>
      <c r="J2755">
        <v>32</v>
      </c>
      <c r="K2755" t="s">
        <v>140</v>
      </c>
      <c r="L2755" t="s">
        <v>24</v>
      </c>
      <c r="M2755">
        <v>2</v>
      </c>
      <c r="N2755" t="s">
        <v>31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67</v>
      </c>
      <c r="F2756" t="s">
        <v>15</v>
      </c>
      <c r="G2756">
        <v>8</v>
      </c>
      <c r="H2756">
        <v>35899.050000000003</v>
      </c>
      <c r="I2756" t="s">
        <v>1022</v>
      </c>
      <c r="J2756">
        <v>24</v>
      </c>
      <c r="K2756" t="s">
        <v>69</v>
      </c>
      <c r="L2756" t="s">
        <v>18</v>
      </c>
      <c r="M2756">
        <v>4</v>
      </c>
      <c r="N2756" t="s">
        <v>86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67</v>
      </c>
      <c r="F2757" t="s">
        <v>32</v>
      </c>
      <c r="G2757">
        <v>2</v>
      </c>
      <c r="H2757">
        <v>13134.74</v>
      </c>
      <c r="I2757" t="s">
        <v>354</v>
      </c>
      <c r="J2757">
        <v>24</v>
      </c>
      <c r="K2757" t="s">
        <v>39</v>
      </c>
      <c r="L2757" t="s">
        <v>24</v>
      </c>
      <c r="M2757">
        <v>5</v>
      </c>
      <c r="N2757" t="s">
        <v>43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74</v>
      </c>
      <c r="F2758" t="s">
        <v>45</v>
      </c>
      <c r="G2758">
        <v>7</v>
      </c>
      <c r="H2758">
        <v>15732.63</v>
      </c>
      <c r="I2758" t="s">
        <v>483</v>
      </c>
      <c r="J2758">
        <v>46</v>
      </c>
      <c r="K2758" t="s">
        <v>61</v>
      </c>
      <c r="L2758" t="s">
        <v>35</v>
      </c>
      <c r="M2758">
        <v>3</v>
      </c>
      <c r="N2758" t="s">
        <v>48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74</v>
      </c>
      <c r="F2759" t="s">
        <v>32</v>
      </c>
      <c r="G2759">
        <v>1</v>
      </c>
      <c r="H2759">
        <v>49532</v>
      </c>
      <c r="I2759" t="s">
        <v>1023</v>
      </c>
      <c r="J2759">
        <v>40</v>
      </c>
      <c r="K2759" t="s">
        <v>23</v>
      </c>
      <c r="L2759" t="s">
        <v>24</v>
      </c>
      <c r="M2759">
        <v>2</v>
      </c>
      <c r="N2759" t="s">
        <v>101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74</v>
      </c>
      <c r="F2760" t="s">
        <v>32</v>
      </c>
      <c r="G2760">
        <v>7</v>
      </c>
      <c r="H2760">
        <v>48826.68</v>
      </c>
      <c r="I2760" t="s">
        <v>236</v>
      </c>
      <c r="J2760">
        <v>51</v>
      </c>
      <c r="K2760" t="s">
        <v>135</v>
      </c>
      <c r="L2760" t="s">
        <v>18</v>
      </c>
      <c r="M2760">
        <v>4</v>
      </c>
      <c r="N2760" t="s">
        <v>43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74</v>
      </c>
      <c r="F2761" t="s">
        <v>15</v>
      </c>
      <c r="G2761">
        <v>8</v>
      </c>
      <c r="H2761">
        <v>11983.13</v>
      </c>
      <c r="I2761" t="s">
        <v>769</v>
      </c>
      <c r="J2761">
        <v>37</v>
      </c>
      <c r="K2761" t="s">
        <v>112</v>
      </c>
      <c r="L2761" t="s">
        <v>18</v>
      </c>
      <c r="M2761">
        <v>5</v>
      </c>
      <c r="N2761" t="s">
        <v>31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20</v>
      </c>
      <c r="F2762" t="s">
        <v>32</v>
      </c>
      <c r="G2762">
        <v>2</v>
      </c>
      <c r="H2762">
        <v>10067.89</v>
      </c>
      <c r="I2762" t="s">
        <v>959</v>
      </c>
      <c r="J2762">
        <v>32</v>
      </c>
      <c r="K2762" t="s">
        <v>23</v>
      </c>
      <c r="L2762" t="s">
        <v>18</v>
      </c>
      <c r="M2762">
        <v>3</v>
      </c>
      <c r="N2762" t="s">
        <v>36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20</v>
      </c>
      <c r="F2763" t="s">
        <v>15</v>
      </c>
      <c r="G2763">
        <v>9</v>
      </c>
      <c r="H2763">
        <v>14729.08</v>
      </c>
      <c r="I2763" t="s">
        <v>842</v>
      </c>
      <c r="J2763">
        <v>50</v>
      </c>
      <c r="K2763" t="s">
        <v>17</v>
      </c>
      <c r="L2763" t="s">
        <v>52</v>
      </c>
      <c r="M2763">
        <v>5</v>
      </c>
      <c r="N2763" t="s">
        <v>19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20</v>
      </c>
      <c r="F2764" t="s">
        <v>37</v>
      </c>
      <c r="G2764">
        <v>1</v>
      </c>
      <c r="H2764">
        <v>55779.93</v>
      </c>
      <c r="I2764" t="s">
        <v>666</v>
      </c>
      <c r="J2764">
        <v>34</v>
      </c>
      <c r="K2764" t="s">
        <v>27</v>
      </c>
      <c r="L2764" t="s">
        <v>18</v>
      </c>
      <c r="M2764">
        <v>4</v>
      </c>
      <c r="N2764" t="s">
        <v>97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20</v>
      </c>
      <c r="F2765" t="s">
        <v>45</v>
      </c>
      <c r="G2765">
        <v>6</v>
      </c>
      <c r="H2765">
        <v>45074.59</v>
      </c>
      <c r="I2765" t="s">
        <v>946</v>
      </c>
      <c r="J2765">
        <v>37</v>
      </c>
      <c r="K2765" t="s">
        <v>23</v>
      </c>
      <c r="L2765" t="s">
        <v>24</v>
      </c>
      <c r="M2765">
        <v>5</v>
      </c>
      <c r="N2765" t="s">
        <v>90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29</v>
      </c>
      <c r="F2766" t="s">
        <v>32</v>
      </c>
      <c r="G2766">
        <v>1</v>
      </c>
      <c r="H2766">
        <v>12287.09</v>
      </c>
      <c r="I2766" t="s">
        <v>969</v>
      </c>
      <c r="J2766">
        <v>30</v>
      </c>
      <c r="K2766" t="s">
        <v>17</v>
      </c>
      <c r="L2766" t="s">
        <v>35</v>
      </c>
      <c r="M2766">
        <v>2</v>
      </c>
      <c r="N2766" t="s">
        <v>36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29</v>
      </c>
      <c r="F2767" t="s">
        <v>15</v>
      </c>
      <c r="G2767">
        <v>3</v>
      </c>
      <c r="H2767">
        <v>39285.82</v>
      </c>
      <c r="I2767" t="s">
        <v>929</v>
      </c>
      <c r="J2767">
        <v>41</v>
      </c>
      <c r="K2767" t="s">
        <v>17</v>
      </c>
      <c r="L2767" t="s">
        <v>35</v>
      </c>
      <c r="M2767">
        <v>3</v>
      </c>
      <c r="N2767" t="s">
        <v>31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29</v>
      </c>
      <c r="F2768" t="s">
        <v>21</v>
      </c>
      <c r="G2768">
        <v>6</v>
      </c>
      <c r="H2768">
        <v>52721.760000000002</v>
      </c>
      <c r="I2768" t="s">
        <v>293</v>
      </c>
      <c r="J2768">
        <v>54</v>
      </c>
      <c r="K2768" t="s">
        <v>27</v>
      </c>
      <c r="L2768" t="s">
        <v>24</v>
      </c>
      <c r="M2768">
        <v>3</v>
      </c>
      <c r="N2768" t="s">
        <v>65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44</v>
      </c>
      <c r="F2769" t="s">
        <v>32</v>
      </c>
      <c r="G2769">
        <v>3</v>
      </c>
      <c r="H2769">
        <v>62137.08</v>
      </c>
      <c r="I2769" t="s">
        <v>127</v>
      </c>
      <c r="J2769">
        <v>24</v>
      </c>
      <c r="K2769" t="s">
        <v>56</v>
      </c>
      <c r="L2769" t="s">
        <v>52</v>
      </c>
      <c r="M2769">
        <v>5</v>
      </c>
      <c r="N2769" t="s">
        <v>43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44</v>
      </c>
      <c r="F2770" t="s">
        <v>37</v>
      </c>
      <c r="G2770">
        <v>8</v>
      </c>
      <c r="H2770">
        <v>66042.19</v>
      </c>
      <c r="I2770" t="s">
        <v>479</v>
      </c>
      <c r="J2770">
        <v>25</v>
      </c>
      <c r="K2770" t="s">
        <v>92</v>
      </c>
      <c r="L2770" t="s">
        <v>24</v>
      </c>
      <c r="M2770">
        <v>5</v>
      </c>
      <c r="N2770" t="s">
        <v>97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44</v>
      </c>
      <c r="F2771" t="s">
        <v>37</v>
      </c>
      <c r="G2771">
        <v>5</v>
      </c>
      <c r="H2771">
        <v>29646.43</v>
      </c>
      <c r="I2771" t="s">
        <v>1024</v>
      </c>
      <c r="J2771">
        <v>40</v>
      </c>
      <c r="K2771" t="s">
        <v>23</v>
      </c>
      <c r="L2771" t="s">
        <v>18</v>
      </c>
      <c r="M2771">
        <v>2</v>
      </c>
      <c r="N2771" t="s">
        <v>53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54</v>
      </c>
      <c r="F2772" t="s">
        <v>21</v>
      </c>
      <c r="G2772">
        <v>2</v>
      </c>
      <c r="H2772">
        <v>18149.95</v>
      </c>
      <c r="I2772" t="s">
        <v>779</v>
      </c>
      <c r="J2772">
        <v>31</v>
      </c>
      <c r="K2772" t="s">
        <v>135</v>
      </c>
      <c r="L2772" t="s">
        <v>52</v>
      </c>
      <c r="M2772">
        <v>5</v>
      </c>
      <c r="N2772" t="s">
        <v>25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54</v>
      </c>
      <c r="F2773" t="s">
        <v>15</v>
      </c>
      <c r="G2773">
        <v>4</v>
      </c>
      <c r="H2773">
        <v>24215.56</v>
      </c>
      <c r="I2773" t="s">
        <v>260</v>
      </c>
      <c r="J2773">
        <v>21</v>
      </c>
      <c r="K2773" t="s">
        <v>23</v>
      </c>
      <c r="L2773" t="s">
        <v>24</v>
      </c>
      <c r="M2773">
        <v>4</v>
      </c>
      <c r="N2773" t="s">
        <v>19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54</v>
      </c>
      <c r="F2774" t="s">
        <v>32</v>
      </c>
      <c r="G2774">
        <v>9</v>
      </c>
      <c r="H2774">
        <v>56570.29</v>
      </c>
      <c r="I2774" t="s">
        <v>943</v>
      </c>
      <c r="J2774">
        <v>38</v>
      </c>
      <c r="K2774" t="s">
        <v>27</v>
      </c>
      <c r="L2774" t="s">
        <v>52</v>
      </c>
      <c r="M2774">
        <v>5</v>
      </c>
      <c r="N2774" t="s">
        <v>36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54</v>
      </c>
      <c r="F2775" t="s">
        <v>15</v>
      </c>
      <c r="G2775">
        <v>4</v>
      </c>
      <c r="H2775">
        <v>68289.05</v>
      </c>
      <c r="I2775" t="s">
        <v>424</v>
      </c>
      <c r="J2775">
        <v>27</v>
      </c>
      <c r="K2775" t="s">
        <v>39</v>
      </c>
      <c r="L2775" t="s">
        <v>35</v>
      </c>
      <c r="M2775">
        <v>3</v>
      </c>
      <c r="N2775" t="s">
        <v>31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62</v>
      </c>
      <c r="F2776" t="s">
        <v>37</v>
      </c>
      <c r="G2776">
        <v>8</v>
      </c>
      <c r="H2776">
        <v>37983.620000000003</v>
      </c>
      <c r="I2776" t="s">
        <v>276</v>
      </c>
      <c r="J2776">
        <v>39</v>
      </c>
      <c r="K2776" t="s">
        <v>23</v>
      </c>
      <c r="L2776" t="s">
        <v>24</v>
      </c>
      <c r="M2776">
        <v>4</v>
      </c>
      <c r="N2776" t="s">
        <v>40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62</v>
      </c>
      <c r="F2777" t="s">
        <v>15</v>
      </c>
      <c r="G2777">
        <v>5</v>
      </c>
      <c r="H2777">
        <v>28321.19</v>
      </c>
      <c r="I2777" t="s">
        <v>1010</v>
      </c>
      <c r="J2777">
        <v>47</v>
      </c>
      <c r="K2777" t="s">
        <v>23</v>
      </c>
      <c r="L2777" t="s">
        <v>24</v>
      </c>
      <c r="M2777">
        <v>2</v>
      </c>
      <c r="N2777" t="s">
        <v>86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62</v>
      </c>
      <c r="F2778" t="s">
        <v>37</v>
      </c>
      <c r="G2778">
        <v>1</v>
      </c>
      <c r="H2778">
        <v>35751.43</v>
      </c>
      <c r="I2778" t="s">
        <v>970</v>
      </c>
      <c r="J2778">
        <v>47</v>
      </c>
      <c r="K2778" t="s">
        <v>23</v>
      </c>
      <c r="L2778" t="s">
        <v>35</v>
      </c>
      <c r="M2778">
        <v>5</v>
      </c>
      <c r="N2778" t="s">
        <v>97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62</v>
      </c>
      <c r="F2779" t="s">
        <v>15</v>
      </c>
      <c r="G2779">
        <v>7</v>
      </c>
      <c r="H2779">
        <v>28288.79</v>
      </c>
      <c r="I2779" t="s">
        <v>426</v>
      </c>
      <c r="J2779">
        <v>33</v>
      </c>
      <c r="K2779" t="s">
        <v>64</v>
      </c>
      <c r="L2779" t="s">
        <v>52</v>
      </c>
      <c r="M2779">
        <v>5</v>
      </c>
      <c r="N2779" t="s">
        <v>19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67</v>
      </c>
      <c r="F2780" t="s">
        <v>21</v>
      </c>
      <c r="G2780">
        <v>3</v>
      </c>
      <c r="H2780">
        <v>25389.25</v>
      </c>
      <c r="I2780" t="s">
        <v>201</v>
      </c>
      <c r="J2780">
        <v>28</v>
      </c>
      <c r="K2780" t="s">
        <v>61</v>
      </c>
      <c r="L2780" t="s">
        <v>35</v>
      </c>
      <c r="M2780">
        <v>4</v>
      </c>
      <c r="N2780" t="s">
        <v>65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67</v>
      </c>
      <c r="F2781" t="s">
        <v>45</v>
      </c>
      <c r="G2781">
        <v>8</v>
      </c>
      <c r="H2781">
        <v>45625.05</v>
      </c>
      <c r="I2781" t="s">
        <v>750</v>
      </c>
      <c r="J2781">
        <v>39</v>
      </c>
      <c r="K2781" t="s">
        <v>23</v>
      </c>
      <c r="L2781" t="s">
        <v>52</v>
      </c>
      <c r="M2781">
        <v>2</v>
      </c>
      <c r="N2781" t="s">
        <v>48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67</v>
      </c>
      <c r="F2782" t="s">
        <v>21</v>
      </c>
      <c r="G2782">
        <v>3</v>
      </c>
      <c r="H2782">
        <v>10944.16</v>
      </c>
      <c r="I2782" t="s">
        <v>221</v>
      </c>
      <c r="J2782">
        <v>46</v>
      </c>
      <c r="K2782" t="s">
        <v>39</v>
      </c>
      <c r="L2782" t="s">
        <v>24</v>
      </c>
      <c r="M2782">
        <v>2</v>
      </c>
      <c r="N2782" t="s">
        <v>25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74</v>
      </c>
      <c r="F2783" t="s">
        <v>21</v>
      </c>
      <c r="G2783">
        <v>1</v>
      </c>
      <c r="H2783">
        <v>25573.13</v>
      </c>
      <c r="I2783" t="s">
        <v>905</v>
      </c>
      <c r="J2783">
        <v>42</v>
      </c>
      <c r="K2783" t="s">
        <v>47</v>
      </c>
      <c r="L2783" t="s">
        <v>52</v>
      </c>
      <c r="M2783">
        <v>5</v>
      </c>
      <c r="N2783" t="s">
        <v>65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74</v>
      </c>
      <c r="F2784" t="s">
        <v>45</v>
      </c>
      <c r="G2784">
        <v>5</v>
      </c>
      <c r="H2784">
        <v>49682.92</v>
      </c>
      <c r="I2784" t="s">
        <v>994</v>
      </c>
      <c r="J2784">
        <v>31</v>
      </c>
      <c r="K2784" t="s">
        <v>140</v>
      </c>
      <c r="L2784" t="s">
        <v>52</v>
      </c>
      <c r="M2784">
        <v>5</v>
      </c>
      <c r="N2784" t="s">
        <v>48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74</v>
      </c>
      <c r="F2785" t="s">
        <v>45</v>
      </c>
      <c r="G2785">
        <v>2</v>
      </c>
      <c r="H2785">
        <v>11923.76</v>
      </c>
      <c r="I2785" t="s">
        <v>186</v>
      </c>
      <c r="J2785">
        <v>31</v>
      </c>
      <c r="K2785" t="s">
        <v>152</v>
      </c>
      <c r="L2785" t="s">
        <v>18</v>
      </c>
      <c r="M2785">
        <v>5</v>
      </c>
      <c r="N2785" t="s">
        <v>48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74</v>
      </c>
      <c r="F2786" t="s">
        <v>32</v>
      </c>
      <c r="G2786">
        <v>4</v>
      </c>
      <c r="H2786">
        <v>14992.11</v>
      </c>
      <c r="I2786" t="s">
        <v>137</v>
      </c>
      <c r="J2786">
        <v>19</v>
      </c>
      <c r="K2786" t="s">
        <v>23</v>
      </c>
      <c r="L2786" t="s">
        <v>18</v>
      </c>
      <c r="M2786">
        <v>4</v>
      </c>
      <c r="N2786" t="s">
        <v>43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20</v>
      </c>
      <c r="F2787" t="s">
        <v>32</v>
      </c>
      <c r="G2787">
        <v>1</v>
      </c>
      <c r="H2787">
        <v>27603.77</v>
      </c>
      <c r="I2787" t="s">
        <v>1025</v>
      </c>
      <c r="J2787">
        <v>30</v>
      </c>
      <c r="K2787" t="s">
        <v>152</v>
      </c>
      <c r="L2787" t="s">
        <v>18</v>
      </c>
      <c r="M2787">
        <v>2</v>
      </c>
      <c r="N2787" t="s">
        <v>43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20</v>
      </c>
      <c r="F2788" t="s">
        <v>21</v>
      </c>
      <c r="G2788">
        <v>9</v>
      </c>
      <c r="H2788">
        <v>62668.29</v>
      </c>
      <c r="I2788" t="s">
        <v>977</v>
      </c>
      <c r="J2788">
        <v>20</v>
      </c>
      <c r="K2788" t="s">
        <v>140</v>
      </c>
      <c r="L2788" t="s">
        <v>35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20</v>
      </c>
      <c r="F2789" t="s">
        <v>21</v>
      </c>
      <c r="G2789">
        <v>6</v>
      </c>
      <c r="H2789">
        <v>55893.17</v>
      </c>
      <c r="I2789" t="s">
        <v>274</v>
      </c>
      <c r="J2789">
        <v>47</v>
      </c>
      <c r="K2789" t="s">
        <v>23</v>
      </c>
      <c r="L2789" t="s">
        <v>35</v>
      </c>
      <c r="M2789">
        <v>4</v>
      </c>
      <c r="N2789" t="s">
        <v>25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20</v>
      </c>
      <c r="F2790" t="s">
        <v>37</v>
      </c>
      <c r="G2790">
        <v>8</v>
      </c>
      <c r="H2790">
        <v>11329.4</v>
      </c>
      <c r="I2790" t="s">
        <v>128</v>
      </c>
      <c r="J2790">
        <v>35</v>
      </c>
      <c r="K2790" t="s">
        <v>152</v>
      </c>
      <c r="L2790" t="s">
        <v>18</v>
      </c>
      <c r="M2790">
        <v>5</v>
      </c>
      <c r="N2790" t="s">
        <v>40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29</v>
      </c>
      <c r="F2791" t="s">
        <v>37</v>
      </c>
      <c r="G2791">
        <v>4</v>
      </c>
      <c r="H2791">
        <v>40102.769999999997</v>
      </c>
      <c r="I2791" t="s">
        <v>71</v>
      </c>
      <c r="J2791">
        <v>53</v>
      </c>
      <c r="K2791" t="s">
        <v>27</v>
      </c>
      <c r="L2791" t="s">
        <v>24</v>
      </c>
      <c r="M2791">
        <v>4</v>
      </c>
      <c r="N2791" t="s">
        <v>40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29</v>
      </c>
      <c r="F2792" t="s">
        <v>32</v>
      </c>
      <c r="G2792">
        <v>9</v>
      </c>
      <c r="H2792">
        <v>26481.25</v>
      </c>
      <c r="I2792" t="s">
        <v>407</v>
      </c>
      <c r="J2792">
        <v>38</v>
      </c>
      <c r="K2792" t="s">
        <v>61</v>
      </c>
      <c r="L2792" t="s">
        <v>24</v>
      </c>
      <c r="M2792">
        <v>5</v>
      </c>
      <c r="N2792" t="s">
        <v>36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29</v>
      </c>
      <c r="F2793" t="s">
        <v>32</v>
      </c>
      <c r="G2793">
        <v>2</v>
      </c>
      <c r="H2793">
        <v>48918.74</v>
      </c>
      <c r="I2793" t="s">
        <v>985</v>
      </c>
      <c r="J2793">
        <v>36</v>
      </c>
      <c r="K2793" t="s">
        <v>17</v>
      </c>
      <c r="L2793" t="s">
        <v>24</v>
      </c>
      <c r="M2793">
        <v>4</v>
      </c>
      <c r="N2793" t="s">
        <v>36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44</v>
      </c>
      <c r="F2794" t="s">
        <v>37</v>
      </c>
      <c r="G2794">
        <v>9</v>
      </c>
      <c r="H2794">
        <v>53293.23</v>
      </c>
      <c r="I2794" t="s">
        <v>970</v>
      </c>
      <c r="J2794">
        <v>33</v>
      </c>
      <c r="K2794" t="s">
        <v>27</v>
      </c>
      <c r="L2794" t="s">
        <v>35</v>
      </c>
      <c r="M2794">
        <v>4</v>
      </c>
      <c r="N2794" t="s">
        <v>40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44</v>
      </c>
      <c r="F2795" t="s">
        <v>37</v>
      </c>
      <c r="G2795">
        <v>5</v>
      </c>
      <c r="H2795">
        <v>61771.75</v>
      </c>
      <c r="I2795" t="s">
        <v>643</v>
      </c>
      <c r="J2795">
        <v>45</v>
      </c>
      <c r="K2795" t="s">
        <v>152</v>
      </c>
      <c r="L2795" t="s">
        <v>52</v>
      </c>
      <c r="M2795">
        <v>4</v>
      </c>
      <c r="N2795" t="s">
        <v>53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44</v>
      </c>
      <c r="F2796" t="s">
        <v>15</v>
      </c>
      <c r="G2796">
        <v>6</v>
      </c>
      <c r="H2796">
        <v>38524.97</v>
      </c>
      <c r="I2796" t="s">
        <v>1009</v>
      </c>
      <c r="J2796">
        <v>21</v>
      </c>
      <c r="K2796" t="s">
        <v>23</v>
      </c>
      <c r="L2796" t="s">
        <v>35</v>
      </c>
      <c r="M2796">
        <v>3</v>
      </c>
      <c r="N2796" t="s">
        <v>19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44</v>
      </c>
      <c r="F2797" t="s">
        <v>15</v>
      </c>
      <c r="G2797">
        <v>3</v>
      </c>
      <c r="H2797">
        <v>69667.009999999995</v>
      </c>
      <c r="I2797" t="s">
        <v>589</v>
      </c>
      <c r="J2797">
        <v>32</v>
      </c>
      <c r="K2797" t="s">
        <v>61</v>
      </c>
      <c r="L2797" t="s">
        <v>18</v>
      </c>
      <c r="M2797">
        <v>5</v>
      </c>
      <c r="N2797" t="s">
        <v>86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54</v>
      </c>
      <c r="F2798" t="s">
        <v>37</v>
      </c>
      <c r="G2798">
        <v>4</v>
      </c>
      <c r="H2798">
        <v>68799.17</v>
      </c>
      <c r="I2798" t="s">
        <v>238</v>
      </c>
      <c r="J2798">
        <v>18</v>
      </c>
      <c r="K2798" t="s">
        <v>23</v>
      </c>
      <c r="L2798" t="s">
        <v>52</v>
      </c>
      <c r="M2798">
        <v>4</v>
      </c>
      <c r="N2798" t="s">
        <v>97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54</v>
      </c>
      <c r="F2799" t="s">
        <v>15</v>
      </c>
      <c r="G2799">
        <v>6</v>
      </c>
      <c r="H2799">
        <v>62930</v>
      </c>
      <c r="I2799" t="s">
        <v>207</v>
      </c>
      <c r="J2799">
        <v>33</v>
      </c>
      <c r="K2799" t="s">
        <v>23</v>
      </c>
      <c r="L2799" t="s">
        <v>24</v>
      </c>
      <c r="M2799">
        <v>4</v>
      </c>
      <c r="N2799" t="s">
        <v>19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54</v>
      </c>
      <c r="F2800" t="s">
        <v>45</v>
      </c>
      <c r="G2800">
        <v>7</v>
      </c>
      <c r="H2800">
        <v>44492.17</v>
      </c>
      <c r="I2800" t="s">
        <v>683</v>
      </c>
      <c r="J2800">
        <v>37</v>
      </c>
      <c r="K2800" t="s">
        <v>112</v>
      </c>
      <c r="L2800" t="s">
        <v>35</v>
      </c>
      <c r="M2800">
        <v>3</v>
      </c>
      <c r="N2800" t="s">
        <v>90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62</v>
      </c>
      <c r="F2801" t="s">
        <v>32</v>
      </c>
      <c r="G2801">
        <v>1</v>
      </c>
      <c r="H2801">
        <v>33880.39</v>
      </c>
      <c r="I2801" t="s">
        <v>426</v>
      </c>
      <c r="J2801">
        <v>50</v>
      </c>
      <c r="K2801" t="s">
        <v>152</v>
      </c>
      <c r="L2801" t="s">
        <v>35</v>
      </c>
      <c r="M2801">
        <v>2</v>
      </c>
      <c r="N2801" t="s">
        <v>101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62</v>
      </c>
      <c r="F2802" t="s">
        <v>32</v>
      </c>
      <c r="G2802">
        <v>7</v>
      </c>
      <c r="H2802">
        <v>31863.18</v>
      </c>
      <c r="I2802" t="s">
        <v>327</v>
      </c>
      <c r="J2802">
        <v>34</v>
      </c>
      <c r="K2802" t="s">
        <v>23</v>
      </c>
      <c r="L2802" t="s">
        <v>18</v>
      </c>
      <c r="M2802">
        <v>4</v>
      </c>
      <c r="N2802" t="s">
        <v>43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62</v>
      </c>
      <c r="F2803" t="s">
        <v>37</v>
      </c>
      <c r="G2803">
        <v>1</v>
      </c>
      <c r="H2803">
        <v>10727.49</v>
      </c>
      <c r="I2803" t="s">
        <v>257</v>
      </c>
      <c r="J2803">
        <v>22</v>
      </c>
      <c r="K2803" t="s">
        <v>119</v>
      </c>
      <c r="L2803" t="s">
        <v>24</v>
      </c>
      <c r="M2803">
        <v>4</v>
      </c>
      <c r="N2803" t="s">
        <v>40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67</v>
      </c>
      <c r="F2804" t="s">
        <v>21</v>
      </c>
      <c r="G2804">
        <v>5</v>
      </c>
      <c r="H2804">
        <v>24950.47</v>
      </c>
      <c r="I2804" t="s">
        <v>728</v>
      </c>
      <c r="J2804">
        <v>22</v>
      </c>
      <c r="K2804" t="s">
        <v>34</v>
      </c>
      <c r="L2804" t="s">
        <v>35</v>
      </c>
      <c r="M2804">
        <v>2</v>
      </c>
      <c r="N2804" t="s">
        <v>25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67</v>
      </c>
      <c r="F2805" t="s">
        <v>37</v>
      </c>
      <c r="G2805">
        <v>6</v>
      </c>
      <c r="H2805">
        <v>53128.49</v>
      </c>
      <c r="I2805" t="s">
        <v>875</v>
      </c>
      <c r="J2805">
        <v>56</v>
      </c>
      <c r="K2805" t="s">
        <v>23</v>
      </c>
      <c r="L2805" t="s">
        <v>35</v>
      </c>
      <c r="M2805">
        <v>4</v>
      </c>
      <c r="N2805" t="s">
        <v>97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67</v>
      </c>
      <c r="F2806" t="s">
        <v>15</v>
      </c>
      <c r="G2806">
        <v>2</v>
      </c>
      <c r="H2806">
        <v>46217.93</v>
      </c>
      <c r="I2806" t="s">
        <v>636</v>
      </c>
      <c r="J2806">
        <v>30</v>
      </c>
      <c r="K2806" t="s">
        <v>152</v>
      </c>
      <c r="L2806" t="s">
        <v>52</v>
      </c>
      <c r="M2806">
        <v>4</v>
      </c>
      <c r="N2806" t="s">
        <v>19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74</v>
      </c>
      <c r="F2807" t="s">
        <v>21</v>
      </c>
      <c r="G2807">
        <v>9</v>
      </c>
      <c r="H2807">
        <v>64985.33</v>
      </c>
      <c r="I2807" t="s">
        <v>777</v>
      </c>
      <c r="J2807">
        <v>53</v>
      </c>
      <c r="K2807" t="s">
        <v>23</v>
      </c>
      <c r="L2807" t="s">
        <v>35</v>
      </c>
      <c r="M2807">
        <v>4</v>
      </c>
      <c r="N2807" t="s">
        <v>65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74</v>
      </c>
      <c r="F2808" t="s">
        <v>15</v>
      </c>
      <c r="G2808">
        <v>6</v>
      </c>
      <c r="H2808">
        <v>13001.34</v>
      </c>
      <c r="I2808" t="s">
        <v>345</v>
      </c>
      <c r="J2808">
        <v>47</v>
      </c>
      <c r="K2808" t="s">
        <v>27</v>
      </c>
      <c r="L2808" t="s">
        <v>52</v>
      </c>
      <c r="M2808">
        <v>5</v>
      </c>
      <c r="N2808" t="s">
        <v>31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74</v>
      </c>
      <c r="F2809" t="s">
        <v>45</v>
      </c>
      <c r="G2809">
        <v>7</v>
      </c>
      <c r="H2809">
        <v>19316.599999999999</v>
      </c>
      <c r="I2809" t="s">
        <v>876</v>
      </c>
      <c r="J2809">
        <v>21</v>
      </c>
      <c r="K2809" t="s">
        <v>23</v>
      </c>
      <c r="L2809" t="s">
        <v>35</v>
      </c>
      <c r="M2809">
        <v>2</v>
      </c>
      <c r="N2809" t="s">
        <v>104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20</v>
      </c>
      <c r="F2810" t="s">
        <v>15</v>
      </c>
      <c r="G2810">
        <v>8</v>
      </c>
      <c r="H2810">
        <v>57354.63</v>
      </c>
      <c r="I2810" t="s">
        <v>640</v>
      </c>
      <c r="J2810">
        <v>40</v>
      </c>
      <c r="K2810" t="s">
        <v>47</v>
      </c>
      <c r="L2810" t="s">
        <v>24</v>
      </c>
      <c r="M2810">
        <v>5</v>
      </c>
      <c r="N2810" t="s">
        <v>86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20</v>
      </c>
      <c r="F2811" t="s">
        <v>45</v>
      </c>
      <c r="G2811">
        <v>1</v>
      </c>
      <c r="H2811">
        <v>31510.46</v>
      </c>
      <c r="I2811" t="s">
        <v>938</v>
      </c>
      <c r="J2811">
        <v>38</v>
      </c>
      <c r="K2811" t="s">
        <v>119</v>
      </c>
      <c r="L2811" t="s">
        <v>18</v>
      </c>
      <c r="M2811">
        <v>2</v>
      </c>
      <c r="N2811" t="s">
        <v>48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20</v>
      </c>
      <c r="F2812" t="s">
        <v>45</v>
      </c>
      <c r="G2812">
        <v>8</v>
      </c>
      <c r="H2812">
        <v>17100.72</v>
      </c>
      <c r="I2812" t="s">
        <v>448</v>
      </c>
      <c r="J2812">
        <v>38</v>
      </c>
      <c r="K2812" t="s">
        <v>27</v>
      </c>
      <c r="L2812" t="s">
        <v>24</v>
      </c>
      <c r="M2812">
        <v>5</v>
      </c>
      <c r="N2812" t="s">
        <v>48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29</v>
      </c>
      <c r="F2813" t="s">
        <v>15</v>
      </c>
      <c r="G2813">
        <v>4</v>
      </c>
      <c r="H2813">
        <v>69787.03</v>
      </c>
      <c r="I2813" t="s">
        <v>479</v>
      </c>
      <c r="J2813">
        <v>23</v>
      </c>
      <c r="K2813" t="s">
        <v>27</v>
      </c>
      <c r="L2813" t="s">
        <v>18</v>
      </c>
      <c r="M2813">
        <v>5</v>
      </c>
      <c r="N2813" t="s">
        <v>31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29</v>
      </c>
      <c r="F2814" t="s">
        <v>15</v>
      </c>
      <c r="G2814">
        <v>8</v>
      </c>
      <c r="H2814">
        <v>57235.02</v>
      </c>
      <c r="I2814" t="s">
        <v>800</v>
      </c>
      <c r="J2814">
        <v>41</v>
      </c>
      <c r="K2814" t="s">
        <v>56</v>
      </c>
      <c r="L2814" t="s">
        <v>35</v>
      </c>
      <c r="M2814">
        <v>3</v>
      </c>
      <c r="N2814" t="s">
        <v>19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29</v>
      </c>
      <c r="F2815" t="s">
        <v>45</v>
      </c>
      <c r="G2815">
        <v>6</v>
      </c>
      <c r="H2815">
        <v>34524.46</v>
      </c>
      <c r="I2815" t="s">
        <v>994</v>
      </c>
      <c r="J2815">
        <v>48</v>
      </c>
      <c r="K2815" t="s">
        <v>61</v>
      </c>
      <c r="L2815" t="s">
        <v>24</v>
      </c>
      <c r="M2815">
        <v>2</v>
      </c>
      <c r="N2815" t="s">
        <v>104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44</v>
      </c>
      <c r="F2816" t="s">
        <v>21</v>
      </c>
      <c r="G2816">
        <v>9</v>
      </c>
      <c r="H2816">
        <v>59400.85</v>
      </c>
      <c r="I2816" t="s">
        <v>405</v>
      </c>
      <c r="J2816">
        <v>36</v>
      </c>
      <c r="K2816" t="s">
        <v>23</v>
      </c>
      <c r="L2816" t="s">
        <v>52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44</v>
      </c>
      <c r="F2817" t="s">
        <v>45</v>
      </c>
      <c r="G2817">
        <v>4</v>
      </c>
      <c r="H2817">
        <v>50836.23</v>
      </c>
      <c r="I2817" t="s">
        <v>792</v>
      </c>
      <c r="J2817">
        <v>55</v>
      </c>
      <c r="K2817" t="s">
        <v>27</v>
      </c>
      <c r="L2817" t="s">
        <v>18</v>
      </c>
      <c r="M2817">
        <v>2</v>
      </c>
      <c r="N2817" t="s">
        <v>90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44</v>
      </c>
      <c r="F2818" t="s">
        <v>32</v>
      </c>
      <c r="G2818">
        <v>2</v>
      </c>
      <c r="H2818">
        <v>57398.49</v>
      </c>
      <c r="I2818" t="s">
        <v>190</v>
      </c>
      <c r="J2818">
        <v>29</v>
      </c>
      <c r="K2818" t="s">
        <v>119</v>
      </c>
      <c r="L2818" t="s">
        <v>18</v>
      </c>
      <c r="M2818">
        <v>5</v>
      </c>
      <c r="N2818" t="s">
        <v>36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54</v>
      </c>
      <c r="F2819" t="s">
        <v>45</v>
      </c>
      <c r="G2819">
        <v>2</v>
      </c>
      <c r="H2819">
        <v>58912.38</v>
      </c>
      <c r="I2819" t="s">
        <v>1026</v>
      </c>
      <c r="J2819">
        <v>31</v>
      </c>
      <c r="K2819" t="s">
        <v>23</v>
      </c>
      <c r="L2819" t="s">
        <v>35</v>
      </c>
      <c r="M2819">
        <v>2</v>
      </c>
      <c r="N2819" t="s">
        <v>90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54</v>
      </c>
      <c r="F2820" t="s">
        <v>21</v>
      </c>
      <c r="G2820">
        <v>5</v>
      </c>
      <c r="H2820">
        <v>15083.72</v>
      </c>
      <c r="I2820" t="s">
        <v>536</v>
      </c>
      <c r="J2820">
        <v>29</v>
      </c>
      <c r="K2820" t="s">
        <v>47</v>
      </c>
      <c r="L2820" t="s">
        <v>18</v>
      </c>
      <c r="M2820">
        <v>3</v>
      </c>
      <c r="N2820" t="s">
        <v>65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54</v>
      </c>
      <c r="F2821" t="s">
        <v>32</v>
      </c>
      <c r="G2821">
        <v>9</v>
      </c>
      <c r="H2821">
        <v>47378.37</v>
      </c>
      <c r="I2821" t="s">
        <v>608</v>
      </c>
      <c r="J2821">
        <v>32</v>
      </c>
      <c r="K2821" t="s">
        <v>27</v>
      </c>
      <c r="L2821" t="s">
        <v>18</v>
      </c>
      <c r="M2821">
        <v>4</v>
      </c>
      <c r="N2821" t="s">
        <v>36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54</v>
      </c>
      <c r="F2822" t="s">
        <v>37</v>
      </c>
      <c r="G2822">
        <v>3</v>
      </c>
      <c r="H2822">
        <v>10407.129999999999</v>
      </c>
      <c r="I2822" t="s">
        <v>55</v>
      </c>
      <c r="J2822">
        <v>36</v>
      </c>
      <c r="K2822" t="s">
        <v>47</v>
      </c>
      <c r="L2822" t="s">
        <v>18</v>
      </c>
      <c r="M2822">
        <v>5</v>
      </c>
      <c r="N2822" t="s">
        <v>40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62</v>
      </c>
      <c r="F2823" t="s">
        <v>37</v>
      </c>
      <c r="G2823">
        <v>8</v>
      </c>
      <c r="H2823">
        <v>12607.37</v>
      </c>
      <c r="I2823" t="s">
        <v>847</v>
      </c>
      <c r="J2823">
        <v>45</v>
      </c>
      <c r="K2823" t="s">
        <v>92</v>
      </c>
      <c r="L2823" t="s">
        <v>35</v>
      </c>
      <c r="M2823">
        <v>4</v>
      </c>
      <c r="N2823" t="s">
        <v>40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62</v>
      </c>
      <c r="F2824" t="s">
        <v>21</v>
      </c>
      <c r="G2824">
        <v>4</v>
      </c>
      <c r="H2824">
        <v>64238.8</v>
      </c>
      <c r="I2824" t="s">
        <v>911</v>
      </c>
      <c r="J2824">
        <v>57</v>
      </c>
      <c r="K2824" t="s">
        <v>112</v>
      </c>
      <c r="L2824" t="s">
        <v>24</v>
      </c>
      <c r="M2824">
        <v>4</v>
      </c>
      <c r="N2824" t="s">
        <v>65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62</v>
      </c>
      <c r="F2825" t="s">
        <v>45</v>
      </c>
      <c r="G2825">
        <v>6</v>
      </c>
      <c r="H2825">
        <v>41653.82</v>
      </c>
      <c r="I2825" t="s">
        <v>556</v>
      </c>
      <c r="J2825">
        <v>58</v>
      </c>
      <c r="K2825" t="s">
        <v>23</v>
      </c>
      <c r="L2825" t="s">
        <v>35</v>
      </c>
      <c r="M2825">
        <v>5</v>
      </c>
      <c r="N2825" t="s">
        <v>90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67</v>
      </c>
      <c r="F2826" t="s">
        <v>15</v>
      </c>
      <c r="G2826">
        <v>6</v>
      </c>
      <c r="H2826">
        <v>54154.12</v>
      </c>
      <c r="I2826" t="s">
        <v>252</v>
      </c>
      <c r="J2826">
        <v>22</v>
      </c>
      <c r="K2826" t="s">
        <v>69</v>
      </c>
      <c r="L2826" t="s">
        <v>52</v>
      </c>
      <c r="M2826">
        <v>5</v>
      </c>
      <c r="N2826" t="s">
        <v>86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67</v>
      </c>
      <c r="F2827" t="s">
        <v>21</v>
      </c>
      <c r="G2827">
        <v>3</v>
      </c>
      <c r="H2827">
        <v>60310.06</v>
      </c>
      <c r="I2827" t="s">
        <v>673</v>
      </c>
      <c r="J2827">
        <v>22</v>
      </c>
      <c r="K2827" t="s">
        <v>119</v>
      </c>
      <c r="L2827" t="s">
        <v>18</v>
      </c>
      <c r="M2827">
        <v>2</v>
      </c>
      <c r="N2827" t="s">
        <v>65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67</v>
      </c>
      <c r="F2828" t="s">
        <v>32</v>
      </c>
      <c r="G2828">
        <v>5</v>
      </c>
      <c r="H2828">
        <v>66975.210000000006</v>
      </c>
      <c r="I2828" t="s">
        <v>842</v>
      </c>
      <c r="J2828">
        <v>23</v>
      </c>
      <c r="K2828" t="s">
        <v>61</v>
      </c>
      <c r="L2828" t="s">
        <v>18</v>
      </c>
      <c r="M2828">
        <v>3</v>
      </c>
      <c r="N2828" t="s">
        <v>36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74</v>
      </c>
      <c r="F2829" t="s">
        <v>32</v>
      </c>
      <c r="G2829">
        <v>3</v>
      </c>
      <c r="H2829">
        <v>62161.17</v>
      </c>
      <c r="I2829" t="s">
        <v>399</v>
      </c>
      <c r="J2829">
        <v>40</v>
      </c>
      <c r="K2829" t="s">
        <v>64</v>
      </c>
      <c r="L2829" t="s">
        <v>24</v>
      </c>
      <c r="M2829">
        <v>5</v>
      </c>
      <c r="N2829" t="s">
        <v>43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74</v>
      </c>
      <c r="F2830" t="s">
        <v>37</v>
      </c>
      <c r="G2830">
        <v>1</v>
      </c>
      <c r="H2830">
        <v>38998.69</v>
      </c>
      <c r="I2830" t="s">
        <v>665</v>
      </c>
      <c r="J2830">
        <v>20</v>
      </c>
      <c r="K2830" t="s">
        <v>79</v>
      </c>
      <c r="L2830" t="s">
        <v>18</v>
      </c>
      <c r="M2830">
        <v>4</v>
      </c>
      <c r="N2830" t="s">
        <v>53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74</v>
      </c>
      <c r="F2831" t="s">
        <v>32</v>
      </c>
      <c r="G2831">
        <v>7</v>
      </c>
      <c r="H2831">
        <v>30158.22</v>
      </c>
      <c r="I2831" t="s">
        <v>861</v>
      </c>
      <c r="J2831">
        <v>54</v>
      </c>
      <c r="K2831" t="s">
        <v>69</v>
      </c>
      <c r="L2831" t="s">
        <v>24</v>
      </c>
      <c r="M2831">
        <v>5</v>
      </c>
      <c r="N2831" t="s">
        <v>101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74</v>
      </c>
      <c r="F2832" t="s">
        <v>21</v>
      </c>
      <c r="G2832">
        <v>4</v>
      </c>
      <c r="H2832">
        <v>19269.59</v>
      </c>
      <c r="I2832" t="s">
        <v>73</v>
      </c>
      <c r="J2832">
        <v>50</v>
      </c>
      <c r="K2832" t="s">
        <v>23</v>
      </c>
      <c r="L2832" t="s">
        <v>18</v>
      </c>
      <c r="M2832">
        <v>3</v>
      </c>
      <c r="N2832" t="s">
        <v>25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20</v>
      </c>
      <c r="F2833" t="s">
        <v>32</v>
      </c>
      <c r="G2833">
        <v>7</v>
      </c>
      <c r="H2833">
        <v>34019.29</v>
      </c>
      <c r="I2833" t="s">
        <v>405</v>
      </c>
      <c r="J2833">
        <v>38</v>
      </c>
      <c r="K2833" t="s">
        <v>135</v>
      </c>
      <c r="L2833" t="s">
        <v>18</v>
      </c>
      <c r="M2833">
        <v>2</v>
      </c>
      <c r="N2833" t="s">
        <v>43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20</v>
      </c>
      <c r="F2834" t="s">
        <v>21</v>
      </c>
      <c r="G2834">
        <v>3</v>
      </c>
      <c r="H2834">
        <v>31989.61</v>
      </c>
      <c r="I2834" t="s">
        <v>379</v>
      </c>
      <c r="J2834">
        <v>37</v>
      </c>
      <c r="K2834" t="s">
        <v>116</v>
      </c>
      <c r="L2834" t="s">
        <v>35</v>
      </c>
      <c r="M2834">
        <v>4</v>
      </c>
      <c r="N2834" t="s">
        <v>25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20</v>
      </c>
      <c r="F2835" t="s">
        <v>15</v>
      </c>
      <c r="G2835">
        <v>5</v>
      </c>
      <c r="H2835">
        <v>43574.49</v>
      </c>
      <c r="I2835" t="s">
        <v>667</v>
      </c>
      <c r="J2835">
        <v>18</v>
      </c>
      <c r="K2835" t="s">
        <v>61</v>
      </c>
      <c r="L2835" t="s">
        <v>35</v>
      </c>
      <c r="M2835">
        <v>2</v>
      </c>
      <c r="N2835" t="s">
        <v>31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20</v>
      </c>
      <c r="F2836" t="s">
        <v>37</v>
      </c>
      <c r="G2836">
        <v>5</v>
      </c>
      <c r="H2836">
        <v>49930.559999999998</v>
      </c>
      <c r="I2836" t="s">
        <v>262</v>
      </c>
      <c r="J2836">
        <v>56</v>
      </c>
      <c r="K2836" t="s">
        <v>23</v>
      </c>
      <c r="L2836" t="s">
        <v>52</v>
      </c>
      <c r="M2836">
        <v>2</v>
      </c>
      <c r="N2836" t="s">
        <v>97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29</v>
      </c>
      <c r="F2837" t="s">
        <v>32</v>
      </c>
      <c r="G2837">
        <v>2</v>
      </c>
      <c r="H2837">
        <v>68699.53</v>
      </c>
      <c r="I2837" t="s">
        <v>343</v>
      </c>
      <c r="J2837">
        <v>34</v>
      </c>
      <c r="K2837" t="s">
        <v>34</v>
      </c>
      <c r="L2837" t="s">
        <v>24</v>
      </c>
      <c r="M2837">
        <v>3</v>
      </c>
      <c r="N2837" t="s">
        <v>101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29</v>
      </c>
      <c r="F2838" t="s">
        <v>21</v>
      </c>
      <c r="G2838">
        <v>2</v>
      </c>
      <c r="H2838">
        <v>53703.17</v>
      </c>
      <c r="I2838" t="s">
        <v>127</v>
      </c>
      <c r="J2838">
        <v>46</v>
      </c>
      <c r="K2838" t="s">
        <v>135</v>
      </c>
      <c r="L2838" t="s">
        <v>52</v>
      </c>
      <c r="M2838">
        <v>5</v>
      </c>
      <c r="N2838" t="s">
        <v>25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29</v>
      </c>
      <c r="F2839" t="s">
        <v>45</v>
      </c>
      <c r="G2839">
        <v>4</v>
      </c>
      <c r="H2839">
        <v>48624.91</v>
      </c>
      <c r="I2839" t="s">
        <v>1006</v>
      </c>
      <c r="J2839">
        <v>25</v>
      </c>
      <c r="K2839" t="s">
        <v>56</v>
      </c>
      <c r="L2839" t="s">
        <v>35</v>
      </c>
      <c r="M2839">
        <v>2</v>
      </c>
      <c r="N2839" t="s">
        <v>48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29</v>
      </c>
      <c r="F2840" t="s">
        <v>37</v>
      </c>
      <c r="G2840">
        <v>4</v>
      </c>
      <c r="H2840">
        <v>30105.55</v>
      </c>
      <c r="I2840" t="s">
        <v>565</v>
      </c>
      <c r="J2840">
        <v>43</v>
      </c>
      <c r="K2840" t="s">
        <v>79</v>
      </c>
      <c r="L2840" t="s">
        <v>24</v>
      </c>
      <c r="M2840">
        <v>2</v>
      </c>
      <c r="N2840" t="s">
        <v>53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44</v>
      </c>
      <c r="F2841" t="s">
        <v>15</v>
      </c>
      <c r="G2841">
        <v>4</v>
      </c>
      <c r="H2841">
        <v>12070.23</v>
      </c>
      <c r="I2841" t="s">
        <v>986</v>
      </c>
      <c r="J2841">
        <v>45</v>
      </c>
      <c r="K2841" t="s">
        <v>23</v>
      </c>
      <c r="L2841" t="s">
        <v>35</v>
      </c>
      <c r="M2841">
        <v>5</v>
      </c>
      <c r="N2841" t="s">
        <v>31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44</v>
      </c>
      <c r="F2842" t="s">
        <v>21</v>
      </c>
      <c r="G2842">
        <v>6</v>
      </c>
      <c r="H2842">
        <v>27287.51</v>
      </c>
      <c r="I2842" t="s">
        <v>507</v>
      </c>
      <c r="J2842">
        <v>51</v>
      </c>
      <c r="K2842" t="s">
        <v>27</v>
      </c>
      <c r="L2842" t="s">
        <v>24</v>
      </c>
      <c r="M2842">
        <v>4</v>
      </c>
      <c r="N2842" t="s">
        <v>25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44</v>
      </c>
      <c r="F2843" t="s">
        <v>15</v>
      </c>
      <c r="G2843">
        <v>2</v>
      </c>
      <c r="H2843">
        <v>56106.87</v>
      </c>
      <c r="I2843" t="s">
        <v>826</v>
      </c>
      <c r="J2843">
        <v>43</v>
      </c>
      <c r="K2843" t="s">
        <v>116</v>
      </c>
      <c r="L2843" t="s">
        <v>18</v>
      </c>
      <c r="M2843">
        <v>5</v>
      </c>
      <c r="N2843" t="s">
        <v>86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54</v>
      </c>
      <c r="F2844" t="s">
        <v>15</v>
      </c>
      <c r="G2844">
        <v>6</v>
      </c>
      <c r="H2844">
        <v>22316.32</v>
      </c>
      <c r="I2844" t="s">
        <v>362</v>
      </c>
      <c r="J2844">
        <v>30</v>
      </c>
      <c r="K2844" t="s">
        <v>69</v>
      </c>
      <c r="L2844" t="s">
        <v>52</v>
      </c>
      <c r="M2844">
        <v>3</v>
      </c>
      <c r="N2844" t="s">
        <v>31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54</v>
      </c>
      <c r="F2845" t="s">
        <v>32</v>
      </c>
      <c r="G2845">
        <v>7</v>
      </c>
      <c r="H2845">
        <v>52731.29</v>
      </c>
      <c r="I2845" t="s">
        <v>939</v>
      </c>
      <c r="J2845">
        <v>54</v>
      </c>
      <c r="K2845" t="s">
        <v>34</v>
      </c>
      <c r="L2845" t="s">
        <v>52</v>
      </c>
      <c r="M2845">
        <v>3</v>
      </c>
      <c r="N2845" t="s">
        <v>43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54</v>
      </c>
      <c r="F2846" t="s">
        <v>32</v>
      </c>
      <c r="G2846">
        <v>3</v>
      </c>
      <c r="H2846">
        <v>44786.79</v>
      </c>
      <c r="I2846" t="s">
        <v>837</v>
      </c>
      <c r="J2846">
        <v>30</v>
      </c>
      <c r="K2846" t="s">
        <v>92</v>
      </c>
      <c r="L2846" t="s">
        <v>24</v>
      </c>
      <c r="M2846">
        <v>4</v>
      </c>
      <c r="N2846" t="s">
        <v>36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54</v>
      </c>
      <c r="F2847" t="s">
        <v>21</v>
      </c>
      <c r="G2847">
        <v>8</v>
      </c>
      <c r="H2847">
        <v>20311.41</v>
      </c>
      <c r="I2847" t="s">
        <v>983</v>
      </c>
      <c r="J2847">
        <v>55</v>
      </c>
      <c r="K2847" t="s">
        <v>17</v>
      </c>
      <c r="L2847" t="s">
        <v>52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62</v>
      </c>
      <c r="F2848" t="s">
        <v>45</v>
      </c>
      <c r="G2848">
        <v>2</v>
      </c>
      <c r="H2848">
        <v>25697.49</v>
      </c>
      <c r="I2848" t="s">
        <v>801</v>
      </c>
      <c r="J2848">
        <v>42</v>
      </c>
      <c r="K2848" t="s">
        <v>69</v>
      </c>
      <c r="L2848" t="s">
        <v>35</v>
      </c>
      <c r="M2848">
        <v>4</v>
      </c>
      <c r="N2848" t="s">
        <v>90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62</v>
      </c>
      <c r="F2849" t="s">
        <v>21</v>
      </c>
      <c r="G2849">
        <v>8</v>
      </c>
      <c r="H2849">
        <v>39778.22</v>
      </c>
      <c r="I2849" t="s">
        <v>347</v>
      </c>
      <c r="J2849">
        <v>40</v>
      </c>
      <c r="K2849" t="s">
        <v>119</v>
      </c>
      <c r="L2849" t="s">
        <v>52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62</v>
      </c>
      <c r="F2850" t="s">
        <v>45</v>
      </c>
      <c r="G2850">
        <v>5</v>
      </c>
      <c r="H2850">
        <v>35102.480000000003</v>
      </c>
      <c r="I2850" t="s">
        <v>263</v>
      </c>
      <c r="J2850">
        <v>39</v>
      </c>
      <c r="K2850" t="s">
        <v>27</v>
      </c>
      <c r="L2850" t="s">
        <v>24</v>
      </c>
      <c r="M2850">
        <v>5</v>
      </c>
      <c r="N2850" t="s">
        <v>48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67</v>
      </c>
      <c r="F2851" t="s">
        <v>15</v>
      </c>
      <c r="G2851">
        <v>2</v>
      </c>
      <c r="H2851">
        <v>56713.83</v>
      </c>
      <c r="I2851" t="s">
        <v>358</v>
      </c>
      <c r="J2851">
        <v>38</v>
      </c>
      <c r="K2851" t="s">
        <v>135</v>
      </c>
      <c r="L2851" t="s">
        <v>52</v>
      </c>
      <c r="M2851">
        <v>2</v>
      </c>
      <c r="N2851" t="s">
        <v>86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67</v>
      </c>
      <c r="F2852" t="s">
        <v>37</v>
      </c>
      <c r="G2852">
        <v>7</v>
      </c>
      <c r="H2852">
        <v>54064.28</v>
      </c>
      <c r="I2852" t="s">
        <v>150</v>
      </c>
      <c r="J2852">
        <v>47</v>
      </c>
      <c r="K2852" t="s">
        <v>116</v>
      </c>
      <c r="L2852" t="s">
        <v>52</v>
      </c>
      <c r="M2852">
        <v>2</v>
      </c>
      <c r="N2852" t="s">
        <v>53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67</v>
      </c>
      <c r="F2853" t="s">
        <v>21</v>
      </c>
      <c r="G2853">
        <v>2</v>
      </c>
      <c r="H2853">
        <v>44474.47</v>
      </c>
      <c r="I2853" t="s">
        <v>221</v>
      </c>
      <c r="J2853">
        <v>28</v>
      </c>
      <c r="K2853" t="s">
        <v>23</v>
      </c>
      <c r="L2853" t="s">
        <v>35</v>
      </c>
      <c r="M2853">
        <v>2</v>
      </c>
      <c r="N2853" t="s">
        <v>65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74</v>
      </c>
      <c r="F2854" t="s">
        <v>21</v>
      </c>
      <c r="G2854">
        <v>6</v>
      </c>
      <c r="H2854">
        <v>59336.480000000003</v>
      </c>
      <c r="I2854" t="s">
        <v>681</v>
      </c>
      <c r="J2854">
        <v>21</v>
      </c>
      <c r="K2854" t="s">
        <v>64</v>
      </c>
      <c r="L2854" t="s">
        <v>18</v>
      </c>
      <c r="M2854">
        <v>3</v>
      </c>
      <c r="N2854" t="s">
        <v>25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74</v>
      </c>
      <c r="F2855" t="s">
        <v>45</v>
      </c>
      <c r="G2855">
        <v>3</v>
      </c>
      <c r="H2855">
        <v>43760.17</v>
      </c>
      <c r="I2855" t="s">
        <v>970</v>
      </c>
      <c r="J2855">
        <v>50</v>
      </c>
      <c r="K2855" t="s">
        <v>95</v>
      </c>
      <c r="L2855" t="s">
        <v>35</v>
      </c>
      <c r="M2855">
        <v>4</v>
      </c>
      <c r="N2855" t="s">
        <v>104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74</v>
      </c>
      <c r="F2856" t="s">
        <v>15</v>
      </c>
      <c r="G2856">
        <v>9</v>
      </c>
      <c r="H2856">
        <v>67863.360000000001</v>
      </c>
      <c r="I2856" t="s">
        <v>932</v>
      </c>
      <c r="J2856">
        <v>29</v>
      </c>
      <c r="K2856" t="s">
        <v>17</v>
      </c>
      <c r="L2856" t="s">
        <v>52</v>
      </c>
      <c r="M2856">
        <v>5</v>
      </c>
      <c r="N2856" t="s">
        <v>86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20</v>
      </c>
      <c r="F2857" t="s">
        <v>15</v>
      </c>
      <c r="G2857">
        <v>3</v>
      </c>
      <c r="H2857">
        <v>23033.45</v>
      </c>
      <c r="I2857" t="s">
        <v>540</v>
      </c>
      <c r="J2857">
        <v>26</v>
      </c>
      <c r="K2857" t="s">
        <v>39</v>
      </c>
      <c r="L2857" t="s">
        <v>52</v>
      </c>
      <c r="M2857">
        <v>3</v>
      </c>
      <c r="N2857" t="s">
        <v>19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20</v>
      </c>
      <c r="F2858" t="s">
        <v>45</v>
      </c>
      <c r="G2858">
        <v>3</v>
      </c>
      <c r="H2858">
        <v>52847.92</v>
      </c>
      <c r="I2858" t="s">
        <v>506</v>
      </c>
      <c r="J2858">
        <v>49</v>
      </c>
      <c r="K2858" t="s">
        <v>79</v>
      </c>
      <c r="L2858" t="s">
        <v>18</v>
      </c>
      <c r="M2858">
        <v>2</v>
      </c>
      <c r="N2858" t="s">
        <v>48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20</v>
      </c>
      <c r="F2859" t="s">
        <v>15</v>
      </c>
      <c r="G2859">
        <v>5</v>
      </c>
      <c r="H2859">
        <v>32196.65</v>
      </c>
      <c r="I2859" t="s">
        <v>832</v>
      </c>
      <c r="J2859">
        <v>28</v>
      </c>
      <c r="K2859" t="s">
        <v>27</v>
      </c>
      <c r="L2859" t="s">
        <v>18</v>
      </c>
      <c r="M2859">
        <v>2</v>
      </c>
      <c r="N2859" t="s">
        <v>86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29</v>
      </c>
      <c r="F2860" t="s">
        <v>32</v>
      </c>
      <c r="G2860">
        <v>7</v>
      </c>
      <c r="H2860">
        <v>26737.97</v>
      </c>
      <c r="I2860" t="s">
        <v>232</v>
      </c>
      <c r="J2860">
        <v>54</v>
      </c>
      <c r="K2860" t="s">
        <v>56</v>
      </c>
      <c r="L2860" t="s">
        <v>35</v>
      </c>
      <c r="M2860">
        <v>5</v>
      </c>
      <c r="N2860" t="s">
        <v>43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29</v>
      </c>
      <c r="F2861" t="s">
        <v>37</v>
      </c>
      <c r="G2861">
        <v>8</v>
      </c>
      <c r="H2861">
        <v>20823.25</v>
      </c>
      <c r="I2861" t="s">
        <v>1027</v>
      </c>
      <c r="J2861">
        <v>41</v>
      </c>
      <c r="K2861" t="s">
        <v>47</v>
      </c>
      <c r="L2861" t="s">
        <v>18</v>
      </c>
      <c r="M2861">
        <v>2</v>
      </c>
      <c r="N2861" t="s">
        <v>40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29</v>
      </c>
      <c r="F2862" t="s">
        <v>21</v>
      </c>
      <c r="G2862">
        <v>7</v>
      </c>
      <c r="H2862">
        <v>43150.21</v>
      </c>
      <c r="I2862" t="s">
        <v>129</v>
      </c>
      <c r="J2862">
        <v>24</v>
      </c>
      <c r="K2862" t="s">
        <v>152</v>
      </c>
      <c r="L2862" t="s">
        <v>35</v>
      </c>
      <c r="M2862">
        <v>5</v>
      </c>
      <c r="N2862" t="s">
        <v>25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29</v>
      </c>
      <c r="F2863" t="s">
        <v>37</v>
      </c>
      <c r="G2863">
        <v>9</v>
      </c>
      <c r="H2863">
        <v>22928.17</v>
      </c>
      <c r="I2863" t="s">
        <v>173</v>
      </c>
      <c r="J2863">
        <v>25</v>
      </c>
      <c r="K2863" t="s">
        <v>27</v>
      </c>
      <c r="L2863" t="s">
        <v>24</v>
      </c>
      <c r="M2863">
        <v>4</v>
      </c>
      <c r="N2863" t="s">
        <v>53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44</v>
      </c>
      <c r="F2864" t="s">
        <v>21</v>
      </c>
      <c r="G2864">
        <v>5</v>
      </c>
      <c r="H2864">
        <v>22021.05</v>
      </c>
      <c r="I2864" t="s">
        <v>769</v>
      </c>
      <c r="J2864">
        <v>50</v>
      </c>
      <c r="K2864" t="s">
        <v>56</v>
      </c>
      <c r="L2864" t="s">
        <v>52</v>
      </c>
      <c r="M2864">
        <v>5</v>
      </c>
      <c r="N2864" t="s">
        <v>65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44</v>
      </c>
      <c r="F2865" t="s">
        <v>32</v>
      </c>
      <c r="G2865">
        <v>3</v>
      </c>
      <c r="H2865">
        <v>69431.91</v>
      </c>
      <c r="I2865" t="s">
        <v>598</v>
      </c>
      <c r="J2865">
        <v>42</v>
      </c>
      <c r="K2865" t="s">
        <v>69</v>
      </c>
      <c r="L2865" t="s">
        <v>18</v>
      </c>
      <c r="M2865">
        <v>4</v>
      </c>
      <c r="N2865" t="s">
        <v>43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44</v>
      </c>
      <c r="F2866" t="s">
        <v>15</v>
      </c>
      <c r="G2866">
        <v>6</v>
      </c>
      <c r="H2866">
        <v>58104.85</v>
      </c>
      <c r="I2866" t="s">
        <v>793</v>
      </c>
      <c r="J2866">
        <v>18</v>
      </c>
      <c r="K2866" t="s">
        <v>27</v>
      </c>
      <c r="L2866" t="s">
        <v>24</v>
      </c>
      <c r="M2866">
        <v>3</v>
      </c>
      <c r="N2866" t="s">
        <v>19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44</v>
      </c>
      <c r="F2867" t="s">
        <v>45</v>
      </c>
      <c r="G2867">
        <v>5</v>
      </c>
      <c r="H2867">
        <v>54896.61</v>
      </c>
      <c r="I2867" t="s">
        <v>551</v>
      </c>
      <c r="J2867">
        <v>20</v>
      </c>
      <c r="K2867" t="s">
        <v>23</v>
      </c>
      <c r="L2867" t="s">
        <v>24</v>
      </c>
      <c r="M2867">
        <v>2</v>
      </c>
      <c r="N2867" t="s">
        <v>104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54</v>
      </c>
      <c r="F2868" t="s">
        <v>32</v>
      </c>
      <c r="G2868">
        <v>4</v>
      </c>
      <c r="H2868">
        <v>57643.64</v>
      </c>
      <c r="I2868" t="s">
        <v>1002</v>
      </c>
      <c r="J2868">
        <v>57</v>
      </c>
      <c r="K2868" t="s">
        <v>23</v>
      </c>
      <c r="L2868" t="s">
        <v>35</v>
      </c>
      <c r="M2868">
        <v>5</v>
      </c>
      <c r="N2868" t="s">
        <v>43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54</v>
      </c>
      <c r="F2869" t="s">
        <v>37</v>
      </c>
      <c r="G2869">
        <v>2</v>
      </c>
      <c r="H2869">
        <v>68135.37</v>
      </c>
      <c r="I2869" t="s">
        <v>237</v>
      </c>
      <c r="J2869">
        <v>45</v>
      </c>
      <c r="K2869" t="s">
        <v>47</v>
      </c>
      <c r="L2869" t="s">
        <v>35</v>
      </c>
      <c r="M2869">
        <v>5</v>
      </c>
      <c r="N2869" t="s">
        <v>97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54</v>
      </c>
      <c r="F2870" t="s">
        <v>45</v>
      </c>
      <c r="G2870">
        <v>7</v>
      </c>
      <c r="H2870">
        <v>44396.6</v>
      </c>
      <c r="I2870" t="s">
        <v>717</v>
      </c>
      <c r="J2870">
        <v>50</v>
      </c>
      <c r="K2870" t="s">
        <v>140</v>
      </c>
      <c r="L2870" t="s">
        <v>18</v>
      </c>
      <c r="M2870">
        <v>2</v>
      </c>
      <c r="N2870" t="s">
        <v>104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62</v>
      </c>
      <c r="F2871" t="s">
        <v>15</v>
      </c>
      <c r="G2871">
        <v>5</v>
      </c>
      <c r="H2871">
        <v>23214.63</v>
      </c>
      <c r="I2871" t="s">
        <v>173</v>
      </c>
      <c r="J2871">
        <v>18</v>
      </c>
      <c r="K2871" t="s">
        <v>92</v>
      </c>
      <c r="L2871" t="s">
        <v>35</v>
      </c>
      <c r="M2871">
        <v>2</v>
      </c>
      <c r="N2871" t="s">
        <v>86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62</v>
      </c>
      <c r="F2872" t="s">
        <v>32</v>
      </c>
      <c r="G2872">
        <v>4</v>
      </c>
      <c r="H2872">
        <v>61732.58</v>
      </c>
      <c r="I2872" t="s">
        <v>894</v>
      </c>
      <c r="J2872">
        <v>55</v>
      </c>
      <c r="K2872" t="s">
        <v>27</v>
      </c>
      <c r="L2872" t="s">
        <v>24</v>
      </c>
      <c r="M2872">
        <v>3</v>
      </c>
      <c r="N2872" t="s">
        <v>43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62</v>
      </c>
      <c r="F2873" t="s">
        <v>45</v>
      </c>
      <c r="G2873">
        <v>8</v>
      </c>
      <c r="H2873">
        <v>54563.839999999997</v>
      </c>
      <c r="I2873" t="s">
        <v>951</v>
      </c>
      <c r="J2873">
        <v>44</v>
      </c>
      <c r="K2873" t="s">
        <v>47</v>
      </c>
      <c r="L2873" t="s">
        <v>24</v>
      </c>
      <c r="M2873">
        <v>4</v>
      </c>
      <c r="N2873" t="s">
        <v>104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67</v>
      </c>
      <c r="F2874" t="s">
        <v>32</v>
      </c>
      <c r="G2874">
        <v>9</v>
      </c>
      <c r="H2874">
        <v>34858.5</v>
      </c>
      <c r="I2874" t="s">
        <v>777</v>
      </c>
      <c r="J2874">
        <v>55</v>
      </c>
      <c r="K2874" t="s">
        <v>116</v>
      </c>
      <c r="L2874" t="s">
        <v>52</v>
      </c>
      <c r="M2874">
        <v>3</v>
      </c>
      <c r="N2874" t="s">
        <v>43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67</v>
      </c>
      <c r="F2875" t="s">
        <v>32</v>
      </c>
      <c r="G2875">
        <v>9</v>
      </c>
      <c r="H2875">
        <v>38414.17</v>
      </c>
      <c r="I2875" t="s">
        <v>859</v>
      </c>
      <c r="J2875">
        <v>52</v>
      </c>
      <c r="K2875" t="s">
        <v>27</v>
      </c>
      <c r="L2875" t="s">
        <v>24</v>
      </c>
      <c r="M2875">
        <v>2</v>
      </c>
      <c r="N2875" t="s">
        <v>101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67</v>
      </c>
      <c r="F2876" t="s">
        <v>15</v>
      </c>
      <c r="G2876">
        <v>3</v>
      </c>
      <c r="H2876">
        <v>34675.14</v>
      </c>
      <c r="I2876" t="s">
        <v>918</v>
      </c>
      <c r="J2876">
        <v>27</v>
      </c>
      <c r="K2876" t="s">
        <v>64</v>
      </c>
      <c r="L2876" t="s">
        <v>18</v>
      </c>
      <c r="M2876">
        <v>3</v>
      </c>
      <c r="N2876" t="s">
        <v>19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74</v>
      </c>
      <c r="F2877" t="s">
        <v>21</v>
      </c>
      <c r="G2877">
        <v>3</v>
      </c>
      <c r="H2877">
        <v>65796.53</v>
      </c>
      <c r="I2877" t="s">
        <v>87</v>
      </c>
      <c r="J2877">
        <v>29</v>
      </c>
      <c r="K2877" t="s">
        <v>119</v>
      </c>
      <c r="L2877" t="s">
        <v>52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74</v>
      </c>
      <c r="F2878" t="s">
        <v>45</v>
      </c>
      <c r="G2878">
        <v>5</v>
      </c>
      <c r="H2878">
        <v>30611.9</v>
      </c>
      <c r="I2878" t="s">
        <v>855</v>
      </c>
      <c r="J2878">
        <v>27</v>
      </c>
      <c r="K2878" t="s">
        <v>27</v>
      </c>
      <c r="L2878" t="s">
        <v>35</v>
      </c>
      <c r="M2878">
        <v>2</v>
      </c>
      <c r="N2878" t="s">
        <v>104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74</v>
      </c>
      <c r="F2879" t="s">
        <v>15</v>
      </c>
      <c r="G2879">
        <v>5</v>
      </c>
      <c r="H2879">
        <v>67809.06</v>
      </c>
      <c r="I2879" t="s">
        <v>331</v>
      </c>
      <c r="J2879">
        <v>51</v>
      </c>
      <c r="K2879" t="s">
        <v>140</v>
      </c>
      <c r="L2879" t="s">
        <v>52</v>
      </c>
      <c r="M2879">
        <v>2</v>
      </c>
      <c r="N2879" t="s">
        <v>31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74</v>
      </c>
      <c r="F2880" t="s">
        <v>32</v>
      </c>
      <c r="G2880">
        <v>2</v>
      </c>
      <c r="H2880">
        <v>64616.31</v>
      </c>
      <c r="I2880" t="s">
        <v>608</v>
      </c>
      <c r="J2880">
        <v>41</v>
      </c>
      <c r="K2880" t="s">
        <v>112</v>
      </c>
      <c r="L2880" t="s">
        <v>24</v>
      </c>
      <c r="M2880">
        <v>5</v>
      </c>
      <c r="N2880" t="s">
        <v>36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20</v>
      </c>
      <c r="F2881" t="s">
        <v>15</v>
      </c>
      <c r="G2881">
        <v>1</v>
      </c>
      <c r="H2881">
        <v>47831.27</v>
      </c>
      <c r="I2881" t="s">
        <v>1028</v>
      </c>
      <c r="J2881">
        <v>45</v>
      </c>
      <c r="K2881" t="s">
        <v>39</v>
      </c>
      <c r="L2881" t="s">
        <v>18</v>
      </c>
      <c r="M2881">
        <v>5</v>
      </c>
      <c r="N2881" t="s">
        <v>86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20</v>
      </c>
      <c r="F2882" t="s">
        <v>21</v>
      </c>
      <c r="G2882">
        <v>8</v>
      </c>
      <c r="H2882">
        <v>44789.31</v>
      </c>
      <c r="I2882" t="s">
        <v>746</v>
      </c>
      <c r="J2882">
        <v>39</v>
      </c>
      <c r="K2882" t="s">
        <v>34</v>
      </c>
      <c r="L2882" t="s">
        <v>35</v>
      </c>
      <c r="M2882">
        <v>2</v>
      </c>
      <c r="N2882" t="s">
        <v>25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20</v>
      </c>
      <c r="F2883" t="s">
        <v>45</v>
      </c>
      <c r="G2883">
        <v>3</v>
      </c>
      <c r="H2883">
        <v>32205.360000000001</v>
      </c>
      <c r="I2883" t="s">
        <v>277</v>
      </c>
      <c r="J2883">
        <v>33</v>
      </c>
      <c r="K2883" t="s">
        <v>17</v>
      </c>
      <c r="L2883" t="s">
        <v>35</v>
      </c>
      <c r="M2883">
        <v>3</v>
      </c>
      <c r="N2883" t="s">
        <v>104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29</v>
      </c>
      <c r="F2884" t="s">
        <v>21</v>
      </c>
      <c r="G2884">
        <v>1</v>
      </c>
      <c r="H2884">
        <v>11100.3</v>
      </c>
      <c r="I2884" t="s">
        <v>490</v>
      </c>
      <c r="J2884">
        <v>30</v>
      </c>
      <c r="K2884" t="s">
        <v>64</v>
      </c>
      <c r="L2884" t="s">
        <v>24</v>
      </c>
      <c r="M2884">
        <v>5</v>
      </c>
      <c r="N2884" t="s">
        <v>25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29</v>
      </c>
      <c r="F2885" t="s">
        <v>37</v>
      </c>
      <c r="G2885">
        <v>1</v>
      </c>
      <c r="H2885">
        <v>17657.39</v>
      </c>
      <c r="I2885" t="s">
        <v>272</v>
      </c>
      <c r="J2885">
        <v>53</v>
      </c>
      <c r="K2885" t="s">
        <v>27</v>
      </c>
      <c r="L2885" t="s">
        <v>18</v>
      </c>
      <c r="M2885">
        <v>2</v>
      </c>
      <c r="N2885" t="s">
        <v>53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29</v>
      </c>
      <c r="F2886" t="s">
        <v>45</v>
      </c>
      <c r="G2886">
        <v>2</v>
      </c>
      <c r="H2886">
        <v>55253.88</v>
      </c>
      <c r="I2886" t="s">
        <v>158</v>
      </c>
      <c r="J2886">
        <v>53</v>
      </c>
      <c r="K2886" t="s">
        <v>23</v>
      </c>
      <c r="L2886" t="s">
        <v>24</v>
      </c>
      <c r="M2886">
        <v>4</v>
      </c>
      <c r="N2886" t="s">
        <v>90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44</v>
      </c>
      <c r="F2887" t="s">
        <v>21</v>
      </c>
      <c r="G2887">
        <v>6</v>
      </c>
      <c r="H2887">
        <v>38292.410000000003</v>
      </c>
      <c r="I2887" t="s">
        <v>313</v>
      </c>
      <c r="J2887">
        <v>40</v>
      </c>
      <c r="K2887" t="s">
        <v>27</v>
      </c>
      <c r="L2887" t="s">
        <v>24</v>
      </c>
      <c r="M2887">
        <v>3</v>
      </c>
      <c r="N2887" t="s">
        <v>65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44</v>
      </c>
      <c r="F2888" t="s">
        <v>32</v>
      </c>
      <c r="G2888">
        <v>6</v>
      </c>
      <c r="H2888">
        <v>18990.29</v>
      </c>
      <c r="I2888" t="s">
        <v>689</v>
      </c>
      <c r="J2888">
        <v>31</v>
      </c>
      <c r="K2888" t="s">
        <v>79</v>
      </c>
      <c r="L2888" t="s">
        <v>18</v>
      </c>
      <c r="M2888">
        <v>4</v>
      </c>
      <c r="N2888" t="s">
        <v>36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44</v>
      </c>
      <c r="F2889" t="s">
        <v>45</v>
      </c>
      <c r="G2889">
        <v>3</v>
      </c>
      <c r="H2889">
        <v>25837.65</v>
      </c>
      <c r="I2889" t="s">
        <v>262</v>
      </c>
      <c r="J2889">
        <v>49</v>
      </c>
      <c r="K2889" t="s">
        <v>27</v>
      </c>
      <c r="L2889" t="s">
        <v>24</v>
      </c>
      <c r="M2889">
        <v>3</v>
      </c>
      <c r="N2889" t="s">
        <v>48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44</v>
      </c>
      <c r="F2890" t="s">
        <v>45</v>
      </c>
      <c r="G2890">
        <v>4</v>
      </c>
      <c r="H2890">
        <v>66870.210000000006</v>
      </c>
      <c r="I2890" t="s">
        <v>861</v>
      </c>
      <c r="J2890">
        <v>20</v>
      </c>
      <c r="K2890" t="s">
        <v>56</v>
      </c>
      <c r="L2890" t="s">
        <v>18</v>
      </c>
      <c r="M2890">
        <v>2</v>
      </c>
      <c r="N2890" t="s">
        <v>90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54</v>
      </c>
      <c r="F2891" t="s">
        <v>15</v>
      </c>
      <c r="G2891">
        <v>2</v>
      </c>
      <c r="H2891">
        <v>32027.97</v>
      </c>
      <c r="I2891" t="s">
        <v>698</v>
      </c>
      <c r="J2891">
        <v>44</v>
      </c>
      <c r="K2891" t="s">
        <v>23</v>
      </c>
      <c r="L2891" t="s">
        <v>18</v>
      </c>
      <c r="M2891">
        <v>4</v>
      </c>
      <c r="N2891" t="s">
        <v>31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54</v>
      </c>
      <c r="F2892" t="s">
        <v>32</v>
      </c>
      <c r="G2892">
        <v>2</v>
      </c>
      <c r="H2892">
        <v>64460.92</v>
      </c>
      <c r="I2892" t="s">
        <v>143</v>
      </c>
      <c r="J2892">
        <v>36</v>
      </c>
      <c r="K2892" t="s">
        <v>61</v>
      </c>
      <c r="L2892" t="s">
        <v>24</v>
      </c>
      <c r="M2892">
        <v>2</v>
      </c>
      <c r="N2892" t="s">
        <v>43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54</v>
      </c>
      <c r="F2893" t="s">
        <v>37</v>
      </c>
      <c r="G2893">
        <v>7</v>
      </c>
      <c r="H2893">
        <v>28278.15</v>
      </c>
      <c r="I2893" t="s">
        <v>323</v>
      </c>
      <c r="J2893">
        <v>39</v>
      </c>
      <c r="K2893" t="s">
        <v>23</v>
      </c>
      <c r="L2893" t="s">
        <v>24</v>
      </c>
      <c r="M2893">
        <v>4</v>
      </c>
      <c r="N2893" t="s">
        <v>53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54</v>
      </c>
      <c r="F2894" t="s">
        <v>21</v>
      </c>
      <c r="G2894">
        <v>1</v>
      </c>
      <c r="H2894">
        <v>42593.21</v>
      </c>
      <c r="I2894" t="s">
        <v>569</v>
      </c>
      <c r="J2894">
        <v>18</v>
      </c>
      <c r="K2894" t="s">
        <v>23</v>
      </c>
      <c r="L2894" t="s">
        <v>52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62</v>
      </c>
      <c r="F2895" t="s">
        <v>15</v>
      </c>
      <c r="G2895">
        <v>7</v>
      </c>
      <c r="H2895">
        <v>11228.63</v>
      </c>
      <c r="I2895" t="s">
        <v>315</v>
      </c>
      <c r="J2895">
        <v>22</v>
      </c>
      <c r="K2895" t="s">
        <v>23</v>
      </c>
      <c r="L2895" t="s">
        <v>35</v>
      </c>
      <c r="M2895">
        <v>2</v>
      </c>
      <c r="N2895" t="s">
        <v>19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62</v>
      </c>
      <c r="F2896" t="s">
        <v>21</v>
      </c>
      <c r="G2896">
        <v>1</v>
      </c>
      <c r="H2896">
        <v>41312.51</v>
      </c>
      <c r="I2896" t="s">
        <v>1019</v>
      </c>
      <c r="J2896">
        <v>50</v>
      </c>
      <c r="K2896" t="s">
        <v>135</v>
      </c>
      <c r="L2896" t="s">
        <v>35</v>
      </c>
      <c r="M2896">
        <v>3</v>
      </c>
      <c r="N2896" t="s">
        <v>25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62</v>
      </c>
      <c r="F2897" t="s">
        <v>37</v>
      </c>
      <c r="G2897">
        <v>6</v>
      </c>
      <c r="H2897">
        <v>48216.52</v>
      </c>
      <c r="I2897" t="s">
        <v>947</v>
      </c>
      <c r="J2897">
        <v>36</v>
      </c>
      <c r="K2897" t="s">
        <v>27</v>
      </c>
      <c r="L2897" t="s">
        <v>18</v>
      </c>
      <c r="M2897">
        <v>3</v>
      </c>
      <c r="N2897" t="s">
        <v>53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67</v>
      </c>
      <c r="F2898" t="s">
        <v>37</v>
      </c>
      <c r="G2898">
        <v>3</v>
      </c>
      <c r="H2898">
        <v>24058.31</v>
      </c>
      <c r="I2898" t="s">
        <v>857</v>
      </c>
      <c r="J2898">
        <v>53</v>
      </c>
      <c r="K2898" t="s">
        <v>23</v>
      </c>
      <c r="L2898" t="s">
        <v>52</v>
      </c>
      <c r="M2898">
        <v>4</v>
      </c>
      <c r="N2898" t="s">
        <v>97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67</v>
      </c>
      <c r="F2899" t="s">
        <v>45</v>
      </c>
      <c r="G2899">
        <v>8</v>
      </c>
      <c r="H2899">
        <v>44736.23</v>
      </c>
      <c r="I2899" t="s">
        <v>888</v>
      </c>
      <c r="J2899">
        <v>23</v>
      </c>
      <c r="K2899" t="s">
        <v>23</v>
      </c>
      <c r="L2899" t="s">
        <v>18</v>
      </c>
      <c r="M2899">
        <v>4</v>
      </c>
      <c r="N2899" t="s">
        <v>90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67</v>
      </c>
      <c r="F2900" t="s">
        <v>37</v>
      </c>
      <c r="G2900">
        <v>6</v>
      </c>
      <c r="H2900">
        <v>48830.07</v>
      </c>
      <c r="I2900" t="s">
        <v>714</v>
      </c>
      <c r="J2900">
        <v>32</v>
      </c>
      <c r="K2900" t="s">
        <v>116</v>
      </c>
      <c r="L2900" t="s">
        <v>52</v>
      </c>
      <c r="M2900">
        <v>2</v>
      </c>
      <c r="N2900" t="s">
        <v>40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67</v>
      </c>
      <c r="F2901" t="s">
        <v>21</v>
      </c>
      <c r="G2901">
        <v>2</v>
      </c>
      <c r="H2901">
        <v>51213.16</v>
      </c>
      <c r="I2901" t="s">
        <v>1029</v>
      </c>
      <c r="J2901">
        <v>53</v>
      </c>
      <c r="K2901" t="s">
        <v>119</v>
      </c>
      <c r="L2901" t="s">
        <v>18</v>
      </c>
      <c r="M2901">
        <v>5</v>
      </c>
      <c r="N2901" t="s">
        <v>65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74</v>
      </c>
      <c r="F2902" t="s">
        <v>32</v>
      </c>
      <c r="G2902">
        <v>8</v>
      </c>
      <c r="H2902">
        <v>56584.2</v>
      </c>
      <c r="I2902" t="s">
        <v>851</v>
      </c>
      <c r="J2902">
        <v>50</v>
      </c>
      <c r="K2902" t="s">
        <v>69</v>
      </c>
      <c r="L2902" t="s">
        <v>35</v>
      </c>
      <c r="M2902">
        <v>2</v>
      </c>
      <c r="N2902" t="s">
        <v>43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74</v>
      </c>
      <c r="F2903" t="s">
        <v>32</v>
      </c>
      <c r="G2903">
        <v>5</v>
      </c>
      <c r="H2903">
        <v>28680.35</v>
      </c>
      <c r="I2903" t="s">
        <v>591</v>
      </c>
      <c r="J2903">
        <v>41</v>
      </c>
      <c r="K2903" t="s">
        <v>27</v>
      </c>
      <c r="L2903" t="s">
        <v>52</v>
      </c>
      <c r="M2903">
        <v>4</v>
      </c>
      <c r="N2903" t="s">
        <v>36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74</v>
      </c>
      <c r="F2904" t="s">
        <v>45</v>
      </c>
      <c r="G2904">
        <v>8</v>
      </c>
      <c r="H2904">
        <v>44066.62</v>
      </c>
      <c r="I2904" t="s">
        <v>623</v>
      </c>
      <c r="J2904">
        <v>44</v>
      </c>
      <c r="K2904" t="s">
        <v>112</v>
      </c>
      <c r="L2904" t="s">
        <v>24</v>
      </c>
      <c r="M2904">
        <v>3</v>
      </c>
      <c r="N2904" t="s">
        <v>104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74</v>
      </c>
      <c r="F2905" t="s">
        <v>21</v>
      </c>
      <c r="G2905">
        <v>8</v>
      </c>
      <c r="H2905">
        <v>68894.740000000005</v>
      </c>
      <c r="I2905" t="s">
        <v>754</v>
      </c>
      <c r="J2905">
        <v>28</v>
      </c>
      <c r="K2905" t="s">
        <v>23</v>
      </c>
      <c r="L2905" t="s">
        <v>24</v>
      </c>
      <c r="M2905">
        <v>2</v>
      </c>
      <c r="N2905" t="s">
        <v>25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20</v>
      </c>
      <c r="F2906" t="s">
        <v>21</v>
      </c>
      <c r="G2906">
        <v>6</v>
      </c>
      <c r="H2906">
        <v>63888.65</v>
      </c>
      <c r="I2906" t="s">
        <v>625</v>
      </c>
      <c r="J2906">
        <v>40</v>
      </c>
      <c r="K2906" t="s">
        <v>17</v>
      </c>
      <c r="L2906" t="s">
        <v>35</v>
      </c>
      <c r="M2906">
        <v>2</v>
      </c>
      <c r="N2906" t="s">
        <v>65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20</v>
      </c>
      <c r="F2907" t="s">
        <v>37</v>
      </c>
      <c r="G2907">
        <v>2</v>
      </c>
      <c r="H2907">
        <v>67159.929999999993</v>
      </c>
      <c r="I2907" t="s">
        <v>218</v>
      </c>
      <c r="J2907">
        <v>50</v>
      </c>
      <c r="K2907" t="s">
        <v>23</v>
      </c>
      <c r="L2907" t="s">
        <v>52</v>
      </c>
      <c r="M2907">
        <v>2</v>
      </c>
      <c r="N2907" t="s">
        <v>53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20</v>
      </c>
      <c r="F2908" t="s">
        <v>21</v>
      </c>
      <c r="G2908">
        <v>8</v>
      </c>
      <c r="H2908">
        <v>33168.18</v>
      </c>
      <c r="I2908" t="s">
        <v>732</v>
      </c>
      <c r="J2908">
        <v>58</v>
      </c>
      <c r="K2908" t="s">
        <v>23</v>
      </c>
      <c r="L2908" t="s">
        <v>24</v>
      </c>
      <c r="M2908">
        <v>2</v>
      </c>
      <c r="N2908" t="s">
        <v>25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29</v>
      </c>
      <c r="F2909" t="s">
        <v>15</v>
      </c>
      <c r="G2909">
        <v>6</v>
      </c>
      <c r="H2909">
        <v>57215.69</v>
      </c>
      <c r="I2909" t="s">
        <v>479</v>
      </c>
      <c r="J2909">
        <v>46</v>
      </c>
      <c r="K2909" t="s">
        <v>27</v>
      </c>
      <c r="L2909" t="s">
        <v>24</v>
      </c>
      <c r="M2909">
        <v>5</v>
      </c>
      <c r="N2909" t="s">
        <v>31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29</v>
      </c>
      <c r="F2910" t="s">
        <v>37</v>
      </c>
      <c r="G2910">
        <v>6</v>
      </c>
      <c r="H2910">
        <v>47193.88</v>
      </c>
      <c r="I2910" t="s">
        <v>949</v>
      </c>
      <c r="J2910">
        <v>48</v>
      </c>
      <c r="K2910" t="s">
        <v>140</v>
      </c>
      <c r="L2910" t="s">
        <v>24</v>
      </c>
      <c r="M2910">
        <v>5</v>
      </c>
      <c r="N2910" t="s">
        <v>53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29</v>
      </c>
      <c r="F2911" t="s">
        <v>15</v>
      </c>
      <c r="G2911">
        <v>8</v>
      </c>
      <c r="H2911">
        <v>14964.1</v>
      </c>
      <c r="I2911" t="s">
        <v>883</v>
      </c>
      <c r="J2911">
        <v>18</v>
      </c>
      <c r="K2911" t="s">
        <v>27</v>
      </c>
      <c r="L2911" t="s">
        <v>35</v>
      </c>
      <c r="M2911">
        <v>2</v>
      </c>
      <c r="N2911" t="s">
        <v>19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29</v>
      </c>
      <c r="F2912" t="s">
        <v>45</v>
      </c>
      <c r="G2912">
        <v>1</v>
      </c>
      <c r="H2912">
        <v>59438.82</v>
      </c>
      <c r="I2912" t="s">
        <v>950</v>
      </c>
      <c r="J2912">
        <v>51</v>
      </c>
      <c r="K2912" t="s">
        <v>17</v>
      </c>
      <c r="L2912" t="s">
        <v>18</v>
      </c>
      <c r="M2912">
        <v>5</v>
      </c>
      <c r="N2912" t="s">
        <v>48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44</v>
      </c>
      <c r="F2913" t="s">
        <v>32</v>
      </c>
      <c r="G2913">
        <v>2</v>
      </c>
      <c r="H2913">
        <v>50626.080000000002</v>
      </c>
      <c r="I2913" t="s">
        <v>100</v>
      </c>
      <c r="J2913">
        <v>35</v>
      </c>
      <c r="K2913" t="s">
        <v>27</v>
      </c>
      <c r="L2913" t="s">
        <v>24</v>
      </c>
      <c r="M2913">
        <v>5</v>
      </c>
      <c r="N2913" t="s">
        <v>43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44</v>
      </c>
      <c r="F2914" t="s">
        <v>45</v>
      </c>
      <c r="G2914">
        <v>9</v>
      </c>
      <c r="H2914">
        <v>21935.040000000001</v>
      </c>
      <c r="I2914" t="s">
        <v>1030</v>
      </c>
      <c r="J2914">
        <v>35</v>
      </c>
      <c r="K2914" t="s">
        <v>56</v>
      </c>
      <c r="L2914" t="s">
        <v>24</v>
      </c>
      <c r="M2914">
        <v>2</v>
      </c>
      <c r="N2914" t="s">
        <v>104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44</v>
      </c>
      <c r="F2915" t="s">
        <v>32</v>
      </c>
      <c r="G2915">
        <v>8</v>
      </c>
      <c r="H2915">
        <v>14784.31</v>
      </c>
      <c r="I2915" t="s">
        <v>762</v>
      </c>
      <c r="J2915">
        <v>23</v>
      </c>
      <c r="K2915" t="s">
        <v>23</v>
      </c>
      <c r="L2915" t="s">
        <v>18</v>
      </c>
      <c r="M2915">
        <v>4</v>
      </c>
      <c r="N2915" t="s">
        <v>101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54</v>
      </c>
      <c r="F2916" t="s">
        <v>45</v>
      </c>
      <c r="G2916">
        <v>7</v>
      </c>
      <c r="H2916">
        <v>60221.33</v>
      </c>
      <c r="I2916" t="s">
        <v>235</v>
      </c>
      <c r="J2916">
        <v>57</v>
      </c>
      <c r="K2916" t="s">
        <v>23</v>
      </c>
      <c r="L2916" t="s">
        <v>24</v>
      </c>
      <c r="M2916">
        <v>5</v>
      </c>
      <c r="N2916" t="s">
        <v>90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54</v>
      </c>
      <c r="F2917" t="s">
        <v>21</v>
      </c>
      <c r="G2917">
        <v>7</v>
      </c>
      <c r="H2917">
        <v>14734.11</v>
      </c>
      <c r="I2917" t="s">
        <v>558</v>
      </c>
      <c r="J2917">
        <v>18</v>
      </c>
      <c r="K2917" t="s">
        <v>92</v>
      </c>
      <c r="L2917" t="s">
        <v>52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54</v>
      </c>
      <c r="F2918" t="s">
        <v>15</v>
      </c>
      <c r="G2918">
        <v>5</v>
      </c>
      <c r="H2918">
        <v>15481.23</v>
      </c>
      <c r="I2918" t="s">
        <v>768</v>
      </c>
      <c r="J2918">
        <v>59</v>
      </c>
      <c r="K2918" t="s">
        <v>27</v>
      </c>
      <c r="L2918" t="s">
        <v>24</v>
      </c>
      <c r="M2918">
        <v>4</v>
      </c>
      <c r="N2918" t="s">
        <v>19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54</v>
      </c>
      <c r="F2919" t="s">
        <v>32</v>
      </c>
      <c r="G2919">
        <v>2</v>
      </c>
      <c r="H2919">
        <v>35644.5</v>
      </c>
      <c r="I2919" t="s">
        <v>888</v>
      </c>
      <c r="J2919">
        <v>47</v>
      </c>
      <c r="K2919" t="s">
        <v>47</v>
      </c>
      <c r="L2919" t="s">
        <v>18</v>
      </c>
      <c r="M2919">
        <v>5</v>
      </c>
      <c r="N2919" t="s">
        <v>36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62</v>
      </c>
      <c r="F2920" t="s">
        <v>37</v>
      </c>
      <c r="G2920">
        <v>6</v>
      </c>
      <c r="H2920">
        <v>18087.87</v>
      </c>
      <c r="I2920" t="s">
        <v>835</v>
      </c>
      <c r="J2920">
        <v>21</v>
      </c>
      <c r="K2920" t="s">
        <v>23</v>
      </c>
      <c r="L2920" t="s">
        <v>35</v>
      </c>
      <c r="M2920">
        <v>2</v>
      </c>
      <c r="N2920" t="s">
        <v>53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62</v>
      </c>
      <c r="F2921" t="s">
        <v>15</v>
      </c>
      <c r="G2921">
        <v>3</v>
      </c>
      <c r="H2921">
        <v>64820.18</v>
      </c>
      <c r="I2921" t="s">
        <v>415</v>
      </c>
      <c r="J2921">
        <v>49</v>
      </c>
      <c r="K2921" t="s">
        <v>27</v>
      </c>
      <c r="L2921" t="s">
        <v>35</v>
      </c>
      <c r="M2921">
        <v>5</v>
      </c>
      <c r="N2921" t="s">
        <v>31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62</v>
      </c>
      <c r="F2922" t="s">
        <v>37</v>
      </c>
      <c r="G2922">
        <v>4</v>
      </c>
      <c r="H2922">
        <v>38217.040000000001</v>
      </c>
      <c r="I2922" t="s">
        <v>962</v>
      </c>
      <c r="J2922">
        <v>27</v>
      </c>
      <c r="K2922" t="s">
        <v>23</v>
      </c>
      <c r="L2922" t="s">
        <v>52</v>
      </c>
      <c r="M2922">
        <v>4</v>
      </c>
      <c r="N2922" t="s">
        <v>97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67</v>
      </c>
      <c r="F2923" t="s">
        <v>15</v>
      </c>
      <c r="G2923">
        <v>2</v>
      </c>
      <c r="H2923">
        <v>44149.06</v>
      </c>
      <c r="I2923" t="s">
        <v>1001</v>
      </c>
      <c r="J2923">
        <v>22</v>
      </c>
      <c r="K2923" t="s">
        <v>23</v>
      </c>
      <c r="L2923" t="s">
        <v>24</v>
      </c>
      <c r="M2923">
        <v>2</v>
      </c>
      <c r="N2923" t="s">
        <v>86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67</v>
      </c>
      <c r="F2924" t="s">
        <v>15</v>
      </c>
      <c r="G2924">
        <v>2</v>
      </c>
      <c r="H2924">
        <v>65686.37</v>
      </c>
      <c r="I2924" t="s">
        <v>534</v>
      </c>
      <c r="J2924">
        <v>26</v>
      </c>
      <c r="K2924" t="s">
        <v>27</v>
      </c>
      <c r="L2924" t="s">
        <v>24</v>
      </c>
      <c r="M2924">
        <v>4</v>
      </c>
      <c r="N2924" t="s">
        <v>31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67</v>
      </c>
      <c r="F2925" t="s">
        <v>45</v>
      </c>
      <c r="G2925">
        <v>8</v>
      </c>
      <c r="H2925">
        <v>41815.79</v>
      </c>
      <c r="I2925" t="s">
        <v>373</v>
      </c>
      <c r="J2925">
        <v>22</v>
      </c>
      <c r="K2925" t="s">
        <v>17</v>
      </c>
      <c r="L2925" t="s">
        <v>18</v>
      </c>
      <c r="M2925">
        <v>3</v>
      </c>
      <c r="N2925" t="s">
        <v>48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74</v>
      </c>
      <c r="F2926" t="s">
        <v>32</v>
      </c>
      <c r="G2926">
        <v>8</v>
      </c>
      <c r="H2926">
        <v>31215.47</v>
      </c>
      <c r="I2926" t="s">
        <v>675</v>
      </c>
      <c r="J2926">
        <v>28</v>
      </c>
      <c r="K2926" t="s">
        <v>23</v>
      </c>
      <c r="L2926" t="s">
        <v>18</v>
      </c>
      <c r="M2926">
        <v>2</v>
      </c>
      <c r="N2926" t="s">
        <v>43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74</v>
      </c>
      <c r="F2927" t="s">
        <v>32</v>
      </c>
      <c r="G2927">
        <v>6</v>
      </c>
      <c r="H2927">
        <v>57829.31</v>
      </c>
      <c r="I2927" t="s">
        <v>367</v>
      </c>
      <c r="J2927">
        <v>52</v>
      </c>
      <c r="K2927" t="s">
        <v>23</v>
      </c>
      <c r="L2927" t="s">
        <v>52</v>
      </c>
      <c r="M2927">
        <v>3</v>
      </c>
      <c r="N2927" t="s">
        <v>43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74</v>
      </c>
      <c r="F2928" t="s">
        <v>15</v>
      </c>
      <c r="G2928">
        <v>5</v>
      </c>
      <c r="H2928">
        <v>36571.01</v>
      </c>
      <c r="I2928" t="s">
        <v>500</v>
      </c>
      <c r="J2928">
        <v>44</v>
      </c>
      <c r="K2928" t="s">
        <v>27</v>
      </c>
      <c r="L2928" t="s">
        <v>52</v>
      </c>
      <c r="M2928">
        <v>5</v>
      </c>
      <c r="N2928" t="s">
        <v>31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20</v>
      </c>
      <c r="F2929" t="s">
        <v>21</v>
      </c>
      <c r="G2929">
        <v>8</v>
      </c>
      <c r="H2929">
        <v>29108.17</v>
      </c>
      <c r="I2929" t="s">
        <v>334</v>
      </c>
      <c r="J2929">
        <v>21</v>
      </c>
      <c r="K2929" t="s">
        <v>27</v>
      </c>
      <c r="L2929" t="s">
        <v>24</v>
      </c>
      <c r="M2929">
        <v>4</v>
      </c>
      <c r="N2929" t="s">
        <v>25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20</v>
      </c>
      <c r="F2930" t="s">
        <v>21</v>
      </c>
      <c r="G2930">
        <v>4</v>
      </c>
      <c r="H2930">
        <v>53393.77</v>
      </c>
      <c r="I2930" t="s">
        <v>235</v>
      </c>
      <c r="J2930">
        <v>27</v>
      </c>
      <c r="K2930" t="s">
        <v>34</v>
      </c>
      <c r="L2930" t="s">
        <v>24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20</v>
      </c>
      <c r="F2931" t="s">
        <v>37</v>
      </c>
      <c r="G2931">
        <v>4</v>
      </c>
      <c r="H2931">
        <v>58096.34</v>
      </c>
      <c r="I2931" t="s">
        <v>328</v>
      </c>
      <c r="J2931">
        <v>56</v>
      </c>
      <c r="K2931" t="s">
        <v>119</v>
      </c>
      <c r="L2931" t="s">
        <v>52</v>
      </c>
      <c r="M2931">
        <v>4</v>
      </c>
      <c r="N2931" t="s">
        <v>40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20</v>
      </c>
      <c r="F2932" t="s">
        <v>37</v>
      </c>
      <c r="G2932">
        <v>5</v>
      </c>
      <c r="H2932">
        <v>57502.97</v>
      </c>
      <c r="I2932" t="s">
        <v>582</v>
      </c>
      <c r="J2932">
        <v>50</v>
      </c>
      <c r="K2932" t="s">
        <v>17</v>
      </c>
      <c r="L2932" t="s">
        <v>35</v>
      </c>
      <c r="M2932">
        <v>5</v>
      </c>
      <c r="N2932" t="s">
        <v>53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29</v>
      </c>
      <c r="F2933" t="s">
        <v>45</v>
      </c>
      <c r="G2933">
        <v>1</v>
      </c>
      <c r="H2933">
        <v>68660.460000000006</v>
      </c>
      <c r="I2933" t="s">
        <v>895</v>
      </c>
      <c r="J2933">
        <v>55</v>
      </c>
      <c r="K2933" t="s">
        <v>23</v>
      </c>
      <c r="L2933" t="s">
        <v>35</v>
      </c>
      <c r="M2933">
        <v>2</v>
      </c>
      <c r="N2933" t="s">
        <v>104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29</v>
      </c>
      <c r="F2934" t="s">
        <v>15</v>
      </c>
      <c r="G2934">
        <v>1</v>
      </c>
      <c r="H2934">
        <v>57200.02</v>
      </c>
      <c r="I2934" t="s">
        <v>401</v>
      </c>
      <c r="J2934">
        <v>25</v>
      </c>
      <c r="K2934" t="s">
        <v>23</v>
      </c>
      <c r="L2934" t="s">
        <v>35</v>
      </c>
      <c r="M2934">
        <v>3</v>
      </c>
      <c r="N2934" t="s">
        <v>31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29</v>
      </c>
      <c r="F2935" t="s">
        <v>37</v>
      </c>
      <c r="G2935">
        <v>2</v>
      </c>
      <c r="H2935">
        <v>56196.01</v>
      </c>
      <c r="I2935" t="s">
        <v>846</v>
      </c>
      <c r="J2935">
        <v>41</v>
      </c>
      <c r="K2935" t="s">
        <v>34</v>
      </c>
      <c r="L2935" t="s">
        <v>35</v>
      </c>
      <c r="M2935">
        <v>4</v>
      </c>
      <c r="N2935" t="s">
        <v>97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44</v>
      </c>
      <c r="F2936" t="s">
        <v>37</v>
      </c>
      <c r="G2936">
        <v>8</v>
      </c>
      <c r="H2936">
        <v>61449.120000000003</v>
      </c>
      <c r="I2936" t="s">
        <v>143</v>
      </c>
      <c r="J2936">
        <v>56</v>
      </c>
      <c r="K2936" t="s">
        <v>116</v>
      </c>
      <c r="L2936" t="s">
        <v>52</v>
      </c>
      <c r="M2936">
        <v>2</v>
      </c>
      <c r="N2936" t="s">
        <v>97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44</v>
      </c>
      <c r="F2937" t="s">
        <v>15</v>
      </c>
      <c r="G2937">
        <v>7</v>
      </c>
      <c r="H2937">
        <v>10011.11</v>
      </c>
      <c r="I2937" t="s">
        <v>1027</v>
      </c>
      <c r="J2937">
        <v>50</v>
      </c>
      <c r="K2937" t="s">
        <v>119</v>
      </c>
      <c r="L2937" t="s">
        <v>18</v>
      </c>
      <c r="M2937">
        <v>5</v>
      </c>
      <c r="N2937" t="s">
        <v>31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44</v>
      </c>
      <c r="F2938" t="s">
        <v>45</v>
      </c>
      <c r="G2938">
        <v>9</v>
      </c>
      <c r="H2938">
        <v>31745.88</v>
      </c>
      <c r="I2938" t="s">
        <v>171</v>
      </c>
      <c r="J2938">
        <v>58</v>
      </c>
      <c r="K2938" t="s">
        <v>23</v>
      </c>
      <c r="L2938" t="s">
        <v>35</v>
      </c>
      <c r="M2938">
        <v>5</v>
      </c>
      <c r="N2938" t="s">
        <v>90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44</v>
      </c>
      <c r="F2939" t="s">
        <v>37</v>
      </c>
      <c r="G2939">
        <v>5</v>
      </c>
      <c r="H2939">
        <v>54256.19</v>
      </c>
      <c r="I2939" t="s">
        <v>230</v>
      </c>
      <c r="J2939">
        <v>36</v>
      </c>
      <c r="K2939" t="s">
        <v>92</v>
      </c>
      <c r="L2939" t="s">
        <v>52</v>
      </c>
      <c r="M2939">
        <v>4</v>
      </c>
      <c r="N2939" t="s">
        <v>40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54</v>
      </c>
      <c r="F2940" t="s">
        <v>45</v>
      </c>
      <c r="G2940">
        <v>2</v>
      </c>
      <c r="H2940">
        <v>45983.14</v>
      </c>
      <c r="I2940" t="s">
        <v>82</v>
      </c>
      <c r="J2940">
        <v>19</v>
      </c>
      <c r="K2940" t="s">
        <v>23</v>
      </c>
      <c r="L2940" t="s">
        <v>35</v>
      </c>
      <c r="M2940">
        <v>3</v>
      </c>
      <c r="N2940" t="s">
        <v>48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54</v>
      </c>
      <c r="F2941" t="s">
        <v>32</v>
      </c>
      <c r="G2941">
        <v>7</v>
      </c>
      <c r="H2941">
        <v>20654.32</v>
      </c>
      <c r="I2941" t="s">
        <v>683</v>
      </c>
      <c r="J2941">
        <v>28</v>
      </c>
      <c r="K2941" t="s">
        <v>23</v>
      </c>
      <c r="L2941" t="s">
        <v>24</v>
      </c>
      <c r="M2941">
        <v>3</v>
      </c>
      <c r="N2941" t="s">
        <v>43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54</v>
      </c>
      <c r="F2942" t="s">
        <v>45</v>
      </c>
      <c r="G2942">
        <v>8</v>
      </c>
      <c r="H2942">
        <v>28223.99</v>
      </c>
      <c r="I2942" t="s">
        <v>416</v>
      </c>
      <c r="J2942">
        <v>52</v>
      </c>
      <c r="K2942" t="s">
        <v>119</v>
      </c>
      <c r="L2942" t="s">
        <v>35</v>
      </c>
      <c r="M2942">
        <v>2</v>
      </c>
      <c r="N2942" t="s">
        <v>104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62</v>
      </c>
      <c r="F2943" t="s">
        <v>21</v>
      </c>
      <c r="G2943">
        <v>7</v>
      </c>
      <c r="H2943">
        <v>30207.56</v>
      </c>
      <c r="I2943" t="s">
        <v>458</v>
      </c>
      <c r="J2943">
        <v>34</v>
      </c>
      <c r="K2943" t="s">
        <v>27</v>
      </c>
      <c r="L2943" t="s">
        <v>52</v>
      </c>
      <c r="M2943">
        <v>2</v>
      </c>
      <c r="N2943" t="s">
        <v>25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62</v>
      </c>
      <c r="F2944" t="s">
        <v>21</v>
      </c>
      <c r="G2944">
        <v>7</v>
      </c>
      <c r="H2944">
        <v>44069.69</v>
      </c>
      <c r="I2944" t="s">
        <v>464</v>
      </c>
      <c r="J2944">
        <v>59</v>
      </c>
      <c r="K2944" t="s">
        <v>23</v>
      </c>
      <c r="L2944" t="s">
        <v>24</v>
      </c>
      <c r="M2944">
        <v>4</v>
      </c>
      <c r="N2944" t="s">
        <v>25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62</v>
      </c>
      <c r="F2945" t="s">
        <v>45</v>
      </c>
      <c r="G2945">
        <v>5</v>
      </c>
      <c r="H2945">
        <v>59895.9</v>
      </c>
      <c r="I2945" t="s">
        <v>598</v>
      </c>
      <c r="J2945">
        <v>20</v>
      </c>
      <c r="K2945" t="s">
        <v>152</v>
      </c>
      <c r="L2945" t="s">
        <v>24</v>
      </c>
      <c r="M2945">
        <v>2</v>
      </c>
      <c r="N2945" t="s">
        <v>104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67</v>
      </c>
      <c r="F2946" t="s">
        <v>21</v>
      </c>
      <c r="G2946">
        <v>2</v>
      </c>
      <c r="H2946">
        <v>65949.509999999995</v>
      </c>
      <c r="I2946" t="s">
        <v>900</v>
      </c>
      <c r="J2946">
        <v>39</v>
      </c>
      <c r="K2946" t="s">
        <v>23</v>
      </c>
      <c r="L2946" t="s">
        <v>35</v>
      </c>
      <c r="M2946">
        <v>3</v>
      </c>
      <c r="N2946" t="s">
        <v>65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67</v>
      </c>
      <c r="F2947" t="s">
        <v>32</v>
      </c>
      <c r="G2947">
        <v>6</v>
      </c>
      <c r="H2947">
        <v>55005.54</v>
      </c>
      <c r="I2947" t="s">
        <v>249</v>
      </c>
      <c r="J2947">
        <v>52</v>
      </c>
      <c r="K2947" t="s">
        <v>23</v>
      </c>
      <c r="L2947" t="s">
        <v>35</v>
      </c>
      <c r="M2947">
        <v>2</v>
      </c>
      <c r="N2947" t="s">
        <v>36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67</v>
      </c>
      <c r="F2948" t="s">
        <v>15</v>
      </c>
      <c r="G2948">
        <v>4</v>
      </c>
      <c r="H2948">
        <v>60577.02</v>
      </c>
      <c r="I2948" t="s">
        <v>22</v>
      </c>
      <c r="J2948">
        <v>38</v>
      </c>
      <c r="K2948" t="s">
        <v>56</v>
      </c>
      <c r="L2948" t="s">
        <v>24</v>
      </c>
      <c r="M2948">
        <v>2</v>
      </c>
      <c r="N2948" t="s">
        <v>19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67</v>
      </c>
      <c r="F2949" t="s">
        <v>21</v>
      </c>
      <c r="G2949">
        <v>2</v>
      </c>
      <c r="H2949">
        <v>38205.760000000002</v>
      </c>
      <c r="I2949" t="s">
        <v>396</v>
      </c>
      <c r="J2949">
        <v>42</v>
      </c>
      <c r="K2949" t="s">
        <v>27</v>
      </c>
      <c r="L2949" t="s">
        <v>18</v>
      </c>
      <c r="M2949">
        <v>4</v>
      </c>
      <c r="N2949" t="s">
        <v>65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74</v>
      </c>
      <c r="F2950" t="s">
        <v>21</v>
      </c>
      <c r="G2950">
        <v>9</v>
      </c>
      <c r="H2950">
        <v>33386.519999999997</v>
      </c>
      <c r="I2950" t="s">
        <v>612</v>
      </c>
      <c r="J2950">
        <v>56</v>
      </c>
      <c r="K2950" t="s">
        <v>23</v>
      </c>
      <c r="L2950" t="s">
        <v>52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74</v>
      </c>
      <c r="F2951" t="s">
        <v>45</v>
      </c>
      <c r="G2951">
        <v>7</v>
      </c>
      <c r="H2951">
        <v>33562.51</v>
      </c>
      <c r="I2951" t="s">
        <v>208</v>
      </c>
      <c r="J2951">
        <v>19</v>
      </c>
      <c r="K2951" t="s">
        <v>112</v>
      </c>
      <c r="L2951" t="s">
        <v>52</v>
      </c>
      <c r="M2951">
        <v>2</v>
      </c>
      <c r="N2951" t="s">
        <v>90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74</v>
      </c>
      <c r="F2952" t="s">
        <v>32</v>
      </c>
      <c r="G2952">
        <v>6</v>
      </c>
      <c r="H2952">
        <v>46962.31</v>
      </c>
      <c r="I2952" t="s">
        <v>978</v>
      </c>
      <c r="J2952">
        <v>18</v>
      </c>
      <c r="K2952" t="s">
        <v>64</v>
      </c>
      <c r="L2952" t="s">
        <v>52</v>
      </c>
      <c r="M2952">
        <v>4</v>
      </c>
      <c r="N2952" t="s">
        <v>43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20</v>
      </c>
      <c r="F2953" t="s">
        <v>15</v>
      </c>
      <c r="G2953">
        <v>5</v>
      </c>
      <c r="H2953">
        <v>17454.2</v>
      </c>
      <c r="I2953" t="s">
        <v>973</v>
      </c>
      <c r="J2953">
        <v>24</v>
      </c>
      <c r="K2953" t="s">
        <v>61</v>
      </c>
      <c r="L2953" t="s">
        <v>52</v>
      </c>
      <c r="M2953">
        <v>2</v>
      </c>
      <c r="N2953" t="s">
        <v>31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20</v>
      </c>
      <c r="F2954" t="s">
        <v>45</v>
      </c>
      <c r="G2954">
        <v>3</v>
      </c>
      <c r="H2954">
        <v>44769.65</v>
      </c>
      <c r="I2954" t="s">
        <v>523</v>
      </c>
      <c r="J2954">
        <v>37</v>
      </c>
      <c r="K2954" t="s">
        <v>23</v>
      </c>
      <c r="L2954" t="s">
        <v>52</v>
      </c>
      <c r="M2954">
        <v>2</v>
      </c>
      <c r="N2954" t="s">
        <v>90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20</v>
      </c>
      <c r="F2955" t="s">
        <v>45</v>
      </c>
      <c r="G2955">
        <v>4</v>
      </c>
      <c r="H2955">
        <v>49907.97</v>
      </c>
      <c r="I2955" t="s">
        <v>538</v>
      </c>
      <c r="J2955">
        <v>23</v>
      </c>
      <c r="K2955" t="s">
        <v>27</v>
      </c>
      <c r="L2955" t="s">
        <v>24</v>
      </c>
      <c r="M2955">
        <v>2</v>
      </c>
      <c r="N2955" t="s">
        <v>48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29</v>
      </c>
      <c r="F2956" t="s">
        <v>32</v>
      </c>
      <c r="G2956">
        <v>3</v>
      </c>
      <c r="H2956">
        <v>36334.519999999997</v>
      </c>
      <c r="I2956" t="s">
        <v>327</v>
      </c>
      <c r="J2956">
        <v>53</v>
      </c>
      <c r="K2956" t="s">
        <v>27</v>
      </c>
      <c r="L2956" t="s">
        <v>52</v>
      </c>
      <c r="M2956">
        <v>2</v>
      </c>
      <c r="N2956" t="s">
        <v>36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29</v>
      </c>
      <c r="F2957" t="s">
        <v>15</v>
      </c>
      <c r="G2957">
        <v>8</v>
      </c>
      <c r="H2957">
        <v>67190.03</v>
      </c>
      <c r="I2957" t="s">
        <v>185</v>
      </c>
      <c r="J2957">
        <v>38</v>
      </c>
      <c r="K2957" t="s">
        <v>23</v>
      </c>
      <c r="L2957" t="s">
        <v>18</v>
      </c>
      <c r="M2957">
        <v>2</v>
      </c>
      <c r="N2957" t="s">
        <v>31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29</v>
      </c>
      <c r="F2958" t="s">
        <v>32</v>
      </c>
      <c r="G2958">
        <v>3</v>
      </c>
      <c r="H2958">
        <v>46492.800000000003</v>
      </c>
      <c r="I2958" t="s">
        <v>962</v>
      </c>
      <c r="J2958">
        <v>52</v>
      </c>
      <c r="K2958" t="s">
        <v>47</v>
      </c>
      <c r="L2958" t="s">
        <v>18</v>
      </c>
      <c r="M2958">
        <v>5</v>
      </c>
      <c r="N2958" t="s">
        <v>43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29</v>
      </c>
      <c r="F2959" t="s">
        <v>15</v>
      </c>
      <c r="G2959">
        <v>7</v>
      </c>
      <c r="H2959">
        <v>23199.97</v>
      </c>
      <c r="I2959" t="s">
        <v>424</v>
      </c>
      <c r="J2959">
        <v>53</v>
      </c>
      <c r="K2959" t="s">
        <v>79</v>
      </c>
      <c r="L2959" t="s">
        <v>35</v>
      </c>
      <c r="M2959">
        <v>5</v>
      </c>
      <c r="N2959" t="s">
        <v>31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44</v>
      </c>
      <c r="F2960" t="s">
        <v>32</v>
      </c>
      <c r="G2960">
        <v>7</v>
      </c>
      <c r="H2960">
        <v>38752.980000000003</v>
      </c>
      <c r="I2960" t="s">
        <v>237</v>
      </c>
      <c r="J2960">
        <v>25</v>
      </c>
      <c r="K2960" t="s">
        <v>23</v>
      </c>
      <c r="L2960" t="s">
        <v>35</v>
      </c>
      <c r="M2960">
        <v>4</v>
      </c>
      <c r="N2960" t="s">
        <v>101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44</v>
      </c>
      <c r="F2961" t="s">
        <v>45</v>
      </c>
      <c r="G2961">
        <v>7</v>
      </c>
      <c r="H2961">
        <v>50524.27</v>
      </c>
      <c r="I2961" t="s">
        <v>650</v>
      </c>
      <c r="J2961">
        <v>21</v>
      </c>
      <c r="K2961" t="s">
        <v>27</v>
      </c>
      <c r="L2961" t="s">
        <v>35</v>
      </c>
      <c r="M2961">
        <v>4</v>
      </c>
      <c r="N2961" t="s">
        <v>90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44</v>
      </c>
      <c r="F2962" t="s">
        <v>45</v>
      </c>
      <c r="G2962">
        <v>7</v>
      </c>
      <c r="H2962">
        <v>29417.75</v>
      </c>
      <c r="I2962" t="s">
        <v>711</v>
      </c>
      <c r="J2962">
        <v>33</v>
      </c>
      <c r="K2962" t="s">
        <v>23</v>
      </c>
      <c r="L2962" t="s">
        <v>35</v>
      </c>
      <c r="M2962">
        <v>3</v>
      </c>
      <c r="N2962" t="s">
        <v>104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54</v>
      </c>
      <c r="F2963" t="s">
        <v>37</v>
      </c>
      <c r="G2963">
        <v>2</v>
      </c>
      <c r="H2963">
        <v>14778.5</v>
      </c>
      <c r="I2963" t="s">
        <v>945</v>
      </c>
      <c r="J2963">
        <v>20</v>
      </c>
      <c r="K2963" t="s">
        <v>69</v>
      </c>
      <c r="L2963" t="s">
        <v>24</v>
      </c>
      <c r="M2963">
        <v>5</v>
      </c>
      <c r="N2963" t="s">
        <v>53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54</v>
      </c>
      <c r="F2964" t="s">
        <v>21</v>
      </c>
      <c r="G2964">
        <v>3</v>
      </c>
      <c r="H2964">
        <v>45006.14</v>
      </c>
      <c r="I2964" t="s">
        <v>893</v>
      </c>
      <c r="J2964">
        <v>24</v>
      </c>
      <c r="K2964" t="s">
        <v>23</v>
      </c>
      <c r="L2964" t="s">
        <v>18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54</v>
      </c>
      <c r="F2965" t="s">
        <v>32</v>
      </c>
      <c r="G2965">
        <v>9</v>
      </c>
      <c r="H2965">
        <v>66872.210000000006</v>
      </c>
      <c r="I2965" t="s">
        <v>1031</v>
      </c>
      <c r="J2965">
        <v>19</v>
      </c>
      <c r="K2965" t="s">
        <v>92</v>
      </c>
      <c r="L2965" t="s">
        <v>24</v>
      </c>
      <c r="M2965">
        <v>5</v>
      </c>
      <c r="N2965" t="s">
        <v>101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62</v>
      </c>
      <c r="F2966" t="s">
        <v>37</v>
      </c>
      <c r="G2966">
        <v>3</v>
      </c>
      <c r="H2966">
        <v>39104.32</v>
      </c>
      <c r="I2966" t="s">
        <v>787</v>
      </c>
      <c r="J2966">
        <v>18</v>
      </c>
      <c r="K2966" t="s">
        <v>34</v>
      </c>
      <c r="L2966" t="s">
        <v>18</v>
      </c>
      <c r="M2966">
        <v>4</v>
      </c>
      <c r="N2966" t="s">
        <v>97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62</v>
      </c>
      <c r="F2967" t="s">
        <v>21</v>
      </c>
      <c r="G2967">
        <v>2</v>
      </c>
      <c r="H2967">
        <v>64366.54</v>
      </c>
      <c r="I2967" t="s">
        <v>671</v>
      </c>
      <c r="J2967">
        <v>18</v>
      </c>
      <c r="K2967" t="s">
        <v>116</v>
      </c>
      <c r="L2967" t="s">
        <v>24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62</v>
      </c>
      <c r="F2968" t="s">
        <v>32</v>
      </c>
      <c r="G2968">
        <v>9</v>
      </c>
      <c r="H2968">
        <v>60101.42</v>
      </c>
      <c r="I2968" t="s">
        <v>726</v>
      </c>
      <c r="J2968">
        <v>55</v>
      </c>
      <c r="K2968" t="s">
        <v>56</v>
      </c>
      <c r="L2968" t="s">
        <v>18</v>
      </c>
      <c r="M2968">
        <v>4</v>
      </c>
      <c r="N2968" t="s">
        <v>36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67</v>
      </c>
      <c r="F2969" t="s">
        <v>15</v>
      </c>
      <c r="G2969">
        <v>9</v>
      </c>
      <c r="H2969">
        <v>18844.77</v>
      </c>
      <c r="I2969" t="s">
        <v>476</v>
      </c>
      <c r="J2969">
        <v>24</v>
      </c>
      <c r="K2969" t="s">
        <v>34</v>
      </c>
      <c r="L2969" t="s">
        <v>35</v>
      </c>
      <c r="M2969">
        <v>2</v>
      </c>
      <c r="N2969" t="s">
        <v>19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67</v>
      </c>
      <c r="F2970" t="s">
        <v>21</v>
      </c>
      <c r="G2970">
        <v>4</v>
      </c>
      <c r="H2970">
        <v>52490.2</v>
      </c>
      <c r="I2970" t="s">
        <v>155</v>
      </c>
      <c r="J2970">
        <v>41</v>
      </c>
      <c r="K2970" t="s">
        <v>92</v>
      </c>
      <c r="L2970" t="s">
        <v>18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67</v>
      </c>
      <c r="F2971" t="s">
        <v>45</v>
      </c>
      <c r="G2971">
        <v>9</v>
      </c>
      <c r="H2971">
        <v>36127.93</v>
      </c>
      <c r="I2971" t="s">
        <v>554</v>
      </c>
      <c r="J2971">
        <v>22</v>
      </c>
      <c r="K2971" t="s">
        <v>27</v>
      </c>
      <c r="L2971" t="s">
        <v>35</v>
      </c>
      <c r="M2971">
        <v>4</v>
      </c>
      <c r="N2971" t="s">
        <v>48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74</v>
      </c>
      <c r="F2972" t="s">
        <v>37</v>
      </c>
      <c r="G2972">
        <v>3</v>
      </c>
      <c r="H2972">
        <v>25014.78</v>
      </c>
      <c r="I2972" t="s">
        <v>964</v>
      </c>
      <c r="J2972">
        <v>38</v>
      </c>
      <c r="K2972" t="s">
        <v>27</v>
      </c>
      <c r="L2972" t="s">
        <v>18</v>
      </c>
      <c r="M2972">
        <v>5</v>
      </c>
      <c r="N2972" t="s">
        <v>40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74</v>
      </c>
      <c r="F2973" t="s">
        <v>21</v>
      </c>
      <c r="G2973">
        <v>7</v>
      </c>
      <c r="H2973">
        <v>51216.3</v>
      </c>
      <c r="I2973" t="s">
        <v>143</v>
      </c>
      <c r="J2973">
        <v>45</v>
      </c>
      <c r="K2973" t="s">
        <v>140</v>
      </c>
      <c r="L2973" t="s">
        <v>24</v>
      </c>
      <c r="M2973">
        <v>1</v>
      </c>
      <c r="N2973" t="s">
        <v>25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74</v>
      </c>
      <c r="F2974" t="s">
        <v>21</v>
      </c>
      <c r="G2974">
        <v>7</v>
      </c>
      <c r="H2974">
        <v>54559.64</v>
      </c>
      <c r="I2974" t="s">
        <v>706</v>
      </c>
      <c r="J2974">
        <v>35</v>
      </c>
      <c r="K2974" t="s">
        <v>56</v>
      </c>
      <c r="L2974" t="s">
        <v>52</v>
      </c>
      <c r="M2974">
        <v>5</v>
      </c>
      <c r="N2974" t="s">
        <v>65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74</v>
      </c>
      <c r="F2975" t="s">
        <v>45</v>
      </c>
      <c r="G2975">
        <v>8</v>
      </c>
      <c r="H2975">
        <v>20793.78</v>
      </c>
      <c r="I2975" t="s">
        <v>835</v>
      </c>
      <c r="J2975">
        <v>41</v>
      </c>
      <c r="K2975" t="s">
        <v>92</v>
      </c>
      <c r="L2975" t="s">
        <v>18</v>
      </c>
      <c r="M2975">
        <v>4</v>
      </c>
      <c r="N2975" t="s">
        <v>104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20</v>
      </c>
      <c r="F2976" t="s">
        <v>32</v>
      </c>
      <c r="G2976">
        <v>4</v>
      </c>
      <c r="H2976">
        <v>64866.68</v>
      </c>
      <c r="I2976" t="s">
        <v>355</v>
      </c>
      <c r="J2976">
        <v>49</v>
      </c>
      <c r="K2976" t="s">
        <v>64</v>
      </c>
      <c r="L2976" t="s">
        <v>24</v>
      </c>
      <c r="M2976">
        <v>2</v>
      </c>
      <c r="N2976" t="s">
        <v>43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20</v>
      </c>
      <c r="F2977" t="s">
        <v>15</v>
      </c>
      <c r="G2977">
        <v>3</v>
      </c>
      <c r="H2977">
        <v>55068.83</v>
      </c>
      <c r="I2977" t="s">
        <v>406</v>
      </c>
      <c r="J2977">
        <v>50</v>
      </c>
      <c r="K2977" t="s">
        <v>23</v>
      </c>
      <c r="L2977" t="s">
        <v>52</v>
      </c>
      <c r="M2977">
        <v>1</v>
      </c>
      <c r="N2977" t="s">
        <v>86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20</v>
      </c>
      <c r="F2978" t="s">
        <v>45</v>
      </c>
      <c r="G2978">
        <v>3</v>
      </c>
      <c r="H2978">
        <v>66002.53</v>
      </c>
      <c r="I2978" t="s">
        <v>850</v>
      </c>
      <c r="J2978">
        <v>27</v>
      </c>
      <c r="K2978" t="s">
        <v>112</v>
      </c>
      <c r="L2978" t="s">
        <v>24</v>
      </c>
      <c r="M2978">
        <v>1</v>
      </c>
      <c r="N2978" t="s">
        <v>48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20</v>
      </c>
      <c r="F2979" t="s">
        <v>15</v>
      </c>
      <c r="G2979">
        <v>5</v>
      </c>
      <c r="H2979">
        <v>29024.39</v>
      </c>
      <c r="I2979" t="s">
        <v>606</v>
      </c>
      <c r="J2979">
        <v>26</v>
      </c>
      <c r="K2979" t="s">
        <v>23</v>
      </c>
      <c r="L2979" t="s">
        <v>52</v>
      </c>
      <c r="M2979">
        <v>4</v>
      </c>
      <c r="N2979" t="s">
        <v>31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29</v>
      </c>
      <c r="F2980" t="s">
        <v>32</v>
      </c>
      <c r="G2980">
        <v>1</v>
      </c>
      <c r="H2980">
        <v>66360.100000000006</v>
      </c>
      <c r="I2980" t="s">
        <v>163</v>
      </c>
      <c r="J2980">
        <v>50</v>
      </c>
      <c r="K2980" t="s">
        <v>27</v>
      </c>
      <c r="L2980" t="s">
        <v>35</v>
      </c>
      <c r="M2980">
        <v>4</v>
      </c>
      <c r="N2980" t="s">
        <v>36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29</v>
      </c>
      <c r="F2981" t="s">
        <v>21</v>
      </c>
      <c r="G2981">
        <v>3</v>
      </c>
      <c r="H2981">
        <v>32111.06</v>
      </c>
      <c r="I2981" t="s">
        <v>103</v>
      </c>
      <c r="J2981">
        <v>50</v>
      </c>
      <c r="K2981" t="s">
        <v>152</v>
      </c>
      <c r="L2981" t="s">
        <v>18</v>
      </c>
      <c r="M2981">
        <v>4</v>
      </c>
      <c r="N2981" t="s">
        <v>25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29</v>
      </c>
      <c r="F2982" t="s">
        <v>15</v>
      </c>
      <c r="G2982">
        <v>6</v>
      </c>
      <c r="H2982">
        <v>13238.19</v>
      </c>
      <c r="I2982" t="s">
        <v>725</v>
      </c>
      <c r="J2982">
        <v>24</v>
      </c>
      <c r="K2982" t="s">
        <v>23</v>
      </c>
      <c r="L2982" t="s">
        <v>24</v>
      </c>
      <c r="M2982">
        <v>3</v>
      </c>
      <c r="N2982" t="s">
        <v>86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44</v>
      </c>
      <c r="F2983" t="s">
        <v>37</v>
      </c>
      <c r="G2983">
        <v>3</v>
      </c>
      <c r="H2983">
        <v>55778.16</v>
      </c>
      <c r="I2983" t="s">
        <v>568</v>
      </c>
      <c r="J2983">
        <v>21</v>
      </c>
      <c r="K2983" t="s">
        <v>61</v>
      </c>
      <c r="L2983" t="s">
        <v>18</v>
      </c>
      <c r="M2983">
        <v>2</v>
      </c>
      <c r="N2983" t="s">
        <v>40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44</v>
      </c>
      <c r="F2984" t="s">
        <v>37</v>
      </c>
      <c r="G2984">
        <v>5</v>
      </c>
      <c r="H2984">
        <v>52210.49</v>
      </c>
      <c r="I2984" t="s">
        <v>900</v>
      </c>
      <c r="J2984">
        <v>45</v>
      </c>
      <c r="K2984" t="s">
        <v>112</v>
      </c>
      <c r="L2984" t="s">
        <v>35</v>
      </c>
      <c r="M2984">
        <v>2</v>
      </c>
      <c r="N2984" t="s">
        <v>40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44</v>
      </c>
      <c r="F2985" t="s">
        <v>45</v>
      </c>
      <c r="G2985">
        <v>9</v>
      </c>
      <c r="H2985">
        <v>45874.66</v>
      </c>
      <c r="I2985" t="s">
        <v>255</v>
      </c>
      <c r="J2985">
        <v>40</v>
      </c>
      <c r="K2985" t="s">
        <v>140</v>
      </c>
      <c r="L2985" t="s">
        <v>35</v>
      </c>
      <c r="M2985">
        <v>4</v>
      </c>
      <c r="N2985" t="s">
        <v>48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44</v>
      </c>
      <c r="F2986" t="s">
        <v>32</v>
      </c>
      <c r="G2986">
        <v>2</v>
      </c>
      <c r="H2986">
        <v>39393.620000000003</v>
      </c>
      <c r="I2986" t="s">
        <v>970</v>
      </c>
      <c r="J2986">
        <v>49</v>
      </c>
      <c r="K2986" t="s">
        <v>23</v>
      </c>
      <c r="L2986" t="s">
        <v>18</v>
      </c>
      <c r="M2986">
        <v>3</v>
      </c>
      <c r="N2986" t="s">
        <v>43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54</v>
      </c>
      <c r="F2987" t="s">
        <v>45</v>
      </c>
      <c r="G2987">
        <v>2</v>
      </c>
      <c r="H2987">
        <v>11929.92</v>
      </c>
      <c r="I2987" t="s">
        <v>1032</v>
      </c>
      <c r="J2987">
        <v>33</v>
      </c>
      <c r="K2987" t="s">
        <v>23</v>
      </c>
      <c r="L2987" t="s">
        <v>24</v>
      </c>
      <c r="M2987">
        <v>4</v>
      </c>
      <c r="N2987" t="s">
        <v>104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54</v>
      </c>
      <c r="F2988" t="s">
        <v>45</v>
      </c>
      <c r="G2988">
        <v>6</v>
      </c>
      <c r="H2988">
        <v>47475.839999999997</v>
      </c>
      <c r="I2988" t="s">
        <v>562</v>
      </c>
      <c r="J2988">
        <v>27</v>
      </c>
      <c r="K2988" t="s">
        <v>27</v>
      </c>
      <c r="L2988" t="s">
        <v>24</v>
      </c>
      <c r="M2988">
        <v>4</v>
      </c>
      <c r="N2988" t="s">
        <v>90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54</v>
      </c>
      <c r="F2989" t="s">
        <v>45</v>
      </c>
      <c r="G2989">
        <v>6</v>
      </c>
      <c r="H2989">
        <v>35010.080000000002</v>
      </c>
      <c r="I2989" t="s">
        <v>875</v>
      </c>
      <c r="J2989">
        <v>31</v>
      </c>
      <c r="K2989" t="s">
        <v>79</v>
      </c>
      <c r="L2989" t="s">
        <v>24</v>
      </c>
      <c r="M2989">
        <v>2</v>
      </c>
      <c r="N2989" t="s">
        <v>104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62</v>
      </c>
      <c r="F2990" t="s">
        <v>37</v>
      </c>
      <c r="G2990">
        <v>8</v>
      </c>
      <c r="H2990">
        <v>43612.56</v>
      </c>
      <c r="I2990" t="s">
        <v>184</v>
      </c>
      <c r="J2990">
        <v>56</v>
      </c>
      <c r="K2990" t="s">
        <v>27</v>
      </c>
      <c r="L2990" t="s">
        <v>18</v>
      </c>
      <c r="M2990">
        <v>3</v>
      </c>
      <c r="N2990" t="s">
        <v>53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62</v>
      </c>
      <c r="F2991" t="s">
        <v>37</v>
      </c>
      <c r="G2991">
        <v>2</v>
      </c>
      <c r="H2991">
        <v>35759.279999999999</v>
      </c>
      <c r="I2991" t="s">
        <v>251</v>
      </c>
      <c r="J2991">
        <v>53</v>
      </c>
      <c r="K2991" t="s">
        <v>23</v>
      </c>
      <c r="L2991" t="s">
        <v>24</v>
      </c>
      <c r="M2991">
        <v>2</v>
      </c>
      <c r="N2991" t="s">
        <v>40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62</v>
      </c>
      <c r="F2992" t="s">
        <v>45</v>
      </c>
      <c r="G2992">
        <v>9</v>
      </c>
      <c r="H2992">
        <v>67963.37</v>
      </c>
      <c r="I2992" t="s">
        <v>469</v>
      </c>
      <c r="J2992">
        <v>51</v>
      </c>
      <c r="K2992" t="s">
        <v>56</v>
      </c>
      <c r="L2992" t="s">
        <v>24</v>
      </c>
      <c r="M2992">
        <v>4</v>
      </c>
      <c r="N2992" t="s">
        <v>90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62</v>
      </c>
      <c r="F2993" t="s">
        <v>37</v>
      </c>
      <c r="G2993">
        <v>2</v>
      </c>
      <c r="H2993">
        <v>46246.53</v>
      </c>
      <c r="I2993" t="s">
        <v>675</v>
      </c>
      <c r="J2993">
        <v>41</v>
      </c>
      <c r="K2993" t="s">
        <v>140</v>
      </c>
      <c r="L2993" t="s">
        <v>52</v>
      </c>
      <c r="M2993">
        <v>5</v>
      </c>
      <c r="N2993" t="s">
        <v>40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67</v>
      </c>
      <c r="F2994" t="s">
        <v>32</v>
      </c>
      <c r="G2994">
        <v>1</v>
      </c>
      <c r="H2994">
        <v>54954.18</v>
      </c>
      <c r="I2994" t="s">
        <v>522</v>
      </c>
      <c r="J2994">
        <v>35</v>
      </c>
      <c r="K2994" t="s">
        <v>116</v>
      </c>
      <c r="L2994" t="s">
        <v>24</v>
      </c>
      <c r="M2994">
        <v>1</v>
      </c>
      <c r="N2994" t="s">
        <v>43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67</v>
      </c>
      <c r="F2995" t="s">
        <v>45</v>
      </c>
      <c r="G2995">
        <v>2</v>
      </c>
      <c r="H2995">
        <v>66180.820000000007</v>
      </c>
      <c r="I2995" t="s">
        <v>235</v>
      </c>
      <c r="J2995">
        <v>33</v>
      </c>
      <c r="K2995" t="s">
        <v>27</v>
      </c>
      <c r="L2995" t="s">
        <v>35</v>
      </c>
      <c r="M2995">
        <v>4</v>
      </c>
      <c r="N2995" t="s">
        <v>104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67</v>
      </c>
      <c r="F2996" t="s">
        <v>37</v>
      </c>
      <c r="G2996">
        <v>7</v>
      </c>
      <c r="H2996">
        <v>45495.96</v>
      </c>
      <c r="I2996" t="s">
        <v>783</v>
      </c>
      <c r="J2996">
        <v>58</v>
      </c>
      <c r="K2996" t="s">
        <v>152</v>
      </c>
      <c r="L2996" t="s">
        <v>24</v>
      </c>
      <c r="M2996">
        <v>3</v>
      </c>
      <c r="N2996" t="s">
        <v>40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74</v>
      </c>
      <c r="F2997" t="s">
        <v>15</v>
      </c>
      <c r="G2997">
        <v>8</v>
      </c>
      <c r="H2997">
        <v>10723.75</v>
      </c>
      <c r="I2997" t="s">
        <v>865</v>
      </c>
      <c r="J2997">
        <v>54</v>
      </c>
      <c r="K2997" t="s">
        <v>39</v>
      </c>
      <c r="L2997" t="s">
        <v>18</v>
      </c>
      <c r="M2997">
        <v>5</v>
      </c>
      <c r="N2997" t="s">
        <v>86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74</v>
      </c>
      <c r="F2998" t="s">
        <v>45</v>
      </c>
      <c r="G2998">
        <v>5</v>
      </c>
      <c r="H2998">
        <v>12057.5</v>
      </c>
      <c r="I2998" t="s">
        <v>156</v>
      </c>
      <c r="J2998">
        <v>58</v>
      </c>
      <c r="K2998" t="s">
        <v>23</v>
      </c>
      <c r="L2998" t="s">
        <v>18</v>
      </c>
      <c r="M2998">
        <v>3</v>
      </c>
      <c r="N2998" t="s">
        <v>48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74</v>
      </c>
      <c r="F2999" t="s">
        <v>45</v>
      </c>
      <c r="G2999">
        <v>6</v>
      </c>
      <c r="H2999">
        <v>52140.31</v>
      </c>
      <c r="I2999" t="s">
        <v>115</v>
      </c>
      <c r="J2999">
        <v>42</v>
      </c>
      <c r="K2999" t="s">
        <v>95</v>
      </c>
      <c r="L2999" t="s">
        <v>24</v>
      </c>
      <c r="M2999">
        <v>4</v>
      </c>
      <c r="N2999" t="s">
        <v>104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20</v>
      </c>
      <c r="F3000" t="s">
        <v>32</v>
      </c>
      <c r="G3000">
        <v>1</v>
      </c>
      <c r="H3000">
        <v>26745.11</v>
      </c>
      <c r="I3000" t="s">
        <v>184</v>
      </c>
      <c r="J3000">
        <v>25</v>
      </c>
      <c r="K3000" t="s">
        <v>23</v>
      </c>
      <c r="L3000" t="s">
        <v>18</v>
      </c>
      <c r="M3000">
        <v>4</v>
      </c>
      <c r="N3000" t="s">
        <v>101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20</v>
      </c>
      <c r="F3001" t="s">
        <v>21</v>
      </c>
      <c r="G3001">
        <v>6</v>
      </c>
      <c r="H3001">
        <v>44762.78</v>
      </c>
      <c r="I3001" t="s">
        <v>581</v>
      </c>
      <c r="J3001">
        <v>41</v>
      </c>
      <c r="K3001" t="s">
        <v>23</v>
      </c>
      <c r="L3001" t="s">
        <v>18</v>
      </c>
      <c r="M3001">
        <v>1</v>
      </c>
      <c r="N3001" t="s">
        <v>65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20</v>
      </c>
      <c r="F3002" t="s">
        <v>21</v>
      </c>
      <c r="G3002">
        <v>8</v>
      </c>
      <c r="H3002">
        <v>22136.63</v>
      </c>
      <c r="I3002" t="s">
        <v>602</v>
      </c>
      <c r="J3002">
        <v>37</v>
      </c>
      <c r="K3002" t="s">
        <v>61</v>
      </c>
      <c r="L3002" t="s">
        <v>24</v>
      </c>
      <c r="M3002">
        <v>3</v>
      </c>
      <c r="N3002" t="s">
        <v>25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29</v>
      </c>
      <c r="F3003" t="s">
        <v>32</v>
      </c>
      <c r="G3003">
        <v>3</v>
      </c>
      <c r="H3003">
        <v>26214.93</v>
      </c>
      <c r="I3003" t="s">
        <v>732</v>
      </c>
      <c r="J3003">
        <v>47</v>
      </c>
      <c r="K3003" t="s">
        <v>92</v>
      </c>
      <c r="L3003" t="s">
        <v>52</v>
      </c>
      <c r="M3003">
        <v>5</v>
      </c>
      <c r="N3003" t="s">
        <v>43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29</v>
      </c>
      <c r="F3004" t="s">
        <v>32</v>
      </c>
      <c r="G3004">
        <v>1</v>
      </c>
      <c r="H3004">
        <v>40278.46</v>
      </c>
      <c r="I3004" t="s">
        <v>986</v>
      </c>
      <c r="J3004">
        <v>37</v>
      </c>
      <c r="K3004" t="s">
        <v>17</v>
      </c>
      <c r="L3004" t="s">
        <v>52</v>
      </c>
      <c r="M3004">
        <v>1</v>
      </c>
      <c r="N3004" t="s">
        <v>36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29</v>
      </c>
      <c r="F3005" t="s">
        <v>32</v>
      </c>
      <c r="G3005">
        <v>4</v>
      </c>
      <c r="H3005">
        <v>68534.17</v>
      </c>
      <c r="I3005" t="s">
        <v>490</v>
      </c>
      <c r="J3005">
        <v>35</v>
      </c>
      <c r="K3005" t="s">
        <v>39</v>
      </c>
      <c r="L3005" t="s">
        <v>52</v>
      </c>
      <c r="M3005">
        <v>3</v>
      </c>
      <c r="N3005" t="s">
        <v>101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44</v>
      </c>
      <c r="F3006" t="s">
        <v>21</v>
      </c>
      <c r="G3006">
        <v>1</v>
      </c>
      <c r="H3006">
        <v>46976.23</v>
      </c>
      <c r="I3006" t="s">
        <v>207</v>
      </c>
      <c r="J3006">
        <v>21</v>
      </c>
      <c r="K3006" t="s">
        <v>27</v>
      </c>
      <c r="L3006" t="s">
        <v>52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44</v>
      </c>
      <c r="F3007" t="s">
        <v>32</v>
      </c>
      <c r="G3007">
        <v>8</v>
      </c>
      <c r="H3007">
        <v>66168.89</v>
      </c>
      <c r="I3007" t="s">
        <v>635</v>
      </c>
      <c r="J3007">
        <v>53</v>
      </c>
      <c r="K3007" t="s">
        <v>92</v>
      </c>
      <c r="L3007" t="s">
        <v>35</v>
      </c>
      <c r="M3007">
        <v>1</v>
      </c>
      <c r="N3007" t="s">
        <v>43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44</v>
      </c>
      <c r="F3008" t="s">
        <v>37</v>
      </c>
      <c r="G3008">
        <v>5</v>
      </c>
      <c r="H3008">
        <v>67562.789999999994</v>
      </c>
      <c r="I3008" t="s">
        <v>601</v>
      </c>
      <c r="J3008">
        <v>23</v>
      </c>
      <c r="K3008" t="s">
        <v>27</v>
      </c>
      <c r="L3008" t="s">
        <v>24</v>
      </c>
      <c r="M3008">
        <v>4</v>
      </c>
      <c r="N3008" t="s">
        <v>97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54</v>
      </c>
      <c r="F3009" t="s">
        <v>45</v>
      </c>
      <c r="G3009">
        <v>1</v>
      </c>
      <c r="H3009">
        <v>22486.6</v>
      </c>
      <c r="I3009" t="s">
        <v>725</v>
      </c>
      <c r="J3009">
        <v>20</v>
      </c>
      <c r="K3009" t="s">
        <v>23</v>
      </c>
      <c r="L3009" t="s">
        <v>18</v>
      </c>
      <c r="M3009">
        <v>2</v>
      </c>
      <c r="N3009" t="s">
        <v>48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54</v>
      </c>
      <c r="F3010" t="s">
        <v>45</v>
      </c>
      <c r="G3010">
        <v>8</v>
      </c>
      <c r="H3010">
        <v>28671.62</v>
      </c>
      <c r="I3010" t="s">
        <v>247</v>
      </c>
      <c r="J3010">
        <v>35</v>
      </c>
      <c r="K3010" t="s">
        <v>23</v>
      </c>
      <c r="L3010" t="s">
        <v>18</v>
      </c>
      <c r="M3010">
        <v>2</v>
      </c>
      <c r="N3010" t="s">
        <v>48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54</v>
      </c>
      <c r="F3011" t="s">
        <v>15</v>
      </c>
      <c r="G3011">
        <v>9</v>
      </c>
      <c r="H3011">
        <v>56199.54</v>
      </c>
      <c r="I3011" t="s">
        <v>593</v>
      </c>
      <c r="J3011">
        <v>57</v>
      </c>
      <c r="K3011" t="s">
        <v>69</v>
      </c>
      <c r="L3011" t="s">
        <v>24</v>
      </c>
      <c r="M3011">
        <v>1</v>
      </c>
      <c r="N3011" t="s">
        <v>86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62</v>
      </c>
      <c r="F3012" t="s">
        <v>15</v>
      </c>
      <c r="G3012">
        <v>2</v>
      </c>
      <c r="H3012">
        <v>62005.84</v>
      </c>
      <c r="I3012" t="s">
        <v>782</v>
      </c>
      <c r="J3012">
        <v>35</v>
      </c>
      <c r="K3012" t="s">
        <v>61</v>
      </c>
      <c r="L3012" t="s">
        <v>18</v>
      </c>
      <c r="M3012">
        <v>1</v>
      </c>
      <c r="N3012" t="s">
        <v>31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62</v>
      </c>
      <c r="F3013" t="s">
        <v>45</v>
      </c>
      <c r="G3013">
        <v>9</v>
      </c>
      <c r="H3013">
        <v>41153.599999999999</v>
      </c>
      <c r="I3013" t="s">
        <v>784</v>
      </c>
      <c r="J3013">
        <v>40</v>
      </c>
      <c r="K3013" t="s">
        <v>39</v>
      </c>
      <c r="L3013" t="s">
        <v>35</v>
      </c>
      <c r="M3013">
        <v>3</v>
      </c>
      <c r="N3013" t="s">
        <v>90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62</v>
      </c>
      <c r="F3014" t="s">
        <v>37</v>
      </c>
      <c r="G3014">
        <v>8</v>
      </c>
      <c r="H3014">
        <v>69593.56</v>
      </c>
      <c r="I3014" t="s">
        <v>723</v>
      </c>
      <c r="J3014">
        <v>52</v>
      </c>
      <c r="K3014" t="s">
        <v>27</v>
      </c>
      <c r="L3014" t="s">
        <v>52</v>
      </c>
      <c r="M3014">
        <v>5</v>
      </c>
      <c r="N3014" t="s">
        <v>53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62</v>
      </c>
      <c r="F3015" t="s">
        <v>21</v>
      </c>
      <c r="G3015">
        <v>7</v>
      </c>
      <c r="H3015">
        <v>10694.33</v>
      </c>
      <c r="I3015" t="s">
        <v>595</v>
      </c>
      <c r="J3015">
        <v>23</v>
      </c>
      <c r="K3015" t="s">
        <v>135</v>
      </c>
      <c r="L3015" t="s">
        <v>24</v>
      </c>
      <c r="M3015">
        <v>5</v>
      </c>
      <c r="N3015" t="s">
        <v>65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67</v>
      </c>
      <c r="F3016" t="s">
        <v>21</v>
      </c>
      <c r="G3016">
        <v>3</v>
      </c>
      <c r="H3016">
        <v>27975.56</v>
      </c>
      <c r="I3016" t="s">
        <v>424</v>
      </c>
      <c r="J3016">
        <v>43</v>
      </c>
      <c r="K3016" t="s">
        <v>27</v>
      </c>
      <c r="L3016" t="s">
        <v>18</v>
      </c>
      <c r="M3016">
        <v>2</v>
      </c>
      <c r="N3016" t="s">
        <v>25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67</v>
      </c>
      <c r="F3017" t="s">
        <v>37</v>
      </c>
      <c r="G3017">
        <v>2</v>
      </c>
      <c r="H3017">
        <v>47389.71</v>
      </c>
      <c r="I3017" t="s">
        <v>530</v>
      </c>
      <c r="J3017">
        <v>38</v>
      </c>
      <c r="K3017" t="s">
        <v>119</v>
      </c>
      <c r="L3017" t="s">
        <v>35</v>
      </c>
      <c r="M3017">
        <v>2</v>
      </c>
      <c r="N3017" t="s">
        <v>53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67</v>
      </c>
      <c r="F3018" t="s">
        <v>21</v>
      </c>
      <c r="G3018">
        <v>7</v>
      </c>
      <c r="H3018">
        <v>38157.39</v>
      </c>
      <c r="I3018" t="s">
        <v>136</v>
      </c>
      <c r="J3018">
        <v>41</v>
      </c>
      <c r="K3018" t="s">
        <v>34</v>
      </c>
      <c r="L3018" t="s">
        <v>18</v>
      </c>
      <c r="M3018">
        <v>2</v>
      </c>
      <c r="N3018" t="s">
        <v>65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74</v>
      </c>
      <c r="F3019" t="s">
        <v>32</v>
      </c>
      <c r="G3019">
        <v>5</v>
      </c>
      <c r="H3019">
        <v>16996.18</v>
      </c>
      <c r="I3019" t="s">
        <v>281</v>
      </c>
      <c r="J3019">
        <v>32</v>
      </c>
      <c r="K3019" t="s">
        <v>27</v>
      </c>
      <c r="L3019" t="s">
        <v>35</v>
      </c>
      <c r="M3019">
        <v>4</v>
      </c>
      <c r="N3019" t="s">
        <v>36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74</v>
      </c>
      <c r="F3020" t="s">
        <v>45</v>
      </c>
      <c r="G3020">
        <v>6</v>
      </c>
      <c r="H3020">
        <v>32067.23</v>
      </c>
      <c r="I3020" t="s">
        <v>80</v>
      </c>
      <c r="J3020">
        <v>44</v>
      </c>
      <c r="K3020" t="s">
        <v>112</v>
      </c>
      <c r="L3020" t="s">
        <v>18</v>
      </c>
      <c r="M3020">
        <v>5</v>
      </c>
      <c r="N3020" t="s">
        <v>104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74</v>
      </c>
      <c r="F3021" t="s">
        <v>45</v>
      </c>
      <c r="G3021">
        <v>4</v>
      </c>
      <c r="H3021">
        <v>11526.83</v>
      </c>
      <c r="I3021" t="s">
        <v>506</v>
      </c>
      <c r="J3021">
        <v>49</v>
      </c>
      <c r="K3021" t="s">
        <v>69</v>
      </c>
      <c r="L3021" t="s">
        <v>52</v>
      </c>
      <c r="M3021">
        <v>1</v>
      </c>
      <c r="N3021" t="s">
        <v>104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74</v>
      </c>
      <c r="F3022" t="s">
        <v>37</v>
      </c>
      <c r="G3022">
        <v>2</v>
      </c>
      <c r="H3022">
        <v>48564.76</v>
      </c>
      <c r="I3022" t="s">
        <v>193</v>
      </c>
      <c r="J3022">
        <v>29</v>
      </c>
      <c r="K3022" t="s">
        <v>27</v>
      </c>
      <c r="L3022" t="s">
        <v>24</v>
      </c>
      <c r="M3022">
        <v>2</v>
      </c>
      <c r="N3022" t="s">
        <v>97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20</v>
      </c>
      <c r="F3023" t="s">
        <v>21</v>
      </c>
      <c r="G3023">
        <v>9</v>
      </c>
      <c r="H3023">
        <v>63564.55</v>
      </c>
      <c r="I3023" t="s">
        <v>1018</v>
      </c>
      <c r="J3023">
        <v>22</v>
      </c>
      <c r="K3023" t="s">
        <v>39</v>
      </c>
      <c r="L3023" t="s">
        <v>52</v>
      </c>
      <c r="M3023">
        <v>3</v>
      </c>
      <c r="N3023" t="s">
        <v>25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20</v>
      </c>
      <c r="F3024" t="s">
        <v>15</v>
      </c>
      <c r="G3024">
        <v>3</v>
      </c>
      <c r="H3024">
        <v>63092.45</v>
      </c>
      <c r="I3024" t="s">
        <v>450</v>
      </c>
      <c r="J3024">
        <v>24</v>
      </c>
      <c r="K3024" t="s">
        <v>23</v>
      </c>
      <c r="L3024" t="s">
        <v>52</v>
      </c>
      <c r="M3024">
        <v>1</v>
      </c>
      <c r="N3024" t="s">
        <v>31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20</v>
      </c>
      <c r="F3025" t="s">
        <v>15</v>
      </c>
      <c r="G3025">
        <v>7</v>
      </c>
      <c r="H3025">
        <v>51972.67</v>
      </c>
      <c r="I3025" t="s">
        <v>599</v>
      </c>
      <c r="J3025">
        <v>39</v>
      </c>
      <c r="K3025" t="s">
        <v>95</v>
      </c>
      <c r="L3025" t="s">
        <v>18</v>
      </c>
      <c r="M3025">
        <v>1</v>
      </c>
      <c r="N3025" t="s">
        <v>86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29</v>
      </c>
      <c r="F3026" t="s">
        <v>21</v>
      </c>
      <c r="G3026">
        <v>8</v>
      </c>
      <c r="H3026">
        <v>37946.21</v>
      </c>
      <c r="I3026" t="s">
        <v>511</v>
      </c>
      <c r="J3026">
        <v>44</v>
      </c>
      <c r="K3026" t="s">
        <v>27</v>
      </c>
      <c r="L3026" t="s">
        <v>52</v>
      </c>
      <c r="M3026">
        <v>1</v>
      </c>
      <c r="N3026" t="s">
        <v>25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29</v>
      </c>
      <c r="F3027" t="s">
        <v>15</v>
      </c>
      <c r="G3027">
        <v>2</v>
      </c>
      <c r="H3027">
        <v>40721.9</v>
      </c>
      <c r="I3027" t="s">
        <v>316</v>
      </c>
      <c r="J3027">
        <v>32</v>
      </c>
      <c r="K3027" t="s">
        <v>39</v>
      </c>
      <c r="L3027" t="s">
        <v>24</v>
      </c>
      <c r="M3027">
        <v>5</v>
      </c>
      <c r="N3027" t="s">
        <v>19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29</v>
      </c>
      <c r="F3028" t="s">
        <v>37</v>
      </c>
      <c r="G3028">
        <v>6</v>
      </c>
      <c r="H3028">
        <v>18215.13</v>
      </c>
      <c r="I3028" t="s">
        <v>509</v>
      </c>
      <c r="J3028">
        <v>56</v>
      </c>
      <c r="K3028" t="s">
        <v>27</v>
      </c>
      <c r="L3028" t="s">
        <v>35</v>
      </c>
      <c r="M3028">
        <v>2</v>
      </c>
      <c r="N3028" t="s">
        <v>40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29</v>
      </c>
      <c r="F3029" t="s">
        <v>37</v>
      </c>
      <c r="G3029">
        <v>8</v>
      </c>
      <c r="H3029">
        <v>30461.03</v>
      </c>
      <c r="I3029" t="s">
        <v>133</v>
      </c>
      <c r="J3029">
        <v>52</v>
      </c>
      <c r="K3029" t="s">
        <v>92</v>
      </c>
      <c r="L3029" t="s">
        <v>35</v>
      </c>
      <c r="M3029">
        <v>3</v>
      </c>
      <c r="N3029" t="s">
        <v>53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44</v>
      </c>
      <c r="F3030" t="s">
        <v>21</v>
      </c>
      <c r="G3030">
        <v>7</v>
      </c>
      <c r="H3030">
        <v>21263.68</v>
      </c>
      <c r="I3030" t="s">
        <v>650</v>
      </c>
      <c r="J3030">
        <v>43</v>
      </c>
      <c r="K3030" t="s">
        <v>23</v>
      </c>
      <c r="L3030" t="s">
        <v>18</v>
      </c>
      <c r="M3030">
        <v>4</v>
      </c>
      <c r="N3030" t="s">
        <v>25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44</v>
      </c>
      <c r="F3031" t="s">
        <v>15</v>
      </c>
      <c r="G3031">
        <v>3</v>
      </c>
      <c r="H3031">
        <v>59272.01</v>
      </c>
      <c r="I3031" t="s">
        <v>886</v>
      </c>
      <c r="J3031">
        <v>40</v>
      </c>
      <c r="K3031" t="s">
        <v>23</v>
      </c>
      <c r="L3031" t="s">
        <v>24</v>
      </c>
      <c r="M3031">
        <v>3</v>
      </c>
      <c r="N3031" t="s">
        <v>86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44</v>
      </c>
      <c r="F3032" t="s">
        <v>37</v>
      </c>
      <c r="G3032">
        <v>1</v>
      </c>
      <c r="H3032">
        <v>64885.23</v>
      </c>
      <c r="I3032" t="s">
        <v>454</v>
      </c>
      <c r="J3032">
        <v>30</v>
      </c>
      <c r="K3032" t="s">
        <v>79</v>
      </c>
      <c r="L3032" t="s">
        <v>24</v>
      </c>
      <c r="M3032">
        <v>3</v>
      </c>
      <c r="N3032" t="s">
        <v>40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44</v>
      </c>
      <c r="F3033" t="s">
        <v>37</v>
      </c>
      <c r="G3033">
        <v>6</v>
      </c>
      <c r="H3033">
        <v>42215.4</v>
      </c>
      <c r="I3033" t="s">
        <v>1018</v>
      </c>
      <c r="J3033">
        <v>43</v>
      </c>
      <c r="K3033" t="s">
        <v>23</v>
      </c>
      <c r="L3033" t="s">
        <v>35</v>
      </c>
      <c r="M3033">
        <v>3</v>
      </c>
      <c r="N3033" t="s">
        <v>40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54</v>
      </c>
      <c r="F3034" t="s">
        <v>32</v>
      </c>
      <c r="G3034">
        <v>8</v>
      </c>
      <c r="H3034">
        <v>53665.84</v>
      </c>
      <c r="I3034" t="s">
        <v>259</v>
      </c>
      <c r="J3034">
        <v>20</v>
      </c>
      <c r="K3034" t="s">
        <v>56</v>
      </c>
      <c r="L3034" t="s">
        <v>35</v>
      </c>
      <c r="M3034">
        <v>4</v>
      </c>
      <c r="N3034" t="s">
        <v>36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54</v>
      </c>
      <c r="F3035" t="s">
        <v>32</v>
      </c>
      <c r="G3035">
        <v>6</v>
      </c>
      <c r="H3035">
        <v>17287.89</v>
      </c>
      <c r="I3035" t="s">
        <v>193</v>
      </c>
      <c r="J3035">
        <v>46</v>
      </c>
      <c r="K3035" t="s">
        <v>140</v>
      </c>
      <c r="L3035" t="s">
        <v>52</v>
      </c>
      <c r="M3035">
        <v>3</v>
      </c>
      <c r="N3035" t="s">
        <v>36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54</v>
      </c>
      <c r="F3036" t="s">
        <v>37</v>
      </c>
      <c r="G3036">
        <v>5</v>
      </c>
      <c r="H3036">
        <v>46512.08</v>
      </c>
      <c r="I3036" t="s">
        <v>645</v>
      </c>
      <c r="J3036">
        <v>19</v>
      </c>
      <c r="K3036" t="s">
        <v>95</v>
      </c>
      <c r="L3036" t="s">
        <v>18</v>
      </c>
      <c r="M3036">
        <v>3</v>
      </c>
      <c r="N3036" t="s">
        <v>40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54</v>
      </c>
      <c r="F3037" t="s">
        <v>21</v>
      </c>
      <c r="G3037">
        <v>8</v>
      </c>
      <c r="H3037">
        <v>52167.46</v>
      </c>
      <c r="I3037" t="s">
        <v>909</v>
      </c>
      <c r="J3037">
        <v>45</v>
      </c>
      <c r="K3037" t="s">
        <v>95</v>
      </c>
      <c r="L3037" t="s">
        <v>35</v>
      </c>
      <c r="M3037">
        <v>2</v>
      </c>
      <c r="N3037" t="s">
        <v>25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62</v>
      </c>
      <c r="F3038" t="s">
        <v>45</v>
      </c>
      <c r="G3038">
        <v>2</v>
      </c>
      <c r="H3038">
        <v>37166.089999999997</v>
      </c>
      <c r="I3038" t="s">
        <v>84</v>
      </c>
      <c r="J3038">
        <v>40</v>
      </c>
      <c r="K3038" t="s">
        <v>116</v>
      </c>
      <c r="L3038" t="s">
        <v>35</v>
      </c>
      <c r="M3038">
        <v>2</v>
      </c>
      <c r="N3038" t="s">
        <v>90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62</v>
      </c>
      <c r="F3039" t="s">
        <v>45</v>
      </c>
      <c r="G3039">
        <v>1</v>
      </c>
      <c r="H3039">
        <v>24596.39</v>
      </c>
      <c r="I3039" t="s">
        <v>359</v>
      </c>
      <c r="J3039">
        <v>53</v>
      </c>
      <c r="K3039" t="s">
        <v>23</v>
      </c>
      <c r="L3039" t="s">
        <v>24</v>
      </c>
      <c r="M3039">
        <v>2</v>
      </c>
      <c r="N3039" t="s">
        <v>90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62</v>
      </c>
      <c r="F3040" t="s">
        <v>37</v>
      </c>
      <c r="G3040">
        <v>1</v>
      </c>
      <c r="H3040">
        <v>62642.47</v>
      </c>
      <c r="I3040" t="s">
        <v>1004</v>
      </c>
      <c r="J3040">
        <v>23</v>
      </c>
      <c r="K3040" t="s">
        <v>116</v>
      </c>
      <c r="L3040" t="s">
        <v>24</v>
      </c>
      <c r="M3040">
        <v>1</v>
      </c>
      <c r="N3040" t="s">
        <v>97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67</v>
      </c>
      <c r="F3041" t="s">
        <v>37</v>
      </c>
      <c r="G3041">
        <v>4</v>
      </c>
      <c r="H3041">
        <v>54574.52</v>
      </c>
      <c r="I3041" t="s">
        <v>638</v>
      </c>
      <c r="J3041">
        <v>28</v>
      </c>
      <c r="K3041" t="s">
        <v>92</v>
      </c>
      <c r="L3041" t="s">
        <v>24</v>
      </c>
      <c r="M3041">
        <v>3</v>
      </c>
      <c r="N3041" t="s">
        <v>40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67</v>
      </c>
      <c r="F3042" t="s">
        <v>37</v>
      </c>
      <c r="G3042">
        <v>6</v>
      </c>
      <c r="H3042">
        <v>63991.44</v>
      </c>
      <c r="I3042" t="s">
        <v>456</v>
      </c>
      <c r="J3042">
        <v>55</v>
      </c>
      <c r="K3042" t="s">
        <v>23</v>
      </c>
      <c r="L3042" t="s">
        <v>35</v>
      </c>
      <c r="M3042">
        <v>5</v>
      </c>
      <c r="N3042" t="s">
        <v>40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67</v>
      </c>
      <c r="F3043" t="s">
        <v>21</v>
      </c>
      <c r="G3043">
        <v>9</v>
      </c>
      <c r="H3043">
        <v>59104.160000000003</v>
      </c>
      <c r="I3043" t="s">
        <v>876</v>
      </c>
      <c r="J3043">
        <v>51</v>
      </c>
      <c r="K3043" t="s">
        <v>64</v>
      </c>
      <c r="L3043" t="s">
        <v>18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74</v>
      </c>
      <c r="F3044" t="s">
        <v>32</v>
      </c>
      <c r="G3044">
        <v>1</v>
      </c>
      <c r="H3044">
        <v>69422.47</v>
      </c>
      <c r="I3044" t="s">
        <v>742</v>
      </c>
      <c r="J3044">
        <v>34</v>
      </c>
      <c r="K3044" t="s">
        <v>23</v>
      </c>
      <c r="L3044" t="s">
        <v>52</v>
      </c>
      <c r="M3044">
        <v>5</v>
      </c>
      <c r="N3044" t="s">
        <v>101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74</v>
      </c>
      <c r="F3045" t="s">
        <v>37</v>
      </c>
      <c r="G3045">
        <v>1</v>
      </c>
      <c r="H3045">
        <v>21530.36</v>
      </c>
      <c r="I3045" t="s">
        <v>1033</v>
      </c>
      <c r="J3045">
        <v>20</v>
      </c>
      <c r="K3045" t="s">
        <v>23</v>
      </c>
      <c r="L3045" t="s">
        <v>18</v>
      </c>
      <c r="M3045">
        <v>4</v>
      </c>
      <c r="N3045" t="s">
        <v>40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74</v>
      </c>
      <c r="F3046" t="s">
        <v>37</v>
      </c>
      <c r="G3046">
        <v>5</v>
      </c>
      <c r="H3046">
        <v>15204.87</v>
      </c>
      <c r="I3046" t="s">
        <v>670</v>
      </c>
      <c r="J3046">
        <v>51</v>
      </c>
      <c r="K3046" t="s">
        <v>119</v>
      </c>
      <c r="L3046" t="s">
        <v>35</v>
      </c>
      <c r="M3046">
        <v>2</v>
      </c>
      <c r="N3046" t="s">
        <v>40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74</v>
      </c>
      <c r="F3047" t="s">
        <v>15</v>
      </c>
      <c r="G3047">
        <v>5</v>
      </c>
      <c r="H3047">
        <v>30220.17</v>
      </c>
      <c r="I3047" t="s">
        <v>1011</v>
      </c>
      <c r="J3047">
        <v>39</v>
      </c>
      <c r="K3047" t="s">
        <v>27</v>
      </c>
      <c r="L3047" t="s">
        <v>52</v>
      </c>
      <c r="M3047">
        <v>2</v>
      </c>
      <c r="N3047" t="s">
        <v>86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20</v>
      </c>
      <c r="F3048" t="s">
        <v>21</v>
      </c>
      <c r="G3048">
        <v>5</v>
      </c>
      <c r="H3048">
        <v>17740.25</v>
      </c>
      <c r="I3048" t="s">
        <v>772</v>
      </c>
      <c r="J3048">
        <v>46</v>
      </c>
      <c r="K3048" t="s">
        <v>152</v>
      </c>
      <c r="L3048" t="s">
        <v>18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20</v>
      </c>
      <c r="F3049" t="s">
        <v>37</v>
      </c>
      <c r="G3049">
        <v>6</v>
      </c>
      <c r="H3049">
        <v>41387.81</v>
      </c>
      <c r="I3049" t="s">
        <v>619</v>
      </c>
      <c r="J3049">
        <v>46</v>
      </c>
      <c r="K3049" t="s">
        <v>39</v>
      </c>
      <c r="L3049" t="s">
        <v>35</v>
      </c>
      <c r="M3049">
        <v>4</v>
      </c>
      <c r="N3049" t="s">
        <v>53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20</v>
      </c>
      <c r="F3050" t="s">
        <v>15</v>
      </c>
      <c r="G3050">
        <v>8</v>
      </c>
      <c r="H3050">
        <v>47981.73</v>
      </c>
      <c r="I3050" t="s">
        <v>481</v>
      </c>
      <c r="J3050">
        <v>22</v>
      </c>
      <c r="K3050" t="s">
        <v>23</v>
      </c>
      <c r="L3050" t="s">
        <v>18</v>
      </c>
      <c r="M3050">
        <v>3</v>
      </c>
      <c r="N3050" t="s">
        <v>31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29</v>
      </c>
      <c r="F3051" t="s">
        <v>45</v>
      </c>
      <c r="G3051">
        <v>3</v>
      </c>
      <c r="H3051">
        <v>44697.32</v>
      </c>
      <c r="I3051" t="s">
        <v>802</v>
      </c>
      <c r="J3051">
        <v>27</v>
      </c>
      <c r="K3051" t="s">
        <v>95</v>
      </c>
      <c r="L3051" t="s">
        <v>35</v>
      </c>
      <c r="M3051">
        <v>1</v>
      </c>
      <c r="N3051" t="s">
        <v>90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29</v>
      </c>
      <c r="F3052" t="s">
        <v>37</v>
      </c>
      <c r="G3052">
        <v>9</v>
      </c>
      <c r="H3052">
        <v>25554.41</v>
      </c>
      <c r="I3052" t="s">
        <v>675</v>
      </c>
      <c r="J3052">
        <v>27</v>
      </c>
      <c r="K3052" t="s">
        <v>27</v>
      </c>
      <c r="L3052" t="s">
        <v>24</v>
      </c>
      <c r="M3052">
        <v>2</v>
      </c>
      <c r="N3052" t="s">
        <v>97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29</v>
      </c>
      <c r="F3053" t="s">
        <v>37</v>
      </c>
      <c r="G3053">
        <v>1</v>
      </c>
      <c r="H3053">
        <v>64529.440000000002</v>
      </c>
      <c r="I3053" t="s">
        <v>964</v>
      </c>
      <c r="J3053">
        <v>26</v>
      </c>
      <c r="K3053" t="s">
        <v>79</v>
      </c>
      <c r="L3053" t="s">
        <v>18</v>
      </c>
      <c r="M3053">
        <v>3</v>
      </c>
      <c r="N3053" t="s">
        <v>97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29</v>
      </c>
      <c r="F3054" t="s">
        <v>15</v>
      </c>
      <c r="G3054">
        <v>4</v>
      </c>
      <c r="H3054">
        <v>11270.34</v>
      </c>
      <c r="I3054" t="s">
        <v>441</v>
      </c>
      <c r="J3054">
        <v>38</v>
      </c>
      <c r="K3054" t="s">
        <v>92</v>
      </c>
      <c r="L3054" t="s">
        <v>24</v>
      </c>
      <c r="M3054">
        <v>5</v>
      </c>
      <c r="N3054" t="s">
        <v>86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44</v>
      </c>
      <c r="F3055" t="s">
        <v>21</v>
      </c>
      <c r="G3055">
        <v>9</v>
      </c>
      <c r="H3055">
        <v>30880.799999999999</v>
      </c>
      <c r="I3055" t="s">
        <v>384</v>
      </c>
      <c r="J3055">
        <v>30</v>
      </c>
      <c r="K3055" t="s">
        <v>64</v>
      </c>
      <c r="L3055" t="s">
        <v>24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44</v>
      </c>
      <c r="F3056" t="s">
        <v>37</v>
      </c>
      <c r="G3056">
        <v>8</v>
      </c>
      <c r="H3056">
        <v>53139.55</v>
      </c>
      <c r="I3056" t="s">
        <v>761</v>
      </c>
      <c r="J3056">
        <v>27</v>
      </c>
      <c r="K3056" t="s">
        <v>69</v>
      </c>
      <c r="L3056" t="s">
        <v>52</v>
      </c>
      <c r="M3056">
        <v>5</v>
      </c>
      <c r="N3056" t="s">
        <v>40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44</v>
      </c>
      <c r="F3057" t="s">
        <v>45</v>
      </c>
      <c r="G3057">
        <v>9</v>
      </c>
      <c r="H3057">
        <v>56015.74</v>
      </c>
      <c r="I3057" t="s">
        <v>789</v>
      </c>
      <c r="J3057">
        <v>55</v>
      </c>
      <c r="K3057" t="s">
        <v>79</v>
      </c>
      <c r="L3057" t="s">
        <v>52</v>
      </c>
      <c r="M3057">
        <v>3</v>
      </c>
      <c r="N3057" t="s">
        <v>90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54</v>
      </c>
      <c r="F3058" t="s">
        <v>37</v>
      </c>
      <c r="G3058">
        <v>1</v>
      </c>
      <c r="H3058">
        <v>34967.11</v>
      </c>
      <c r="I3058" t="s">
        <v>389</v>
      </c>
      <c r="J3058">
        <v>28</v>
      </c>
      <c r="K3058" t="s">
        <v>135</v>
      </c>
      <c r="L3058" t="s">
        <v>18</v>
      </c>
      <c r="M3058">
        <v>3</v>
      </c>
      <c r="N3058" t="s">
        <v>53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54</v>
      </c>
      <c r="F3059" t="s">
        <v>45</v>
      </c>
      <c r="G3059">
        <v>9</v>
      </c>
      <c r="H3059">
        <v>11014.59</v>
      </c>
      <c r="I3059" t="s">
        <v>1034</v>
      </c>
      <c r="J3059">
        <v>21</v>
      </c>
      <c r="K3059" t="s">
        <v>95</v>
      </c>
      <c r="L3059" t="s">
        <v>35</v>
      </c>
      <c r="M3059">
        <v>5</v>
      </c>
      <c r="N3059" t="s">
        <v>48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54</v>
      </c>
      <c r="F3060" t="s">
        <v>32</v>
      </c>
      <c r="G3060">
        <v>3</v>
      </c>
      <c r="H3060">
        <v>47082.62</v>
      </c>
      <c r="I3060" t="s">
        <v>802</v>
      </c>
      <c r="J3060">
        <v>48</v>
      </c>
      <c r="K3060" t="s">
        <v>56</v>
      </c>
      <c r="L3060" t="s">
        <v>52</v>
      </c>
      <c r="M3060">
        <v>1</v>
      </c>
      <c r="N3060" t="s">
        <v>36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54</v>
      </c>
      <c r="F3061" t="s">
        <v>32</v>
      </c>
      <c r="G3061">
        <v>9</v>
      </c>
      <c r="H3061">
        <v>13785.68</v>
      </c>
      <c r="I3061" t="s">
        <v>1013</v>
      </c>
      <c r="J3061">
        <v>51</v>
      </c>
      <c r="K3061" t="s">
        <v>27</v>
      </c>
      <c r="L3061" t="s">
        <v>52</v>
      </c>
      <c r="M3061">
        <v>5</v>
      </c>
      <c r="N3061" t="s">
        <v>36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62</v>
      </c>
      <c r="F3062" t="s">
        <v>45</v>
      </c>
      <c r="G3062">
        <v>1</v>
      </c>
      <c r="H3062">
        <v>16471.349999999999</v>
      </c>
      <c r="I3062" t="s">
        <v>423</v>
      </c>
      <c r="J3062">
        <v>59</v>
      </c>
      <c r="K3062" t="s">
        <v>27</v>
      </c>
      <c r="L3062" t="s">
        <v>24</v>
      </c>
      <c r="M3062">
        <v>5</v>
      </c>
      <c r="N3062" t="s">
        <v>48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62</v>
      </c>
      <c r="F3063" t="s">
        <v>21</v>
      </c>
      <c r="G3063">
        <v>1</v>
      </c>
      <c r="H3063">
        <v>49015.040000000001</v>
      </c>
      <c r="I3063" t="s">
        <v>225</v>
      </c>
      <c r="J3063">
        <v>52</v>
      </c>
      <c r="K3063" t="s">
        <v>112</v>
      </c>
      <c r="L3063" t="s">
        <v>24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62</v>
      </c>
      <c r="F3064" t="s">
        <v>37</v>
      </c>
      <c r="G3064">
        <v>9</v>
      </c>
      <c r="H3064">
        <v>28749.3</v>
      </c>
      <c r="I3064" t="s">
        <v>472</v>
      </c>
      <c r="J3064">
        <v>56</v>
      </c>
      <c r="K3064" t="s">
        <v>23</v>
      </c>
      <c r="L3064" t="s">
        <v>35</v>
      </c>
      <c r="M3064">
        <v>1</v>
      </c>
      <c r="N3064" t="s">
        <v>97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62</v>
      </c>
      <c r="F3065" t="s">
        <v>37</v>
      </c>
      <c r="G3065">
        <v>6</v>
      </c>
      <c r="H3065">
        <v>30881.81</v>
      </c>
      <c r="I3065" t="s">
        <v>1035</v>
      </c>
      <c r="J3065">
        <v>56</v>
      </c>
      <c r="K3065" t="s">
        <v>23</v>
      </c>
      <c r="L3065" t="s">
        <v>52</v>
      </c>
      <c r="M3065">
        <v>4</v>
      </c>
      <c r="N3065" t="s">
        <v>40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67</v>
      </c>
      <c r="F3066" t="s">
        <v>32</v>
      </c>
      <c r="G3066">
        <v>4</v>
      </c>
      <c r="H3066">
        <v>39208.42</v>
      </c>
      <c r="I3066" t="s">
        <v>190</v>
      </c>
      <c r="J3066">
        <v>50</v>
      </c>
      <c r="K3066" t="s">
        <v>23</v>
      </c>
      <c r="L3066" t="s">
        <v>52</v>
      </c>
      <c r="M3066">
        <v>1</v>
      </c>
      <c r="N3066" t="s">
        <v>101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67</v>
      </c>
      <c r="F3067" t="s">
        <v>45</v>
      </c>
      <c r="G3067">
        <v>7</v>
      </c>
      <c r="H3067">
        <v>68714.7</v>
      </c>
      <c r="I3067" t="s">
        <v>179</v>
      </c>
      <c r="J3067">
        <v>25</v>
      </c>
      <c r="K3067" t="s">
        <v>56</v>
      </c>
      <c r="L3067" t="s">
        <v>35</v>
      </c>
      <c r="M3067">
        <v>5</v>
      </c>
      <c r="N3067" t="s">
        <v>90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67</v>
      </c>
      <c r="F3068" t="s">
        <v>37</v>
      </c>
      <c r="G3068">
        <v>5</v>
      </c>
      <c r="H3068">
        <v>67926.53</v>
      </c>
      <c r="I3068" t="s">
        <v>527</v>
      </c>
      <c r="J3068">
        <v>49</v>
      </c>
      <c r="K3068" t="s">
        <v>95</v>
      </c>
      <c r="L3068" t="s">
        <v>52</v>
      </c>
      <c r="M3068">
        <v>2</v>
      </c>
      <c r="N3068" t="s">
        <v>40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74</v>
      </c>
      <c r="F3069" t="s">
        <v>37</v>
      </c>
      <c r="G3069">
        <v>7</v>
      </c>
      <c r="H3069">
        <v>34975.660000000003</v>
      </c>
      <c r="I3069" t="s">
        <v>807</v>
      </c>
      <c r="J3069">
        <v>50</v>
      </c>
      <c r="K3069" t="s">
        <v>23</v>
      </c>
      <c r="L3069" t="s">
        <v>18</v>
      </c>
      <c r="M3069">
        <v>2</v>
      </c>
      <c r="N3069" t="s">
        <v>97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74</v>
      </c>
      <c r="F3070" t="s">
        <v>21</v>
      </c>
      <c r="G3070">
        <v>8</v>
      </c>
      <c r="H3070">
        <v>25929.95</v>
      </c>
      <c r="I3070" t="s">
        <v>532</v>
      </c>
      <c r="J3070">
        <v>25</v>
      </c>
      <c r="K3070" t="s">
        <v>47</v>
      </c>
      <c r="L3070" t="s">
        <v>18</v>
      </c>
      <c r="M3070">
        <v>3</v>
      </c>
      <c r="N3070" t="s">
        <v>65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74</v>
      </c>
      <c r="F3071" t="s">
        <v>15</v>
      </c>
      <c r="G3071">
        <v>8</v>
      </c>
      <c r="H3071">
        <v>28155.53</v>
      </c>
      <c r="I3071" t="s">
        <v>960</v>
      </c>
      <c r="J3071">
        <v>31</v>
      </c>
      <c r="K3071" t="s">
        <v>23</v>
      </c>
      <c r="L3071" t="s">
        <v>35</v>
      </c>
      <c r="M3071">
        <v>4</v>
      </c>
      <c r="N3071" t="s">
        <v>31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74</v>
      </c>
      <c r="F3072" t="s">
        <v>32</v>
      </c>
      <c r="G3072">
        <v>1</v>
      </c>
      <c r="H3072">
        <v>26126.880000000001</v>
      </c>
      <c r="I3072" t="s">
        <v>298</v>
      </c>
      <c r="J3072">
        <v>51</v>
      </c>
      <c r="K3072" t="s">
        <v>23</v>
      </c>
      <c r="L3072" t="s">
        <v>24</v>
      </c>
      <c r="M3072">
        <v>3</v>
      </c>
      <c r="N3072" t="s">
        <v>43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20</v>
      </c>
      <c r="F3073" t="s">
        <v>32</v>
      </c>
      <c r="G3073">
        <v>8</v>
      </c>
      <c r="H3073">
        <v>41934.75</v>
      </c>
      <c r="I3073" t="s">
        <v>787</v>
      </c>
      <c r="J3073">
        <v>25</v>
      </c>
      <c r="K3073" t="s">
        <v>27</v>
      </c>
      <c r="L3073" t="s">
        <v>35</v>
      </c>
      <c r="M3073">
        <v>3</v>
      </c>
      <c r="N3073" t="s">
        <v>36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20</v>
      </c>
      <c r="F3074" t="s">
        <v>15</v>
      </c>
      <c r="G3074">
        <v>6</v>
      </c>
      <c r="H3074">
        <v>46411.59</v>
      </c>
      <c r="I3074" t="s">
        <v>549</v>
      </c>
      <c r="J3074">
        <v>59</v>
      </c>
      <c r="K3074" t="s">
        <v>152</v>
      </c>
      <c r="L3074" t="s">
        <v>18</v>
      </c>
      <c r="M3074">
        <v>2</v>
      </c>
      <c r="N3074" t="s">
        <v>19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20</v>
      </c>
      <c r="F3075" t="s">
        <v>37</v>
      </c>
      <c r="G3075">
        <v>4</v>
      </c>
      <c r="H3075">
        <v>39326.76</v>
      </c>
      <c r="I3075" t="s">
        <v>358</v>
      </c>
      <c r="J3075">
        <v>24</v>
      </c>
      <c r="K3075" t="s">
        <v>79</v>
      </c>
      <c r="L3075" t="s">
        <v>52</v>
      </c>
      <c r="M3075">
        <v>1</v>
      </c>
      <c r="N3075" t="s">
        <v>40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29</v>
      </c>
      <c r="F3076" t="s">
        <v>21</v>
      </c>
      <c r="G3076">
        <v>8</v>
      </c>
      <c r="H3076">
        <v>34479.660000000003</v>
      </c>
      <c r="I3076" t="s">
        <v>367</v>
      </c>
      <c r="J3076">
        <v>30</v>
      </c>
      <c r="K3076" t="s">
        <v>119</v>
      </c>
      <c r="L3076" t="s">
        <v>52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29</v>
      </c>
      <c r="F3077" t="s">
        <v>21</v>
      </c>
      <c r="G3077">
        <v>3</v>
      </c>
      <c r="H3077">
        <v>22677.1</v>
      </c>
      <c r="I3077" t="s">
        <v>557</v>
      </c>
      <c r="J3077">
        <v>38</v>
      </c>
      <c r="K3077" t="s">
        <v>152</v>
      </c>
      <c r="L3077" t="s">
        <v>24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29</v>
      </c>
      <c r="F3078" t="s">
        <v>32</v>
      </c>
      <c r="G3078">
        <v>4</v>
      </c>
      <c r="H3078">
        <v>38950.339999999997</v>
      </c>
      <c r="I3078" t="s">
        <v>225</v>
      </c>
      <c r="J3078">
        <v>49</v>
      </c>
      <c r="K3078" t="s">
        <v>23</v>
      </c>
      <c r="L3078" t="s">
        <v>24</v>
      </c>
      <c r="M3078">
        <v>4</v>
      </c>
      <c r="N3078" t="s">
        <v>101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29</v>
      </c>
      <c r="F3079" t="s">
        <v>21</v>
      </c>
      <c r="G3079">
        <v>6</v>
      </c>
      <c r="H3079">
        <v>30466.16</v>
      </c>
      <c r="I3079" t="s">
        <v>527</v>
      </c>
      <c r="J3079">
        <v>28</v>
      </c>
      <c r="K3079" t="s">
        <v>92</v>
      </c>
      <c r="L3079" t="s">
        <v>18</v>
      </c>
      <c r="M3079">
        <v>2</v>
      </c>
      <c r="N3079" t="s">
        <v>65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44</v>
      </c>
      <c r="F3080" t="s">
        <v>15</v>
      </c>
      <c r="G3080">
        <v>7</v>
      </c>
      <c r="H3080">
        <v>42495.73</v>
      </c>
      <c r="I3080" t="s">
        <v>1036</v>
      </c>
      <c r="J3080">
        <v>31</v>
      </c>
      <c r="K3080" t="s">
        <v>27</v>
      </c>
      <c r="L3080" t="s">
        <v>24</v>
      </c>
      <c r="M3080">
        <v>1</v>
      </c>
      <c r="N3080" t="s">
        <v>31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44</v>
      </c>
      <c r="F3081" t="s">
        <v>37</v>
      </c>
      <c r="G3081">
        <v>4</v>
      </c>
      <c r="H3081">
        <v>50511.360000000001</v>
      </c>
      <c r="I3081" t="s">
        <v>836</v>
      </c>
      <c r="J3081">
        <v>28</v>
      </c>
      <c r="K3081" t="s">
        <v>69</v>
      </c>
      <c r="L3081" t="s">
        <v>35</v>
      </c>
      <c r="M3081">
        <v>4</v>
      </c>
      <c r="N3081" t="s">
        <v>40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44</v>
      </c>
      <c r="F3082" t="s">
        <v>15</v>
      </c>
      <c r="G3082">
        <v>4</v>
      </c>
      <c r="H3082">
        <v>47998.73</v>
      </c>
      <c r="I3082" t="s">
        <v>366</v>
      </c>
      <c r="J3082">
        <v>19</v>
      </c>
      <c r="K3082" t="s">
        <v>112</v>
      </c>
      <c r="L3082" t="s">
        <v>18</v>
      </c>
      <c r="M3082">
        <v>1</v>
      </c>
      <c r="N3082" t="s">
        <v>31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44</v>
      </c>
      <c r="F3083" t="s">
        <v>45</v>
      </c>
      <c r="G3083">
        <v>7</v>
      </c>
      <c r="H3083">
        <v>37749.410000000003</v>
      </c>
      <c r="I3083" t="s">
        <v>638</v>
      </c>
      <c r="J3083">
        <v>51</v>
      </c>
      <c r="K3083" t="s">
        <v>34</v>
      </c>
      <c r="L3083" t="s">
        <v>52</v>
      </c>
      <c r="M3083">
        <v>1</v>
      </c>
      <c r="N3083" t="s">
        <v>48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54</v>
      </c>
      <c r="F3084" t="s">
        <v>32</v>
      </c>
      <c r="G3084">
        <v>6</v>
      </c>
      <c r="H3084">
        <v>43363.15</v>
      </c>
      <c r="I3084" t="s">
        <v>707</v>
      </c>
      <c r="J3084">
        <v>34</v>
      </c>
      <c r="K3084" t="s">
        <v>34</v>
      </c>
      <c r="L3084" t="s">
        <v>52</v>
      </c>
      <c r="M3084">
        <v>3</v>
      </c>
      <c r="N3084" t="s">
        <v>36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54</v>
      </c>
      <c r="F3085" t="s">
        <v>21</v>
      </c>
      <c r="G3085">
        <v>8</v>
      </c>
      <c r="H3085">
        <v>27091.37</v>
      </c>
      <c r="I3085" t="s">
        <v>169</v>
      </c>
      <c r="J3085">
        <v>31</v>
      </c>
      <c r="K3085" t="s">
        <v>112</v>
      </c>
      <c r="L3085" t="s">
        <v>52</v>
      </c>
      <c r="M3085">
        <v>4</v>
      </c>
      <c r="N3085" t="s">
        <v>25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54</v>
      </c>
      <c r="F3086" t="s">
        <v>45</v>
      </c>
      <c r="G3086">
        <v>1</v>
      </c>
      <c r="H3086">
        <v>11454.42</v>
      </c>
      <c r="I3086" t="s">
        <v>1034</v>
      </c>
      <c r="J3086">
        <v>42</v>
      </c>
      <c r="K3086" t="s">
        <v>69</v>
      </c>
      <c r="L3086" t="s">
        <v>24</v>
      </c>
      <c r="M3086">
        <v>3</v>
      </c>
      <c r="N3086" t="s">
        <v>90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62</v>
      </c>
      <c r="F3087" t="s">
        <v>21</v>
      </c>
      <c r="G3087">
        <v>7</v>
      </c>
      <c r="H3087">
        <v>47501.17</v>
      </c>
      <c r="I3087" t="s">
        <v>234</v>
      </c>
      <c r="J3087">
        <v>44</v>
      </c>
      <c r="K3087" t="s">
        <v>27</v>
      </c>
      <c r="L3087" t="s">
        <v>18</v>
      </c>
      <c r="M3087">
        <v>5</v>
      </c>
      <c r="N3087" t="s">
        <v>25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62</v>
      </c>
      <c r="F3088" t="s">
        <v>37</v>
      </c>
      <c r="G3088">
        <v>7</v>
      </c>
      <c r="H3088">
        <v>25154.11</v>
      </c>
      <c r="I3088" t="s">
        <v>306</v>
      </c>
      <c r="J3088">
        <v>25</v>
      </c>
      <c r="K3088" t="s">
        <v>23</v>
      </c>
      <c r="L3088" t="s">
        <v>24</v>
      </c>
      <c r="M3088">
        <v>1</v>
      </c>
      <c r="N3088" t="s">
        <v>97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62</v>
      </c>
      <c r="F3089" t="s">
        <v>37</v>
      </c>
      <c r="G3089">
        <v>7</v>
      </c>
      <c r="H3089">
        <v>50137.22</v>
      </c>
      <c r="I3089" t="s">
        <v>166</v>
      </c>
      <c r="J3089">
        <v>34</v>
      </c>
      <c r="K3089" t="s">
        <v>69</v>
      </c>
      <c r="L3089" t="s">
        <v>35</v>
      </c>
      <c r="M3089">
        <v>4</v>
      </c>
      <c r="N3089" t="s">
        <v>53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67</v>
      </c>
      <c r="F3090" t="s">
        <v>37</v>
      </c>
      <c r="G3090">
        <v>7</v>
      </c>
      <c r="H3090">
        <v>54820.51</v>
      </c>
      <c r="I3090" t="s">
        <v>769</v>
      </c>
      <c r="J3090">
        <v>22</v>
      </c>
      <c r="K3090" t="s">
        <v>23</v>
      </c>
      <c r="L3090" t="s">
        <v>18</v>
      </c>
      <c r="M3090">
        <v>2</v>
      </c>
      <c r="N3090" t="s">
        <v>53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67</v>
      </c>
      <c r="F3091" t="s">
        <v>21</v>
      </c>
      <c r="G3091">
        <v>8</v>
      </c>
      <c r="H3091">
        <v>64955.66</v>
      </c>
      <c r="I3091" t="s">
        <v>1037</v>
      </c>
      <c r="J3091">
        <v>29</v>
      </c>
      <c r="K3091" t="s">
        <v>95</v>
      </c>
      <c r="L3091" t="s">
        <v>24</v>
      </c>
      <c r="M3091">
        <v>3</v>
      </c>
      <c r="N3091" t="s">
        <v>65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67</v>
      </c>
      <c r="F3092" t="s">
        <v>45</v>
      </c>
      <c r="G3092">
        <v>9</v>
      </c>
      <c r="H3092">
        <v>67487.37</v>
      </c>
      <c r="I3092" t="s">
        <v>535</v>
      </c>
      <c r="J3092">
        <v>55</v>
      </c>
      <c r="K3092" t="s">
        <v>112</v>
      </c>
      <c r="L3092" t="s">
        <v>52</v>
      </c>
      <c r="M3092">
        <v>5</v>
      </c>
      <c r="N3092" t="s">
        <v>48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74</v>
      </c>
      <c r="F3093" t="s">
        <v>37</v>
      </c>
      <c r="G3093">
        <v>9</v>
      </c>
      <c r="H3093">
        <v>10631.56</v>
      </c>
      <c r="I3093" t="s">
        <v>88</v>
      </c>
      <c r="J3093">
        <v>35</v>
      </c>
      <c r="K3093" t="s">
        <v>112</v>
      </c>
      <c r="L3093" t="s">
        <v>52</v>
      </c>
      <c r="M3093">
        <v>5</v>
      </c>
      <c r="N3093" t="s">
        <v>40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74</v>
      </c>
      <c r="F3094" t="s">
        <v>45</v>
      </c>
      <c r="G3094">
        <v>2</v>
      </c>
      <c r="H3094">
        <v>69422.45</v>
      </c>
      <c r="I3094" t="s">
        <v>419</v>
      </c>
      <c r="J3094">
        <v>43</v>
      </c>
      <c r="K3094" t="s">
        <v>23</v>
      </c>
      <c r="L3094" t="s">
        <v>35</v>
      </c>
      <c r="M3094">
        <v>5</v>
      </c>
      <c r="N3094" t="s">
        <v>48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74</v>
      </c>
      <c r="F3095" t="s">
        <v>21</v>
      </c>
      <c r="G3095">
        <v>7</v>
      </c>
      <c r="H3095">
        <v>50981.1</v>
      </c>
      <c r="I3095" t="s">
        <v>232</v>
      </c>
      <c r="J3095">
        <v>48</v>
      </c>
      <c r="K3095" t="s">
        <v>79</v>
      </c>
      <c r="L3095" t="s">
        <v>35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74</v>
      </c>
      <c r="F3096" t="s">
        <v>45</v>
      </c>
      <c r="G3096">
        <v>7</v>
      </c>
      <c r="H3096">
        <v>48611.45</v>
      </c>
      <c r="I3096" t="s">
        <v>950</v>
      </c>
      <c r="J3096">
        <v>54</v>
      </c>
      <c r="K3096" t="s">
        <v>23</v>
      </c>
      <c r="L3096" t="s">
        <v>35</v>
      </c>
      <c r="M3096">
        <v>2</v>
      </c>
      <c r="N3096" t="s">
        <v>104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20</v>
      </c>
      <c r="F3097" t="s">
        <v>21</v>
      </c>
      <c r="G3097">
        <v>4</v>
      </c>
      <c r="H3097">
        <v>10912.79</v>
      </c>
      <c r="I3097" t="s">
        <v>382</v>
      </c>
      <c r="J3097">
        <v>23</v>
      </c>
      <c r="K3097" t="s">
        <v>27</v>
      </c>
      <c r="L3097" t="s">
        <v>52</v>
      </c>
      <c r="M3097">
        <v>4</v>
      </c>
      <c r="N3097" t="s">
        <v>25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20</v>
      </c>
      <c r="F3098" t="s">
        <v>21</v>
      </c>
      <c r="G3098">
        <v>9</v>
      </c>
      <c r="H3098">
        <v>61674</v>
      </c>
      <c r="I3098" t="s">
        <v>593</v>
      </c>
      <c r="J3098">
        <v>58</v>
      </c>
      <c r="K3098" t="s">
        <v>79</v>
      </c>
      <c r="L3098" t="s">
        <v>24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20</v>
      </c>
      <c r="F3099" t="s">
        <v>32</v>
      </c>
      <c r="G3099">
        <v>8</v>
      </c>
      <c r="H3099">
        <v>18729.490000000002</v>
      </c>
      <c r="I3099" t="s">
        <v>759</v>
      </c>
      <c r="J3099">
        <v>32</v>
      </c>
      <c r="K3099" t="s">
        <v>116</v>
      </c>
      <c r="L3099" t="s">
        <v>52</v>
      </c>
      <c r="M3099">
        <v>2</v>
      </c>
      <c r="N3099" t="s">
        <v>36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29</v>
      </c>
      <c r="F3100" t="s">
        <v>21</v>
      </c>
      <c r="G3100">
        <v>1</v>
      </c>
      <c r="H3100">
        <v>60239.81</v>
      </c>
      <c r="I3100" t="s">
        <v>214</v>
      </c>
      <c r="J3100">
        <v>59</v>
      </c>
      <c r="K3100" t="s">
        <v>17</v>
      </c>
      <c r="L3100" t="s">
        <v>52</v>
      </c>
      <c r="M3100">
        <v>3</v>
      </c>
      <c r="N3100" t="s">
        <v>25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29</v>
      </c>
      <c r="F3101" t="s">
        <v>21</v>
      </c>
      <c r="G3101">
        <v>2</v>
      </c>
      <c r="H3101">
        <v>10933.75</v>
      </c>
      <c r="I3101" t="s">
        <v>164</v>
      </c>
      <c r="J3101">
        <v>43</v>
      </c>
      <c r="K3101" t="s">
        <v>119</v>
      </c>
      <c r="L3101" t="s">
        <v>52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29</v>
      </c>
      <c r="F3102" t="s">
        <v>15</v>
      </c>
      <c r="G3102">
        <v>2</v>
      </c>
      <c r="H3102">
        <v>48757.86</v>
      </c>
      <c r="I3102" t="s">
        <v>914</v>
      </c>
      <c r="J3102">
        <v>29</v>
      </c>
      <c r="K3102" t="s">
        <v>116</v>
      </c>
      <c r="L3102" t="s">
        <v>24</v>
      </c>
      <c r="M3102">
        <v>1</v>
      </c>
      <c r="N3102" t="s">
        <v>86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29</v>
      </c>
      <c r="F3103" t="s">
        <v>37</v>
      </c>
      <c r="G3103">
        <v>8</v>
      </c>
      <c r="H3103">
        <v>36088.089999999997</v>
      </c>
      <c r="I3103" t="s">
        <v>439</v>
      </c>
      <c r="J3103">
        <v>58</v>
      </c>
      <c r="K3103" t="s">
        <v>27</v>
      </c>
      <c r="L3103" t="s">
        <v>52</v>
      </c>
      <c r="M3103">
        <v>4</v>
      </c>
      <c r="N3103" t="s">
        <v>53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44</v>
      </c>
      <c r="F3104" t="s">
        <v>32</v>
      </c>
      <c r="G3104">
        <v>1</v>
      </c>
      <c r="H3104">
        <v>22046</v>
      </c>
      <c r="I3104" t="s">
        <v>1038</v>
      </c>
      <c r="J3104">
        <v>31</v>
      </c>
      <c r="K3104" t="s">
        <v>23</v>
      </c>
      <c r="L3104" t="s">
        <v>35</v>
      </c>
      <c r="M3104">
        <v>1</v>
      </c>
      <c r="N3104" t="s">
        <v>36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44</v>
      </c>
      <c r="F3105" t="s">
        <v>32</v>
      </c>
      <c r="G3105">
        <v>4</v>
      </c>
      <c r="H3105">
        <v>16453.68</v>
      </c>
      <c r="I3105" t="s">
        <v>449</v>
      </c>
      <c r="J3105">
        <v>18</v>
      </c>
      <c r="K3105" t="s">
        <v>64</v>
      </c>
      <c r="L3105" t="s">
        <v>35</v>
      </c>
      <c r="M3105">
        <v>1</v>
      </c>
      <c r="N3105" t="s">
        <v>36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44</v>
      </c>
      <c r="F3106" t="s">
        <v>32</v>
      </c>
      <c r="G3106">
        <v>5</v>
      </c>
      <c r="H3106">
        <v>36407.660000000003</v>
      </c>
      <c r="I3106" t="s">
        <v>548</v>
      </c>
      <c r="J3106">
        <v>34</v>
      </c>
      <c r="K3106" t="s">
        <v>27</v>
      </c>
      <c r="L3106" t="s">
        <v>35</v>
      </c>
      <c r="M3106">
        <v>5</v>
      </c>
      <c r="N3106" t="s">
        <v>36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44</v>
      </c>
      <c r="F3107" t="s">
        <v>15</v>
      </c>
      <c r="G3107">
        <v>9</v>
      </c>
      <c r="H3107">
        <v>17398.349999999999</v>
      </c>
      <c r="I3107" t="s">
        <v>415</v>
      </c>
      <c r="J3107">
        <v>50</v>
      </c>
      <c r="K3107" t="s">
        <v>152</v>
      </c>
      <c r="L3107" t="s">
        <v>35</v>
      </c>
      <c r="M3107">
        <v>3</v>
      </c>
      <c r="N3107" t="s">
        <v>19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54</v>
      </c>
      <c r="F3108" t="s">
        <v>21</v>
      </c>
      <c r="G3108">
        <v>7</v>
      </c>
      <c r="H3108">
        <v>39186.800000000003</v>
      </c>
      <c r="I3108" t="s">
        <v>468</v>
      </c>
      <c r="J3108">
        <v>46</v>
      </c>
      <c r="K3108" t="s">
        <v>23</v>
      </c>
      <c r="L3108" t="s">
        <v>52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54</v>
      </c>
      <c r="F3109" t="s">
        <v>37</v>
      </c>
      <c r="G3109">
        <v>8</v>
      </c>
      <c r="H3109">
        <v>47513.02</v>
      </c>
      <c r="I3109" t="s">
        <v>598</v>
      </c>
      <c r="J3109">
        <v>48</v>
      </c>
      <c r="K3109" t="s">
        <v>140</v>
      </c>
      <c r="L3109" t="s">
        <v>52</v>
      </c>
      <c r="M3109">
        <v>5</v>
      </c>
      <c r="N3109" t="s">
        <v>40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54</v>
      </c>
      <c r="F3110" t="s">
        <v>45</v>
      </c>
      <c r="G3110">
        <v>9</v>
      </c>
      <c r="H3110">
        <v>59643.05</v>
      </c>
      <c r="I3110" t="s">
        <v>565</v>
      </c>
      <c r="J3110">
        <v>25</v>
      </c>
      <c r="K3110" t="s">
        <v>119</v>
      </c>
      <c r="L3110" t="s">
        <v>52</v>
      </c>
      <c r="M3110">
        <v>5</v>
      </c>
      <c r="N3110" t="s">
        <v>90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62</v>
      </c>
      <c r="F3111" t="s">
        <v>21</v>
      </c>
      <c r="G3111">
        <v>7</v>
      </c>
      <c r="H3111">
        <v>50718.97</v>
      </c>
      <c r="I3111" t="s">
        <v>120</v>
      </c>
      <c r="J3111">
        <v>47</v>
      </c>
      <c r="K3111" t="s">
        <v>23</v>
      </c>
      <c r="L3111" t="s">
        <v>35</v>
      </c>
      <c r="M3111">
        <v>4</v>
      </c>
      <c r="N3111" t="s">
        <v>25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62</v>
      </c>
      <c r="F3112" t="s">
        <v>15</v>
      </c>
      <c r="G3112">
        <v>5</v>
      </c>
      <c r="H3112">
        <v>13911.99</v>
      </c>
      <c r="I3112" t="s">
        <v>781</v>
      </c>
      <c r="J3112">
        <v>30</v>
      </c>
      <c r="K3112" t="s">
        <v>27</v>
      </c>
      <c r="L3112" t="s">
        <v>24</v>
      </c>
      <c r="M3112">
        <v>1</v>
      </c>
      <c r="N3112" t="s">
        <v>31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62</v>
      </c>
      <c r="F3113" t="s">
        <v>21</v>
      </c>
      <c r="G3113">
        <v>5</v>
      </c>
      <c r="H3113">
        <v>28445.95</v>
      </c>
      <c r="I3113" t="s">
        <v>421</v>
      </c>
      <c r="J3113">
        <v>33</v>
      </c>
      <c r="K3113" t="s">
        <v>23</v>
      </c>
      <c r="L3113" t="s">
        <v>18</v>
      </c>
      <c r="M3113">
        <v>1</v>
      </c>
      <c r="N3113" t="s">
        <v>25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67</v>
      </c>
      <c r="F3114" t="s">
        <v>21</v>
      </c>
      <c r="G3114">
        <v>6</v>
      </c>
      <c r="H3114">
        <v>27278.720000000001</v>
      </c>
      <c r="I3114" t="s">
        <v>73</v>
      </c>
      <c r="J3114">
        <v>19</v>
      </c>
      <c r="K3114" t="s">
        <v>79</v>
      </c>
      <c r="L3114" t="s">
        <v>18</v>
      </c>
      <c r="M3114">
        <v>4</v>
      </c>
      <c r="N3114" t="s">
        <v>65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67</v>
      </c>
      <c r="F3115" t="s">
        <v>15</v>
      </c>
      <c r="G3115">
        <v>5</v>
      </c>
      <c r="H3115">
        <v>64901.95</v>
      </c>
      <c r="I3115" t="s">
        <v>50</v>
      </c>
      <c r="J3115">
        <v>35</v>
      </c>
      <c r="K3115" t="s">
        <v>23</v>
      </c>
      <c r="L3115" t="s">
        <v>18</v>
      </c>
      <c r="M3115">
        <v>3</v>
      </c>
      <c r="N3115" t="s">
        <v>86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67</v>
      </c>
      <c r="F3116" t="s">
        <v>32</v>
      </c>
      <c r="G3116">
        <v>9</v>
      </c>
      <c r="H3116">
        <v>62066.92</v>
      </c>
      <c r="I3116" t="s">
        <v>861</v>
      </c>
      <c r="J3116">
        <v>52</v>
      </c>
      <c r="K3116" t="s">
        <v>56</v>
      </c>
      <c r="L3116" t="s">
        <v>24</v>
      </c>
      <c r="M3116">
        <v>1</v>
      </c>
      <c r="N3116" t="s">
        <v>101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67</v>
      </c>
      <c r="F3117" t="s">
        <v>32</v>
      </c>
      <c r="G3117">
        <v>3</v>
      </c>
      <c r="H3117">
        <v>32208.880000000001</v>
      </c>
      <c r="I3117" t="s">
        <v>713</v>
      </c>
      <c r="J3117">
        <v>36</v>
      </c>
      <c r="K3117" t="s">
        <v>27</v>
      </c>
      <c r="L3117" t="s">
        <v>52</v>
      </c>
      <c r="M3117">
        <v>5</v>
      </c>
      <c r="N3117" t="s">
        <v>43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74</v>
      </c>
      <c r="F3118" t="s">
        <v>37</v>
      </c>
      <c r="G3118">
        <v>3</v>
      </c>
      <c r="H3118">
        <v>14269.32</v>
      </c>
      <c r="I3118" t="s">
        <v>954</v>
      </c>
      <c r="J3118">
        <v>30</v>
      </c>
      <c r="K3118" t="s">
        <v>135</v>
      </c>
      <c r="L3118" t="s">
        <v>18</v>
      </c>
      <c r="M3118">
        <v>5</v>
      </c>
      <c r="N3118" t="s">
        <v>97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74</v>
      </c>
      <c r="F3119" t="s">
        <v>37</v>
      </c>
      <c r="G3119">
        <v>7</v>
      </c>
      <c r="H3119">
        <v>63646.44</v>
      </c>
      <c r="I3119" t="s">
        <v>446</v>
      </c>
      <c r="J3119">
        <v>21</v>
      </c>
      <c r="K3119" t="s">
        <v>23</v>
      </c>
      <c r="L3119" t="s">
        <v>18</v>
      </c>
      <c r="M3119">
        <v>1</v>
      </c>
      <c r="N3119" t="s">
        <v>40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74</v>
      </c>
      <c r="F3120" t="s">
        <v>32</v>
      </c>
      <c r="G3120">
        <v>7</v>
      </c>
      <c r="H3120">
        <v>63291.4</v>
      </c>
      <c r="I3120" t="s">
        <v>293</v>
      </c>
      <c r="J3120">
        <v>36</v>
      </c>
      <c r="K3120" t="s">
        <v>23</v>
      </c>
      <c r="L3120" t="s">
        <v>52</v>
      </c>
      <c r="M3120">
        <v>1</v>
      </c>
      <c r="N3120" t="s">
        <v>36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74</v>
      </c>
      <c r="F3121" t="s">
        <v>45</v>
      </c>
      <c r="G3121">
        <v>6</v>
      </c>
      <c r="H3121">
        <v>61284.77</v>
      </c>
      <c r="I3121" t="s">
        <v>654</v>
      </c>
      <c r="J3121">
        <v>42</v>
      </c>
      <c r="K3121" t="s">
        <v>34</v>
      </c>
      <c r="L3121" t="s">
        <v>18</v>
      </c>
      <c r="M3121">
        <v>3</v>
      </c>
      <c r="N3121" t="s">
        <v>48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20</v>
      </c>
      <c r="F3122" t="s">
        <v>21</v>
      </c>
      <c r="G3122">
        <v>3</v>
      </c>
      <c r="H3122">
        <v>60704.9</v>
      </c>
      <c r="I3122" t="s">
        <v>330</v>
      </c>
      <c r="J3122">
        <v>55</v>
      </c>
      <c r="K3122" t="s">
        <v>27</v>
      </c>
      <c r="L3122" t="s">
        <v>52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20</v>
      </c>
      <c r="F3123" t="s">
        <v>45</v>
      </c>
      <c r="G3123">
        <v>7</v>
      </c>
      <c r="H3123">
        <v>38815.24</v>
      </c>
      <c r="I3123" t="s">
        <v>302</v>
      </c>
      <c r="J3123">
        <v>48</v>
      </c>
      <c r="K3123" t="s">
        <v>23</v>
      </c>
      <c r="L3123" t="s">
        <v>18</v>
      </c>
      <c r="M3123">
        <v>3</v>
      </c>
      <c r="N3123" t="s">
        <v>104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20</v>
      </c>
      <c r="F3124" t="s">
        <v>21</v>
      </c>
      <c r="G3124">
        <v>5</v>
      </c>
      <c r="H3124">
        <v>20645.900000000001</v>
      </c>
      <c r="I3124" t="s">
        <v>385</v>
      </c>
      <c r="J3124">
        <v>53</v>
      </c>
      <c r="K3124" t="s">
        <v>152</v>
      </c>
      <c r="L3124" t="s">
        <v>52</v>
      </c>
      <c r="M3124">
        <v>5</v>
      </c>
      <c r="N3124" t="s">
        <v>65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29</v>
      </c>
      <c r="F3125" t="s">
        <v>32</v>
      </c>
      <c r="G3125">
        <v>7</v>
      </c>
      <c r="H3125">
        <v>38649.279999999999</v>
      </c>
      <c r="I3125" t="s">
        <v>830</v>
      </c>
      <c r="J3125">
        <v>21</v>
      </c>
      <c r="K3125" t="s">
        <v>27</v>
      </c>
      <c r="L3125" t="s">
        <v>35</v>
      </c>
      <c r="M3125">
        <v>3</v>
      </c>
      <c r="N3125" t="s">
        <v>43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29</v>
      </c>
      <c r="F3126" t="s">
        <v>37</v>
      </c>
      <c r="G3126">
        <v>2</v>
      </c>
      <c r="H3126">
        <v>39675.870000000003</v>
      </c>
      <c r="I3126" t="s">
        <v>877</v>
      </c>
      <c r="J3126">
        <v>56</v>
      </c>
      <c r="K3126" t="s">
        <v>23</v>
      </c>
      <c r="L3126" t="s">
        <v>24</v>
      </c>
      <c r="M3126">
        <v>1</v>
      </c>
      <c r="N3126" t="s">
        <v>40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29</v>
      </c>
      <c r="F3127" t="s">
        <v>37</v>
      </c>
      <c r="G3127">
        <v>6</v>
      </c>
      <c r="H3127">
        <v>39395.910000000003</v>
      </c>
      <c r="I3127" t="s">
        <v>399</v>
      </c>
      <c r="J3127">
        <v>24</v>
      </c>
      <c r="K3127" t="s">
        <v>39</v>
      </c>
      <c r="L3127" t="s">
        <v>18</v>
      </c>
      <c r="M3127">
        <v>2</v>
      </c>
      <c r="N3127" t="s">
        <v>40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44</v>
      </c>
      <c r="F3128" t="s">
        <v>45</v>
      </c>
      <c r="G3128">
        <v>8</v>
      </c>
      <c r="H3128">
        <v>42326.36</v>
      </c>
      <c r="I3128" t="s">
        <v>814</v>
      </c>
      <c r="J3128">
        <v>33</v>
      </c>
      <c r="K3128" t="s">
        <v>23</v>
      </c>
      <c r="L3128" t="s">
        <v>52</v>
      </c>
      <c r="M3128">
        <v>1</v>
      </c>
      <c r="N3128" t="s">
        <v>48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44</v>
      </c>
      <c r="F3129" t="s">
        <v>37</v>
      </c>
      <c r="G3129">
        <v>1</v>
      </c>
      <c r="H3129">
        <v>25459.42</v>
      </c>
      <c r="I3129" t="s">
        <v>212</v>
      </c>
      <c r="J3129">
        <v>22</v>
      </c>
      <c r="K3129" t="s">
        <v>56</v>
      </c>
      <c r="L3129" t="s">
        <v>35</v>
      </c>
      <c r="M3129">
        <v>2</v>
      </c>
      <c r="N3129" t="s">
        <v>97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44</v>
      </c>
      <c r="F3130" t="s">
        <v>32</v>
      </c>
      <c r="G3130">
        <v>4</v>
      </c>
      <c r="H3130">
        <v>31974.47</v>
      </c>
      <c r="I3130" t="s">
        <v>426</v>
      </c>
      <c r="J3130">
        <v>40</v>
      </c>
      <c r="K3130" t="s">
        <v>23</v>
      </c>
      <c r="L3130" t="s">
        <v>52</v>
      </c>
      <c r="M3130">
        <v>5</v>
      </c>
      <c r="N3130" t="s">
        <v>36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54</v>
      </c>
      <c r="F3131" t="s">
        <v>45</v>
      </c>
      <c r="G3131">
        <v>1</v>
      </c>
      <c r="H3131">
        <v>36051.199999999997</v>
      </c>
      <c r="I3131" t="s">
        <v>676</v>
      </c>
      <c r="J3131">
        <v>53</v>
      </c>
      <c r="K3131" t="s">
        <v>56</v>
      </c>
      <c r="L3131" t="s">
        <v>18</v>
      </c>
      <c r="M3131">
        <v>4</v>
      </c>
      <c r="N3131" t="s">
        <v>48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54</v>
      </c>
      <c r="F3132" t="s">
        <v>21</v>
      </c>
      <c r="G3132">
        <v>1</v>
      </c>
      <c r="H3132">
        <v>17867.27</v>
      </c>
      <c r="I3132" t="s">
        <v>644</v>
      </c>
      <c r="J3132">
        <v>49</v>
      </c>
      <c r="K3132" t="s">
        <v>23</v>
      </c>
      <c r="L3132" t="s">
        <v>18</v>
      </c>
      <c r="M3132">
        <v>5</v>
      </c>
      <c r="N3132" t="s">
        <v>25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54</v>
      </c>
      <c r="F3133" t="s">
        <v>37</v>
      </c>
      <c r="G3133">
        <v>8</v>
      </c>
      <c r="H3133">
        <v>37321.85</v>
      </c>
      <c r="I3133" t="s">
        <v>706</v>
      </c>
      <c r="J3133">
        <v>41</v>
      </c>
      <c r="K3133" t="s">
        <v>95</v>
      </c>
      <c r="L3133" t="s">
        <v>18</v>
      </c>
      <c r="M3133">
        <v>5</v>
      </c>
      <c r="N3133" t="s">
        <v>97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62</v>
      </c>
      <c r="F3134" t="s">
        <v>15</v>
      </c>
      <c r="G3134">
        <v>7</v>
      </c>
      <c r="H3134">
        <v>58628.18</v>
      </c>
      <c r="I3134" t="s">
        <v>535</v>
      </c>
      <c r="J3134">
        <v>42</v>
      </c>
      <c r="K3134" t="s">
        <v>27</v>
      </c>
      <c r="L3134" t="s">
        <v>18</v>
      </c>
      <c r="M3134">
        <v>5</v>
      </c>
      <c r="N3134" t="s">
        <v>19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62</v>
      </c>
      <c r="F3135" t="s">
        <v>37</v>
      </c>
      <c r="G3135">
        <v>1</v>
      </c>
      <c r="H3135">
        <v>59683.57</v>
      </c>
      <c r="I3135" t="s">
        <v>832</v>
      </c>
      <c r="J3135">
        <v>45</v>
      </c>
      <c r="K3135" t="s">
        <v>23</v>
      </c>
      <c r="L3135" t="s">
        <v>18</v>
      </c>
      <c r="M3135">
        <v>3</v>
      </c>
      <c r="N3135" t="s">
        <v>97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62</v>
      </c>
      <c r="F3136" t="s">
        <v>21</v>
      </c>
      <c r="G3136">
        <v>2</v>
      </c>
      <c r="H3136">
        <v>34693.83</v>
      </c>
      <c r="I3136" t="s">
        <v>556</v>
      </c>
      <c r="J3136">
        <v>36</v>
      </c>
      <c r="K3136" t="s">
        <v>61</v>
      </c>
      <c r="L3136" t="s">
        <v>35</v>
      </c>
      <c r="M3136">
        <v>5</v>
      </c>
      <c r="N3136" t="s">
        <v>25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67</v>
      </c>
      <c r="F3137" t="s">
        <v>45</v>
      </c>
      <c r="G3137">
        <v>4</v>
      </c>
      <c r="H3137">
        <v>41128.5</v>
      </c>
      <c r="I3137" t="s">
        <v>768</v>
      </c>
      <c r="J3137">
        <v>24</v>
      </c>
      <c r="K3137" t="s">
        <v>23</v>
      </c>
      <c r="L3137" t="s">
        <v>52</v>
      </c>
      <c r="M3137">
        <v>4</v>
      </c>
      <c r="N3137" t="s">
        <v>90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67</v>
      </c>
      <c r="F3138" t="s">
        <v>21</v>
      </c>
      <c r="G3138">
        <v>1</v>
      </c>
      <c r="H3138">
        <v>12019.02</v>
      </c>
      <c r="I3138" t="s">
        <v>920</v>
      </c>
      <c r="J3138">
        <v>58</v>
      </c>
      <c r="K3138" t="s">
        <v>135</v>
      </c>
      <c r="L3138" t="s">
        <v>52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67</v>
      </c>
      <c r="F3139" t="s">
        <v>15</v>
      </c>
      <c r="G3139">
        <v>3</v>
      </c>
      <c r="H3139">
        <v>50465.95</v>
      </c>
      <c r="I3139" t="s">
        <v>845</v>
      </c>
      <c r="J3139">
        <v>34</v>
      </c>
      <c r="K3139" t="s">
        <v>47</v>
      </c>
      <c r="L3139" t="s">
        <v>18</v>
      </c>
      <c r="M3139">
        <v>2</v>
      </c>
      <c r="N3139" t="s">
        <v>31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67</v>
      </c>
      <c r="F3140" t="s">
        <v>32</v>
      </c>
      <c r="G3140">
        <v>8</v>
      </c>
      <c r="H3140">
        <v>34276.35</v>
      </c>
      <c r="I3140" t="s">
        <v>312</v>
      </c>
      <c r="J3140">
        <v>19</v>
      </c>
      <c r="K3140" t="s">
        <v>27</v>
      </c>
      <c r="L3140" t="s">
        <v>52</v>
      </c>
      <c r="M3140">
        <v>5</v>
      </c>
      <c r="N3140" t="s">
        <v>43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74</v>
      </c>
      <c r="F3141" t="s">
        <v>37</v>
      </c>
      <c r="G3141">
        <v>8</v>
      </c>
      <c r="H3141">
        <v>36728.660000000003</v>
      </c>
      <c r="I3141" t="s">
        <v>109</v>
      </c>
      <c r="J3141">
        <v>33</v>
      </c>
      <c r="K3141" t="s">
        <v>23</v>
      </c>
      <c r="L3141" t="s">
        <v>35</v>
      </c>
      <c r="M3141">
        <v>2</v>
      </c>
      <c r="N3141" t="s">
        <v>40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74</v>
      </c>
      <c r="F3142" t="s">
        <v>45</v>
      </c>
      <c r="G3142">
        <v>8</v>
      </c>
      <c r="H3142">
        <v>62420.36</v>
      </c>
      <c r="I3142" t="s">
        <v>263</v>
      </c>
      <c r="J3142">
        <v>56</v>
      </c>
      <c r="K3142" t="s">
        <v>27</v>
      </c>
      <c r="L3142" t="s">
        <v>18</v>
      </c>
      <c r="M3142">
        <v>5</v>
      </c>
      <c r="N3142" t="s">
        <v>48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74</v>
      </c>
      <c r="F3143" t="s">
        <v>32</v>
      </c>
      <c r="G3143">
        <v>6</v>
      </c>
      <c r="H3143">
        <v>37710.07</v>
      </c>
      <c r="I3143" t="s">
        <v>230</v>
      </c>
      <c r="J3143">
        <v>35</v>
      </c>
      <c r="K3143" t="s">
        <v>23</v>
      </c>
      <c r="L3143" t="s">
        <v>24</v>
      </c>
      <c r="M3143">
        <v>3</v>
      </c>
      <c r="N3143" t="s">
        <v>43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74</v>
      </c>
      <c r="F3144" t="s">
        <v>21</v>
      </c>
      <c r="G3144">
        <v>6</v>
      </c>
      <c r="H3144">
        <v>11271.53</v>
      </c>
      <c r="I3144" t="s">
        <v>425</v>
      </c>
      <c r="J3144">
        <v>56</v>
      </c>
      <c r="K3144" t="s">
        <v>27</v>
      </c>
      <c r="L3144" t="s">
        <v>35</v>
      </c>
      <c r="M3144">
        <v>2</v>
      </c>
      <c r="N3144" t="s">
        <v>25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20</v>
      </c>
      <c r="F3145" t="s">
        <v>45</v>
      </c>
      <c r="G3145">
        <v>5</v>
      </c>
      <c r="H3145">
        <v>23649.45</v>
      </c>
      <c r="I3145" t="s">
        <v>428</v>
      </c>
      <c r="J3145">
        <v>18</v>
      </c>
      <c r="K3145" t="s">
        <v>27</v>
      </c>
      <c r="L3145" t="s">
        <v>18</v>
      </c>
      <c r="M3145">
        <v>5</v>
      </c>
      <c r="N3145" t="s">
        <v>104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20</v>
      </c>
      <c r="F3146" t="s">
        <v>32</v>
      </c>
      <c r="G3146">
        <v>9</v>
      </c>
      <c r="H3146">
        <v>38537.24</v>
      </c>
      <c r="I3146" t="s">
        <v>408</v>
      </c>
      <c r="J3146">
        <v>20</v>
      </c>
      <c r="K3146" t="s">
        <v>23</v>
      </c>
      <c r="L3146" t="s">
        <v>52</v>
      </c>
      <c r="M3146">
        <v>5</v>
      </c>
      <c r="N3146" t="s">
        <v>36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20</v>
      </c>
      <c r="F3147" t="s">
        <v>45</v>
      </c>
      <c r="G3147">
        <v>4</v>
      </c>
      <c r="H3147">
        <v>35463.78</v>
      </c>
      <c r="I3147" t="s">
        <v>917</v>
      </c>
      <c r="J3147">
        <v>38</v>
      </c>
      <c r="K3147" t="s">
        <v>92</v>
      </c>
      <c r="L3147" t="s">
        <v>35</v>
      </c>
      <c r="M3147">
        <v>4</v>
      </c>
      <c r="N3147" t="s">
        <v>104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20</v>
      </c>
      <c r="F3148" t="s">
        <v>15</v>
      </c>
      <c r="G3148">
        <v>7</v>
      </c>
      <c r="H3148">
        <v>61622.21</v>
      </c>
      <c r="I3148" t="s">
        <v>1026</v>
      </c>
      <c r="J3148">
        <v>47</v>
      </c>
      <c r="K3148" t="s">
        <v>64</v>
      </c>
      <c r="L3148" t="s">
        <v>18</v>
      </c>
      <c r="M3148">
        <v>4</v>
      </c>
      <c r="N3148" t="s">
        <v>86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29</v>
      </c>
      <c r="F3149" t="s">
        <v>15</v>
      </c>
      <c r="G3149">
        <v>1</v>
      </c>
      <c r="H3149">
        <v>42528.25</v>
      </c>
      <c r="I3149" t="s">
        <v>716</v>
      </c>
      <c r="J3149">
        <v>28</v>
      </c>
      <c r="K3149" t="s">
        <v>23</v>
      </c>
      <c r="L3149" t="s">
        <v>52</v>
      </c>
      <c r="M3149">
        <v>4</v>
      </c>
      <c r="N3149" t="s">
        <v>19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29</v>
      </c>
      <c r="F3150" t="s">
        <v>37</v>
      </c>
      <c r="G3150">
        <v>9</v>
      </c>
      <c r="H3150">
        <v>51378.14</v>
      </c>
      <c r="I3150" t="s">
        <v>261</v>
      </c>
      <c r="J3150">
        <v>39</v>
      </c>
      <c r="K3150" t="s">
        <v>95</v>
      </c>
      <c r="L3150" t="s">
        <v>52</v>
      </c>
      <c r="M3150">
        <v>3</v>
      </c>
      <c r="N3150" t="s">
        <v>40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29</v>
      </c>
      <c r="F3151" t="s">
        <v>37</v>
      </c>
      <c r="G3151">
        <v>7</v>
      </c>
      <c r="H3151">
        <v>38159.4</v>
      </c>
      <c r="I3151" t="s">
        <v>583</v>
      </c>
      <c r="J3151">
        <v>42</v>
      </c>
      <c r="K3151" t="s">
        <v>27</v>
      </c>
      <c r="L3151" t="s">
        <v>18</v>
      </c>
      <c r="M3151">
        <v>2</v>
      </c>
      <c r="N3151" t="s">
        <v>97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29</v>
      </c>
      <c r="F3152" t="s">
        <v>15</v>
      </c>
      <c r="G3152">
        <v>9</v>
      </c>
      <c r="H3152">
        <v>36379.339999999997</v>
      </c>
      <c r="I3152" t="s">
        <v>16</v>
      </c>
      <c r="J3152">
        <v>20</v>
      </c>
      <c r="K3152" t="s">
        <v>23</v>
      </c>
      <c r="L3152" t="s">
        <v>35</v>
      </c>
      <c r="M3152">
        <v>3</v>
      </c>
      <c r="N3152" t="s">
        <v>31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44</v>
      </c>
      <c r="F3153" t="s">
        <v>45</v>
      </c>
      <c r="G3153">
        <v>7</v>
      </c>
      <c r="H3153">
        <v>36777.199999999997</v>
      </c>
      <c r="I3153" t="s">
        <v>596</v>
      </c>
      <c r="J3153">
        <v>47</v>
      </c>
      <c r="K3153" t="s">
        <v>135</v>
      </c>
      <c r="L3153" t="s">
        <v>18</v>
      </c>
      <c r="M3153">
        <v>1</v>
      </c>
      <c r="N3153" t="s">
        <v>90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44</v>
      </c>
      <c r="F3154" t="s">
        <v>15</v>
      </c>
      <c r="G3154">
        <v>2</v>
      </c>
      <c r="H3154">
        <v>34655.29</v>
      </c>
      <c r="I3154" t="s">
        <v>638</v>
      </c>
      <c r="J3154">
        <v>41</v>
      </c>
      <c r="K3154" t="s">
        <v>23</v>
      </c>
      <c r="L3154" t="s">
        <v>18</v>
      </c>
      <c r="M3154">
        <v>5</v>
      </c>
      <c r="N3154" t="s">
        <v>86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44</v>
      </c>
      <c r="F3155" t="s">
        <v>37</v>
      </c>
      <c r="G3155">
        <v>6</v>
      </c>
      <c r="H3155">
        <v>42315</v>
      </c>
      <c r="I3155" t="s">
        <v>321</v>
      </c>
      <c r="J3155">
        <v>53</v>
      </c>
      <c r="K3155" t="s">
        <v>95</v>
      </c>
      <c r="L3155" t="s">
        <v>18</v>
      </c>
      <c r="M3155">
        <v>5</v>
      </c>
      <c r="N3155" t="s">
        <v>97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54</v>
      </c>
      <c r="F3156" t="s">
        <v>15</v>
      </c>
      <c r="G3156">
        <v>4</v>
      </c>
      <c r="H3156">
        <v>25026.6</v>
      </c>
      <c r="I3156" t="s">
        <v>351</v>
      </c>
      <c r="J3156">
        <v>40</v>
      </c>
      <c r="K3156" t="s">
        <v>116</v>
      </c>
      <c r="L3156" t="s">
        <v>18</v>
      </c>
      <c r="M3156">
        <v>5</v>
      </c>
      <c r="N3156" t="s">
        <v>31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54</v>
      </c>
      <c r="F3157" t="s">
        <v>15</v>
      </c>
      <c r="G3157">
        <v>3</v>
      </c>
      <c r="H3157">
        <v>63463.31</v>
      </c>
      <c r="I3157" t="s">
        <v>453</v>
      </c>
      <c r="J3157">
        <v>25</v>
      </c>
      <c r="K3157" t="s">
        <v>27</v>
      </c>
      <c r="L3157" t="s">
        <v>18</v>
      </c>
      <c r="M3157">
        <v>4</v>
      </c>
      <c r="N3157" t="s">
        <v>19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54</v>
      </c>
      <c r="F3158" t="s">
        <v>45</v>
      </c>
      <c r="G3158">
        <v>2</v>
      </c>
      <c r="H3158">
        <v>29985.13</v>
      </c>
      <c r="I3158" t="s">
        <v>427</v>
      </c>
      <c r="J3158">
        <v>21</v>
      </c>
      <c r="K3158" t="s">
        <v>79</v>
      </c>
      <c r="L3158" t="s">
        <v>52</v>
      </c>
      <c r="M3158">
        <v>5</v>
      </c>
      <c r="N3158" t="s">
        <v>48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62</v>
      </c>
      <c r="F3159" t="s">
        <v>32</v>
      </c>
      <c r="G3159">
        <v>6</v>
      </c>
      <c r="H3159">
        <v>18851.43</v>
      </c>
      <c r="I3159" t="s">
        <v>88</v>
      </c>
      <c r="J3159">
        <v>56</v>
      </c>
      <c r="K3159" t="s">
        <v>27</v>
      </c>
      <c r="L3159" t="s">
        <v>18</v>
      </c>
      <c r="M3159">
        <v>4</v>
      </c>
      <c r="N3159" t="s">
        <v>43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62</v>
      </c>
      <c r="F3160" t="s">
        <v>37</v>
      </c>
      <c r="G3160">
        <v>8</v>
      </c>
      <c r="H3160">
        <v>15793.03</v>
      </c>
      <c r="I3160" t="s">
        <v>366</v>
      </c>
      <c r="J3160">
        <v>48</v>
      </c>
      <c r="K3160" t="s">
        <v>23</v>
      </c>
      <c r="L3160" t="s">
        <v>35</v>
      </c>
      <c r="M3160">
        <v>1</v>
      </c>
      <c r="N3160" t="s">
        <v>97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62</v>
      </c>
      <c r="F3161" t="s">
        <v>45</v>
      </c>
      <c r="G3161">
        <v>6</v>
      </c>
      <c r="H3161">
        <v>10805.37</v>
      </c>
      <c r="I3161" t="s">
        <v>583</v>
      </c>
      <c r="J3161">
        <v>46</v>
      </c>
      <c r="K3161" t="s">
        <v>112</v>
      </c>
      <c r="L3161" t="s">
        <v>24</v>
      </c>
      <c r="M3161">
        <v>3</v>
      </c>
      <c r="N3161" t="s">
        <v>104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67</v>
      </c>
      <c r="F3162" t="s">
        <v>15</v>
      </c>
      <c r="G3162">
        <v>9</v>
      </c>
      <c r="H3162">
        <v>35371.360000000001</v>
      </c>
      <c r="I3162" t="s">
        <v>217</v>
      </c>
      <c r="J3162">
        <v>53</v>
      </c>
      <c r="K3162" t="s">
        <v>34</v>
      </c>
      <c r="L3162" t="s">
        <v>18</v>
      </c>
      <c r="M3162">
        <v>3</v>
      </c>
      <c r="N3162" t="s">
        <v>86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67</v>
      </c>
      <c r="F3163" t="s">
        <v>15</v>
      </c>
      <c r="G3163">
        <v>5</v>
      </c>
      <c r="H3163">
        <v>21256.66</v>
      </c>
      <c r="I3163" t="s">
        <v>1039</v>
      </c>
      <c r="J3163">
        <v>30</v>
      </c>
      <c r="K3163" t="s">
        <v>34</v>
      </c>
      <c r="L3163" t="s">
        <v>35</v>
      </c>
      <c r="M3163">
        <v>3</v>
      </c>
      <c r="N3163" t="s">
        <v>31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67</v>
      </c>
      <c r="F3164" t="s">
        <v>32</v>
      </c>
      <c r="G3164">
        <v>2</v>
      </c>
      <c r="H3164">
        <v>11298.87</v>
      </c>
      <c r="I3164" t="s">
        <v>254</v>
      </c>
      <c r="J3164">
        <v>58</v>
      </c>
      <c r="K3164" t="s">
        <v>23</v>
      </c>
      <c r="L3164" t="s">
        <v>24</v>
      </c>
      <c r="M3164">
        <v>4</v>
      </c>
      <c r="N3164" t="s">
        <v>36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67</v>
      </c>
      <c r="F3165" t="s">
        <v>37</v>
      </c>
      <c r="G3165">
        <v>8</v>
      </c>
      <c r="H3165">
        <v>41201.17</v>
      </c>
      <c r="I3165" t="s">
        <v>60</v>
      </c>
      <c r="J3165">
        <v>26</v>
      </c>
      <c r="K3165" t="s">
        <v>64</v>
      </c>
      <c r="L3165" t="s">
        <v>35</v>
      </c>
      <c r="M3165">
        <v>2</v>
      </c>
      <c r="N3165" t="s">
        <v>53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74</v>
      </c>
      <c r="F3166" t="s">
        <v>37</v>
      </c>
      <c r="G3166">
        <v>9</v>
      </c>
      <c r="H3166">
        <v>50798.71</v>
      </c>
      <c r="I3166" t="s">
        <v>461</v>
      </c>
      <c r="J3166">
        <v>38</v>
      </c>
      <c r="K3166" t="s">
        <v>64</v>
      </c>
      <c r="L3166" t="s">
        <v>52</v>
      </c>
      <c r="M3166">
        <v>2</v>
      </c>
      <c r="N3166" t="s">
        <v>40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74</v>
      </c>
      <c r="F3167" t="s">
        <v>21</v>
      </c>
      <c r="G3167">
        <v>4</v>
      </c>
      <c r="H3167">
        <v>15145.06</v>
      </c>
      <c r="I3167" t="s">
        <v>189</v>
      </c>
      <c r="J3167">
        <v>20</v>
      </c>
      <c r="K3167" t="s">
        <v>23</v>
      </c>
      <c r="L3167" t="s">
        <v>52</v>
      </c>
      <c r="M3167">
        <v>1</v>
      </c>
      <c r="N3167" t="s">
        <v>25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74</v>
      </c>
      <c r="F3168" t="s">
        <v>37</v>
      </c>
      <c r="G3168">
        <v>6</v>
      </c>
      <c r="H3168">
        <v>37655.25</v>
      </c>
      <c r="I3168" t="s">
        <v>672</v>
      </c>
      <c r="J3168">
        <v>42</v>
      </c>
      <c r="K3168" t="s">
        <v>47</v>
      </c>
      <c r="L3168" t="s">
        <v>24</v>
      </c>
      <c r="M3168">
        <v>2</v>
      </c>
      <c r="N3168" t="s">
        <v>97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74</v>
      </c>
      <c r="F3169" t="s">
        <v>32</v>
      </c>
      <c r="G3169">
        <v>8</v>
      </c>
      <c r="H3169">
        <v>54617.72</v>
      </c>
      <c r="I3169" t="s">
        <v>692</v>
      </c>
      <c r="J3169">
        <v>42</v>
      </c>
      <c r="K3169" t="s">
        <v>152</v>
      </c>
      <c r="L3169" t="s">
        <v>24</v>
      </c>
      <c r="M3169">
        <v>1</v>
      </c>
      <c r="N3169" t="s">
        <v>101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20</v>
      </c>
      <c r="F3170" t="s">
        <v>21</v>
      </c>
      <c r="G3170">
        <v>9</v>
      </c>
      <c r="H3170">
        <v>69148.41</v>
      </c>
      <c r="I3170" t="s">
        <v>146</v>
      </c>
      <c r="J3170">
        <v>29</v>
      </c>
      <c r="K3170" t="s">
        <v>23</v>
      </c>
      <c r="L3170" t="s">
        <v>24</v>
      </c>
      <c r="M3170">
        <v>5</v>
      </c>
      <c r="N3170" t="s">
        <v>65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20</v>
      </c>
      <c r="F3171" t="s">
        <v>21</v>
      </c>
      <c r="G3171">
        <v>5</v>
      </c>
      <c r="H3171">
        <v>50031.42</v>
      </c>
      <c r="I3171" t="s">
        <v>355</v>
      </c>
      <c r="J3171">
        <v>46</v>
      </c>
      <c r="K3171" t="s">
        <v>39</v>
      </c>
      <c r="L3171" t="s">
        <v>52</v>
      </c>
      <c r="M3171">
        <v>3</v>
      </c>
      <c r="N3171" t="s">
        <v>65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20</v>
      </c>
      <c r="F3172" t="s">
        <v>15</v>
      </c>
      <c r="G3172">
        <v>6</v>
      </c>
      <c r="H3172">
        <v>24690.37</v>
      </c>
      <c r="I3172" t="s">
        <v>141</v>
      </c>
      <c r="J3172">
        <v>28</v>
      </c>
      <c r="K3172" t="s">
        <v>27</v>
      </c>
      <c r="L3172" t="s">
        <v>52</v>
      </c>
      <c r="M3172">
        <v>4</v>
      </c>
      <c r="N3172" t="s">
        <v>19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29</v>
      </c>
      <c r="F3173" t="s">
        <v>15</v>
      </c>
      <c r="G3173">
        <v>4</v>
      </c>
      <c r="H3173">
        <v>52993.22</v>
      </c>
      <c r="I3173" t="s">
        <v>808</v>
      </c>
      <c r="J3173">
        <v>28</v>
      </c>
      <c r="K3173" t="s">
        <v>23</v>
      </c>
      <c r="L3173" t="s">
        <v>35</v>
      </c>
      <c r="M3173">
        <v>1</v>
      </c>
      <c r="N3173" t="s">
        <v>19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29</v>
      </c>
      <c r="F3174" t="s">
        <v>37</v>
      </c>
      <c r="G3174">
        <v>5</v>
      </c>
      <c r="H3174">
        <v>45875.77</v>
      </c>
      <c r="I3174" t="s">
        <v>107</v>
      </c>
      <c r="J3174">
        <v>43</v>
      </c>
      <c r="K3174" t="s">
        <v>23</v>
      </c>
      <c r="L3174" t="s">
        <v>52</v>
      </c>
      <c r="M3174">
        <v>4</v>
      </c>
      <c r="N3174" t="s">
        <v>53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29</v>
      </c>
      <c r="F3175" t="s">
        <v>21</v>
      </c>
      <c r="G3175">
        <v>7</v>
      </c>
      <c r="H3175">
        <v>22707.96</v>
      </c>
      <c r="I3175" t="s">
        <v>637</v>
      </c>
      <c r="J3175">
        <v>31</v>
      </c>
      <c r="K3175" t="s">
        <v>47</v>
      </c>
      <c r="L3175" t="s">
        <v>24</v>
      </c>
      <c r="M3175">
        <v>4</v>
      </c>
      <c r="N3175" t="s">
        <v>25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44</v>
      </c>
      <c r="F3176" t="s">
        <v>15</v>
      </c>
      <c r="G3176">
        <v>9</v>
      </c>
      <c r="H3176">
        <v>61066.65</v>
      </c>
      <c r="I3176" t="s">
        <v>957</v>
      </c>
      <c r="J3176">
        <v>33</v>
      </c>
      <c r="K3176" t="s">
        <v>56</v>
      </c>
      <c r="L3176" t="s">
        <v>18</v>
      </c>
      <c r="M3176">
        <v>3</v>
      </c>
      <c r="N3176" t="s">
        <v>31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44</v>
      </c>
      <c r="F3177" t="s">
        <v>32</v>
      </c>
      <c r="G3177">
        <v>6</v>
      </c>
      <c r="H3177">
        <v>35644.269999999997</v>
      </c>
      <c r="I3177" t="s">
        <v>610</v>
      </c>
      <c r="J3177">
        <v>27</v>
      </c>
      <c r="K3177" t="s">
        <v>95</v>
      </c>
      <c r="L3177" t="s">
        <v>18</v>
      </c>
      <c r="M3177">
        <v>5</v>
      </c>
      <c r="N3177" t="s">
        <v>43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44</v>
      </c>
      <c r="F3178" t="s">
        <v>15</v>
      </c>
      <c r="G3178">
        <v>6</v>
      </c>
      <c r="H3178">
        <v>67718.66</v>
      </c>
      <c r="I3178" t="s">
        <v>223</v>
      </c>
      <c r="J3178">
        <v>48</v>
      </c>
      <c r="K3178" t="s">
        <v>23</v>
      </c>
      <c r="L3178" t="s">
        <v>24</v>
      </c>
      <c r="M3178">
        <v>5</v>
      </c>
      <c r="N3178" t="s">
        <v>19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44</v>
      </c>
      <c r="F3179" t="s">
        <v>15</v>
      </c>
      <c r="G3179">
        <v>8</v>
      </c>
      <c r="H3179">
        <v>53374.06</v>
      </c>
      <c r="I3179" t="s">
        <v>132</v>
      </c>
      <c r="J3179">
        <v>48</v>
      </c>
      <c r="K3179" t="s">
        <v>23</v>
      </c>
      <c r="L3179" t="s">
        <v>52</v>
      </c>
      <c r="M3179">
        <v>2</v>
      </c>
      <c r="N3179" t="s">
        <v>19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54</v>
      </c>
      <c r="F3180" t="s">
        <v>21</v>
      </c>
      <c r="G3180">
        <v>4</v>
      </c>
      <c r="H3180">
        <v>48673.79</v>
      </c>
      <c r="I3180" t="s">
        <v>1034</v>
      </c>
      <c r="J3180">
        <v>53</v>
      </c>
      <c r="K3180" t="s">
        <v>27</v>
      </c>
      <c r="L3180" t="s">
        <v>24</v>
      </c>
      <c r="M3180">
        <v>5</v>
      </c>
      <c r="N3180" t="s">
        <v>65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54</v>
      </c>
      <c r="F3181" t="s">
        <v>21</v>
      </c>
      <c r="G3181">
        <v>3</v>
      </c>
      <c r="H3181">
        <v>53701.17</v>
      </c>
      <c r="I3181" t="s">
        <v>539</v>
      </c>
      <c r="J3181">
        <v>27</v>
      </c>
      <c r="K3181" t="s">
        <v>47</v>
      </c>
      <c r="L3181" t="s">
        <v>52</v>
      </c>
      <c r="M3181">
        <v>3</v>
      </c>
      <c r="N3181" t="s">
        <v>65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54</v>
      </c>
      <c r="F3182" t="s">
        <v>45</v>
      </c>
      <c r="G3182">
        <v>7</v>
      </c>
      <c r="H3182">
        <v>38685.82</v>
      </c>
      <c r="I3182" t="s">
        <v>93</v>
      </c>
      <c r="J3182">
        <v>43</v>
      </c>
      <c r="K3182" t="s">
        <v>17</v>
      </c>
      <c r="L3182" t="s">
        <v>18</v>
      </c>
      <c r="M3182">
        <v>4</v>
      </c>
      <c r="N3182" t="s">
        <v>90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54</v>
      </c>
      <c r="F3183" t="s">
        <v>32</v>
      </c>
      <c r="G3183">
        <v>5</v>
      </c>
      <c r="H3183">
        <v>40313.589999999997</v>
      </c>
      <c r="I3183" t="s">
        <v>981</v>
      </c>
      <c r="J3183">
        <v>37</v>
      </c>
      <c r="K3183" t="s">
        <v>92</v>
      </c>
      <c r="L3183" t="s">
        <v>35</v>
      </c>
      <c r="M3183">
        <v>1</v>
      </c>
      <c r="N3183" t="s">
        <v>101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62</v>
      </c>
      <c r="F3184" t="s">
        <v>21</v>
      </c>
      <c r="G3184">
        <v>2</v>
      </c>
      <c r="H3184">
        <v>61072.44</v>
      </c>
      <c r="I3184" t="s">
        <v>745</v>
      </c>
      <c r="J3184">
        <v>26</v>
      </c>
      <c r="K3184" t="s">
        <v>34</v>
      </c>
      <c r="L3184" t="s">
        <v>52</v>
      </c>
      <c r="M3184">
        <v>1</v>
      </c>
      <c r="N3184" t="s">
        <v>65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62</v>
      </c>
      <c r="F3185" t="s">
        <v>37</v>
      </c>
      <c r="G3185">
        <v>2</v>
      </c>
      <c r="H3185">
        <v>50855.71</v>
      </c>
      <c r="I3185" t="s">
        <v>1038</v>
      </c>
      <c r="J3185">
        <v>32</v>
      </c>
      <c r="K3185" t="s">
        <v>116</v>
      </c>
      <c r="L3185" t="s">
        <v>35</v>
      </c>
      <c r="M3185">
        <v>5</v>
      </c>
      <c r="N3185" t="s">
        <v>97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62</v>
      </c>
      <c r="F3186" t="s">
        <v>32</v>
      </c>
      <c r="G3186">
        <v>6</v>
      </c>
      <c r="H3186">
        <v>63834.6</v>
      </c>
      <c r="I3186" t="s">
        <v>446</v>
      </c>
      <c r="J3186">
        <v>26</v>
      </c>
      <c r="K3186" t="s">
        <v>23</v>
      </c>
      <c r="L3186" t="s">
        <v>18</v>
      </c>
      <c r="M3186">
        <v>2</v>
      </c>
      <c r="N3186" t="s">
        <v>36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67</v>
      </c>
      <c r="F3187" t="s">
        <v>32</v>
      </c>
      <c r="G3187">
        <v>8</v>
      </c>
      <c r="H3187">
        <v>63449.61</v>
      </c>
      <c r="I3187" t="s">
        <v>1038</v>
      </c>
      <c r="J3187">
        <v>24</v>
      </c>
      <c r="K3187" t="s">
        <v>69</v>
      </c>
      <c r="L3187" t="s">
        <v>35</v>
      </c>
      <c r="M3187">
        <v>1</v>
      </c>
      <c r="N3187" t="s">
        <v>101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67</v>
      </c>
      <c r="F3188" t="s">
        <v>21</v>
      </c>
      <c r="G3188">
        <v>1</v>
      </c>
      <c r="H3188">
        <v>68589.399999999994</v>
      </c>
      <c r="I3188" t="s">
        <v>1040</v>
      </c>
      <c r="J3188">
        <v>43</v>
      </c>
      <c r="K3188" t="s">
        <v>23</v>
      </c>
      <c r="L3188" t="s">
        <v>35</v>
      </c>
      <c r="M3188">
        <v>2</v>
      </c>
      <c r="N3188" t="s">
        <v>25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67</v>
      </c>
      <c r="F3189" t="s">
        <v>32</v>
      </c>
      <c r="G3189">
        <v>6</v>
      </c>
      <c r="H3189">
        <v>52012.88</v>
      </c>
      <c r="I3189" t="s">
        <v>589</v>
      </c>
      <c r="J3189">
        <v>41</v>
      </c>
      <c r="K3189" t="s">
        <v>69</v>
      </c>
      <c r="L3189" t="s">
        <v>24</v>
      </c>
      <c r="M3189">
        <v>1</v>
      </c>
      <c r="N3189" t="s">
        <v>43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74</v>
      </c>
      <c r="F3190" t="s">
        <v>21</v>
      </c>
      <c r="G3190">
        <v>2</v>
      </c>
      <c r="H3190">
        <v>40138.1</v>
      </c>
      <c r="I3190" t="s">
        <v>868</v>
      </c>
      <c r="J3190">
        <v>29</v>
      </c>
      <c r="K3190" t="s">
        <v>27</v>
      </c>
      <c r="L3190" t="s">
        <v>35</v>
      </c>
      <c r="M3190">
        <v>2</v>
      </c>
      <c r="N3190" t="s">
        <v>25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74</v>
      </c>
      <c r="F3191" t="s">
        <v>15</v>
      </c>
      <c r="G3191">
        <v>2</v>
      </c>
      <c r="H3191">
        <v>19978.7</v>
      </c>
      <c r="I3191" t="s">
        <v>921</v>
      </c>
      <c r="J3191">
        <v>37</v>
      </c>
      <c r="K3191" t="s">
        <v>27</v>
      </c>
      <c r="L3191" t="s">
        <v>18</v>
      </c>
      <c r="M3191">
        <v>2</v>
      </c>
      <c r="N3191" t="s">
        <v>31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74</v>
      </c>
      <c r="F3192" t="s">
        <v>45</v>
      </c>
      <c r="G3192">
        <v>7</v>
      </c>
      <c r="H3192">
        <v>52322.83</v>
      </c>
      <c r="I3192" t="s">
        <v>340</v>
      </c>
      <c r="J3192">
        <v>31</v>
      </c>
      <c r="K3192" t="s">
        <v>152</v>
      </c>
      <c r="L3192" t="s">
        <v>52</v>
      </c>
      <c r="M3192">
        <v>4</v>
      </c>
      <c r="N3192" t="s">
        <v>48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74</v>
      </c>
      <c r="F3193" t="s">
        <v>15</v>
      </c>
      <c r="G3193">
        <v>1</v>
      </c>
      <c r="H3193">
        <v>27494.66</v>
      </c>
      <c r="I3193" t="s">
        <v>311</v>
      </c>
      <c r="J3193">
        <v>39</v>
      </c>
      <c r="K3193" t="s">
        <v>27</v>
      </c>
      <c r="L3193" t="s">
        <v>35</v>
      </c>
      <c r="M3193">
        <v>3</v>
      </c>
      <c r="N3193" t="s">
        <v>31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20</v>
      </c>
      <c r="F3194" t="s">
        <v>21</v>
      </c>
      <c r="G3194">
        <v>6</v>
      </c>
      <c r="H3194">
        <v>26976.85</v>
      </c>
      <c r="I3194" t="s">
        <v>377</v>
      </c>
      <c r="J3194">
        <v>33</v>
      </c>
      <c r="K3194" t="s">
        <v>27</v>
      </c>
      <c r="L3194" t="s">
        <v>52</v>
      </c>
      <c r="M3194">
        <v>1</v>
      </c>
      <c r="N3194" t="s">
        <v>65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20</v>
      </c>
      <c r="F3195" t="s">
        <v>21</v>
      </c>
      <c r="G3195">
        <v>7</v>
      </c>
      <c r="H3195">
        <v>24297.27</v>
      </c>
      <c r="I3195" t="s">
        <v>692</v>
      </c>
      <c r="J3195">
        <v>46</v>
      </c>
      <c r="K3195" t="s">
        <v>56</v>
      </c>
      <c r="L3195" t="s">
        <v>24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20</v>
      </c>
      <c r="F3196" t="s">
        <v>15</v>
      </c>
      <c r="G3196">
        <v>8</v>
      </c>
      <c r="H3196">
        <v>62507.32</v>
      </c>
      <c r="I3196" t="s">
        <v>611</v>
      </c>
      <c r="J3196">
        <v>49</v>
      </c>
      <c r="K3196" t="s">
        <v>39</v>
      </c>
      <c r="L3196" t="s">
        <v>18</v>
      </c>
      <c r="M3196">
        <v>3</v>
      </c>
      <c r="N3196" t="s">
        <v>19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29</v>
      </c>
      <c r="F3197" t="s">
        <v>37</v>
      </c>
      <c r="G3197">
        <v>7</v>
      </c>
      <c r="H3197">
        <v>62077.87</v>
      </c>
      <c r="I3197" t="s">
        <v>420</v>
      </c>
      <c r="J3197">
        <v>36</v>
      </c>
      <c r="K3197" t="s">
        <v>27</v>
      </c>
      <c r="L3197" t="s">
        <v>18</v>
      </c>
      <c r="M3197">
        <v>4</v>
      </c>
      <c r="N3197" t="s">
        <v>53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29</v>
      </c>
      <c r="F3198" t="s">
        <v>37</v>
      </c>
      <c r="G3198">
        <v>6</v>
      </c>
      <c r="H3198">
        <v>47858.23</v>
      </c>
      <c r="I3198" t="s">
        <v>457</v>
      </c>
      <c r="J3198">
        <v>52</v>
      </c>
      <c r="K3198" t="s">
        <v>27</v>
      </c>
      <c r="L3198" t="s">
        <v>52</v>
      </c>
      <c r="M3198">
        <v>4</v>
      </c>
      <c r="N3198" t="s">
        <v>40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29</v>
      </c>
      <c r="F3199" t="s">
        <v>37</v>
      </c>
      <c r="G3199">
        <v>9</v>
      </c>
      <c r="H3199">
        <v>38378.86</v>
      </c>
      <c r="I3199" t="s">
        <v>625</v>
      </c>
      <c r="J3199">
        <v>49</v>
      </c>
      <c r="K3199" t="s">
        <v>61</v>
      </c>
      <c r="L3199" t="s">
        <v>18</v>
      </c>
      <c r="M3199">
        <v>4</v>
      </c>
      <c r="N3199" t="s">
        <v>53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44</v>
      </c>
      <c r="F3200" t="s">
        <v>21</v>
      </c>
      <c r="G3200">
        <v>3</v>
      </c>
      <c r="H3200">
        <v>50326.87</v>
      </c>
      <c r="I3200" t="s">
        <v>579</v>
      </c>
      <c r="J3200">
        <v>37</v>
      </c>
      <c r="K3200" t="s">
        <v>64</v>
      </c>
      <c r="L3200" t="s">
        <v>24</v>
      </c>
      <c r="M3200">
        <v>5</v>
      </c>
      <c r="N3200" t="s">
        <v>65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44</v>
      </c>
      <c r="F3201" t="s">
        <v>32</v>
      </c>
      <c r="G3201">
        <v>6</v>
      </c>
      <c r="H3201">
        <v>46433.77</v>
      </c>
      <c r="I3201" t="s">
        <v>518</v>
      </c>
      <c r="J3201">
        <v>57</v>
      </c>
      <c r="K3201" t="s">
        <v>17</v>
      </c>
      <c r="L3201" t="s">
        <v>52</v>
      </c>
      <c r="M3201">
        <v>1</v>
      </c>
      <c r="N3201" t="s">
        <v>101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44</v>
      </c>
      <c r="F3202" t="s">
        <v>21</v>
      </c>
      <c r="G3202">
        <v>4</v>
      </c>
      <c r="H3202">
        <v>34944.050000000003</v>
      </c>
      <c r="I3202" t="s">
        <v>772</v>
      </c>
      <c r="J3202">
        <v>37</v>
      </c>
      <c r="K3202" t="s">
        <v>23</v>
      </c>
      <c r="L3202" t="s">
        <v>18</v>
      </c>
      <c r="M3202">
        <v>1</v>
      </c>
      <c r="N3202" t="s">
        <v>25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54</v>
      </c>
      <c r="F3203" t="s">
        <v>32</v>
      </c>
      <c r="G3203">
        <v>2</v>
      </c>
      <c r="H3203">
        <v>32777.85</v>
      </c>
      <c r="I3203" t="s">
        <v>423</v>
      </c>
      <c r="J3203">
        <v>25</v>
      </c>
      <c r="K3203" t="s">
        <v>23</v>
      </c>
      <c r="L3203" t="s">
        <v>24</v>
      </c>
      <c r="M3203">
        <v>2</v>
      </c>
      <c r="N3203" t="s">
        <v>36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54</v>
      </c>
      <c r="F3204" t="s">
        <v>15</v>
      </c>
      <c r="G3204">
        <v>1</v>
      </c>
      <c r="H3204">
        <v>32967.660000000003</v>
      </c>
      <c r="I3204" t="s">
        <v>237</v>
      </c>
      <c r="J3204">
        <v>52</v>
      </c>
      <c r="K3204" t="s">
        <v>23</v>
      </c>
      <c r="L3204" t="s">
        <v>24</v>
      </c>
      <c r="M3204">
        <v>2</v>
      </c>
      <c r="N3204" t="s">
        <v>31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54</v>
      </c>
      <c r="F3205" t="s">
        <v>45</v>
      </c>
      <c r="G3205">
        <v>1</v>
      </c>
      <c r="H3205">
        <v>45348</v>
      </c>
      <c r="I3205" t="s">
        <v>57</v>
      </c>
      <c r="J3205">
        <v>59</v>
      </c>
      <c r="K3205" t="s">
        <v>135</v>
      </c>
      <c r="L3205" t="s">
        <v>35</v>
      </c>
      <c r="M3205">
        <v>2</v>
      </c>
      <c r="N3205" t="s">
        <v>48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54</v>
      </c>
      <c r="F3206" t="s">
        <v>32</v>
      </c>
      <c r="G3206">
        <v>3</v>
      </c>
      <c r="H3206">
        <v>48860.160000000003</v>
      </c>
      <c r="I3206" t="s">
        <v>805</v>
      </c>
      <c r="J3206">
        <v>30</v>
      </c>
      <c r="K3206" t="s">
        <v>23</v>
      </c>
      <c r="L3206" t="s">
        <v>18</v>
      </c>
      <c r="M3206">
        <v>5</v>
      </c>
      <c r="N3206" t="s">
        <v>43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62</v>
      </c>
      <c r="F3207" t="s">
        <v>37</v>
      </c>
      <c r="G3207">
        <v>4</v>
      </c>
      <c r="H3207">
        <v>37104.51</v>
      </c>
      <c r="I3207" t="s">
        <v>620</v>
      </c>
      <c r="J3207">
        <v>58</v>
      </c>
      <c r="K3207" t="s">
        <v>23</v>
      </c>
      <c r="L3207" t="s">
        <v>52</v>
      </c>
      <c r="M3207">
        <v>3</v>
      </c>
      <c r="N3207" t="s">
        <v>53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62</v>
      </c>
      <c r="F3208" t="s">
        <v>21</v>
      </c>
      <c r="G3208">
        <v>2</v>
      </c>
      <c r="H3208">
        <v>68121.490000000005</v>
      </c>
      <c r="I3208" t="s">
        <v>196</v>
      </c>
      <c r="J3208">
        <v>23</v>
      </c>
      <c r="K3208" t="s">
        <v>23</v>
      </c>
      <c r="L3208" t="s">
        <v>35</v>
      </c>
      <c r="M3208">
        <v>1</v>
      </c>
      <c r="N3208" t="s">
        <v>25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62</v>
      </c>
      <c r="F3209" t="s">
        <v>15</v>
      </c>
      <c r="G3209">
        <v>1</v>
      </c>
      <c r="H3209">
        <v>15030.74</v>
      </c>
      <c r="I3209" t="s">
        <v>481</v>
      </c>
      <c r="J3209">
        <v>33</v>
      </c>
      <c r="K3209" t="s">
        <v>79</v>
      </c>
      <c r="L3209" t="s">
        <v>52</v>
      </c>
      <c r="M3209">
        <v>2</v>
      </c>
      <c r="N3209" t="s">
        <v>19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62</v>
      </c>
      <c r="F3210" t="s">
        <v>37</v>
      </c>
      <c r="G3210">
        <v>4</v>
      </c>
      <c r="H3210">
        <v>30822.82</v>
      </c>
      <c r="I3210" t="s">
        <v>257</v>
      </c>
      <c r="J3210">
        <v>22</v>
      </c>
      <c r="K3210" t="s">
        <v>69</v>
      </c>
      <c r="L3210" t="s">
        <v>35</v>
      </c>
      <c r="M3210">
        <v>5</v>
      </c>
      <c r="N3210" t="s">
        <v>97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67</v>
      </c>
      <c r="F3211" t="s">
        <v>15</v>
      </c>
      <c r="G3211">
        <v>7</v>
      </c>
      <c r="H3211">
        <v>35144.480000000003</v>
      </c>
      <c r="I3211" t="s">
        <v>652</v>
      </c>
      <c r="J3211">
        <v>51</v>
      </c>
      <c r="K3211" t="s">
        <v>23</v>
      </c>
      <c r="L3211" t="s">
        <v>24</v>
      </c>
      <c r="M3211">
        <v>5</v>
      </c>
      <c r="N3211" t="s">
        <v>86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67</v>
      </c>
      <c r="F3212" t="s">
        <v>45</v>
      </c>
      <c r="G3212">
        <v>6</v>
      </c>
      <c r="H3212">
        <v>11015.28</v>
      </c>
      <c r="I3212" t="s">
        <v>321</v>
      </c>
      <c r="J3212">
        <v>23</v>
      </c>
      <c r="K3212" t="s">
        <v>95</v>
      </c>
      <c r="L3212" t="s">
        <v>35</v>
      </c>
      <c r="M3212">
        <v>2</v>
      </c>
      <c r="N3212" t="s">
        <v>48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67</v>
      </c>
      <c r="F3213" t="s">
        <v>21</v>
      </c>
      <c r="G3213">
        <v>6</v>
      </c>
      <c r="H3213">
        <v>31897.43</v>
      </c>
      <c r="I3213" t="s">
        <v>766</v>
      </c>
      <c r="J3213">
        <v>50</v>
      </c>
      <c r="K3213" t="s">
        <v>92</v>
      </c>
      <c r="L3213" t="s">
        <v>35</v>
      </c>
      <c r="M3213">
        <v>4</v>
      </c>
      <c r="N3213" t="s">
        <v>25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67</v>
      </c>
      <c r="F3214" t="s">
        <v>21</v>
      </c>
      <c r="G3214">
        <v>9</v>
      </c>
      <c r="H3214">
        <v>26422.6</v>
      </c>
      <c r="I3214" t="s">
        <v>763</v>
      </c>
      <c r="J3214">
        <v>32</v>
      </c>
      <c r="K3214" t="s">
        <v>119</v>
      </c>
      <c r="L3214" t="s">
        <v>35</v>
      </c>
      <c r="M3214">
        <v>4</v>
      </c>
      <c r="N3214" t="s">
        <v>25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74</v>
      </c>
      <c r="F3215" t="s">
        <v>45</v>
      </c>
      <c r="G3215">
        <v>2</v>
      </c>
      <c r="H3215">
        <v>40362.18</v>
      </c>
      <c r="I3215" t="s">
        <v>704</v>
      </c>
      <c r="J3215">
        <v>32</v>
      </c>
      <c r="K3215" t="s">
        <v>23</v>
      </c>
      <c r="L3215" t="s">
        <v>18</v>
      </c>
      <c r="M3215">
        <v>4</v>
      </c>
      <c r="N3215" t="s">
        <v>90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74</v>
      </c>
      <c r="F3216" t="s">
        <v>21</v>
      </c>
      <c r="G3216">
        <v>4</v>
      </c>
      <c r="H3216">
        <v>30184.63</v>
      </c>
      <c r="I3216" t="s">
        <v>73</v>
      </c>
      <c r="J3216">
        <v>31</v>
      </c>
      <c r="K3216" t="s">
        <v>79</v>
      </c>
      <c r="L3216" t="s">
        <v>35</v>
      </c>
      <c r="M3216">
        <v>2</v>
      </c>
      <c r="N3216" t="s">
        <v>65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74</v>
      </c>
      <c r="F3217" t="s">
        <v>32</v>
      </c>
      <c r="G3217">
        <v>5</v>
      </c>
      <c r="H3217">
        <v>53570.93</v>
      </c>
      <c r="I3217" t="s">
        <v>495</v>
      </c>
      <c r="J3217">
        <v>56</v>
      </c>
      <c r="K3217" t="s">
        <v>64</v>
      </c>
      <c r="L3217" t="s">
        <v>24</v>
      </c>
      <c r="M3217">
        <v>5</v>
      </c>
      <c r="N3217" t="s">
        <v>101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74</v>
      </c>
      <c r="F3218" t="s">
        <v>15</v>
      </c>
      <c r="G3218">
        <v>1</v>
      </c>
      <c r="H3218">
        <v>40595.949999999997</v>
      </c>
      <c r="I3218" t="s">
        <v>1032</v>
      </c>
      <c r="J3218">
        <v>22</v>
      </c>
      <c r="K3218" t="s">
        <v>135</v>
      </c>
      <c r="L3218" t="s">
        <v>52</v>
      </c>
      <c r="M3218">
        <v>5</v>
      </c>
      <c r="N3218" t="s">
        <v>31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20</v>
      </c>
      <c r="F3219" t="s">
        <v>37</v>
      </c>
      <c r="G3219">
        <v>8</v>
      </c>
      <c r="H3219">
        <v>17785.73</v>
      </c>
      <c r="I3219" t="s">
        <v>332</v>
      </c>
      <c r="J3219">
        <v>43</v>
      </c>
      <c r="K3219" t="s">
        <v>27</v>
      </c>
      <c r="L3219" t="s">
        <v>18</v>
      </c>
      <c r="M3219">
        <v>1</v>
      </c>
      <c r="N3219" t="s">
        <v>40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20</v>
      </c>
      <c r="F3220" t="s">
        <v>45</v>
      </c>
      <c r="G3220">
        <v>8</v>
      </c>
      <c r="H3220">
        <v>55003.68</v>
      </c>
      <c r="I3220" t="s">
        <v>894</v>
      </c>
      <c r="J3220">
        <v>34</v>
      </c>
      <c r="K3220" t="s">
        <v>27</v>
      </c>
      <c r="L3220" t="s">
        <v>24</v>
      </c>
      <c r="M3220">
        <v>4</v>
      </c>
      <c r="N3220" t="s">
        <v>48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20</v>
      </c>
      <c r="F3221" t="s">
        <v>32</v>
      </c>
      <c r="G3221">
        <v>6</v>
      </c>
      <c r="H3221">
        <v>15953.73</v>
      </c>
      <c r="I3221" t="s">
        <v>586</v>
      </c>
      <c r="J3221">
        <v>33</v>
      </c>
      <c r="K3221" t="s">
        <v>135</v>
      </c>
      <c r="L3221" t="s">
        <v>18</v>
      </c>
      <c r="M3221">
        <v>2</v>
      </c>
      <c r="N3221" t="s">
        <v>43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20</v>
      </c>
      <c r="F3222" t="s">
        <v>37</v>
      </c>
      <c r="G3222">
        <v>5</v>
      </c>
      <c r="H3222">
        <v>60342.95</v>
      </c>
      <c r="I3222" t="s">
        <v>340</v>
      </c>
      <c r="J3222">
        <v>52</v>
      </c>
      <c r="K3222" t="s">
        <v>27</v>
      </c>
      <c r="L3222" t="s">
        <v>52</v>
      </c>
      <c r="M3222">
        <v>1</v>
      </c>
      <c r="N3222" t="s">
        <v>53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29</v>
      </c>
      <c r="F3223" t="s">
        <v>37</v>
      </c>
      <c r="G3223">
        <v>8</v>
      </c>
      <c r="H3223">
        <v>65885.33</v>
      </c>
      <c r="I3223" t="s">
        <v>774</v>
      </c>
      <c r="J3223">
        <v>55</v>
      </c>
      <c r="K3223" t="s">
        <v>23</v>
      </c>
      <c r="L3223" t="s">
        <v>52</v>
      </c>
      <c r="M3223">
        <v>5</v>
      </c>
      <c r="N3223" t="s">
        <v>40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29</v>
      </c>
      <c r="F3224" t="s">
        <v>45</v>
      </c>
      <c r="G3224">
        <v>3</v>
      </c>
      <c r="H3224">
        <v>29346.720000000001</v>
      </c>
      <c r="I3224" t="s">
        <v>313</v>
      </c>
      <c r="J3224">
        <v>40</v>
      </c>
      <c r="K3224" t="s">
        <v>34</v>
      </c>
      <c r="L3224" t="s">
        <v>52</v>
      </c>
      <c r="M3224">
        <v>1</v>
      </c>
      <c r="N3224" t="s">
        <v>90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29</v>
      </c>
      <c r="F3225" t="s">
        <v>32</v>
      </c>
      <c r="G3225">
        <v>3</v>
      </c>
      <c r="H3225">
        <v>65568.56</v>
      </c>
      <c r="I3225" t="s">
        <v>967</v>
      </c>
      <c r="J3225">
        <v>30</v>
      </c>
      <c r="K3225" t="s">
        <v>69</v>
      </c>
      <c r="L3225" t="s">
        <v>18</v>
      </c>
      <c r="M3225">
        <v>4</v>
      </c>
      <c r="N3225" t="s">
        <v>101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29</v>
      </c>
      <c r="F3226" t="s">
        <v>37</v>
      </c>
      <c r="G3226">
        <v>2</v>
      </c>
      <c r="H3226">
        <v>57580.49</v>
      </c>
      <c r="I3226" t="s">
        <v>142</v>
      </c>
      <c r="J3226">
        <v>50</v>
      </c>
      <c r="K3226" t="s">
        <v>69</v>
      </c>
      <c r="L3226" t="s">
        <v>18</v>
      </c>
      <c r="M3226">
        <v>3</v>
      </c>
      <c r="N3226" t="s">
        <v>40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44</v>
      </c>
      <c r="F3227" t="s">
        <v>37</v>
      </c>
      <c r="G3227">
        <v>5</v>
      </c>
      <c r="H3227">
        <v>65346.14</v>
      </c>
      <c r="I3227" t="s">
        <v>1041</v>
      </c>
      <c r="J3227">
        <v>46</v>
      </c>
      <c r="K3227" t="s">
        <v>152</v>
      </c>
      <c r="L3227" t="s">
        <v>52</v>
      </c>
      <c r="M3227">
        <v>4</v>
      </c>
      <c r="N3227" t="s">
        <v>97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44</v>
      </c>
      <c r="F3228" t="s">
        <v>32</v>
      </c>
      <c r="G3228">
        <v>3</v>
      </c>
      <c r="H3228">
        <v>49976.21</v>
      </c>
      <c r="I3228" t="s">
        <v>264</v>
      </c>
      <c r="J3228">
        <v>51</v>
      </c>
      <c r="K3228" t="s">
        <v>92</v>
      </c>
      <c r="L3228" t="s">
        <v>52</v>
      </c>
      <c r="M3228">
        <v>4</v>
      </c>
      <c r="N3228" t="s">
        <v>101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44</v>
      </c>
      <c r="F3229" t="s">
        <v>21</v>
      </c>
      <c r="G3229">
        <v>3</v>
      </c>
      <c r="H3229">
        <v>24138.639999999999</v>
      </c>
      <c r="I3229" t="s">
        <v>1033</v>
      </c>
      <c r="J3229">
        <v>51</v>
      </c>
      <c r="K3229" t="s">
        <v>47</v>
      </c>
      <c r="L3229" t="s">
        <v>24</v>
      </c>
      <c r="M3229">
        <v>2</v>
      </c>
      <c r="N3229" t="s">
        <v>25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44</v>
      </c>
      <c r="F3230" t="s">
        <v>37</v>
      </c>
      <c r="G3230">
        <v>6</v>
      </c>
      <c r="H3230">
        <v>63671.39</v>
      </c>
      <c r="I3230" t="s">
        <v>1042</v>
      </c>
      <c r="J3230">
        <v>44</v>
      </c>
      <c r="K3230" t="s">
        <v>119</v>
      </c>
      <c r="L3230" t="s">
        <v>52</v>
      </c>
      <c r="M3230">
        <v>3</v>
      </c>
      <c r="N3230" t="s">
        <v>97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54</v>
      </c>
      <c r="F3231" t="s">
        <v>15</v>
      </c>
      <c r="G3231">
        <v>8</v>
      </c>
      <c r="H3231">
        <v>21055.9</v>
      </c>
      <c r="I3231" t="s">
        <v>358</v>
      </c>
      <c r="J3231">
        <v>32</v>
      </c>
      <c r="K3231" t="s">
        <v>112</v>
      </c>
      <c r="L3231" t="s">
        <v>35</v>
      </c>
      <c r="M3231">
        <v>3</v>
      </c>
      <c r="N3231" t="s">
        <v>19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54</v>
      </c>
      <c r="F3232" t="s">
        <v>32</v>
      </c>
      <c r="G3232">
        <v>2</v>
      </c>
      <c r="H3232">
        <v>22783.63</v>
      </c>
      <c r="I3232" t="s">
        <v>659</v>
      </c>
      <c r="J3232">
        <v>26</v>
      </c>
      <c r="K3232" t="s">
        <v>112</v>
      </c>
      <c r="L3232" t="s">
        <v>18</v>
      </c>
      <c r="M3232">
        <v>3</v>
      </c>
      <c r="N3232" t="s">
        <v>43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54</v>
      </c>
      <c r="F3233" t="s">
        <v>37</v>
      </c>
      <c r="G3233">
        <v>4</v>
      </c>
      <c r="H3233">
        <v>26263.78</v>
      </c>
      <c r="I3233" t="s">
        <v>129</v>
      </c>
      <c r="J3233">
        <v>43</v>
      </c>
      <c r="K3233" t="s">
        <v>27</v>
      </c>
      <c r="L3233" t="s">
        <v>24</v>
      </c>
      <c r="M3233">
        <v>5</v>
      </c>
      <c r="N3233" t="s">
        <v>97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62</v>
      </c>
      <c r="F3234" t="s">
        <v>45</v>
      </c>
      <c r="G3234">
        <v>7</v>
      </c>
      <c r="H3234">
        <v>28254.78</v>
      </c>
      <c r="I3234" t="s">
        <v>580</v>
      </c>
      <c r="J3234">
        <v>20</v>
      </c>
      <c r="K3234" t="s">
        <v>56</v>
      </c>
      <c r="L3234" t="s">
        <v>18</v>
      </c>
      <c r="M3234">
        <v>1</v>
      </c>
      <c r="N3234" t="s">
        <v>104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62</v>
      </c>
      <c r="F3235" t="s">
        <v>15</v>
      </c>
      <c r="G3235">
        <v>1</v>
      </c>
      <c r="H3235">
        <v>40868.78</v>
      </c>
      <c r="I3235" t="s">
        <v>1021</v>
      </c>
      <c r="J3235">
        <v>53</v>
      </c>
      <c r="K3235" t="s">
        <v>17</v>
      </c>
      <c r="L3235" t="s">
        <v>52</v>
      </c>
      <c r="M3235">
        <v>5</v>
      </c>
      <c r="N3235" t="s">
        <v>19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62</v>
      </c>
      <c r="F3236" t="s">
        <v>37</v>
      </c>
      <c r="G3236">
        <v>1</v>
      </c>
      <c r="H3236">
        <v>52807.44</v>
      </c>
      <c r="I3236" t="s">
        <v>673</v>
      </c>
      <c r="J3236">
        <v>22</v>
      </c>
      <c r="K3236" t="s">
        <v>27</v>
      </c>
      <c r="L3236" t="s">
        <v>35</v>
      </c>
      <c r="M3236">
        <v>3</v>
      </c>
      <c r="N3236" t="s">
        <v>97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67</v>
      </c>
      <c r="F3237" t="s">
        <v>15</v>
      </c>
      <c r="G3237">
        <v>7</v>
      </c>
      <c r="H3237">
        <v>65572.490000000005</v>
      </c>
      <c r="I3237" t="s">
        <v>673</v>
      </c>
      <c r="J3237">
        <v>37</v>
      </c>
      <c r="K3237" t="s">
        <v>79</v>
      </c>
      <c r="L3237" t="s">
        <v>52</v>
      </c>
      <c r="M3237">
        <v>2</v>
      </c>
      <c r="N3237" t="s">
        <v>86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67</v>
      </c>
      <c r="F3238" t="s">
        <v>15</v>
      </c>
      <c r="G3238">
        <v>7</v>
      </c>
      <c r="H3238">
        <v>15306.26</v>
      </c>
      <c r="I3238" t="s">
        <v>851</v>
      </c>
      <c r="J3238">
        <v>37</v>
      </c>
      <c r="K3238" t="s">
        <v>64</v>
      </c>
      <c r="L3238" t="s">
        <v>18</v>
      </c>
      <c r="M3238">
        <v>4</v>
      </c>
      <c r="N3238" t="s">
        <v>19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67</v>
      </c>
      <c r="F3239" t="s">
        <v>21</v>
      </c>
      <c r="G3239">
        <v>1</v>
      </c>
      <c r="H3239">
        <v>67262.16</v>
      </c>
      <c r="I3239" t="s">
        <v>478</v>
      </c>
      <c r="J3239">
        <v>22</v>
      </c>
      <c r="K3239" t="s">
        <v>152</v>
      </c>
      <c r="L3239" t="s">
        <v>24</v>
      </c>
      <c r="M3239">
        <v>4</v>
      </c>
      <c r="N3239" t="s">
        <v>25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74</v>
      </c>
      <c r="F3240" t="s">
        <v>15</v>
      </c>
      <c r="G3240">
        <v>1</v>
      </c>
      <c r="H3240">
        <v>65279.38</v>
      </c>
      <c r="I3240" t="s">
        <v>683</v>
      </c>
      <c r="J3240">
        <v>27</v>
      </c>
      <c r="K3240" t="s">
        <v>56</v>
      </c>
      <c r="L3240" t="s">
        <v>18</v>
      </c>
      <c r="M3240">
        <v>5</v>
      </c>
      <c r="N3240" t="s">
        <v>31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74</v>
      </c>
      <c r="F3241" t="s">
        <v>21</v>
      </c>
      <c r="G3241">
        <v>4</v>
      </c>
      <c r="H3241">
        <v>13239.96</v>
      </c>
      <c r="I3241" t="s">
        <v>404</v>
      </c>
      <c r="J3241">
        <v>33</v>
      </c>
      <c r="K3241" t="s">
        <v>61</v>
      </c>
      <c r="L3241" t="s">
        <v>24</v>
      </c>
      <c r="M3241">
        <v>5</v>
      </c>
      <c r="N3241" t="s">
        <v>25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74</v>
      </c>
      <c r="F3242" t="s">
        <v>32</v>
      </c>
      <c r="G3242">
        <v>5</v>
      </c>
      <c r="H3242">
        <v>31619.27</v>
      </c>
      <c r="I3242" t="s">
        <v>285</v>
      </c>
      <c r="J3242">
        <v>42</v>
      </c>
      <c r="K3242" t="s">
        <v>95</v>
      </c>
      <c r="L3242" t="s">
        <v>35</v>
      </c>
      <c r="M3242">
        <v>2</v>
      </c>
      <c r="N3242" t="s">
        <v>36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20</v>
      </c>
      <c r="F3243" t="s">
        <v>21</v>
      </c>
      <c r="G3243">
        <v>5</v>
      </c>
      <c r="H3243">
        <v>58788.6</v>
      </c>
      <c r="I3243" t="s">
        <v>470</v>
      </c>
      <c r="J3243">
        <v>42</v>
      </c>
      <c r="K3243" t="s">
        <v>23</v>
      </c>
      <c r="L3243" t="s">
        <v>52</v>
      </c>
      <c r="M3243">
        <v>4</v>
      </c>
      <c r="N3243" t="s">
        <v>65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20</v>
      </c>
      <c r="F3244" t="s">
        <v>45</v>
      </c>
      <c r="G3244">
        <v>4</v>
      </c>
      <c r="H3244">
        <v>46694.59</v>
      </c>
      <c r="I3244" t="s">
        <v>171</v>
      </c>
      <c r="J3244">
        <v>47</v>
      </c>
      <c r="K3244" t="s">
        <v>61</v>
      </c>
      <c r="L3244" t="s">
        <v>52</v>
      </c>
      <c r="M3244">
        <v>5</v>
      </c>
      <c r="N3244" t="s">
        <v>104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20</v>
      </c>
      <c r="F3245" t="s">
        <v>37</v>
      </c>
      <c r="G3245">
        <v>8</v>
      </c>
      <c r="H3245">
        <v>56745.64</v>
      </c>
      <c r="I3245" t="s">
        <v>301</v>
      </c>
      <c r="J3245">
        <v>31</v>
      </c>
      <c r="K3245" t="s">
        <v>64</v>
      </c>
      <c r="L3245" t="s">
        <v>35</v>
      </c>
      <c r="M3245">
        <v>1</v>
      </c>
      <c r="N3245" t="s">
        <v>97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29</v>
      </c>
      <c r="F3246" t="s">
        <v>32</v>
      </c>
      <c r="G3246">
        <v>7</v>
      </c>
      <c r="H3246">
        <v>53142</v>
      </c>
      <c r="I3246" t="s">
        <v>158</v>
      </c>
      <c r="J3246">
        <v>39</v>
      </c>
      <c r="K3246" t="s">
        <v>17</v>
      </c>
      <c r="L3246" t="s">
        <v>18</v>
      </c>
      <c r="M3246">
        <v>5</v>
      </c>
      <c r="N3246" t="s">
        <v>43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29</v>
      </c>
      <c r="F3247" t="s">
        <v>32</v>
      </c>
      <c r="G3247">
        <v>9</v>
      </c>
      <c r="H3247">
        <v>39806.21</v>
      </c>
      <c r="I3247" t="s">
        <v>165</v>
      </c>
      <c r="J3247">
        <v>45</v>
      </c>
      <c r="K3247" t="s">
        <v>27</v>
      </c>
      <c r="L3247" t="s">
        <v>35</v>
      </c>
      <c r="M3247">
        <v>5</v>
      </c>
      <c r="N3247" t="s">
        <v>43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29</v>
      </c>
      <c r="F3248" t="s">
        <v>45</v>
      </c>
      <c r="G3248">
        <v>7</v>
      </c>
      <c r="H3248">
        <v>12473.08</v>
      </c>
      <c r="I3248" t="s">
        <v>684</v>
      </c>
      <c r="J3248">
        <v>47</v>
      </c>
      <c r="K3248" t="s">
        <v>27</v>
      </c>
      <c r="L3248" t="s">
        <v>52</v>
      </c>
      <c r="M3248">
        <v>3</v>
      </c>
      <c r="N3248" t="s">
        <v>90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44</v>
      </c>
      <c r="F3249" t="s">
        <v>21</v>
      </c>
      <c r="G3249">
        <v>1</v>
      </c>
      <c r="H3249">
        <v>45056.09</v>
      </c>
      <c r="I3249" t="s">
        <v>582</v>
      </c>
      <c r="J3249">
        <v>36</v>
      </c>
      <c r="K3249" t="s">
        <v>17</v>
      </c>
      <c r="L3249" t="s">
        <v>24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44</v>
      </c>
      <c r="F3250" t="s">
        <v>37</v>
      </c>
      <c r="G3250">
        <v>7</v>
      </c>
      <c r="H3250">
        <v>12914</v>
      </c>
      <c r="I3250" t="s">
        <v>1043</v>
      </c>
      <c r="J3250">
        <v>55</v>
      </c>
      <c r="K3250" t="s">
        <v>23</v>
      </c>
      <c r="L3250" t="s">
        <v>52</v>
      </c>
      <c r="M3250">
        <v>1</v>
      </c>
      <c r="N3250" t="s">
        <v>40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44</v>
      </c>
      <c r="F3251" t="s">
        <v>21</v>
      </c>
      <c r="G3251">
        <v>1</v>
      </c>
      <c r="H3251">
        <v>46223.6</v>
      </c>
      <c r="I3251" t="s">
        <v>895</v>
      </c>
      <c r="J3251">
        <v>59</v>
      </c>
      <c r="K3251" t="s">
        <v>27</v>
      </c>
      <c r="L3251" t="s">
        <v>18</v>
      </c>
      <c r="M3251">
        <v>2</v>
      </c>
      <c r="N3251" t="s">
        <v>65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54</v>
      </c>
      <c r="F3252" t="s">
        <v>15</v>
      </c>
      <c r="G3252">
        <v>7</v>
      </c>
      <c r="H3252">
        <v>58024.65</v>
      </c>
      <c r="I3252" t="s">
        <v>1043</v>
      </c>
      <c r="J3252">
        <v>37</v>
      </c>
      <c r="K3252" t="s">
        <v>116</v>
      </c>
      <c r="L3252" t="s">
        <v>24</v>
      </c>
      <c r="M3252">
        <v>3</v>
      </c>
      <c r="N3252" t="s">
        <v>86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54</v>
      </c>
      <c r="F3253" t="s">
        <v>21</v>
      </c>
      <c r="G3253">
        <v>8</v>
      </c>
      <c r="H3253">
        <v>45099.5</v>
      </c>
      <c r="I3253" t="s">
        <v>315</v>
      </c>
      <c r="J3253">
        <v>52</v>
      </c>
      <c r="K3253" t="s">
        <v>64</v>
      </c>
      <c r="L3253" t="s">
        <v>18</v>
      </c>
      <c r="M3253">
        <v>1</v>
      </c>
      <c r="N3253" t="s">
        <v>25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54</v>
      </c>
      <c r="F3254" t="s">
        <v>32</v>
      </c>
      <c r="G3254">
        <v>9</v>
      </c>
      <c r="H3254">
        <v>69821.31</v>
      </c>
      <c r="I3254" t="s">
        <v>704</v>
      </c>
      <c r="J3254">
        <v>39</v>
      </c>
      <c r="K3254" t="s">
        <v>34</v>
      </c>
      <c r="L3254" t="s">
        <v>52</v>
      </c>
      <c r="M3254">
        <v>3</v>
      </c>
      <c r="N3254" t="s">
        <v>43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54</v>
      </c>
      <c r="F3255" t="s">
        <v>37</v>
      </c>
      <c r="G3255">
        <v>3</v>
      </c>
      <c r="H3255">
        <v>37351.99</v>
      </c>
      <c r="I3255" t="s">
        <v>150</v>
      </c>
      <c r="J3255">
        <v>32</v>
      </c>
      <c r="K3255" t="s">
        <v>95</v>
      </c>
      <c r="L3255" t="s">
        <v>52</v>
      </c>
      <c r="M3255">
        <v>3</v>
      </c>
      <c r="N3255" t="s">
        <v>97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62</v>
      </c>
      <c r="F3256" t="s">
        <v>21</v>
      </c>
      <c r="G3256">
        <v>4</v>
      </c>
      <c r="H3256">
        <v>54929.65</v>
      </c>
      <c r="I3256" t="s">
        <v>252</v>
      </c>
      <c r="J3256">
        <v>28</v>
      </c>
      <c r="K3256" t="s">
        <v>69</v>
      </c>
      <c r="L3256" t="s">
        <v>24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62</v>
      </c>
      <c r="F3257" t="s">
        <v>37</v>
      </c>
      <c r="G3257">
        <v>4</v>
      </c>
      <c r="H3257">
        <v>50032.800000000003</v>
      </c>
      <c r="I3257" t="s">
        <v>270</v>
      </c>
      <c r="J3257">
        <v>51</v>
      </c>
      <c r="K3257" t="s">
        <v>27</v>
      </c>
      <c r="L3257" t="s">
        <v>18</v>
      </c>
      <c r="M3257">
        <v>1</v>
      </c>
      <c r="N3257" t="s">
        <v>53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62</v>
      </c>
      <c r="F3258" t="s">
        <v>37</v>
      </c>
      <c r="G3258">
        <v>9</v>
      </c>
      <c r="H3258">
        <v>69485.899999999994</v>
      </c>
      <c r="I3258" t="s">
        <v>544</v>
      </c>
      <c r="J3258">
        <v>41</v>
      </c>
      <c r="K3258" t="s">
        <v>23</v>
      </c>
      <c r="L3258" t="s">
        <v>24</v>
      </c>
      <c r="M3258">
        <v>4</v>
      </c>
      <c r="N3258" t="s">
        <v>53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62</v>
      </c>
      <c r="F3259" t="s">
        <v>15</v>
      </c>
      <c r="G3259">
        <v>7</v>
      </c>
      <c r="H3259">
        <v>52793.14</v>
      </c>
      <c r="I3259" t="s">
        <v>940</v>
      </c>
      <c r="J3259">
        <v>23</v>
      </c>
      <c r="K3259" t="s">
        <v>152</v>
      </c>
      <c r="L3259" t="s">
        <v>24</v>
      </c>
      <c r="M3259">
        <v>5</v>
      </c>
      <c r="N3259" t="s">
        <v>86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67</v>
      </c>
      <c r="F3260" t="s">
        <v>15</v>
      </c>
      <c r="G3260">
        <v>3</v>
      </c>
      <c r="H3260">
        <v>19841.84</v>
      </c>
      <c r="I3260" t="s">
        <v>778</v>
      </c>
      <c r="J3260">
        <v>34</v>
      </c>
      <c r="K3260" t="s">
        <v>23</v>
      </c>
      <c r="L3260" t="s">
        <v>18</v>
      </c>
      <c r="M3260">
        <v>5</v>
      </c>
      <c r="N3260" t="s">
        <v>19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67</v>
      </c>
      <c r="F3261" t="s">
        <v>32</v>
      </c>
      <c r="G3261">
        <v>5</v>
      </c>
      <c r="H3261">
        <v>67331.06</v>
      </c>
      <c r="I3261" t="s">
        <v>63</v>
      </c>
      <c r="J3261">
        <v>45</v>
      </c>
      <c r="K3261" t="s">
        <v>92</v>
      </c>
      <c r="L3261" t="s">
        <v>24</v>
      </c>
      <c r="M3261">
        <v>4</v>
      </c>
      <c r="N3261" t="s">
        <v>101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67</v>
      </c>
      <c r="F3262" t="s">
        <v>45</v>
      </c>
      <c r="G3262">
        <v>7</v>
      </c>
      <c r="H3262">
        <v>50066.63</v>
      </c>
      <c r="I3262" t="s">
        <v>741</v>
      </c>
      <c r="J3262">
        <v>48</v>
      </c>
      <c r="K3262" t="s">
        <v>27</v>
      </c>
      <c r="L3262" t="s">
        <v>35</v>
      </c>
      <c r="M3262">
        <v>5</v>
      </c>
      <c r="N3262" t="s">
        <v>90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74</v>
      </c>
      <c r="F3263" t="s">
        <v>37</v>
      </c>
      <c r="G3263">
        <v>8</v>
      </c>
      <c r="H3263">
        <v>13560.29</v>
      </c>
      <c r="I3263" t="s">
        <v>383</v>
      </c>
      <c r="J3263">
        <v>53</v>
      </c>
      <c r="K3263" t="s">
        <v>119</v>
      </c>
      <c r="L3263" t="s">
        <v>24</v>
      </c>
      <c r="M3263">
        <v>4</v>
      </c>
      <c r="N3263" t="s">
        <v>40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74</v>
      </c>
      <c r="F3264" t="s">
        <v>45</v>
      </c>
      <c r="G3264">
        <v>1</v>
      </c>
      <c r="H3264">
        <v>49454.1</v>
      </c>
      <c r="I3264" t="s">
        <v>446</v>
      </c>
      <c r="J3264">
        <v>26</v>
      </c>
      <c r="K3264" t="s">
        <v>34</v>
      </c>
      <c r="L3264" t="s">
        <v>52</v>
      </c>
      <c r="M3264">
        <v>2</v>
      </c>
      <c r="N3264" t="s">
        <v>48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74</v>
      </c>
      <c r="F3265" t="s">
        <v>32</v>
      </c>
      <c r="G3265">
        <v>2</v>
      </c>
      <c r="H3265">
        <v>62987.16</v>
      </c>
      <c r="I3265" t="s">
        <v>89</v>
      </c>
      <c r="J3265">
        <v>27</v>
      </c>
      <c r="K3265" t="s">
        <v>27</v>
      </c>
      <c r="L3265" t="s">
        <v>18</v>
      </c>
      <c r="M3265">
        <v>3</v>
      </c>
      <c r="N3265" t="s">
        <v>36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20</v>
      </c>
      <c r="F3266" t="s">
        <v>37</v>
      </c>
      <c r="G3266">
        <v>7</v>
      </c>
      <c r="H3266">
        <v>44622.51</v>
      </c>
      <c r="I3266" t="s">
        <v>499</v>
      </c>
      <c r="J3266">
        <v>38</v>
      </c>
      <c r="K3266" t="s">
        <v>140</v>
      </c>
      <c r="L3266" t="s">
        <v>52</v>
      </c>
      <c r="M3266">
        <v>2</v>
      </c>
      <c r="N3266" t="s">
        <v>53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20</v>
      </c>
      <c r="F3267" t="s">
        <v>37</v>
      </c>
      <c r="G3267">
        <v>2</v>
      </c>
      <c r="H3267">
        <v>31241.18</v>
      </c>
      <c r="I3267" t="s">
        <v>434</v>
      </c>
      <c r="J3267">
        <v>51</v>
      </c>
      <c r="K3267" t="s">
        <v>56</v>
      </c>
      <c r="L3267" t="s">
        <v>35</v>
      </c>
      <c r="M3267">
        <v>1</v>
      </c>
      <c r="N3267" t="s">
        <v>40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20</v>
      </c>
      <c r="F3268" t="s">
        <v>45</v>
      </c>
      <c r="G3268">
        <v>7</v>
      </c>
      <c r="H3268">
        <v>59254.58</v>
      </c>
      <c r="I3268" t="s">
        <v>742</v>
      </c>
      <c r="J3268">
        <v>48</v>
      </c>
      <c r="K3268" t="s">
        <v>23</v>
      </c>
      <c r="L3268" t="s">
        <v>35</v>
      </c>
      <c r="M3268">
        <v>2</v>
      </c>
      <c r="N3268" t="s">
        <v>90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20</v>
      </c>
      <c r="F3269" t="s">
        <v>21</v>
      </c>
      <c r="G3269">
        <v>9</v>
      </c>
      <c r="H3269">
        <v>56950.720000000001</v>
      </c>
      <c r="I3269" t="s">
        <v>827</v>
      </c>
      <c r="J3269">
        <v>46</v>
      </c>
      <c r="K3269" t="s">
        <v>152</v>
      </c>
      <c r="L3269" t="s">
        <v>24</v>
      </c>
      <c r="M3269">
        <v>2</v>
      </c>
      <c r="N3269" t="s">
        <v>65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29</v>
      </c>
      <c r="F3270" t="s">
        <v>15</v>
      </c>
      <c r="G3270">
        <v>2</v>
      </c>
      <c r="H3270">
        <v>42650.93</v>
      </c>
      <c r="I3270" t="s">
        <v>783</v>
      </c>
      <c r="J3270">
        <v>28</v>
      </c>
      <c r="K3270" t="s">
        <v>119</v>
      </c>
      <c r="L3270" t="s">
        <v>52</v>
      </c>
      <c r="M3270">
        <v>5</v>
      </c>
      <c r="N3270" t="s">
        <v>86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29</v>
      </c>
      <c r="F3271" t="s">
        <v>21</v>
      </c>
      <c r="G3271">
        <v>7</v>
      </c>
      <c r="H3271">
        <v>19261.71</v>
      </c>
      <c r="I3271" t="s">
        <v>668</v>
      </c>
      <c r="J3271">
        <v>50</v>
      </c>
      <c r="K3271" t="s">
        <v>23</v>
      </c>
      <c r="L3271" t="s">
        <v>24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29</v>
      </c>
      <c r="F3272" t="s">
        <v>45</v>
      </c>
      <c r="G3272">
        <v>4</v>
      </c>
      <c r="H3272">
        <v>25059.19</v>
      </c>
      <c r="I3272" t="s">
        <v>871</v>
      </c>
      <c r="J3272">
        <v>18</v>
      </c>
      <c r="K3272" t="s">
        <v>112</v>
      </c>
      <c r="L3272" t="s">
        <v>24</v>
      </c>
      <c r="M3272">
        <v>1</v>
      </c>
      <c r="N3272" t="s">
        <v>104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44</v>
      </c>
      <c r="F3273" t="s">
        <v>15</v>
      </c>
      <c r="G3273">
        <v>2</v>
      </c>
      <c r="H3273">
        <v>54309.04</v>
      </c>
      <c r="I3273" t="s">
        <v>829</v>
      </c>
      <c r="J3273">
        <v>38</v>
      </c>
      <c r="K3273" t="s">
        <v>47</v>
      </c>
      <c r="L3273" t="s">
        <v>52</v>
      </c>
      <c r="M3273">
        <v>5</v>
      </c>
      <c r="N3273" t="s">
        <v>19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44</v>
      </c>
      <c r="F3274" t="s">
        <v>21</v>
      </c>
      <c r="G3274">
        <v>7</v>
      </c>
      <c r="H3274">
        <v>58364.93</v>
      </c>
      <c r="I3274" t="s">
        <v>783</v>
      </c>
      <c r="J3274">
        <v>40</v>
      </c>
      <c r="K3274" t="s">
        <v>135</v>
      </c>
      <c r="L3274" t="s">
        <v>35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44</v>
      </c>
      <c r="F3275" t="s">
        <v>15</v>
      </c>
      <c r="G3275">
        <v>5</v>
      </c>
      <c r="H3275">
        <v>26755.919999999998</v>
      </c>
      <c r="I3275" t="s">
        <v>788</v>
      </c>
      <c r="J3275">
        <v>26</v>
      </c>
      <c r="K3275" t="s">
        <v>61</v>
      </c>
      <c r="L3275" t="s">
        <v>35</v>
      </c>
      <c r="M3275">
        <v>3</v>
      </c>
      <c r="N3275" t="s">
        <v>86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54</v>
      </c>
      <c r="F3276" t="s">
        <v>37</v>
      </c>
      <c r="G3276">
        <v>1</v>
      </c>
      <c r="H3276">
        <v>32079.1</v>
      </c>
      <c r="I3276" t="s">
        <v>107</v>
      </c>
      <c r="J3276">
        <v>18</v>
      </c>
      <c r="K3276" t="s">
        <v>69</v>
      </c>
      <c r="L3276" t="s">
        <v>35</v>
      </c>
      <c r="M3276">
        <v>4</v>
      </c>
      <c r="N3276" t="s">
        <v>53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54</v>
      </c>
      <c r="F3277" t="s">
        <v>21</v>
      </c>
      <c r="G3277">
        <v>5</v>
      </c>
      <c r="H3277">
        <v>14657.91</v>
      </c>
      <c r="I3277" t="s">
        <v>700</v>
      </c>
      <c r="J3277">
        <v>38</v>
      </c>
      <c r="K3277" t="s">
        <v>23</v>
      </c>
      <c r="L3277" t="s">
        <v>18</v>
      </c>
      <c r="M3277">
        <v>5</v>
      </c>
      <c r="N3277" t="s">
        <v>25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54</v>
      </c>
      <c r="F3278" t="s">
        <v>15</v>
      </c>
      <c r="G3278">
        <v>3</v>
      </c>
      <c r="H3278">
        <v>52807.72</v>
      </c>
      <c r="I3278" t="s">
        <v>973</v>
      </c>
      <c r="J3278">
        <v>39</v>
      </c>
      <c r="K3278" t="s">
        <v>27</v>
      </c>
      <c r="L3278" t="s">
        <v>18</v>
      </c>
      <c r="M3278">
        <v>2</v>
      </c>
      <c r="N3278" t="s">
        <v>19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54</v>
      </c>
      <c r="F3279" t="s">
        <v>15</v>
      </c>
      <c r="G3279">
        <v>7</v>
      </c>
      <c r="H3279">
        <v>10214.65</v>
      </c>
      <c r="I3279" t="s">
        <v>610</v>
      </c>
      <c r="J3279">
        <v>21</v>
      </c>
      <c r="K3279" t="s">
        <v>23</v>
      </c>
      <c r="L3279" t="s">
        <v>24</v>
      </c>
      <c r="M3279">
        <v>3</v>
      </c>
      <c r="N3279" t="s">
        <v>86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62</v>
      </c>
      <c r="F3280" t="s">
        <v>15</v>
      </c>
      <c r="G3280">
        <v>6</v>
      </c>
      <c r="H3280">
        <v>12792.49</v>
      </c>
      <c r="I3280" t="s">
        <v>850</v>
      </c>
      <c r="J3280">
        <v>18</v>
      </c>
      <c r="K3280" t="s">
        <v>27</v>
      </c>
      <c r="L3280" t="s">
        <v>18</v>
      </c>
      <c r="M3280">
        <v>2</v>
      </c>
      <c r="N3280" t="s">
        <v>86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62</v>
      </c>
      <c r="F3281" t="s">
        <v>21</v>
      </c>
      <c r="G3281">
        <v>8</v>
      </c>
      <c r="H3281">
        <v>10260.64</v>
      </c>
      <c r="I3281" t="s">
        <v>1024</v>
      </c>
      <c r="J3281">
        <v>27</v>
      </c>
      <c r="K3281" t="s">
        <v>152</v>
      </c>
      <c r="L3281" t="s">
        <v>18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62</v>
      </c>
      <c r="F3282" t="s">
        <v>32</v>
      </c>
      <c r="G3282">
        <v>5</v>
      </c>
      <c r="H3282">
        <v>48719.18</v>
      </c>
      <c r="I3282" t="s">
        <v>852</v>
      </c>
      <c r="J3282">
        <v>32</v>
      </c>
      <c r="K3282" t="s">
        <v>64</v>
      </c>
      <c r="L3282" t="s">
        <v>52</v>
      </c>
      <c r="M3282">
        <v>3</v>
      </c>
      <c r="N3282" t="s">
        <v>36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67</v>
      </c>
      <c r="F3283" t="s">
        <v>21</v>
      </c>
      <c r="G3283">
        <v>2</v>
      </c>
      <c r="H3283">
        <v>35043.230000000003</v>
      </c>
      <c r="I3283" t="s">
        <v>1013</v>
      </c>
      <c r="J3283">
        <v>53</v>
      </c>
      <c r="K3283" t="s">
        <v>27</v>
      </c>
      <c r="L3283" t="s">
        <v>24</v>
      </c>
      <c r="M3283">
        <v>5</v>
      </c>
      <c r="N3283" t="s">
        <v>25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67</v>
      </c>
      <c r="F3284" t="s">
        <v>45</v>
      </c>
      <c r="G3284">
        <v>9</v>
      </c>
      <c r="H3284">
        <v>27852.81</v>
      </c>
      <c r="I3284" t="s">
        <v>674</v>
      </c>
      <c r="J3284">
        <v>46</v>
      </c>
      <c r="K3284" t="s">
        <v>23</v>
      </c>
      <c r="L3284" t="s">
        <v>24</v>
      </c>
      <c r="M3284">
        <v>2</v>
      </c>
      <c r="N3284" t="s">
        <v>104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67</v>
      </c>
      <c r="F3285" t="s">
        <v>21</v>
      </c>
      <c r="G3285">
        <v>8</v>
      </c>
      <c r="H3285">
        <v>64762.06</v>
      </c>
      <c r="I3285" t="s">
        <v>261</v>
      </c>
      <c r="J3285">
        <v>22</v>
      </c>
      <c r="K3285" t="s">
        <v>27</v>
      </c>
      <c r="L3285" t="s">
        <v>52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67</v>
      </c>
      <c r="F3286" t="s">
        <v>15</v>
      </c>
      <c r="G3286">
        <v>6</v>
      </c>
      <c r="H3286">
        <v>21568.17</v>
      </c>
      <c r="I3286" t="s">
        <v>696</v>
      </c>
      <c r="J3286">
        <v>46</v>
      </c>
      <c r="K3286" t="s">
        <v>23</v>
      </c>
      <c r="L3286" t="s">
        <v>35</v>
      </c>
      <c r="M3286">
        <v>1</v>
      </c>
      <c r="N3286" t="s">
        <v>86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74</v>
      </c>
      <c r="F3287" t="s">
        <v>37</v>
      </c>
      <c r="G3287">
        <v>7</v>
      </c>
      <c r="H3287">
        <v>33362.080000000002</v>
      </c>
      <c r="I3287" t="s">
        <v>721</v>
      </c>
      <c r="J3287">
        <v>44</v>
      </c>
      <c r="K3287" t="s">
        <v>64</v>
      </c>
      <c r="L3287" t="s">
        <v>52</v>
      </c>
      <c r="M3287">
        <v>1</v>
      </c>
      <c r="N3287" t="s">
        <v>40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74</v>
      </c>
      <c r="F3288" t="s">
        <v>21</v>
      </c>
      <c r="G3288">
        <v>9</v>
      </c>
      <c r="H3288">
        <v>66418.710000000006</v>
      </c>
      <c r="I3288" t="s">
        <v>1017</v>
      </c>
      <c r="J3288">
        <v>42</v>
      </c>
      <c r="K3288" t="s">
        <v>112</v>
      </c>
      <c r="L3288" t="s">
        <v>35</v>
      </c>
      <c r="M3288">
        <v>4</v>
      </c>
      <c r="N3288" t="s">
        <v>25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74</v>
      </c>
      <c r="F3289" t="s">
        <v>21</v>
      </c>
      <c r="G3289">
        <v>7</v>
      </c>
      <c r="H3289">
        <v>35626.39</v>
      </c>
      <c r="I3289" t="s">
        <v>1020</v>
      </c>
      <c r="J3289">
        <v>33</v>
      </c>
      <c r="K3289" t="s">
        <v>39</v>
      </c>
      <c r="L3289" t="s">
        <v>24</v>
      </c>
      <c r="M3289">
        <v>4</v>
      </c>
      <c r="N3289" t="s">
        <v>25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20</v>
      </c>
      <c r="F3290" t="s">
        <v>15</v>
      </c>
      <c r="G3290">
        <v>3</v>
      </c>
      <c r="H3290">
        <v>43281.62</v>
      </c>
      <c r="I3290" t="s">
        <v>1044</v>
      </c>
      <c r="J3290">
        <v>33</v>
      </c>
      <c r="K3290" t="s">
        <v>61</v>
      </c>
      <c r="L3290" t="s">
        <v>24</v>
      </c>
      <c r="M3290">
        <v>1</v>
      </c>
      <c r="N3290" t="s">
        <v>86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20</v>
      </c>
      <c r="F3291" t="s">
        <v>37</v>
      </c>
      <c r="G3291">
        <v>6</v>
      </c>
      <c r="H3291">
        <v>14820.21</v>
      </c>
      <c r="I3291" t="s">
        <v>353</v>
      </c>
      <c r="J3291">
        <v>53</v>
      </c>
      <c r="K3291" t="s">
        <v>23</v>
      </c>
      <c r="L3291" t="s">
        <v>18</v>
      </c>
      <c r="M3291">
        <v>4</v>
      </c>
      <c r="N3291" t="s">
        <v>53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20</v>
      </c>
      <c r="F3292" t="s">
        <v>37</v>
      </c>
      <c r="G3292">
        <v>7</v>
      </c>
      <c r="H3292">
        <v>57409.98</v>
      </c>
      <c r="I3292" t="s">
        <v>1045</v>
      </c>
      <c r="J3292">
        <v>42</v>
      </c>
      <c r="K3292" t="s">
        <v>92</v>
      </c>
      <c r="L3292" t="s">
        <v>18</v>
      </c>
      <c r="M3292">
        <v>2</v>
      </c>
      <c r="N3292" t="s">
        <v>40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20</v>
      </c>
      <c r="F3293" t="s">
        <v>45</v>
      </c>
      <c r="G3293">
        <v>2</v>
      </c>
      <c r="H3293">
        <v>35365.53</v>
      </c>
      <c r="I3293" t="s">
        <v>837</v>
      </c>
      <c r="J3293">
        <v>58</v>
      </c>
      <c r="K3293" t="s">
        <v>112</v>
      </c>
      <c r="L3293" t="s">
        <v>52</v>
      </c>
      <c r="M3293">
        <v>1</v>
      </c>
      <c r="N3293" t="s">
        <v>104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29</v>
      </c>
      <c r="F3294" t="s">
        <v>21</v>
      </c>
      <c r="G3294">
        <v>3</v>
      </c>
      <c r="H3294">
        <v>58030.91</v>
      </c>
      <c r="I3294" t="s">
        <v>714</v>
      </c>
      <c r="J3294">
        <v>18</v>
      </c>
      <c r="K3294" t="s">
        <v>135</v>
      </c>
      <c r="L3294" t="s">
        <v>18</v>
      </c>
      <c r="M3294">
        <v>3</v>
      </c>
      <c r="N3294" t="s">
        <v>65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29</v>
      </c>
      <c r="F3295" t="s">
        <v>37</v>
      </c>
      <c r="G3295">
        <v>4</v>
      </c>
      <c r="H3295">
        <v>25227.86</v>
      </c>
      <c r="I3295" t="s">
        <v>203</v>
      </c>
      <c r="J3295">
        <v>22</v>
      </c>
      <c r="K3295" t="s">
        <v>27</v>
      </c>
      <c r="L3295" t="s">
        <v>24</v>
      </c>
      <c r="M3295">
        <v>1</v>
      </c>
      <c r="N3295" t="s">
        <v>53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29</v>
      </c>
      <c r="F3296" t="s">
        <v>37</v>
      </c>
      <c r="G3296">
        <v>6</v>
      </c>
      <c r="H3296">
        <v>35348.730000000003</v>
      </c>
      <c r="I3296" t="s">
        <v>766</v>
      </c>
      <c r="J3296">
        <v>58</v>
      </c>
      <c r="K3296" t="s">
        <v>27</v>
      </c>
      <c r="L3296" t="s">
        <v>24</v>
      </c>
      <c r="M3296">
        <v>5</v>
      </c>
      <c r="N3296" t="s">
        <v>97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29</v>
      </c>
      <c r="F3297" t="s">
        <v>32</v>
      </c>
      <c r="G3297">
        <v>1</v>
      </c>
      <c r="H3297">
        <v>57192.94</v>
      </c>
      <c r="I3297" t="s">
        <v>616</v>
      </c>
      <c r="J3297">
        <v>37</v>
      </c>
      <c r="K3297" t="s">
        <v>116</v>
      </c>
      <c r="L3297" t="s">
        <v>35</v>
      </c>
      <c r="M3297">
        <v>5</v>
      </c>
      <c r="N3297" t="s">
        <v>101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44</v>
      </c>
      <c r="F3298" t="s">
        <v>32</v>
      </c>
      <c r="G3298">
        <v>9</v>
      </c>
      <c r="H3298">
        <v>68432.67</v>
      </c>
      <c r="I3298" t="s">
        <v>708</v>
      </c>
      <c r="J3298">
        <v>22</v>
      </c>
      <c r="K3298" t="s">
        <v>27</v>
      </c>
      <c r="L3298" t="s">
        <v>18</v>
      </c>
      <c r="M3298">
        <v>1</v>
      </c>
      <c r="N3298" t="s">
        <v>43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44</v>
      </c>
      <c r="F3299" t="s">
        <v>37</v>
      </c>
      <c r="G3299">
        <v>5</v>
      </c>
      <c r="H3299">
        <v>13577.53</v>
      </c>
      <c r="I3299" t="s">
        <v>887</v>
      </c>
      <c r="J3299">
        <v>53</v>
      </c>
      <c r="K3299" t="s">
        <v>27</v>
      </c>
      <c r="L3299" t="s">
        <v>35</v>
      </c>
      <c r="M3299">
        <v>3</v>
      </c>
      <c r="N3299" t="s">
        <v>53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44</v>
      </c>
      <c r="F3300" t="s">
        <v>45</v>
      </c>
      <c r="G3300">
        <v>7</v>
      </c>
      <c r="H3300">
        <v>58747.37</v>
      </c>
      <c r="I3300" t="s">
        <v>238</v>
      </c>
      <c r="J3300">
        <v>46</v>
      </c>
      <c r="K3300" t="s">
        <v>23</v>
      </c>
      <c r="L3300" t="s">
        <v>24</v>
      </c>
      <c r="M3300">
        <v>1</v>
      </c>
      <c r="N3300" t="s">
        <v>48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44</v>
      </c>
      <c r="F3301" t="s">
        <v>37</v>
      </c>
      <c r="G3301">
        <v>9</v>
      </c>
      <c r="H3301">
        <v>28041.34</v>
      </c>
      <c r="I3301" t="s">
        <v>459</v>
      </c>
      <c r="J3301">
        <v>51</v>
      </c>
      <c r="K3301" t="s">
        <v>23</v>
      </c>
      <c r="L3301" t="s">
        <v>18</v>
      </c>
      <c r="M3301">
        <v>3</v>
      </c>
      <c r="N3301" t="s">
        <v>97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54</v>
      </c>
      <c r="F3302" t="s">
        <v>15</v>
      </c>
      <c r="G3302">
        <v>9</v>
      </c>
      <c r="H3302">
        <v>43044.6</v>
      </c>
      <c r="I3302" t="s">
        <v>472</v>
      </c>
      <c r="J3302">
        <v>35</v>
      </c>
      <c r="K3302" t="s">
        <v>23</v>
      </c>
      <c r="L3302" t="s">
        <v>35</v>
      </c>
      <c r="M3302">
        <v>2</v>
      </c>
      <c r="N3302" t="s">
        <v>19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54</v>
      </c>
      <c r="F3303" t="s">
        <v>21</v>
      </c>
      <c r="G3303">
        <v>1</v>
      </c>
      <c r="H3303">
        <v>27405.54</v>
      </c>
      <c r="I3303" t="s">
        <v>281</v>
      </c>
      <c r="J3303">
        <v>19</v>
      </c>
      <c r="K3303" t="s">
        <v>56</v>
      </c>
      <c r="L3303" t="s">
        <v>24</v>
      </c>
      <c r="M3303">
        <v>2</v>
      </c>
      <c r="N3303" t="s">
        <v>65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54</v>
      </c>
      <c r="F3304" t="s">
        <v>45</v>
      </c>
      <c r="G3304">
        <v>1</v>
      </c>
      <c r="H3304">
        <v>46806.73</v>
      </c>
      <c r="I3304" t="s">
        <v>308</v>
      </c>
      <c r="J3304">
        <v>33</v>
      </c>
      <c r="K3304" t="s">
        <v>34</v>
      </c>
      <c r="L3304" t="s">
        <v>35</v>
      </c>
      <c r="M3304">
        <v>3</v>
      </c>
      <c r="N3304" t="s">
        <v>90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62</v>
      </c>
      <c r="F3305" t="s">
        <v>15</v>
      </c>
      <c r="G3305">
        <v>3</v>
      </c>
      <c r="H3305">
        <v>31228.17</v>
      </c>
      <c r="I3305" t="s">
        <v>1046</v>
      </c>
      <c r="J3305">
        <v>46</v>
      </c>
      <c r="K3305" t="s">
        <v>79</v>
      </c>
      <c r="L3305" t="s">
        <v>18</v>
      </c>
      <c r="M3305">
        <v>4</v>
      </c>
      <c r="N3305" t="s">
        <v>31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62</v>
      </c>
      <c r="F3306" t="s">
        <v>45</v>
      </c>
      <c r="G3306">
        <v>6</v>
      </c>
      <c r="H3306">
        <v>30016.89</v>
      </c>
      <c r="I3306" t="s">
        <v>474</v>
      </c>
      <c r="J3306">
        <v>50</v>
      </c>
      <c r="K3306" t="s">
        <v>39</v>
      </c>
      <c r="L3306" t="s">
        <v>35</v>
      </c>
      <c r="M3306">
        <v>2</v>
      </c>
      <c r="N3306" t="s">
        <v>104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62</v>
      </c>
      <c r="F3307" t="s">
        <v>15</v>
      </c>
      <c r="G3307">
        <v>2</v>
      </c>
      <c r="H3307">
        <v>12276.3</v>
      </c>
      <c r="I3307" t="s">
        <v>540</v>
      </c>
      <c r="J3307">
        <v>33</v>
      </c>
      <c r="K3307" t="s">
        <v>23</v>
      </c>
      <c r="L3307" t="s">
        <v>35</v>
      </c>
      <c r="M3307">
        <v>5</v>
      </c>
      <c r="N3307" t="s">
        <v>31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62</v>
      </c>
      <c r="F3308" t="s">
        <v>21</v>
      </c>
      <c r="G3308">
        <v>1</v>
      </c>
      <c r="H3308">
        <v>18817.62</v>
      </c>
      <c r="I3308" t="s">
        <v>1047</v>
      </c>
      <c r="J3308">
        <v>52</v>
      </c>
      <c r="K3308" t="s">
        <v>39</v>
      </c>
      <c r="L3308" t="s">
        <v>24</v>
      </c>
      <c r="M3308">
        <v>1</v>
      </c>
      <c r="N3308" t="s">
        <v>65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67</v>
      </c>
      <c r="F3309" t="s">
        <v>21</v>
      </c>
      <c r="G3309">
        <v>1</v>
      </c>
      <c r="H3309">
        <v>65024.69</v>
      </c>
      <c r="I3309" t="s">
        <v>233</v>
      </c>
      <c r="J3309">
        <v>59</v>
      </c>
      <c r="K3309" t="s">
        <v>79</v>
      </c>
      <c r="L3309" t="s">
        <v>18</v>
      </c>
      <c r="M3309">
        <v>4</v>
      </c>
      <c r="N3309" t="s">
        <v>25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67</v>
      </c>
      <c r="F3310" t="s">
        <v>32</v>
      </c>
      <c r="G3310">
        <v>5</v>
      </c>
      <c r="H3310">
        <v>69896.649999999994</v>
      </c>
      <c r="I3310" t="s">
        <v>355</v>
      </c>
      <c r="J3310">
        <v>34</v>
      </c>
      <c r="K3310" t="s">
        <v>23</v>
      </c>
      <c r="L3310" t="s">
        <v>52</v>
      </c>
      <c r="M3310">
        <v>5</v>
      </c>
      <c r="N3310" t="s">
        <v>36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67</v>
      </c>
      <c r="F3311" t="s">
        <v>15</v>
      </c>
      <c r="G3311">
        <v>4</v>
      </c>
      <c r="H3311">
        <v>56831.23</v>
      </c>
      <c r="I3311" t="s">
        <v>55</v>
      </c>
      <c r="J3311">
        <v>21</v>
      </c>
      <c r="K3311" t="s">
        <v>152</v>
      </c>
      <c r="L3311" t="s">
        <v>52</v>
      </c>
      <c r="M3311">
        <v>1</v>
      </c>
      <c r="N3311" t="s">
        <v>19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74</v>
      </c>
      <c r="F3312" t="s">
        <v>32</v>
      </c>
      <c r="G3312">
        <v>1</v>
      </c>
      <c r="H3312">
        <v>27208.76</v>
      </c>
      <c r="I3312" t="s">
        <v>1048</v>
      </c>
      <c r="J3312">
        <v>21</v>
      </c>
      <c r="K3312" t="s">
        <v>27</v>
      </c>
      <c r="L3312" t="s">
        <v>35</v>
      </c>
      <c r="M3312">
        <v>5</v>
      </c>
      <c r="N3312" t="s">
        <v>101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74</v>
      </c>
      <c r="F3313" t="s">
        <v>15</v>
      </c>
      <c r="G3313">
        <v>4</v>
      </c>
      <c r="H3313">
        <v>34146.71</v>
      </c>
      <c r="I3313" t="s">
        <v>839</v>
      </c>
      <c r="J3313">
        <v>42</v>
      </c>
      <c r="K3313" t="s">
        <v>17</v>
      </c>
      <c r="L3313" t="s">
        <v>24</v>
      </c>
      <c r="M3313">
        <v>4</v>
      </c>
      <c r="N3313" t="s">
        <v>31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74</v>
      </c>
      <c r="F3314" t="s">
        <v>32</v>
      </c>
      <c r="G3314">
        <v>3</v>
      </c>
      <c r="H3314">
        <v>54370.21</v>
      </c>
      <c r="I3314" t="s">
        <v>357</v>
      </c>
      <c r="J3314">
        <v>50</v>
      </c>
      <c r="K3314" t="s">
        <v>27</v>
      </c>
      <c r="L3314" t="s">
        <v>18</v>
      </c>
      <c r="M3314">
        <v>3</v>
      </c>
      <c r="N3314" t="s">
        <v>101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20</v>
      </c>
      <c r="F3315" t="s">
        <v>21</v>
      </c>
      <c r="G3315">
        <v>2</v>
      </c>
      <c r="H3315">
        <v>68110.81</v>
      </c>
      <c r="I3315" t="s">
        <v>691</v>
      </c>
      <c r="J3315">
        <v>31</v>
      </c>
      <c r="K3315" t="s">
        <v>27</v>
      </c>
      <c r="L3315" t="s">
        <v>24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20</v>
      </c>
      <c r="F3316" t="s">
        <v>45</v>
      </c>
      <c r="G3316">
        <v>9</v>
      </c>
      <c r="H3316">
        <v>37328.269999999997</v>
      </c>
      <c r="I3316" t="s">
        <v>650</v>
      </c>
      <c r="J3316">
        <v>41</v>
      </c>
      <c r="K3316" t="s">
        <v>140</v>
      </c>
      <c r="L3316" t="s">
        <v>18</v>
      </c>
      <c r="M3316">
        <v>5</v>
      </c>
      <c r="N3316" t="s">
        <v>48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20</v>
      </c>
      <c r="F3317" t="s">
        <v>32</v>
      </c>
      <c r="G3317">
        <v>1</v>
      </c>
      <c r="H3317">
        <v>59771.34</v>
      </c>
      <c r="I3317" t="s">
        <v>788</v>
      </c>
      <c r="J3317">
        <v>28</v>
      </c>
      <c r="K3317" t="s">
        <v>47</v>
      </c>
      <c r="L3317" t="s">
        <v>24</v>
      </c>
      <c r="M3317">
        <v>5</v>
      </c>
      <c r="N3317" t="s">
        <v>43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29</v>
      </c>
      <c r="F3318" t="s">
        <v>15</v>
      </c>
      <c r="G3318">
        <v>7</v>
      </c>
      <c r="H3318">
        <v>68504.14</v>
      </c>
      <c r="I3318" t="s">
        <v>406</v>
      </c>
      <c r="J3318">
        <v>42</v>
      </c>
      <c r="K3318" t="s">
        <v>23</v>
      </c>
      <c r="L3318" t="s">
        <v>52</v>
      </c>
      <c r="M3318">
        <v>4</v>
      </c>
      <c r="N3318" t="s">
        <v>31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29</v>
      </c>
      <c r="F3319" t="s">
        <v>15</v>
      </c>
      <c r="G3319">
        <v>4</v>
      </c>
      <c r="H3319">
        <v>62408.39</v>
      </c>
      <c r="I3319" t="s">
        <v>291</v>
      </c>
      <c r="J3319">
        <v>45</v>
      </c>
      <c r="K3319" t="s">
        <v>23</v>
      </c>
      <c r="L3319" t="s">
        <v>52</v>
      </c>
      <c r="M3319">
        <v>4</v>
      </c>
      <c r="N3319" t="s">
        <v>86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29</v>
      </c>
      <c r="F3320" t="s">
        <v>21</v>
      </c>
      <c r="G3320">
        <v>5</v>
      </c>
      <c r="H3320">
        <v>23628.98</v>
      </c>
      <c r="I3320" t="s">
        <v>901</v>
      </c>
      <c r="J3320">
        <v>24</v>
      </c>
      <c r="K3320" t="s">
        <v>34</v>
      </c>
      <c r="L3320" t="s">
        <v>52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44</v>
      </c>
      <c r="F3321" t="s">
        <v>15</v>
      </c>
      <c r="G3321">
        <v>5</v>
      </c>
      <c r="H3321">
        <v>10481.91</v>
      </c>
      <c r="I3321" t="s">
        <v>305</v>
      </c>
      <c r="J3321">
        <v>53</v>
      </c>
      <c r="K3321" t="s">
        <v>27</v>
      </c>
      <c r="L3321" t="s">
        <v>24</v>
      </c>
      <c r="M3321">
        <v>3</v>
      </c>
      <c r="N3321" t="s">
        <v>31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44</v>
      </c>
      <c r="F3322" t="s">
        <v>37</v>
      </c>
      <c r="G3322">
        <v>1</v>
      </c>
      <c r="H3322">
        <v>39524.9</v>
      </c>
      <c r="I3322" t="s">
        <v>158</v>
      </c>
      <c r="J3322">
        <v>27</v>
      </c>
      <c r="K3322" t="s">
        <v>79</v>
      </c>
      <c r="L3322" t="s">
        <v>24</v>
      </c>
      <c r="M3322">
        <v>2</v>
      </c>
      <c r="N3322" t="s">
        <v>40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44</v>
      </c>
      <c r="F3323" t="s">
        <v>45</v>
      </c>
      <c r="G3323">
        <v>6</v>
      </c>
      <c r="H3323">
        <v>41881.65</v>
      </c>
      <c r="I3323" t="s">
        <v>906</v>
      </c>
      <c r="J3323">
        <v>53</v>
      </c>
      <c r="K3323" t="s">
        <v>39</v>
      </c>
      <c r="L3323" t="s">
        <v>35</v>
      </c>
      <c r="M3323">
        <v>5</v>
      </c>
      <c r="N3323" t="s">
        <v>48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44</v>
      </c>
      <c r="F3324" t="s">
        <v>32</v>
      </c>
      <c r="G3324">
        <v>9</v>
      </c>
      <c r="H3324">
        <v>22075.02</v>
      </c>
      <c r="I3324" t="s">
        <v>769</v>
      </c>
      <c r="J3324">
        <v>48</v>
      </c>
      <c r="K3324" t="s">
        <v>79</v>
      </c>
      <c r="L3324" t="s">
        <v>52</v>
      </c>
      <c r="M3324">
        <v>3</v>
      </c>
      <c r="N3324" t="s">
        <v>36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54</v>
      </c>
      <c r="F3325" t="s">
        <v>45</v>
      </c>
      <c r="G3325">
        <v>2</v>
      </c>
      <c r="H3325">
        <v>27080.46</v>
      </c>
      <c r="I3325" t="s">
        <v>863</v>
      </c>
      <c r="J3325">
        <v>36</v>
      </c>
      <c r="K3325" t="s">
        <v>140</v>
      </c>
      <c r="L3325" t="s">
        <v>35</v>
      </c>
      <c r="M3325">
        <v>5</v>
      </c>
      <c r="N3325" t="s">
        <v>90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54</v>
      </c>
      <c r="F3326" t="s">
        <v>21</v>
      </c>
      <c r="G3326">
        <v>7</v>
      </c>
      <c r="H3326">
        <v>55909.19</v>
      </c>
      <c r="I3326" t="s">
        <v>395</v>
      </c>
      <c r="J3326">
        <v>35</v>
      </c>
      <c r="K3326" t="s">
        <v>116</v>
      </c>
      <c r="L3326" t="s">
        <v>24</v>
      </c>
      <c r="M3326">
        <v>3</v>
      </c>
      <c r="N3326" t="s">
        <v>25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54</v>
      </c>
      <c r="F3327" t="s">
        <v>32</v>
      </c>
      <c r="G3327">
        <v>6</v>
      </c>
      <c r="H3327">
        <v>38220.839999999997</v>
      </c>
      <c r="I3327" t="s">
        <v>647</v>
      </c>
      <c r="J3327">
        <v>23</v>
      </c>
      <c r="K3327" t="s">
        <v>135</v>
      </c>
      <c r="L3327" t="s">
        <v>18</v>
      </c>
      <c r="M3327">
        <v>1</v>
      </c>
      <c r="N3327" t="s">
        <v>36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54</v>
      </c>
      <c r="F3328" t="s">
        <v>32</v>
      </c>
      <c r="G3328">
        <v>5</v>
      </c>
      <c r="H3328">
        <v>29041.25</v>
      </c>
      <c r="I3328" t="s">
        <v>197</v>
      </c>
      <c r="J3328">
        <v>45</v>
      </c>
      <c r="K3328" t="s">
        <v>116</v>
      </c>
      <c r="L3328" t="s">
        <v>52</v>
      </c>
      <c r="M3328">
        <v>2</v>
      </c>
      <c r="N3328" t="s">
        <v>36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62</v>
      </c>
      <c r="F3329" t="s">
        <v>37</v>
      </c>
      <c r="G3329">
        <v>4</v>
      </c>
      <c r="H3329">
        <v>47357.56</v>
      </c>
      <c r="I3329" t="s">
        <v>849</v>
      </c>
      <c r="J3329">
        <v>24</v>
      </c>
      <c r="K3329" t="s">
        <v>39</v>
      </c>
      <c r="L3329" t="s">
        <v>52</v>
      </c>
      <c r="M3329">
        <v>5</v>
      </c>
      <c r="N3329" t="s">
        <v>53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62</v>
      </c>
      <c r="F3330" t="s">
        <v>21</v>
      </c>
      <c r="G3330">
        <v>4</v>
      </c>
      <c r="H3330">
        <v>49165.59</v>
      </c>
      <c r="I3330" t="s">
        <v>652</v>
      </c>
      <c r="J3330">
        <v>55</v>
      </c>
      <c r="K3330" t="s">
        <v>95</v>
      </c>
      <c r="L3330" t="s">
        <v>52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62</v>
      </c>
      <c r="F3331" t="s">
        <v>15</v>
      </c>
      <c r="G3331">
        <v>6</v>
      </c>
      <c r="H3331">
        <v>56163.75</v>
      </c>
      <c r="I3331" t="s">
        <v>1030</v>
      </c>
      <c r="J3331">
        <v>29</v>
      </c>
      <c r="K3331" t="s">
        <v>27</v>
      </c>
      <c r="L3331" t="s">
        <v>52</v>
      </c>
      <c r="M3331">
        <v>2</v>
      </c>
      <c r="N3331" t="s">
        <v>86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67</v>
      </c>
      <c r="F3332" t="s">
        <v>37</v>
      </c>
      <c r="G3332">
        <v>4</v>
      </c>
      <c r="H3332">
        <v>19402.560000000001</v>
      </c>
      <c r="I3332" t="s">
        <v>991</v>
      </c>
      <c r="J3332">
        <v>58</v>
      </c>
      <c r="K3332" t="s">
        <v>23</v>
      </c>
      <c r="L3332" t="s">
        <v>52</v>
      </c>
      <c r="M3332">
        <v>5</v>
      </c>
      <c r="N3332" t="s">
        <v>40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67</v>
      </c>
      <c r="F3333" t="s">
        <v>37</v>
      </c>
      <c r="G3333">
        <v>5</v>
      </c>
      <c r="H3333">
        <v>54491.040000000001</v>
      </c>
      <c r="I3333" t="s">
        <v>897</v>
      </c>
      <c r="J3333">
        <v>51</v>
      </c>
      <c r="K3333" t="s">
        <v>95</v>
      </c>
      <c r="L3333" t="s">
        <v>24</v>
      </c>
      <c r="M3333">
        <v>1</v>
      </c>
      <c r="N3333" t="s">
        <v>97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67</v>
      </c>
      <c r="F3334" t="s">
        <v>45</v>
      </c>
      <c r="G3334">
        <v>6</v>
      </c>
      <c r="H3334">
        <v>45965.7</v>
      </c>
      <c r="I3334" t="s">
        <v>325</v>
      </c>
      <c r="J3334">
        <v>42</v>
      </c>
      <c r="K3334" t="s">
        <v>119</v>
      </c>
      <c r="L3334" t="s">
        <v>52</v>
      </c>
      <c r="M3334">
        <v>5</v>
      </c>
      <c r="N3334" t="s">
        <v>48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74</v>
      </c>
      <c r="F3335" t="s">
        <v>45</v>
      </c>
      <c r="G3335">
        <v>5</v>
      </c>
      <c r="H3335">
        <v>13454.31</v>
      </c>
      <c r="I3335" t="s">
        <v>901</v>
      </c>
      <c r="J3335">
        <v>34</v>
      </c>
      <c r="K3335" t="s">
        <v>23</v>
      </c>
      <c r="L3335" t="s">
        <v>52</v>
      </c>
      <c r="M3335">
        <v>5</v>
      </c>
      <c r="N3335" t="s">
        <v>48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74</v>
      </c>
      <c r="F3336" t="s">
        <v>45</v>
      </c>
      <c r="G3336">
        <v>7</v>
      </c>
      <c r="H3336">
        <v>56646.74</v>
      </c>
      <c r="I3336" t="s">
        <v>605</v>
      </c>
      <c r="J3336">
        <v>50</v>
      </c>
      <c r="K3336" t="s">
        <v>27</v>
      </c>
      <c r="L3336" t="s">
        <v>35</v>
      </c>
      <c r="M3336">
        <v>5</v>
      </c>
      <c r="N3336" t="s">
        <v>90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74</v>
      </c>
      <c r="F3337" t="s">
        <v>37</v>
      </c>
      <c r="G3337">
        <v>9</v>
      </c>
      <c r="H3337">
        <v>32984.82</v>
      </c>
      <c r="I3337" t="s">
        <v>717</v>
      </c>
      <c r="J3337">
        <v>40</v>
      </c>
      <c r="K3337" t="s">
        <v>112</v>
      </c>
      <c r="L3337" t="s">
        <v>18</v>
      </c>
      <c r="M3337">
        <v>2</v>
      </c>
      <c r="N3337" t="s">
        <v>40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74</v>
      </c>
      <c r="F3338" t="s">
        <v>15</v>
      </c>
      <c r="G3338">
        <v>7</v>
      </c>
      <c r="H3338">
        <v>29822.86</v>
      </c>
      <c r="I3338" t="s">
        <v>975</v>
      </c>
      <c r="J3338">
        <v>26</v>
      </c>
      <c r="K3338" t="s">
        <v>135</v>
      </c>
      <c r="L3338" t="s">
        <v>52</v>
      </c>
      <c r="M3338">
        <v>5</v>
      </c>
      <c r="N3338" t="s">
        <v>86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20</v>
      </c>
      <c r="F3339" t="s">
        <v>32</v>
      </c>
      <c r="G3339">
        <v>7</v>
      </c>
      <c r="H3339">
        <v>36884.51</v>
      </c>
      <c r="I3339" t="s">
        <v>494</v>
      </c>
      <c r="J3339">
        <v>23</v>
      </c>
      <c r="K3339" t="s">
        <v>79</v>
      </c>
      <c r="L3339" t="s">
        <v>35</v>
      </c>
      <c r="M3339">
        <v>4</v>
      </c>
      <c r="N3339" t="s">
        <v>43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20</v>
      </c>
      <c r="F3340" t="s">
        <v>45</v>
      </c>
      <c r="G3340">
        <v>4</v>
      </c>
      <c r="H3340">
        <v>30770.5</v>
      </c>
      <c r="I3340" t="s">
        <v>991</v>
      </c>
      <c r="J3340">
        <v>19</v>
      </c>
      <c r="K3340" t="s">
        <v>112</v>
      </c>
      <c r="L3340" t="s">
        <v>24</v>
      </c>
      <c r="M3340">
        <v>3</v>
      </c>
      <c r="N3340" t="s">
        <v>104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20</v>
      </c>
      <c r="F3341" t="s">
        <v>15</v>
      </c>
      <c r="G3341">
        <v>1</v>
      </c>
      <c r="H3341">
        <v>30297.14</v>
      </c>
      <c r="I3341" t="s">
        <v>498</v>
      </c>
      <c r="J3341">
        <v>55</v>
      </c>
      <c r="K3341" t="s">
        <v>27</v>
      </c>
      <c r="L3341" t="s">
        <v>35</v>
      </c>
      <c r="M3341">
        <v>4</v>
      </c>
      <c r="N3341" t="s">
        <v>31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29</v>
      </c>
      <c r="F3342" t="s">
        <v>21</v>
      </c>
      <c r="G3342">
        <v>8</v>
      </c>
      <c r="H3342">
        <v>58484.66</v>
      </c>
      <c r="I3342" t="s">
        <v>55</v>
      </c>
      <c r="J3342">
        <v>26</v>
      </c>
      <c r="K3342" t="s">
        <v>23</v>
      </c>
      <c r="L3342" t="s">
        <v>52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29</v>
      </c>
      <c r="F3343" t="s">
        <v>45</v>
      </c>
      <c r="G3343">
        <v>4</v>
      </c>
      <c r="H3343">
        <v>17470.32</v>
      </c>
      <c r="I3343" t="s">
        <v>399</v>
      </c>
      <c r="J3343">
        <v>20</v>
      </c>
      <c r="K3343" t="s">
        <v>27</v>
      </c>
      <c r="L3343" t="s">
        <v>35</v>
      </c>
      <c r="M3343">
        <v>2</v>
      </c>
      <c r="N3343" t="s">
        <v>104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29</v>
      </c>
      <c r="F3344" t="s">
        <v>32</v>
      </c>
      <c r="G3344">
        <v>1</v>
      </c>
      <c r="H3344">
        <v>68236</v>
      </c>
      <c r="I3344" t="s">
        <v>749</v>
      </c>
      <c r="J3344">
        <v>33</v>
      </c>
      <c r="K3344" t="s">
        <v>92</v>
      </c>
      <c r="L3344" t="s">
        <v>35</v>
      </c>
      <c r="M3344">
        <v>3</v>
      </c>
      <c r="N3344" t="s">
        <v>43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29</v>
      </c>
      <c r="F3345" t="s">
        <v>21</v>
      </c>
      <c r="G3345">
        <v>5</v>
      </c>
      <c r="H3345">
        <v>43295.9</v>
      </c>
      <c r="I3345" t="s">
        <v>579</v>
      </c>
      <c r="J3345">
        <v>42</v>
      </c>
      <c r="K3345" t="s">
        <v>23</v>
      </c>
      <c r="L3345" t="s">
        <v>24</v>
      </c>
      <c r="M3345">
        <v>2</v>
      </c>
      <c r="N3345" t="s">
        <v>65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44</v>
      </c>
      <c r="F3346" t="s">
        <v>21</v>
      </c>
      <c r="G3346">
        <v>8</v>
      </c>
      <c r="H3346">
        <v>20975.439999999999</v>
      </c>
      <c r="I3346" t="s">
        <v>507</v>
      </c>
      <c r="J3346">
        <v>41</v>
      </c>
      <c r="K3346" t="s">
        <v>152</v>
      </c>
      <c r="L3346" t="s">
        <v>35</v>
      </c>
      <c r="M3346">
        <v>2</v>
      </c>
      <c r="N3346" t="s">
        <v>25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44</v>
      </c>
      <c r="F3347" t="s">
        <v>32</v>
      </c>
      <c r="G3347">
        <v>4</v>
      </c>
      <c r="H3347">
        <v>17872.93</v>
      </c>
      <c r="I3347" t="s">
        <v>1041</v>
      </c>
      <c r="J3347">
        <v>46</v>
      </c>
      <c r="K3347" t="s">
        <v>17</v>
      </c>
      <c r="L3347" t="s">
        <v>24</v>
      </c>
      <c r="M3347">
        <v>5</v>
      </c>
      <c r="N3347" t="s">
        <v>36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44</v>
      </c>
      <c r="F3348" t="s">
        <v>45</v>
      </c>
      <c r="G3348">
        <v>8</v>
      </c>
      <c r="H3348">
        <v>45490.57</v>
      </c>
      <c r="I3348" t="s">
        <v>824</v>
      </c>
      <c r="J3348">
        <v>57</v>
      </c>
      <c r="K3348" t="s">
        <v>135</v>
      </c>
      <c r="L3348" t="s">
        <v>24</v>
      </c>
      <c r="M3348">
        <v>4</v>
      </c>
      <c r="N3348" t="s">
        <v>104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54</v>
      </c>
      <c r="F3349" t="s">
        <v>37</v>
      </c>
      <c r="G3349">
        <v>8</v>
      </c>
      <c r="H3349">
        <v>47979.97</v>
      </c>
      <c r="I3349" t="s">
        <v>845</v>
      </c>
      <c r="J3349">
        <v>43</v>
      </c>
      <c r="K3349" t="s">
        <v>92</v>
      </c>
      <c r="L3349" t="s">
        <v>35</v>
      </c>
      <c r="M3349">
        <v>3</v>
      </c>
      <c r="N3349" t="s">
        <v>53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54</v>
      </c>
      <c r="F3350" t="s">
        <v>32</v>
      </c>
      <c r="G3350">
        <v>3</v>
      </c>
      <c r="H3350">
        <v>13181.55</v>
      </c>
      <c r="I3350" t="s">
        <v>713</v>
      </c>
      <c r="J3350">
        <v>55</v>
      </c>
      <c r="K3350" t="s">
        <v>27</v>
      </c>
      <c r="L3350" t="s">
        <v>52</v>
      </c>
      <c r="M3350">
        <v>5</v>
      </c>
      <c r="N3350" t="s">
        <v>43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54</v>
      </c>
      <c r="F3351" t="s">
        <v>32</v>
      </c>
      <c r="G3351">
        <v>9</v>
      </c>
      <c r="H3351">
        <v>24580.11</v>
      </c>
      <c r="I3351" t="s">
        <v>981</v>
      </c>
      <c r="J3351">
        <v>52</v>
      </c>
      <c r="K3351" t="s">
        <v>79</v>
      </c>
      <c r="L3351" t="s">
        <v>18</v>
      </c>
      <c r="M3351">
        <v>3</v>
      </c>
      <c r="N3351" t="s">
        <v>43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62</v>
      </c>
      <c r="F3352" t="s">
        <v>32</v>
      </c>
      <c r="G3352">
        <v>3</v>
      </c>
      <c r="H3352">
        <v>57727.72</v>
      </c>
      <c r="I3352" t="s">
        <v>795</v>
      </c>
      <c r="J3352">
        <v>40</v>
      </c>
      <c r="K3352" t="s">
        <v>116</v>
      </c>
      <c r="L3352" t="s">
        <v>35</v>
      </c>
      <c r="M3352">
        <v>4</v>
      </c>
      <c r="N3352" t="s">
        <v>43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62</v>
      </c>
      <c r="F3353" t="s">
        <v>21</v>
      </c>
      <c r="G3353">
        <v>1</v>
      </c>
      <c r="H3353">
        <v>12977.48</v>
      </c>
      <c r="I3353" t="s">
        <v>651</v>
      </c>
      <c r="J3353">
        <v>21</v>
      </c>
      <c r="K3353" t="s">
        <v>79</v>
      </c>
      <c r="L3353" t="s">
        <v>35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62</v>
      </c>
      <c r="F3354" t="s">
        <v>15</v>
      </c>
      <c r="G3354">
        <v>2</v>
      </c>
      <c r="H3354">
        <v>61305.32</v>
      </c>
      <c r="I3354" t="s">
        <v>281</v>
      </c>
      <c r="J3354">
        <v>59</v>
      </c>
      <c r="K3354" t="s">
        <v>27</v>
      </c>
      <c r="L3354" t="s">
        <v>35</v>
      </c>
      <c r="M3354">
        <v>3</v>
      </c>
      <c r="N3354" t="s">
        <v>86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62</v>
      </c>
      <c r="F3355" t="s">
        <v>37</v>
      </c>
      <c r="G3355">
        <v>6</v>
      </c>
      <c r="H3355">
        <v>49489.75</v>
      </c>
      <c r="I3355" t="s">
        <v>620</v>
      </c>
      <c r="J3355">
        <v>31</v>
      </c>
      <c r="K3355" t="s">
        <v>64</v>
      </c>
      <c r="L3355" t="s">
        <v>18</v>
      </c>
      <c r="M3355">
        <v>5</v>
      </c>
      <c r="N3355" t="s">
        <v>40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67</v>
      </c>
      <c r="F3356" t="s">
        <v>45</v>
      </c>
      <c r="G3356">
        <v>2</v>
      </c>
      <c r="H3356">
        <v>36065.4</v>
      </c>
      <c r="I3356" t="s">
        <v>578</v>
      </c>
      <c r="J3356">
        <v>56</v>
      </c>
      <c r="K3356" t="s">
        <v>27</v>
      </c>
      <c r="L3356" t="s">
        <v>18</v>
      </c>
      <c r="M3356">
        <v>2</v>
      </c>
      <c r="N3356" t="s">
        <v>104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67</v>
      </c>
      <c r="F3357" t="s">
        <v>45</v>
      </c>
      <c r="G3357">
        <v>6</v>
      </c>
      <c r="H3357">
        <v>30785.97</v>
      </c>
      <c r="I3357" t="s">
        <v>690</v>
      </c>
      <c r="J3357">
        <v>24</v>
      </c>
      <c r="K3357" t="s">
        <v>17</v>
      </c>
      <c r="L3357" t="s">
        <v>24</v>
      </c>
      <c r="M3357">
        <v>1</v>
      </c>
      <c r="N3357" t="s">
        <v>48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67</v>
      </c>
      <c r="F3358" t="s">
        <v>15</v>
      </c>
      <c r="G3358">
        <v>1</v>
      </c>
      <c r="H3358">
        <v>11154.94</v>
      </c>
      <c r="I3358" t="s">
        <v>16</v>
      </c>
      <c r="J3358">
        <v>25</v>
      </c>
      <c r="K3358" t="s">
        <v>47</v>
      </c>
      <c r="L3358" t="s">
        <v>18</v>
      </c>
      <c r="M3358">
        <v>3</v>
      </c>
      <c r="N3358" t="s">
        <v>31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74</v>
      </c>
      <c r="F3359" t="s">
        <v>32</v>
      </c>
      <c r="G3359">
        <v>1</v>
      </c>
      <c r="H3359">
        <v>59512.9</v>
      </c>
      <c r="I3359" t="s">
        <v>354</v>
      </c>
      <c r="J3359">
        <v>59</v>
      </c>
      <c r="K3359" t="s">
        <v>79</v>
      </c>
      <c r="L3359" t="s">
        <v>18</v>
      </c>
      <c r="M3359">
        <v>4</v>
      </c>
      <c r="N3359" t="s">
        <v>101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74</v>
      </c>
      <c r="F3360" t="s">
        <v>37</v>
      </c>
      <c r="G3360">
        <v>5</v>
      </c>
      <c r="H3360">
        <v>18563.310000000001</v>
      </c>
      <c r="I3360" t="s">
        <v>1009</v>
      </c>
      <c r="J3360">
        <v>36</v>
      </c>
      <c r="K3360" t="s">
        <v>119</v>
      </c>
      <c r="L3360" t="s">
        <v>35</v>
      </c>
      <c r="M3360">
        <v>3</v>
      </c>
      <c r="N3360" t="s">
        <v>97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74</v>
      </c>
      <c r="F3361" t="s">
        <v>45</v>
      </c>
      <c r="G3361">
        <v>9</v>
      </c>
      <c r="H3361">
        <v>28572.52</v>
      </c>
      <c r="I3361" t="s">
        <v>292</v>
      </c>
      <c r="J3361">
        <v>19</v>
      </c>
      <c r="K3361" t="s">
        <v>23</v>
      </c>
      <c r="L3361" t="s">
        <v>24</v>
      </c>
      <c r="M3361">
        <v>1</v>
      </c>
      <c r="N3361" t="s">
        <v>48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74</v>
      </c>
      <c r="F3362" t="s">
        <v>45</v>
      </c>
      <c r="G3362">
        <v>8</v>
      </c>
      <c r="H3362">
        <v>44146.42</v>
      </c>
      <c r="I3362" t="s">
        <v>253</v>
      </c>
      <c r="J3362">
        <v>18</v>
      </c>
      <c r="K3362" t="s">
        <v>69</v>
      </c>
      <c r="L3362" t="s">
        <v>52</v>
      </c>
      <c r="M3362">
        <v>3</v>
      </c>
      <c r="N3362" t="s">
        <v>90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20</v>
      </c>
      <c r="F3363" t="s">
        <v>32</v>
      </c>
      <c r="G3363">
        <v>3</v>
      </c>
      <c r="H3363">
        <v>24759.56</v>
      </c>
      <c r="I3363" t="s">
        <v>751</v>
      </c>
      <c r="J3363">
        <v>59</v>
      </c>
      <c r="K3363" t="s">
        <v>64</v>
      </c>
      <c r="L3363" t="s">
        <v>24</v>
      </c>
      <c r="M3363">
        <v>3</v>
      </c>
      <c r="N3363" t="s">
        <v>36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20</v>
      </c>
      <c r="F3364" t="s">
        <v>15</v>
      </c>
      <c r="G3364">
        <v>3</v>
      </c>
      <c r="H3364">
        <v>39828.43</v>
      </c>
      <c r="I3364" t="s">
        <v>141</v>
      </c>
      <c r="J3364">
        <v>55</v>
      </c>
      <c r="K3364" t="s">
        <v>23</v>
      </c>
      <c r="L3364" t="s">
        <v>18</v>
      </c>
      <c r="M3364">
        <v>3</v>
      </c>
      <c r="N3364" t="s">
        <v>19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20</v>
      </c>
      <c r="F3365" t="s">
        <v>37</v>
      </c>
      <c r="G3365">
        <v>1</v>
      </c>
      <c r="H3365">
        <v>58560.57</v>
      </c>
      <c r="I3365" t="s">
        <v>254</v>
      </c>
      <c r="J3365">
        <v>30</v>
      </c>
      <c r="K3365" t="s">
        <v>95</v>
      </c>
      <c r="L3365" t="s">
        <v>18</v>
      </c>
      <c r="M3365">
        <v>4</v>
      </c>
      <c r="N3365" t="s">
        <v>40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29</v>
      </c>
      <c r="F3366" t="s">
        <v>15</v>
      </c>
      <c r="G3366">
        <v>3</v>
      </c>
      <c r="H3366">
        <v>38232.28</v>
      </c>
      <c r="I3366" t="s">
        <v>1029</v>
      </c>
      <c r="J3366">
        <v>59</v>
      </c>
      <c r="K3366" t="s">
        <v>23</v>
      </c>
      <c r="L3366" t="s">
        <v>35</v>
      </c>
      <c r="M3366">
        <v>1</v>
      </c>
      <c r="N3366" t="s">
        <v>86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29</v>
      </c>
      <c r="F3367" t="s">
        <v>15</v>
      </c>
      <c r="G3367">
        <v>1</v>
      </c>
      <c r="H3367">
        <v>66938.64</v>
      </c>
      <c r="I3367" t="s">
        <v>105</v>
      </c>
      <c r="J3367">
        <v>41</v>
      </c>
      <c r="K3367" t="s">
        <v>92</v>
      </c>
      <c r="L3367" t="s">
        <v>52</v>
      </c>
      <c r="M3367">
        <v>1</v>
      </c>
      <c r="N3367" t="s">
        <v>19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29</v>
      </c>
      <c r="F3368" t="s">
        <v>37</v>
      </c>
      <c r="G3368">
        <v>8</v>
      </c>
      <c r="H3368">
        <v>60850.04</v>
      </c>
      <c r="I3368" t="s">
        <v>717</v>
      </c>
      <c r="J3368">
        <v>49</v>
      </c>
      <c r="K3368" t="s">
        <v>27</v>
      </c>
      <c r="L3368" t="s">
        <v>52</v>
      </c>
      <c r="M3368">
        <v>4</v>
      </c>
      <c r="N3368" t="s">
        <v>53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44</v>
      </c>
      <c r="F3369" t="s">
        <v>37</v>
      </c>
      <c r="G3369">
        <v>1</v>
      </c>
      <c r="H3369">
        <v>29982.35</v>
      </c>
      <c r="I3369" t="s">
        <v>1035</v>
      </c>
      <c r="J3369">
        <v>47</v>
      </c>
      <c r="K3369" t="s">
        <v>92</v>
      </c>
      <c r="L3369" t="s">
        <v>52</v>
      </c>
      <c r="M3369">
        <v>3</v>
      </c>
      <c r="N3369" t="s">
        <v>53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44</v>
      </c>
      <c r="F3370" t="s">
        <v>45</v>
      </c>
      <c r="G3370">
        <v>5</v>
      </c>
      <c r="H3370">
        <v>33997.730000000003</v>
      </c>
      <c r="I3370" t="s">
        <v>380</v>
      </c>
      <c r="J3370">
        <v>23</v>
      </c>
      <c r="K3370" t="s">
        <v>112</v>
      </c>
      <c r="L3370" t="s">
        <v>18</v>
      </c>
      <c r="M3370">
        <v>3</v>
      </c>
      <c r="N3370" t="s">
        <v>48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44</v>
      </c>
      <c r="F3371" t="s">
        <v>45</v>
      </c>
      <c r="G3371">
        <v>9</v>
      </c>
      <c r="H3371">
        <v>35399.599999999999</v>
      </c>
      <c r="I3371" t="s">
        <v>889</v>
      </c>
      <c r="J3371">
        <v>55</v>
      </c>
      <c r="K3371" t="s">
        <v>56</v>
      </c>
      <c r="L3371" t="s">
        <v>18</v>
      </c>
      <c r="M3371">
        <v>1</v>
      </c>
      <c r="N3371" t="s">
        <v>48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54</v>
      </c>
      <c r="F3372" t="s">
        <v>37</v>
      </c>
      <c r="G3372">
        <v>7</v>
      </c>
      <c r="H3372">
        <v>47570.77</v>
      </c>
      <c r="I3372" t="s">
        <v>575</v>
      </c>
      <c r="J3372">
        <v>50</v>
      </c>
      <c r="K3372" t="s">
        <v>64</v>
      </c>
      <c r="L3372" t="s">
        <v>24</v>
      </c>
      <c r="M3372">
        <v>3</v>
      </c>
      <c r="N3372" t="s">
        <v>97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54</v>
      </c>
      <c r="F3373" t="s">
        <v>21</v>
      </c>
      <c r="G3373">
        <v>4</v>
      </c>
      <c r="H3373">
        <v>27207.74</v>
      </c>
      <c r="I3373" t="s">
        <v>235</v>
      </c>
      <c r="J3373">
        <v>40</v>
      </c>
      <c r="K3373" t="s">
        <v>56</v>
      </c>
      <c r="L3373" t="s">
        <v>18</v>
      </c>
      <c r="M3373">
        <v>2</v>
      </c>
      <c r="N3373" t="s">
        <v>65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54</v>
      </c>
      <c r="F3374" t="s">
        <v>45</v>
      </c>
      <c r="G3374">
        <v>9</v>
      </c>
      <c r="H3374">
        <v>68154.95</v>
      </c>
      <c r="I3374" t="s">
        <v>721</v>
      </c>
      <c r="J3374">
        <v>27</v>
      </c>
      <c r="K3374" t="s">
        <v>23</v>
      </c>
      <c r="L3374" t="s">
        <v>52</v>
      </c>
      <c r="M3374">
        <v>3</v>
      </c>
      <c r="N3374" t="s">
        <v>90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54</v>
      </c>
      <c r="F3375" t="s">
        <v>21</v>
      </c>
      <c r="G3375">
        <v>9</v>
      </c>
      <c r="H3375">
        <v>46521.05</v>
      </c>
      <c r="I3375" t="s">
        <v>1049</v>
      </c>
      <c r="J3375">
        <v>32</v>
      </c>
      <c r="K3375" t="s">
        <v>27</v>
      </c>
      <c r="L3375" t="s">
        <v>52</v>
      </c>
      <c r="M3375">
        <v>3</v>
      </c>
      <c r="N3375" t="s">
        <v>25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62</v>
      </c>
      <c r="F3376" t="s">
        <v>37</v>
      </c>
      <c r="G3376">
        <v>2</v>
      </c>
      <c r="H3376">
        <v>33964.1</v>
      </c>
      <c r="I3376" t="s">
        <v>770</v>
      </c>
      <c r="J3376">
        <v>40</v>
      </c>
      <c r="K3376" t="s">
        <v>140</v>
      </c>
      <c r="L3376" t="s">
        <v>52</v>
      </c>
      <c r="M3376">
        <v>5</v>
      </c>
      <c r="N3376" t="s">
        <v>53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62</v>
      </c>
      <c r="F3377" t="s">
        <v>45</v>
      </c>
      <c r="G3377">
        <v>6</v>
      </c>
      <c r="H3377">
        <v>48700.59</v>
      </c>
      <c r="I3377" t="s">
        <v>401</v>
      </c>
      <c r="J3377">
        <v>53</v>
      </c>
      <c r="K3377" t="s">
        <v>61</v>
      </c>
      <c r="L3377" t="s">
        <v>35</v>
      </c>
      <c r="M3377">
        <v>1</v>
      </c>
      <c r="N3377" t="s">
        <v>90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62</v>
      </c>
      <c r="F3378" t="s">
        <v>15</v>
      </c>
      <c r="G3378">
        <v>4</v>
      </c>
      <c r="H3378">
        <v>33724.300000000003</v>
      </c>
      <c r="I3378" t="s">
        <v>163</v>
      </c>
      <c r="J3378">
        <v>18</v>
      </c>
      <c r="K3378" t="s">
        <v>112</v>
      </c>
      <c r="L3378" t="s">
        <v>24</v>
      </c>
      <c r="M3378">
        <v>1</v>
      </c>
      <c r="N3378" t="s">
        <v>86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67</v>
      </c>
      <c r="F3379" t="s">
        <v>37</v>
      </c>
      <c r="G3379">
        <v>8</v>
      </c>
      <c r="H3379">
        <v>59067.74</v>
      </c>
      <c r="I3379" t="s">
        <v>659</v>
      </c>
      <c r="J3379">
        <v>25</v>
      </c>
      <c r="K3379" t="s">
        <v>23</v>
      </c>
      <c r="L3379" t="s">
        <v>24</v>
      </c>
      <c r="M3379">
        <v>2</v>
      </c>
      <c r="N3379" t="s">
        <v>97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67</v>
      </c>
      <c r="F3380" t="s">
        <v>32</v>
      </c>
      <c r="G3380">
        <v>7</v>
      </c>
      <c r="H3380">
        <v>44070.46</v>
      </c>
      <c r="I3380" t="s">
        <v>1050</v>
      </c>
      <c r="J3380">
        <v>20</v>
      </c>
      <c r="K3380" t="s">
        <v>69</v>
      </c>
      <c r="L3380" t="s">
        <v>18</v>
      </c>
      <c r="M3380">
        <v>2</v>
      </c>
      <c r="N3380" t="s">
        <v>36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67</v>
      </c>
      <c r="F3381" t="s">
        <v>21</v>
      </c>
      <c r="G3381">
        <v>7</v>
      </c>
      <c r="H3381">
        <v>12518.23</v>
      </c>
      <c r="I3381" t="s">
        <v>473</v>
      </c>
      <c r="J3381">
        <v>31</v>
      </c>
      <c r="K3381" t="s">
        <v>112</v>
      </c>
      <c r="L3381" t="s">
        <v>35</v>
      </c>
      <c r="M3381">
        <v>2</v>
      </c>
      <c r="N3381" t="s">
        <v>25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74</v>
      </c>
      <c r="F3382" t="s">
        <v>37</v>
      </c>
      <c r="G3382">
        <v>9</v>
      </c>
      <c r="H3382">
        <v>20605.41</v>
      </c>
      <c r="I3382" t="s">
        <v>260</v>
      </c>
      <c r="J3382">
        <v>34</v>
      </c>
      <c r="K3382" t="s">
        <v>23</v>
      </c>
      <c r="L3382" t="s">
        <v>24</v>
      </c>
      <c r="M3382">
        <v>1</v>
      </c>
      <c r="N3382" t="s">
        <v>40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74</v>
      </c>
      <c r="F3383" t="s">
        <v>37</v>
      </c>
      <c r="G3383">
        <v>5</v>
      </c>
      <c r="H3383">
        <v>61899.64</v>
      </c>
      <c r="I3383" t="s">
        <v>943</v>
      </c>
      <c r="J3383">
        <v>51</v>
      </c>
      <c r="K3383" t="s">
        <v>64</v>
      </c>
      <c r="L3383" t="s">
        <v>35</v>
      </c>
      <c r="M3383">
        <v>5</v>
      </c>
      <c r="N3383" t="s">
        <v>40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74</v>
      </c>
      <c r="F3384" t="s">
        <v>45</v>
      </c>
      <c r="G3384">
        <v>6</v>
      </c>
      <c r="H3384">
        <v>43773.99</v>
      </c>
      <c r="I3384" t="s">
        <v>504</v>
      </c>
      <c r="J3384">
        <v>23</v>
      </c>
      <c r="K3384" t="s">
        <v>56</v>
      </c>
      <c r="L3384" t="s">
        <v>35</v>
      </c>
      <c r="M3384">
        <v>5</v>
      </c>
      <c r="N3384" t="s">
        <v>90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20</v>
      </c>
      <c r="F3385" t="s">
        <v>45</v>
      </c>
      <c r="G3385">
        <v>1</v>
      </c>
      <c r="H3385">
        <v>67020.61</v>
      </c>
      <c r="I3385" t="s">
        <v>1001</v>
      </c>
      <c r="J3385">
        <v>22</v>
      </c>
      <c r="K3385" t="s">
        <v>27</v>
      </c>
      <c r="L3385" t="s">
        <v>18</v>
      </c>
      <c r="M3385">
        <v>4</v>
      </c>
      <c r="N3385" t="s">
        <v>104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20</v>
      </c>
      <c r="F3386" t="s">
        <v>45</v>
      </c>
      <c r="G3386">
        <v>6</v>
      </c>
      <c r="H3386">
        <v>14345.34</v>
      </c>
      <c r="I3386" t="s">
        <v>736</v>
      </c>
      <c r="J3386">
        <v>58</v>
      </c>
      <c r="K3386" t="s">
        <v>34</v>
      </c>
      <c r="L3386" t="s">
        <v>35</v>
      </c>
      <c r="M3386">
        <v>1</v>
      </c>
      <c r="N3386" t="s">
        <v>90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20</v>
      </c>
      <c r="F3387" t="s">
        <v>32</v>
      </c>
      <c r="G3387">
        <v>2</v>
      </c>
      <c r="H3387">
        <v>27715.64</v>
      </c>
      <c r="I3387" t="s">
        <v>804</v>
      </c>
      <c r="J3387">
        <v>57</v>
      </c>
      <c r="K3387" t="s">
        <v>112</v>
      </c>
      <c r="L3387" t="s">
        <v>24</v>
      </c>
      <c r="M3387">
        <v>4</v>
      </c>
      <c r="N3387" t="s">
        <v>36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29</v>
      </c>
      <c r="F3388" t="s">
        <v>45</v>
      </c>
      <c r="G3388">
        <v>6</v>
      </c>
      <c r="H3388">
        <v>21612.6</v>
      </c>
      <c r="I3388" t="s">
        <v>1036</v>
      </c>
      <c r="J3388">
        <v>46</v>
      </c>
      <c r="K3388" t="s">
        <v>27</v>
      </c>
      <c r="L3388" t="s">
        <v>18</v>
      </c>
      <c r="M3388">
        <v>3</v>
      </c>
      <c r="N3388" t="s">
        <v>90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29</v>
      </c>
      <c r="F3389" t="s">
        <v>37</v>
      </c>
      <c r="G3389">
        <v>9</v>
      </c>
      <c r="H3389">
        <v>43230.42</v>
      </c>
      <c r="I3389" t="s">
        <v>609</v>
      </c>
      <c r="J3389">
        <v>52</v>
      </c>
      <c r="K3389" t="s">
        <v>17</v>
      </c>
      <c r="L3389" t="s">
        <v>24</v>
      </c>
      <c r="M3389">
        <v>2</v>
      </c>
      <c r="N3389" t="s">
        <v>97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29</v>
      </c>
      <c r="F3390" t="s">
        <v>45</v>
      </c>
      <c r="G3390">
        <v>8</v>
      </c>
      <c r="H3390">
        <v>32967.57</v>
      </c>
      <c r="I3390" t="s">
        <v>374</v>
      </c>
      <c r="J3390">
        <v>35</v>
      </c>
      <c r="K3390" t="s">
        <v>119</v>
      </c>
      <c r="L3390" t="s">
        <v>35</v>
      </c>
      <c r="M3390">
        <v>4</v>
      </c>
      <c r="N3390" t="s">
        <v>48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29</v>
      </c>
      <c r="F3391" t="s">
        <v>15</v>
      </c>
      <c r="G3391">
        <v>9</v>
      </c>
      <c r="H3391">
        <v>19436.41</v>
      </c>
      <c r="I3391" t="s">
        <v>866</v>
      </c>
      <c r="J3391">
        <v>57</v>
      </c>
      <c r="K3391" t="s">
        <v>23</v>
      </c>
      <c r="L3391" t="s">
        <v>35</v>
      </c>
      <c r="M3391">
        <v>4</v>
      </c>
      <c r="N3391" t="s">
        <v>31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44</v>
      </c>
      <c r="F3392" t="s">
        <v>45</v>
      </c>
      <c r="G3392">
        <v>8</v>
      </c>
      <c r="H3392">
        <v>48565.11</v>
      </c>
      <c r="I3392" t="s">
        <v>157</v>
      </c>
      <c r="J3392">
        <v>47</v>
      </c>
      <c r="K3392" t="s">
        <v>140</v>
      </c>
      <c r="L3392" t="s">
        <v>52</v>
      </c>
      <c r="M3392">
        <v>5</v>
      </c>
      <c r="N3392" t="s">
        <v>48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44</v>
      </c>
      <c r="F3393" t="s">
        <v>32</v>
      </c>
      <c r="G3393">
        <v>3</v>
      </c>
      <c r="H3393">
        <v>42177.9</v>
      </c>
      <c r="I3393" t="s">
        <v>627</v>
      </c>
      <c r="J3393">
        <v>32</v>
      </c>
      <c r="K3393" t="s">
        <v>47</v>
      </c>
      <c r="L3393" t="s">
        <v>18</v>
      </c>
      <c r="M3393">
        <v>2</v>
      </c>
      <c r="N3393" t="s">
        <v>101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44</v>
      </c>
      <c r="F3394" t="s">
        <v>15</v>
      </c>
      <c r="G3394">
        <v>8</v>
      </c>
      <c r="H3394">
        <v>26484.18</v>
      </c>
      <c r="I3394" t="s">
        <v>540</v>
      </c>
      <c r="J3394">
        <v>32</v>
      </c>
      <c r="K3394" t="s">
        <v>23</v>
      </c>
      <c r="L3394" t="s">
        <v>18</v>
      </c>
      <c r="M3394">
        <v>2</v>
      </c>
      <c r="N3394" t="s">
        <v>31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44</v>
      </c>
      <c r="F3395" t="s">
        <v>37</v>
      </c>
      <c r="G3395">
        <v>6</v>
      </c>
      <c r="H3395">
        <v>38786.28</v>
      </c>
      <c r="I3395" t="s">
        <v>793</v>
      </c>
      <c r="J3395">
        <v>33</v>
      </c>
      <c r="K3395" t="s">
        <v>27</v>
      </c>
      <c r="L3395" t="s">
        <v>52</v>
      </c>
      <c r="M3395">
        <v>5</v>
      </c>
      <c r="N3395" t="s">
        <v>40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54</v>
      </c>
      <c r="F3396" t="s">
        <v>37</v>
      </c>
      <c r="G3396">
        <v>6</v>
      </c>
      <c r="H3396">
        <v>54744.3</v>
      </c>
      <c r="I3396" t="s">
        <v>777</v>
      </c>
      <c r="J3396">
        <v>50</v>
      </c>
      <c r="K3396" t="s">
        <v>23</v>
      </c>
      <c r="L3396" t="s">
        <v>24</v>
      </c>
      <c r="M3396">
        <v>4</v>
      </c>
      <c r="N3396" t="s">
        <v>53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54</v>
      </c>
      <c r="F3397" t="s">
        <v>21</v>
      </c>
      <c r="G3397">
        <v>6</v>
      </c>
      <c r="H3397">
        <v>22316.3</v>
      </c>
      <c r="I3397" t="s">
        <v>905</v>
      </c>
      <c r="J3397">
        <v>27</v>
      </c>
      <c r="K3397" t="s">
        <v>112</v>
      </c>
      <c r="L3397" t="s">
        <v>24</v>
      </c>
      <c r="M3397">
        <v>5</v>
      </c>
      <c r="N3397" t="s">
        <v>25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54</v>
      </c>
      <c r="F3398" t="s">
        <v>15</v>
      </c>
      <c r="G3398">
        <v>3</v>
      </c>
      <c r="H3398">
        <v>27574.34</v>
      </c>
      <c r="I3398" t="s">
        <v>521</v>
      </c>
      <c r="J3398">
        <v>36</v>
      </c>
      <c r="K3398" t="s">
        <v>135</v>
      </c>
      <c r="L3398" t="s">
        <v>35</v>
      </c>
      <c r="M3398">
        <v>4</v>
      </c>
      <c r="N3398" t="s">
        <v>31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62</v>
      </c>
      <c r="F3399" t="s">
        <v>21</v>
      </c>
      <c r="G3399">
        <v>1</v>
      </c>
      <c r="H3399">
        <v>30766.66</v>
      </c>
      <c r="I3399" t="s">
        <v>869</v>
      </c>
      <c r="J3399">
        <v>54</v>
      </c>
      <c r="K3399" t="s">
        <v>23</v>
      </c>
      <c r="L3399" t="s">
        <v>18</v>
      </c>
      <c r="M3399">
        <v>5</v>
      </c>
      <c r="N3399" t="s">
        <v>65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62</v>
      </c>
      <c r="F3400" t="s">
        <v>15</v>
      </c>
      <c r="G3400">
        <v>4</v>
      </c>
      <c r="H3400">
        <v>54803.59</v>
      </c>
      <c r="I3400" t="s">
        <v>716</v>
      </c>
      <c r="J3400">
        <v>20</v>
      </c>
      <c r="K3400" t="s">
        <v>27</v>
      </c>
      <c r="L3400" t="s">
        <v>35</v>
      </c>
      <c r="M3400">
        <v>5</v>
      </c>
      <c r="N3400" t="s">
        <v>86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62</v>
      </c>
      <c r="F3401" t="s">
        <v>15</v>
      </c>
      <c r="G3401">
        <v>6</v>
      </c>
      <c r="H3401">
        <v>60815.360000000001</v>
      </c>
      <c r="I3401" t="s">
        <v>799</v>
      </c>
      <c r="J3401">
        <v>53</v>
      </c>
      <c r="K3401" t="s">
        <v>27</v>
      </c>
      <c r="L3401" t="s">
        <v>52</v>
      </c>
      <c r="M3401">
        <v>3</v>
      </c>
      <c r="N3401" t="s">
        <v>31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62</v>
      </c>
      <c r="F3402" t="s">
        <v>32</v>
      </c>
      <c r="G3402">
        <v>2</v>
      </c>
      <c r="H3402">
        <v>32583.31</v>
      </c>
      <c r="I3402" t="s">
        <v>688</v>
      </c>
      <c r="J3402">
        <v>21</v>
      </c>
      <c r="K3402" t="s">
        <v>92</v>
      </c>
      <c r="L3402" t="s">
        <v>35</v>
      </c>
      <c r="M3402">
        <v>4</v>
      </c>
      <c r="N3402" t="s">
        <v>101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67</v>
      </c>
      <c r="F3403" t="s">
        <v>21</v>
      </c>
      <c r="G3403">
        <v>7</v>
      </c>
      <c r="H3403">
        <v>27797.25</v>
      </c>
      <c r="I3403" t="s">
        <v>348</v>
      </c>
      <c r="J3403">
        <v>28</v>
      </c>
      <c r="K3403" t="s">
        <v>23</v>
      </c>
      <c r="L3403" t="s">
        <v>24</v>
      </c>
      <c r="M3403">
        <v>4</v>
      </c>
      <c r="N3403" t="s">
        <v>25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67</v>
      </c>
      <c r="F3404" t="s">
        <v>32</v>
      </c>
      <c r="G3404">
        <v>7</v>
      </c>
      <c r="H3404">
        <v>63366.81</v>
      </c>
      <c r="I3404" t="s">
        <v>1042</v>
      </c>
      <c r="J3404">
        <v>58</v>
      </c>
      <c r="K3404" t="s">
        <v>119</v>
      </c>
      <c r="L3404" t="s">
        <v>24</v>
      </c>
      <c r="M3404">
        <v>2</v>
      </c>
      <c r="N3404" t="s">
        <v>36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67</v>
      </c>
      <c r="F3405" t="s">
        <v>15</v>
      </c>
      <c r="G3405">
        <v>4</v>
      </c>
      <c r="H3405">
        <v>69961.899999999994</v>
      </c>
      <c r="I3405" t="s">
        <v>351</v>
      </c>
      <c r="J3405">
        <v>50</v>
      </c>
      <c r="K3405" t="s">
        <v>79</v>
      </c>
      <c r="L3405" t="s">
        <v>52</v>
      </c>
      <c r="M3405">
        <v>2</v>
      </c>
      <c r="N3405" t="s">
        <v>19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74</v>
      </c>
      <c r="F3406" t="s">
        <v>37</v>
      </c>
      <c r="G3406">
        <v>4</v>
      </c>
      <c r="H3406">
        <v>50221.22</v>
      </c>
      <c r="I3406" t="s">
        <v>273</v>
      </c>
      <c r="J3406">
        <v>45</v>
      </c>
      <c r="K3406" t="s">
        <v>92</v>
      </c>
      <c r="L3406" t="s">
        <v>24</v>
      </c>
      <c r="M3406">
        <v>5</v>
      </c>
      <c r="N3406" t="s">
        <v>97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74</v>
      </c>
      <c r="F3407" t="s">
        <v>15</v>
      </c>
      <c r="G3407">
        <v>1</v>
      </c>
      <c r="H3407">
        <v>69398.84</v>
      </c>
      <c r="I3407" t="s">
        <v>770</v>
      </c>
      <c r="J3407">
        <v>49</v>
      </c>
      <c r="K3407" t="s">
        <v>152</v>
      </c>
      <c r="L3407" t="s">
        <v>52</v>
      </c>
      <c r="M3407">
        <v>3</v>
      </c>
      <c r="N3407" t="s">
        <v>31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74</v>
      </c>
      <c r="F3408" t="s">
        <v>32</v>
      </c>
      <c r="G3408">
        <v>2</v>
      </c>
      <c r="H3408">
        <v>49597.98</v>
      </c>
      <c r="I3408" t="s">
        <v>245</v>
      </c>
      <c r="J3408">
        <v>33</v>
      </c>
      <c r="K3408" t="s">
        <v>23</v>
      </c>
      <c r="L3408" t="s">
        <v>18</v>
      </c>
      <c r="M3408">
        <v>5</v>
      </c>
      <c r="N3408" t="s">
        <v>101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20</v>
      </c>
      <c r="F3409" t="s">
        <v>21</v>
      </c>
      <c r="G3409">
        <v>9</v>
      </c>
      <c r="H3409">
        <v>54007.62</v>
      </c>
      <c r="I3409" t="s">
        <v>164</v>
      </c>
      <c r="J3409">
        <v>26</v>
      </c>
      <c r="K3409" t="s">
        <v>64</v>
      </c>
      <c r="L3409" t="s">
        <v>52</v>
      </c>
      <c r="M3409">
        <v>4</v>
      </c>
      <c r="N3409" t="s">
        <v>25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20</v>
      </c>
      <c r="F3410" t="s">
        <v>21</v>
      </c>
      <c r="G3410">
        <v>8</v>
      </c>
      <c r="H3410">
        <v>33319.360000000001</v>
      </c>
      <c r="I3410" t="s">
        <v>458</v>
      </c>
      <c r="J3410">
        <v>28</v>
      </c>
      <c r="K3410" t="s">
        <v>17</v>
      </c>
      <c r="L3410" t="s">
        <v>52</v>
      </c>
      <c r="M3410">
        <v>5</v>
      </c>
      <c r="N3410" t="s">
        <v>25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20</v>
      </c>
      <c r="F3411" t="s">
        <v>32</v>
      </c>
      <c r="G3411">
        <v>8</v>
      </c>
      <c r="H3411">
        <v>35978.050000000003</v>
      </c>
      <c r="I3411" t="s">
        <v>904</v>
      </c>
      <c r="J3411">
        <v>23</v>
      </c>
      <c r="K3411" t="s">
        <v>56</v>
      </c>
      <c r="L3411" t="s">
        <v>52</v>
      </c>
      <c r="M3411">
        <v>3</v>
      </c>
      <c r="N3411" t="s">
        <v>101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29</v>
      </c>
      <c r="F3412" t="s">
        <v>21</v>
      </c>
      <c r="G3412">
        <v>9</v>
      </c>
      <c r="H3412">
        <v>18648.14</v>
      </c>
      <c r="I3412" t="s">
        <v>94</v>
      </c>
      <c r="J3412">
        <v>44</v>
      </c>
      <c r="K3412" t="s">
        <v>95</v>
      </c>
      <c r="L3412" t="s">
        <v>24</v>
      </c>
      <c r="M3412">
        <v>2</v>
      </c>
      <c r="N3412" t="s">
        <v>65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29</v>
      </c>
      <c r="F3413" t="s">
        <v>45</v>
      </c>
      <c r="G3413">
        <v>7</v>
      </c>
      <c r="H3413">
        <v>59365</v>
      </c>
      <c r="I3413" t="s">
        <v>146</v>
      </c>
      <c r="J3413">
        <v>29</v>
      </c>
      <c r="K3413" t="s">
        <v>64</v>
      </c>
      <c r="L3413" t="s">
        <v>18</v>
      </c>
      <c r="M3413">
        <v>3</v>
      </c>
      <c r="N3413" t="s">
        <v>104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29</v>
      </c>
      <c r="F3414" t="s">
        <v>37</v>
      </c>
      <c r="G3414">
        <v>9</v>
      </c>
      <c r="H3414">
        <v>65863.539999999994</v>
      </c>
      <c r="I3414" t="s">
        <v>898</v>
      </c>
      <c r="J3414">
        <v>39</v>
      </c>
      <c r="K3414" t="s">
        <v>27</v>
      </c>
      <c r="L3414" t="s">
        <v>35</v>
      </c>
      <c r="M3414">
        <v>5</v>
      </c>
      <c r="N3414" t="s">
        <v>53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29</v>
      </c>
      <c r="F3415" t="s">
        <v>37</v>
      </c>
      <c r="G3415">
        <v>2</v>
      </c>
      <c r="H3415">
        <v>47406.29</v>
      </c>
      <c r="I3415" t="s">
        <v>1049</v>
      </c>
      <c r="J3415">
        <v>57</v>
      </c>
      <c r="K3415" t="s">
        <v>39</v>
      </c>
      <c r="L3415" t="s">
        <v>18</v>
      </c>
      <c r="M3415">
        <v>5</v>
      </c>
      <c r="N3415" t="s">
        <v>40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44</v>
      </c>
      <c r="F3416" t="s">
        <v>37</v>
      </c>
      <c r="G3416">
        <v>6</v>
      </c>
      <c r="H3416">
        <v>30618.84</v>
      </c>
      <c r="I3416" t="s">
        <v>748</v>
      </c>
      <c r="J3416">
        <v>54</v>
      </c>
      <c r="K3416" t="s">
        <v>135</v>
      </c>
      <c r="L3416" t="s">
        <v>24</v>
      </c>
      <c r="M3416">
        <v>2</v>
      </c>
      <c r="N3416" t="s">
        <v>97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44</v>
      </c>
      <c r="F3417" t="s">
        <v>21</v>
      </c>
      <c r="G3417">
        <v>3</v>
      </c>
      <c r="H3417">
        <v>19240.98</v>
      </c>
      <c r="I3417" t="s">
        <v>580</v>
      </c>
      <c r="J3417">
        <v>38</v>
      </c>
      <c r="K3417" t="s">
        <v>61</v>
      </c>
      <c r="L3417" t="s">
        <v>18</v>
      </c>
      <c r="M3417">
        <v>2</v>
      </c>
      <c r="N3417" t="s">
        <v>25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44</v>
      </c>
      <c r="F3418" t="s">
        <v>21</v>
      </c>
      <c r="G3418">
        <v>6</v>
      </c>
      <c r="H3418">
        <v>25909.37</v>
      </c>
      <c r="I3418" t="s">
        <v>1051</v>
      </c>
      <c r="J3418">
        <v>50</v>
      </c>
      <c r="K3418" t="s">
        <v>140</v>
      </c>
      <c r="L3418" t="s">
        <v>18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44</v>
      </c>
      <c r="F3419" t="s">
        <v>15</v>
      </c>
      <c r="G3419">
        <v>3</v>
      </c>
      <c r="H3419">
        <v>25324.63</v>
      </c>
      <c r="I3419" t="s">
        <v>908</v>
      </c>
      <c r="J3419">
        <v>34</v>
      </c>
      <c r="K3419" t="s">
        <v>27</v>
      </c>
      <c r="L3419" t="s">
        <v>52</v>
      </c>
      <c r="M3419">
        <v>2</v>
      </c>
      <c r="N3419" t="s">
        <v>31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54</v>
      </c>
      <c r="F3420" t="s">
        <v>15</v>
      </c>
      <c r="G3420">
        <v>8</v>
      </c>
      <c r="H3420">
        <v>46811.67</v>
      </c>
      <c r="I3420" t="s">
        <v>322</v>
      </c>
      <c r="J3420">
        <v>46</v>
      </c>
      <c r="K3420" t="s">
        <v>119</v>
      </c>
      <c r="L3420" t="s">
        <v>52</v>
      </c>
      <c r="M3420">
        <v>5</v>
      </c>
      <c r="N3420" t="s">
        <v>86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54</v>
      </c>
      <c r="F3421" t="s">
        <v>37</v>
      </c>
      <c r="G3421">
        <v>4</v>
      </c>
      <c r="H3421">
        <v>66702.25</v>
      </c>
      <c r="I3421" t="s">
        <v>114</v>
      </c>
      <c r="J3421">
        <v>57</v>
      </c>
      <c r="K3421" t="s">
        <v>135</v>
      </c>
      <c r="L3421" t="s">
        <v>24</v>
      </c>
      <c r="M3421">
        <v>2</v>
      </c>
      <c r="N3421" t="s">
        <v>53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54</v>
      </c>
      <c r="F3422" t="s">
        <v>45</v>
      </c>
      <c r="G3422">
        <v>6</v>
      </c>
      <c r="H3422">
        <v>12896.31</v>
      </c>
      <c r="I3422" t="s">
        <v>1038</v>
      </c>
      <c r="J3422">
        <v>27</v>
      </c>
      <c r="K3422" t="s">
        <v>23</v>
      </c>
      <c r="L3422" t="s">
        <v>52</v>
      </c>
      <c r="M3422">
        <v>4</v>
      </c>
      <c r="N3422" t="s">
        <v>48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54</v>
      </c>
      <c r="F3423" t="s">
        <v>15</v>
      </c>
      <c r="G3423">
        <v>9</v>
      </c>
      <c r="H3423">
        <v>10061.34</v>
      </c>
      <c r="I3423" t="s">
        <v>181</v>
      </c>
      <c r="J3423">
        <v>35</v>
      </c>
      <c r="K3423" t="s">
        <v>23</v>
      </c>
      <c r="L3423" t="s">
        <v>24</v>
      </c>
      <c r="M3423">
        <v>3</v>
      </c>
      <c r="N3423" t="s">
        <v>86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62</v>
      </c>
      <c r="F3424" t="s">
        <v>15</v>
      </c>
      <c r="G3424">
        <v>2</v>
      </c>
      <c r="H3424">
        <v>46010.92</v>
      </c>
      <c r="I3424" t="s">
        <v>727</v>
      </c>
      <c r="J3424">
        <v>30</v>
      </c>
      <c r="K3424" t="s">
        <v>27</v>
      </c>
      <c r="L3424" t="s">
        <v>35</v>
      </c>
      <c r="M3424">
        <v>5</v>
      </c>
      <c r="N3424" t="s">
        <v>31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62</v>
      </c>
      <c r="F3425" t="s">
        <v>21</v>
      </c>
      <c r="G3425">
        <v>2</v>
      </c>
      <c r="H3425">
        <v>27043.63</v>
      </c>
      <c r="I3425" t="s">
        <v>777</v>
      </c>
      <c r="J3425">
        <v>44</v>
      </c>
      <c r="K3425" t="s">
        <v>152</v>
      </c>
      <c r="L3425" t="s">
        <v>18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62</v>
      </c>
      <c r="F3426" t="s">
        <v>45</v>
      </c>
      <c r="G3426">
        <v>7</v>
      </c>
      <c r="H3426">
        <v>62832.9</v>
      </c>
      <c r="I3426" t="s">
        <v>327</v>
      </c>
      <c r="J3426">
        <v>27</v>
      </c>
      <c r="K3426" t="s">
        <v>47</v>
      </c>
      <c r="L3426" t="s">
        <v>35</v>
      </c>
      <c r="M3426">
        <v>5</v>
      </c>
      <c r="N3426" t="s">
        <v>104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62</v>
      </c>
      <c r="F3427" t="s">
        <v>37</v>
      </c>
      <c r="G3427">
        <v>2</v>
      </c>
      <c r="H3427">
        <v>29635.02</v>
      </c>
      <c r="I3427" t="s">
        <v>957</v>
      </c>
      <c r="J3427">
        <v>49</v>
      </c>
      <c r="K3427" t="s">
        <v>17</v>
      </c>
      <c r="L3427" t="s">
        <v>35</v>
      </c>
      <c r="M3427">
        <v>4</v>
      </c>
      <c r="N3427" t="s">
        <v>40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67</v>
      </c>
      <c r="F3428" t="s">
        <v>15</v>
      </c>
      <c r="G3428">
        <v>2</v>
      </c>
      <c r="H3428">
        <v>27384.26</v>
      </c>
      <c r="I3428" t="s">
        <v>970</v>
      </c>
      <c r="J3428">
        <v>58</v>
      </c>
      <c r="K3428" t="s">
        <v>140</v>
      </c>
      <c r="L3428" t="s">
        <v>18</v>
      </c>
      <c r="M3428">
        <v>2</v>
      </c>
      <c r="N3428" t="s">
        <v>31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67</v>
      </c>
      <c r="F3429" t="s">
        <v>45</v>
      </c>
      <c r="G3429">
        <v>4</v>
      </c>
      <c r="H3429">
        <v>26170.639999999999</v>
      </c>
      <c r="I3429" t="s">
        <v>523</v>
      </c>
      <c r="J3429">
        <v>20</v>
      </c>
      <c r="K3429" t="s">
        <v>34</v>
      </c>
      <c r="L3429" t="s">
        <v>52</v>
      </c>
      <c r="M3429">
        <v>2</v>
      </c>
      <c r="N3429" t="s">
        <v>104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67</v>
      </c>
      <c r="F3430" t="s">
        <v>45</v>
      </c>
      <c r="G3430">
        <v>9</v>
      </c>
      <c r="H3430">
        <v>18691.169999999998</v>
      </c>
      <c r="I3430" t="s">
        <v>278</v>
      </c>
      <c r="J3430">
        <v>39</v>
      </c>
      <c r="K3430" t="s">
        <v>34</v>
      </c>
      <c r="L3430" t="s">
        <v>35</v>
      </c>
      <c r="M3430">
        <v>5</v>
      </c>
      <c r="N3430" t="s">
        <v>48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67</v>
      </c>
      <c r="F3431" t="s">
        <v>37</v>
      </c>
      <c r="G3431">
        <v>8</v>
      </c>
      <c r="H3431">
        <v>44891.83</v>
      </c>
      <c r="I3431" t="s">
        <v>579</v>
      </c>
      <c r="J3431">
        <v>44</v>
      </c>
      <c r="K3431" t="s">
        <v>152</v>
      </c>
      <c r="L3431" t="s">
        <v>18</v>
      </c>
      <c r="M3431">
        <v>2</v>
      </c>
      <c r="N3431" t="s">
        <v>40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74</v>
      </c>
      <c r="F3432" t="s">
        <v>45</v>
      </c>
      <c r="G3432">
        <v>2</v>
      </c>
      <c r="H3432">
        <v>20092.82</v>
      </c>
      <c r="I3432" t="s">
        <v>248</v>
      </c>
      <c r="J3432">
        <v>20</v>
      </c>
      <c r="K3432" t="s">
        <v>17</v>
      </c>
      <c r="L3432" t="s">
        <v>35</v>
      </c>
      <c r="M3432">
        <v>2</v>
      </c>
      <c r="N3432" t="s">
        <v>48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74</v>
      </c>
      <c r="F3433" t="s">
        <v>45</v>
      </c>
      <c r="G3433">
        <v>8</v>
      </c>
      <c r="H3433">
        <v>35477.870000000003</v>
      </c>
      <c r="I3433" t="s">
        <v>213</v>
      </c>
      <c r="J3433">
        <v>50</v>
      </c>
      <c r="K3433" t="s">
        <v>39</v>
      </c>
      <c r="L3433" t="s">
        <v>35</v>
      </c>
      <c r="M3433">
        <v>4</v>
      </c>
      <c r="N3433" t="s">
        <v>90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74</v>
      </c>
      <c r="F3434" t="s">
        <v>45</v>
      </c>
      <c r="G3434">
        <v>4</v>
      </c>
      <c r="H3434">
        <v>37658.32</v>
      </c>
      <c r="I3434" t="s">
        <v>456</v>
      </c>
      <c r="J3434">
        <v>19</v>
      </c>
      <c r="K3434" t="s">
        <v>27</v>
      </c>
      <c r="L3434" t="s">
        <v>18</v>
      </c>
      <c r="M3434">
        <v>5</v>
      </c>
      <c r="N3434" t="s">
        <v>104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74</v>
      </c>
      <c r="F3435" t="s">
        <v>15</v>
      </c>
      <c r="G3435">
        <v>2</v>
      </c>
      <c r="H3435">
        <v>11229.52</v>
      </c>
      <c r="I3435" t="s">
        <v>467</v>
      </c>
      <c r="J3435">
        <v>28</v>
      </c>
      <c r="K3435" t="s">
        <v>119</v>
      </c>
      <c r="L3435" t="s">
        <v>52</v>
      </c>
      <c r="M3435">
        <v>3</v>
      </c>
      <c r="N3435" t="s">
        <v>86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20</v>
      </c>
      <c r="F3436" t="s">
        <v>37</v>
      </c>
      <c r="G3436">
        <v>7</v>
      </c>
      <c r="H3436">
        <v>11008.44</v>
      </c>
      <c r="I3436" t="s">
        <v>1024</v>
      </c>
      <c r="J3436">
        <v>27</v>
      </c>
      <c r="K3436" t="s">
        <v>39</v>
      </c>
      <c r="L3436" t="s">
        <v>24</v>
      </c>
      <c r="M3436">
        <v>5</v>
      </c>
      <c r="N3436" t="s">
        <v>97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20</v>
      </c>
      <c r="F3437" t="s">
        <v>45</v>
      </c>
      <c r="G3437">
        <v>6</v>
      </c>
      <c r="H3437">
        <v>41212.76</v>
      </c>
      <c r="I3437" t="s">
        <v>545</v>
      </c>
      <c r="J3437">
        <v>56</v>
      </c>
      <c r="K3437" t="s">
        <v>95</v>
      </c>
      <c r="L3437" t="s">
        <v>18</v>
      </c>
      <c r="M3437">
        <v>5</v>
      </c>
      <c r="N3437" t="s">
        <v>104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20</v>
      </c>
      <c r="F3438" t="s">
        <v>45</v>
      </c>
      <c r="G3438">
        <v>5</v>
      </c>
      <c r="H3438">
        <v>51762.080000000002</v>
      </c>
      <c r="I3438" t="s">
        <v>515</v>
      </c>
      <c r="J3438">
        <v>50</v>
      </c>
      <c r="K3438" t="s">
        <v>27</v>
      </c>
      <c r="L3438" t="s">
        <v>24</v>
      </c>
      <c r="M3438">
        <v>3</v>
      </c>
      <c r="N3438" t="s">
        <v>104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20</v>
      </c>
      <c r="F3439" t="s">
        <v>15</v>
      </c>
      <c r="G3439">
        <v>1</v>
      </c>
      <c r="H3439">
        <v>66528.55</v>
      </c>
      <c r="I3439" t="s">
        <v>169</v>
      </c>
      <c r="J3439">
        <v>24</v>
      </c>
      <c r="K3439" t="s">
        <v>47</v>
      </c>
      <c r="L3439" t="s">
        <v>18</v>
      </c>
      <c r="M3439">
        <v>5</v>
      </c>
      <c r="N3439" t="s">
        <v>19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29</v>
      </c>
      <c r="F3440" t="s">
        <v>37</v>
      </c>
      <c r="G3440">
        <v>2</v>
      </c>
      <c r="H3440">
        <v>20747.16</v>
      </c>
      <c r="I3440" t="s">
        <v>569</v>
      </c>
      <c r="J3440">
        <v>32</v>
      </c>
      <c r="K3440" t="s">
        <v>23</v>
      </c>
      <c r="L3440" t="s">
        <v>18</v>
      </c>
      <c r="M3440">
        <v>5</v>
      </c>
      <c r="N3440" t="s">
        <v>53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29</v>
      </c>
      <c r="F3441" t="s">
        <v>21</v>
      </c>
      <c r="G3441">
        <v>8</v>
      </c>
      <c r="H3441">
        <v>16195.53</v>
      </c>
      <c r="I3441" t="s">
        <v>180</v>
      </c>
      <c r="J3441">
        <v>43</v>
      </c>
      <c r="K3441" t="s">
        <v>112</v>
      </c>
      <c r="L3441" t="s">
        <v>24</v>
      </c>
      <c r="M3441">
        <v>4</v>
      </c>
      <c r="N3441" t="s">
        <v>65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29</v>
      </c>
      <c r="F3442" t="s">
        <v>15</v>
      </c>
      <c r="G3442">
        <v>1</v>
      </c>
      <c r="H3442">
        <v>13125.27</v>
      </c>
      <c r="I3442" t="s">
        <v>757</v>
      </c>
      <c r="J3442">
        <v>28</v>
      </c>
      <c r="K3442" t="s">
        <v>64</v>
      </c>
      <c r="L3442" t="s">
        <v>24</v>
      </c>
      <c r="M3442">
        <v>4</v>
      </c>
      <c r="N3442" t="s">
        <v>86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29</v>
      </c>
      <c r="F3443" t="s">
        <v>37</v>
      </c>
      <c r="G3443">
        <v>3</v>
      </c>
      <c r="H3443">
        <v>36162.49</v>
      </c>
      <c r="I3443" t="s">
        <v>820</v>
      </c>
      <c r="J3443">
        <v>55</v>
      </c>
      <c r="K3443" t="s">
        <v>152</v>
      </c>
      <c r="L3443" t="s">
        <v>52</v>
      </c>
      <c r="M3443">
        <v>4</v>
      </c>
      <c r="N3443" t="s">
        <v>53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44</v>
      </c>
      <c r="F3444" t="s">
        <v>45</v>
      </c>
      <c r="G3444">
        <v>2</v>
      </c>
      <c r="H3444">
        <v>47388.84</v>
      </c>
      <c r="I3444" t="s">
        <v>130</v>
      </c>
      <c r="J3444">
        <v>44</v>
      </c>
      <c r="K3444" t="s">
        <v>95</v>
      </c>
      <c r="L3444" t="s">
        <v>18</v>
      </c>
      <c r="M3444">
        <v>5</v>
      </c>
      <c r="N3444" t="s">
        <v>90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44</v>
      </c>
      <c r="F3445" t="s">
        <v>37</v>
      </c>
      <c r="G3445">
        <v>5</v>
      </c>
      <c r="H3445">
        <v>60433.2</v>
      </c>
      <c r="I3445" t="s">
        <v>219</v>
      </c>
      <c r="J3445">
        <v>56</v>
      </c>
      <c r="K3445" t="s">
        <v>64</v>
      </c>
      <c r="L3445" t="s">
        <v>18</v>
      </c>
      <c r="M3445">
        <v>5</v>
      </c>
      <c r="N3445" t="s">
        <v>40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44</v>
      </c>
      <c r="F3446" t="s">
        <v>37</v>
      </c>
      <c r="G3446">
        <v>4</v>
      </c>
      <c r="H3446">
        <v>50958.69</v>
      </c>
      <c r="I3446" t="s">
        <v>449</v>
      </c>
      <c r="J3446">
        <v>24</v>
      </c>
      <c r="K3446" t="s">
        <v>34</v>
      </c>
      <c r="L3446" t="s">
        <v>18</v>
      </c>
      <c r="M3446">
        <v>2</v>
      </c>
      <c r="N3446" t="s">
        <v>97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44</v>
      </c>
      <c r="F3447" t="s">
        <v>37</v>
      </c>
      <c r="G3447">
        <v>7</v>
      </c>
      <c r="H3447">
        <v>22501.65</v>
      </c>
      <c r="I3447" t="s">
        <v>489</v>
      </c>
      <c r="J3447">
        <v>18</v>
      </c>
      <c r="K3447" t="s">
        <v>56</v>
      </c>
      <c r="L3447" t="s">
        <v>52</v>
      </c>
      <c r="M3447">
        <v>2</v>
      </c>
      <c r="N3447" t="s">
        <v>40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54</v>
      </c>
      <c r="F3448" t="s">
        <v>21</v>
      </c>
      <c r="G3448">
        <v>5</v>
      </c>
      <c r="H3448">
        <v>37706.22</v>
      </c>
      <c r="I3448" t="s">
        <v>239</v>
      </c>
      <c r="J3448">
        <v>27</v>
      </c>
      <c r="K3448" t="s">
        <v>56</v>
      </c>
      <c r="L3448" t="s">
        <v>24</v>
      </c>
      <c r="M3448">
        <v>4</v>
      </c>
      <c r="N3448" t="s">
        <v>65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54</v>
      </c>
      <c r="F3449" t="s">
        <v>37</v>
      </c>
      <c r="G3449">
        <v>8</v>
      </c>
      <c r="H3449">
        <v>64620.78</v>
      </c>
      <c r="I3449" t="s">
        <v>275</v>
      </c>
      <c r="J3449">
        <v>38</v>
      </c>
      <c r="K3449" t="s">
        <v>27</v>
      </c>
      <c r="L3449" t="s">
        <v>18</v>
      </c>
      <c r="M3449">
        <v>5</v>
      </c>
      <c r="N3449" t="s">
        <v>53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54</v>
      </c>
      <c r="F3450" t="s">
        <v>21</v>
      </c>
      <c r="G3450">
        <v>4</v>
      </c>
      <c r="H3450">
        <v>29604.46</v>
      </c>
      <c r="I3450" t="s">
        <v>781</v>
      </c>
      <c r="J3450">
        <v>32</v>
      </c>
      <c r="K3450" t="s">
        <v>34</v>
      </c>
      <c r="L3450" t="s">
        <v>24</v>
      </c>
      <c r="M3450">
        <v>2</v>
      </c>
      <c r="N3450" t="s">
        <v>25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62</v>
      </c>
      <c r="F3451" t="s">
        <v>45</v>
      </c>
      <c r="G3451">
        <v>6</v>
      </c>
      <c r="H3451">
        <v>39923.82</v>
      </c>
      <c r="I3451" t="s">
        <v>383</v>
      </c>
      <c r="J3451">
        <v>47</v>
      </c>
      <c r="K3451" t="s">
        <v>23</v>
      </c>
      <c r="L3451" t="s">
        <v>52</v>
      </c>
      <c r="M3451">
        <v>5</v>
      </c>
      <c r="N3451" t="s">
        <v>104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62</v>
      </c>
      <c r="F3452" t="s">
        <v>21</v>
      </c>
      <c r="G3452">
        <v>4</v>
      </c>
      <c r="H3452">
        <v>67513.919999999998</v>
      </c>
      <c r="I3452" t="s">
        <v>212</v>
      </c>
      <c r="J3452">
        <v>47</v>
      </c>
      <c r="K3452" t="s">
        <v>23</v>
      </c>
      <c r="L3452" t="s">
        <v>35</v>
      </c>
      <c r="M3452">
        <v>5</v>
      </c>
      <c r="N3452" t="s">
        <v>25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62</v>
      </c>
      <c r="F3453" t="s">
        <v>45</v>
      </c>
      <c r="G3453">
        <v>2</v>
      </c>
      <c r="H3453">
        <v>54082.48</v>
      </c>
      <c r="I3453" t="s">
        <v>820</v>
      </c>
      <c r="J3453">
        <v>25</v>
      </c>
      <c r="K3453" t="s">
        <v>23</v>
      </c>
      <c r="L3453" t="s">
        <v>24</v>
      </c>
      <c r="M3453">
        <v>4</v>
      </c>
      <c r="N3453" t="s">
        <v>90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62</v>
      </c>
      <c r="F3454" t="s">
        <v>45</v>
      </c>
      <c r="G3454">
        <v>1</v>
      </c>
      <c r="H3454">
        <v>54864.42</v>
      </c>
      <c r="I3454" t="s">
        <v>747</v>
      </c>
      <c r="J3454">
        <v>41</v>
      </c>
      <c r="K3454" t="s">
        <v>17</v>
      </c>
      <c r="L3454" t="s">
        <v>52</v>
      </c>
      <c r="M3454">
        <v>3</v>
      </c>
      <c r="N3454" t="s">
        <v>48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67</v>
      </c>
      <c r="F3455" t="s">
        <v>21</v>
      </c>
      <c r="G3455">
        <v>1</v>
      </c>
      <c r="H3455">
        <v>25140.04</v>
      </c>
      <c r="I3455" t="s">
        <v>373</v>
      </c>
      <c r="J3455">
        <v>36</v>
      </c>
      <c r="K3455" t="s">
        <v>112</v>
      </c>
      <c r="L3455" t="s">
        <v>35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67</v>
      </c>
      <c r="F3456" t="s">
        <v>15</v>
      </c>
      <c r="G3456">
        <v>8</v>
      </c>
      <c r="H3456">
        <v>34881.89</v>
      </c>
      <c r="I3456" t="s">
        <v>257</v>
      </c>
      <c r="J3456">
        <v>20</v>
      </c>
      <c r="K3456" t="s">
        <v>152</v>
      </c>
      <c r="L3456" t="s">
        <v>18</v>
      </c>
      <c r="M3456">
        <v>3</v>
      </c>
      <c r="N3456" t="s">
        <v>31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67</v>
      </c>
      <c r="F3457" t="s">
        <v>32</v>
      </c>
      <c r="G3457">
        <v>4</v>
      </c>
      <c r="H3457">
        <v>14940.53</v>
      </c>
      <c r="I3457" t="s">
        <v>401</v>
      </c>
      <c r="J3457">
        <v>32</v>
      </c>
      <c r="K3457" t="s">
        <v>23</v>
      </c>
      <c r="L3457" t="s">
        <v>18</v>
      </c>
      <c r="M3457">
        <v>2</v>
      </c>
      <c r="N3457" t="s">
        <v>101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67</v>
      </c>
      <c r="F3458" t="s">
        <v>37</v>
      </c>
      <c r="G3458">
        <v>5</v>
      </c>
      <c r="H3458">
        <v>46391.55</v>
      </c>
      <c r="I3458" t="s">
        <v>502</v>
      </c>
      <c r="J3458">
        <v>53</v>
      </c>
      <c r="K3458" t="s">
        <v>27</v>
      </c>
      <c r="L3458" t="s">
        <v>24</v>
      </c>
      <c r="M3458">
        <v>3</v>
      </c>
      <c r="N3458" t="s">
        <v>53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74</v>
      </c>
      <c r="F3459" t="s">
        <v>32</v>
      </c>
      <c r="G3459">
        <v>8</v>
      </c>
      <c r="H3459">
        <v>16223.81</v>
      </c>
      <c r="I3459" t="s">
        <v>453</v>
      </c>
      <c r="J3459">
        <v>23</v>
      </c>
      <c r="K3459" t="s">
        <v>116</v>
      </c>
      <c r="L3459" t="s">
        <v>35</v>
      </c>
      <c r="M3459">
        <v>5</v>
      </c>
      <c r="N3459" t="s">
        <v>101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74</v>
      </c>
      <c r="F3460" t="s">
        <v>37</v>
      </c>
      <c r="G3460">
        <v>7</v>
      </c>
      <c r="H3460">
        <v>60154.57</v>
      </c>
      <c r="I3460" t="s">
        <v>652</v>
      </c>
      <c r="J3460">
        <v>59</v>
      </c>
      <c r="K3460" t="s">
        <v>116</v>
      </c>
      <c r="L3460" t="s">
        <v>52</v>
      </c>
      <c r="M3460">
        <v>3</v>
      </c>
      <c r="N3460" t="s">
        <v>40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74</v>
      </c>
      <c r="F3461" t="s">
        <v>37</v>
      </c>
      <c r="G3461">
        <v>8</v>
      </c>
      <c r="H3461">
        <v>58873.23</v>
      </c>
      <c r="I3461" t="s">
        <v>912</v>
      </c>
      <c r="J3461">
        <v>35</v>
      </c>
      <c r="K3461" t="s">
        <v>23</v>
      </c>
      <c r="L3461" t="s">
        <v>18</v>
      </c>
      <c r="M3461">
        <v>2</v>
      </c>
      <c r="N3461" t="s">
        <v>97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74</v>
      </c>
      <c r="F3462" t="s">
        <v>45</v>
      </c>
      <c r="G3462">
        <v>8</v>
      </c>
      <c r="H3462">
        <v>42016.31</v>
      </c>
      <c r="I3462" t="s">
        <v>563</v>
      </c>
      <c r="J3462">
        <v>55</v>
      </c>
      <c r="K3462" t="s">
        <v>116</v>
      </c>
      <c r="L3462" t="s">
        <v>18</v>
      </c>
      <c r="M3462">
        <v>2</v>
      </c>
      <c r="N3462" t="s">
        <v>48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20</v>
      </c>
      <c r="F3463" t="s">
        <v>37</v>
      </c>
      <c r="G3463">
        <v>6</v>
      </c>
      <c r="H3463">
        <v>18469.96</v>
      </c>
      <c r="I3463" t="s">
        <v>463</v>
      </c>
      <c r="J3463">
        <v>36</v>
      </c>
      <c r="K3463" t="s">
        <v>27</v>
      </c>
      <c r="L3463" t="s">
        <v>35</v>
      </c>
      <c r="M3463">
        <v>4</v>
      </c>
      <c r="N3463" t="s">
        <v>97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20</v>
      </c>
      <c r="F3464" t="s">
        <v>37</v>
      </c>
      <c r="G3464">
        <v>2</v>
      </c>
      <c r="H3464">
        <v>11534.74</v>
      </c>
      <c r="I3464" t="s">
        <v>66</v>
      </c>
      <c r="J3464">
        <v>47</v>
      </c>
      <c r="K3464" t="s">
        <v>152</v>
      </c>
      <c r="L3464" t="s">
        <v>52</v>
      </c>
      <c r="M3464">
        <v>2</v>
      </c>
      <c r="N3464" t="s">
        <v>97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20</v>
      </c>
      <c r="F3465" t="s">
        <v>21</v>
      </c>
      <c r="G3465">
        <v>6</v>
      </c>
      <c r="H3465">
        <v>57802.52</v>
      </c>
      <c r="I3465" t="s">
        <v>1038</v>
      </c>
      <c r="J3465">
        <v>30</v>
      </c>
      <c r="K3465" t="s">
        <v>23</v>
      </c>
      <c r="L3465" t="s">
        <v>18</v>
      </c>
      <c r="M3465">
        <v>5</v>
      </c>
      <c r="N3465" t="s">
        <v>65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20</v>
      </c>
      <c r="F3466" t="s">
        <v>32</v>
      </c>
      <c r="G3466">
        <v>1</v>
      </c>
      <c r="H3466">
        <v>46008.43</v>
      </c>
      <c r="I3466" t="s">
        <v>1050</v>
      </c>
      <c r="J3466">
        <v>56</v>
      </c>
      <c r="K3466" t="s">
        <v>119</v>
      </c>
      <c r="L3466" t="s">
        <v>18</v>
      </c>
      <c r="M3466">
        <v>3</v>
      </c>
      <c r="N3466" t="s">
        <v>36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29</v>
      </c>
      <c r="F3467" t="s">
        <v>21</v>
      </c>
      <c r="G3467">
        <v>1</v>
      </c>
      <c r="H3467">
        <v>52655.78</v>
      </c>
      <c r="I3467" t="s">
        <v>1052</v>
      </c>
      <c r="J3467">
        <v>29</v>
      </c>
      <c r="K3467" t="s">
        <v>27</v>
      </c>
      <c r="L3467" t="s">
        <v>24</v>
      </c>
      <c r="M3467">
        <v>5</v>
      </c>
      <c r="N3467" t="s">
        <v>25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29</v>
      </c>
      <c r="F3468" t="s">
        <v>37</v>
      </c>
      <c r="G3468">
        <v>3</v>
      </c>
      <c r="H3468">
        <v>28228.43</v>
      </c>
      <c r="I3468" t="s">
        <v>652</v>
      </c>
      <c r="J3468">
        <v>51</v>
      </c>
      <c r="K3468" t="s">
        <v>27</v>
      </c>
      <c r="L3468" t="s">
        <v>52</v>
      </c>
      <c r="M3468">
        <v>2</v>
      </c>
      <c r="N3468" t="s">
        <v>40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29</v>
      </c>
      <c r="F3469" t="s">
        <v>45</v>
      </c>
      <c r="G3469">
        <v>3</v>
      </c>
      <c r="H3469">
        <v>40568.959999999999</v>
      </c>
      <c r="I3469" t="s">
        <v>293</v>
      </c>
      <c r="J3469">
        <v>29</v>
      </c>
      <c r="K3469" t="s">
        <v>119</v>
      </c>
      <c r="L3469" t="s">
        <v>18</v>
      </c>
      <c r="M3469">
        <v>3</v>
      </c>
      <c r="N3469" t="s">
        <v>48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29</v>
      </c>
      <c r="F3470" t="s">
        <v>21</v>
      </c>
      <c r="G3470">
        <v>5</v>
      </c>
      <c r="H3470">
        <v>54830.45</v>
      </c>
      <c r="I3470" t="s">
        <v>711</v>
      </c>
      <c r="J3470">
        <v>41</v>
      </c>
      <c r="K3470" t="s">
        <v>23</v>
      </c>
      <c r="L3470" t="s">
        <v>35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44</v>
      </c>
      <c r="F3471" t="s">
        <v>21</v>
      </c>
      <c r="G3471">
        <v>1</v>
      </c>
      <c r="H3471">
        <v>37753.800000000003</v>
      </c>
      <c r="I3471" t="s">
        <v>643</v>
      </c>
      <c r="J3471">
        <v>21</v>
      </c>
      <c r="K3471" t="s">
        <v>69</v>
      </c>
      <c r="L3471" t="s">
        <v>18</v>
      </c>
      <c r="M3471">
        <v>5</v>
      </c>
      <c r="N3471" t="s">
        <v>65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44</v>
      </c>
      <c r="F3472" t="s">
        <v>15</v>
      </c>
      <c r="G3472">
        <v>6</v>
      </c>
      <c r="H3472">
        <v>46083.05</v>
      </c>
      <c r="I3472" t="s">
        <v>757</v>
      </c>
      <c r="J3472">
        <v>53</v>
      </c>
      <c r="K3472" t="s">
        <v>47</v>
      </c>
      <c r="L3472" t="s">
        <v>52</v>
      </c>
      <c r="M3472">
        <v>4</v>
      </c>
      <c r="N3472" t="s">
        <v>31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44</v>
      </c>
      <c r="F3473" t="s">
        <v>37</v>
      </c>
      <c r="G3473">
        <v>7</v>
      </c>
      <c r="H3473">
        <v>57383.7</v>
      </c>
      <c r="I3473" t="s">
        <v>551</v>
      </c>
      <c r="J3473">
        <v>31</v>
      </c>
      <c r="K3473" t="s">
        <v>27</v>
      </c>
      <c r="L3473" t="s">
        <v>24</v>
      </c>
      <c r="M3473">
        <v>5</v>
      </c>
      <c r="N3473" t="s">
        <v>53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44</v>
      </c>
      <c r="F3474" t="s">
        <v>45</v>
      </c>
      <c r="G3474">
        <v>3</v>
      </c>
      <c r="H3474">
        <v>22913.24</v>
      </c>
      <c r="I3474" t="s">
        <v>979</v>
      </c>
      <c r="J3474">
        <v>34</v>
      </c>
      <c r="K3474" t="s">
        <v>95</v>
      </c>
      <c r="L3474" t="s">
        <v>18</v>
      </c>
      <c r="M3474">
        <v>4</v>
      </c>
      <c r="N3474" t="s">
        <v>90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54</v>
      </c>
      <c r="F3475" t="s">
        <v>21</v>
      </c>
      <c r="G3475">
        <v>4</v>
      </c>
      <c r="H3475">
        <v>13955.73</v>
      </c>
      <c r="I3475" t="s">
        <v>576</v>
      </c>
      <c r="J3475">
        <v>20</v>
      </c>
      <c r="K3475" t="s">
        <v>95</v>
      </c>
      <c r="L3475" t="s">
        <v>35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54</v>
      </c>
      <c r="F3476" t="s">
        <v>21</v>
      </c>
      <c r="G3476">
        <v>3</v>
      </c>
      <c r="H3476">
        <v>41909.410000000003</v>
      </c>
      <c r="I3476" t="s">
        <v>432</v>
      </c>
      <c r="J3476">
        <v>55</v>
      </c>
      <c r="K3476" t="s">
        <v>69</v>
      </c>
      <c r="L3476" t="s">
        <v>18</v>
      </c>
      <c r="M3476">
        <v>5</v>
      </c>
      <c r="N3476" t="s">
        <v>25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54</v>
      </c>
      <c r="F3477" t="s">
        <v>45</v>
      </c>
      <c r="G3477">
        <v>1</v>
      </c>
      <c r="H3477">
        <v>13727.55</v>
      </c>
      <c r="I3477" t="s">
        <v>884</v>
      </c>
      <c r="J3477">
        <v>40</v>
      </c>
      <c r="K3477" t="s">
        <v>69</v>
      </c>
      <c r="L3477" t="s">
        <v>35</v>
      </c>
      <c r="M3477">
        <v>4</v>
      </c>
      <c r="N3477" t="s">
        <v>90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54</v>
      </c>
      <c r="F3478" t="s">
        <v>37</v>
      </c>
      <c r="G3478">
        <v>8</v>
      </c>
      <c r="H3478">
        <v>55993.440000000002</v>
      </c>
      <c r="I3478" t="s">
        <v>946</v>
      </c>
      <c r="J3478">
        <v>30</v>
      </c>
      <c r="K3478" t="s">
        <v>27</v>
      </c>
      <c r="L3478" t="s">
        <v>52</v>
      </c>
      <c r="M3478">
        <v>4</v>
      </c>
      <c r="N3478" t="s">
        <v>40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62</v>
      </c>
      <c r="F3479" t="s">
        <v>15</v>
      </c>
      <c r="G3479">
        <v>2</v>
      </c>
      <c r="H3479">
        <v>53152.69</v>
      </c>
      <c r="I3479" t="s">
        <v>323</v>
      </c>
      <c r="J3479">
        <v>26</v>
      </c>
      <c r="K3479" t="s">
        <v>23</v>
      </c>
      <c r="L3479" t="s">
        <v>24</v>
      </c>
      <c r="M3479">
        <v>5</v>
      </c>
      <c r="N3479" t="s">
        <v>31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62</v>
      </c>
      <c r="F3480" t="s">
        <v>21</v>
      </c>
      <c r="G3480">
        <v>1</v>
      </c>
      <c r="H3480">
        <v>62902.76</v>
      </c>
      <c r="I3480" t="s">
        <v>662</v>
      </c>
      <c r="J3480">
        <v>38</v>
      </c>
      <c r="K3480" t="s">
        <v>135</v>
      </c>
      <c r="L3480" t="s">
        <v>52</v>
      </c>
      <c r="M3480">
        <v>3</v>
      </c>
      <c r="N3480" t="s">
        <v>65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62</v>
      </c>
      <c r="F3481" t="s">
        <v>15</v>
      </c>
      <c r="G3481">
        <v>8</v>
      </c>
      <c r="H3481">
        <v>48373.73</v>
      </c>
      <c r="I3481" t="s">
        <v>297</v>
      </c>
      <c r="J3481">
        <v>58</v>
      </c>
      <c r="K3481" t="s">
        <v>23</v>
      </c>
      <c r="L3481" t="s">
        <v>18</v>
      </c>
      <c r="M3481">
        <v>4</v>
      </c>
      <c r="N3481" t="s">
        <v>31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62</v>
      </c>
      <c r="F3482" t="s">
        <v>32</v>
      </c>
      <c r="G3482">
        <v>7</v>
      </c>
      <c r="H3482">
        <v>14031.85</v>
      </c>
      <c r="I3482" t="s">
        <v>831</v>
      </c>
      <c r="J3482">
        <v>25</v>
      </c>
      <c r="K3482" t="s">
        <v>23</v>
      </c>
      <c r="L3482" t="s">
        <v>18</v>
      </c>
      <c r="M3482">
        <v>3</v>
      </c>
      <c r="N3482" t="s">
        <v>43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67</v>
      </c>
      <c r="F3483" t="s">
        <v>37</v>
      </c>
      <c r="G3483">
        <v>7</v>
      </c>
      <c r="H3483">
        <v>25189.13</v>
      </c>
      <c r="I3483" t="s">
        <v>417</v>
      </c>
      <c r="J3483">
        <v>34</v>
      </c>
      <c r="K3483" t="s">
        <v>34</v>
      </c>
      <c r="L3483" t="s">
        <v>24</v>
      </c>
      <c r="M3483">
        <v>2</v>
      </c>
      <c r="N3483" t="s">
        <v>40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67</v>
      </c>
      <c r="F3484" t="s">
        <v>32</v>
      </c>
      <c r="G3484">
        <v>4</v>
      </c>
      <c r="H3484">
        <v>58475.91</v>
      </c>
      <c r="I3484" t="s">
        <v>446</v>
      </c>
      <c r="J3484">
        <v>33</v>
      </c>
      <c r="K3484" t="s">
        <v>27</v>
      </c>
      <c r="L3484" t="s">
        <v>35</v>
      </c>
      <c r="M3484">
        <v>5</v>
      </c>
      <c r="N3484" t="s">
        <v>101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67</v>
      </c>
      <c r="F3485" t="s">
        <v>32</v>
      </c>
      <c r="G3485">
        <v>9</v>
      </c>
      <c r="H3485">
        <v>20027.95</v>
      </c>
      <c r="I3485" t="s">
        <v>371</v>
      </c>
      <c r="J3485">
        <v>33</v>
      </c>
      <c r="K3485" t="s">
        <v>92</v>
      </c>
      <c r="L3485" t="s">
        <v>52</v>
      </c>
      <c r="M3485">
        <v>5</v>
      </c>
      <c r="N3485" t="s">
        <v>36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67</v>
      </c>
      <c r="F3486" t="s">
        <v>32</v>
      </c>
      <c r="G3486">
        <v>6</v>
      </c>
      <c r="H3486">
        <v>51908.83</v>
      </c>
      <c r="I3486" t="s">
        <v>885</v>
      </c>
      <c r="J3486">
        <v>45</v>
      </c>
      <c r="K3486" t="s">
        <v>27</v>
      </c>
      <c r="L3486" t="s">
        <v>35</v>
      </c>
      <c r="M3486">
        <v>5</v>
      </c>
      <c r="N3486" t="s">
        <v>36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74</v>
      </c>
      <c r="F3487" t="s">
        <v>37</v>
      </c>
      <c r="G3487">
        <v>2</v>
      </c>
      <c r="H3487">
        <v>56815.56</v>
      </c>
      <c r="I3487" t="s">
        <v>358</v>
      </c>
      <c r="J3487">
        <v>33</v>
      </c>
      <c r="K3487" t="s">
        <v>79</v>
      </c>
      <c r="L3487" t="s">
        <v>18</v>
      </c>
      <c r="M3487">
        <v>3</v>
      </c>
      <c r="N3487" t="s">
        <v>40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74</v>
      </c>
      <c r="F3488" t="s">
        <v>37</v>
      </c>
      <c r="G3488">
        <v>1</v>
      </c>
      <c r="H3488">
        <v>29806.71</v>
      </c>
      <c r="I3488" t="s">
        <v>864</v>
      </c>
      <c r="J3488">
        <v>31</v>
      </c>
      <c r="K3488" t="s">
        <v>140</v>
      </c>
      <c r="L3488" t="s">
        <v>35</v>
      </c>
      <c r="M3488">
        <v>4</v>
      </c>
      <c r="N3488" t="s">
        <v>40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74</v>
      </c>
      <c r="F3489" t="s">
        <v>45</v>
      </c>
      <c r="G3489">
        <v>1</v>
      </c>
      <c r="H3489">
        <v>29337.85</v>
      </c>
      <c r="I3489" t="s">
        <v>33</v>
      </c>
      <c r="J3489">
        <v>55</v>
      </c>
      <c r="K3489" t="s">
        <v>61</v>
      </c>
      <c r="L3489" t="s">
        <v>52</v>
      </c>
      <c r="M3489">
        <v>4</v>
      </c>
      <c r="N3489" t="s">
        <v>104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74</v>
      </c>
      <c r="F3490" t="s">
        <v>15</v>
      </c>
      <c r="G3490">
        <v>9</v>
      </c>
      <c r="H3490">
        <v>43468.160000000003</v>
      </c>
      <c r="I3490" t="s">
        <v>955</v>
      </c>
      <c r="J3490">
        <v>37</v>
      </c>
      <c r="K3490" t="s">
        <v>92</v>
      </c>
      <c r="L3490" t="s">
        <v>35</v>
      </c>
      <c r="M3490">
        <v>3</v>
      </c>
      <c r="N3490" t="s">
        <v>19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20</v>
      </c>
      <c r="F3491" t="s">
        <v>15</v>
      </c>
      <c r="G3491">
        <v>4</v>
      </c>
      <c r="H3491">
        <v>61677.18</v>
      </c>
      <c r="I3491" t="s">
        <v>100</v>
      </c>
      <c r="J3491">
        <v>58</v>
      </c>
      <c r="K3491" t="s">
        <v>27</v>
      </c>
      <c r="L3491" t="s">
        <v>18</v>
      </c>
      <c r="M3491">
        <v>3</v>
      </c>
      <c r="N3491" t="s">
        <v>19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20</v>
      </c>
      <c r="F3492" t="s">
        <v>45</v>
      </c>
      <c r="G3492">
        <v>5</v>
      </c>
      <c r="H3492">
        <v>23434.37</v>
      </c>
      <c r="I3492" t="s">
        <v>397</v>
      </c>
      <c r="J3492">
        <v>51</v>
      </c>
      <c r="K3492" t="s">
        <v>27</v>
      </c>
      <c r="L3492" t="s">
        <v>52</v>
      </c>
      <c r="M3492">
        <v>2</v>
      </c>
      <c r="N3492" t="s">
        <v>90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20</v>
      </c>
      <c r="F3493" t="s">
        <v>45</v>
      </c>
      <c r="G3493">
        <v>3</v>
      </c>
      <c r="H3493">
        <v>66475.490000000005</v>
      </c>
      <c r="I3493" t="s">
        <v>623</v>
      </c>
      <c r="J3493">
        <v>46</v>
      </c>
      <c r="K3493" t="s">
        <v>23</v>
      </c>
      <c r="L3493" t="s">
        <v>35</v>
      </c>
      <c r="M3493">
        <v>5</v>
      </c>
      <c r="N3493" t="s">
        <v>90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20</v>
      </c>
      <c r="F3494" t="s">
        <v>32</v>
      </c>
      <c r="G3494">
        <v>4</v>
      </c>
      <c r="H3494">
        <v>45947.12</v>
      </c>
      <c r="I3494" t="s">
        <v>699</v>
      </c>
      <c r="J3494">
        <v>20</v>
      </c>
      <c r="K3494" t="s">
        <v>116</v>
      </c>
      <c r="L3494" t="s">
        <v>35</v>
      </c>
      <c r="M3494">
        <v>5</v>
      </c>
      <c r="N3494" t="s">
        <v>43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29</v>
      </c>
      <c r="F3495" t="s">
        <v>45</v>
      </c>
      <c r="G3495">
        <v>8</v>
      </c>
      <c r="H3495">
        <v>69527.59</v>
      </c>
      <c r="I3495" t="s">
        <v>576</v>
      </c>
      <c r="J3495">
        <v>27</v>
      </c>
      <c r="K3495" t="s">
        <v>27</v>
      </c>
      <c r="L3495" t="s">
        <v>52</v>
      </c>
      <c r="M3495">
        <v>5</v>
      </c>
      <c r="N3495" t="s">
        <v>90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29</v>
      </c>
      <c r="F3496" t="s">
        <v>21</v>
      </c>
      <c r="G3496">
        <v>4</v>
      </c>
      <c r="H3496">
        <v>15376.82</v>
      </c>
      <c r="I3496" t="s">
        <v>584</v>
      </c>
      <c r="J3496">
        <v>37</v>
      </c>
      <c r="K3496" t="s">
        <v>140</v>
      </c>
      <c r="L3496" t="s">
        <v>18</v>
      </c>
      <c r="M3496">
        <v>4</v>
      </c>
      <c r="N3496" t="s">
        <v>65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29</v>
      </c>
      <c r="F3497" t="s">
        <v>15</v>
      </c>
      <c r="G3497">
        <v>9</v>
      </c>
      <c r="H3497">
        <v>17593.73</v>
      </c>
      <c r="I3497" t="s">
        <v>800</v>
      </c>
      <c r="J3497">
        <v>19</v>
      </c>
      <c r="K3497" t="s">
        <v>23</v>
      </c>
      <c r="L3497" t="s">
        <v>52</v>
      </c>
      <c r="M3497">
        <v>5</v>
      </c>
      <c r="N3497" t="s">
        <v>19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44</v>
      </c>
      <c r="F3498" t="s">
        <v>45</v>
      </c>
      <c r="G3498">
        <v>9</v>
      </c>
      <c r="H3498">
        <v>59598.51</v>
      </c>
      <c r="I3498" t="s">
        <v>523</v>
      </c>
      <c r="J3498">
        <v>44</v>
      </c>
      <c r="K3498" t="s">
        <v>34</v>
      </c>
      <c r="L3498" t="s">
        <v>18</v>
      </c>
      <c r="M3498">
        <v>4</v>
      </c>
      <c r="N3498" t="s">
        <v>104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44</v>
      </c>
      <c r="F3499" t="s">
        <v>21</v>
      </c>
      <c r="G3499">
        <v>6</v>
      </c>
      <c r="H3499">
        <v>61885.35</v>
      </c>
      <c r="I3499" t="s">
        <v>940</v>
      </c>
      <c r="J3499">
        <v>49</v>
      </c>
      <c r="K3499" t="s">
        <v>23</v>
      </c>
      <c r="L3499" t="s">
        <v>35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44</v>
      </c>
      <c r="F3500" t="s">
        <v>21</v>
      </c>
      <c r="G3500">
        <v>2</v>
      </c>
      <c r="H3500">
        <v>36727.519999999997</v>
      </c>
      <c r="I3500" t="s">
        <v>654</v>
      </c>
      <c r="J3500">
        <v>27</v>
      </c>
      <c r="K3500" t="s">
        <v>61</v>
      </c>
      <c r="L3500" t="s">
        <v>52</v>
      </c>
      <c r="M3500">
        <v>2</v>
      </c>
      <c r="N3500" t="s">
        <v>25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54</v>
      </c>
      <c r="F3501" t="s">
        <v>21</v>
      </c>
      <c r="G3501">
        <v>7</v>
      </c>
      <c r="H3501">
        <v>52844.27</v>
      </c>
      <c r="I3501" t="s">
        <v>1030</v>
      </c>
      <c r="J3501">
        <v>57</v>
      </c>
      <c r="K3501" t="s">
        <v>17</v>
      </c>
      <c r="L3501" t="s">
        <v>18</v>
      </c>
      <c r="M3501">
        <v>3</v>
      </c>
      <c r="N3501" t="s">
        <v>25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54</v>
      </c>
      <c r="F3502" t="s">
        <v>21</v>
      </c>
      <c r="G3502">
        <v>9</v>
      </c>
      <c r="H3502">
        <v>62053.440000000002</v>
      </c>
      <c r="I3502" t="s">
        <v>84</v>
      </c>
      <c r="J3502">
        <v>34</v>
      </c>
      <c r="K3502" t="s">
        <v>23</v>
      </c>
      <c r="L3502" t="s">
        <v>52</v>
      </c>
      <c r="M3502">
        <v>3</v>
      </c>
      <c r="N3502" t="s">
        <v>65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54</v>
      </c>
      <c r="F3503" t="s">
        <v>32</v>
      </c>
      <c r="G3503">
        <v>6</v>
      </c>
      <c r="H3503">
        <v>12587.67</v>
      </c>
      <c r="I3503" t="s">
        <v>1053</v>
      </c>
      <c r="J3503">
        <v>50</v>
      </c>
      <c r="K3503" t="s">
        <v>23</v>
      </c>
      <c r="L3503" t="s">
        <v>35</v>
      </c>
      <c r="M3503">
        <v>3</v>
      </c>
      <c r="N3503" t="s">
        <v>101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54</v>
      </c>
      <c r="F3504" t="s">
        <v>21</v>
      </c>
      <c r="G3504">
        <v>3</v>
      </c>
      <c r="H3504">
        <v>44437.03</v>
      </c>
      <c r="I3504" t="s">
        <v>682</v>
      </c>
      <c r="J3504">
        <v>23</v>
      </c>
      <c r="K3504" t="s">
        <v>61</v>
      </c>
      <c r="L3504" t="s">
        <v>52</v>
      </c>
      <c r="M3504">
        <v>5</v>
      </c>
      <c r="N3504" t="s">
        <v>25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62</v>
      </c>
      <c r="F3505" t="s">
        <v>32</v>
      </c>
      <c r="G3505">
        <v>7</v>
      </c>
      <c r="H3505">
        <v>61208.84</v>
      </c>
      <c r="I3505" t="s">
        <v>342</v>
      </c>
      <c r="J3505">
        <v>56</v>
      </c>
      <c r="K3505" t="s">
        <v>27</v>
      </c>
      <c r="L3505" t="s">
        <v>35</v>
      </c>
      <c r="M3505">
        <v>3</v>
      </c>
      <c r="N3505" t="s">
        <v>36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62</v>
      </c>
      <c r="F3506" t="s">
        <v>32</v>
      </c>
      <c r="G3506">
        <v>5</v>
      </c>
      <c r="H3506">
        <v>33889.300000000003</v>
      </c>
      <c r="I3506" t="s">
        <v>711</v>
      </c>
      <c r="J3506">
        <v>35</v>
      </c>
      <c r="K3506" t="s">
        <v>152</v>
      </c>
      <c r="L3506" t="s">
        <v>35</v>
      </c>
      <c r="M3506">
        <v>5</v>
      </c>
      <c r="N3506" t="s">
        <v>36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62</v>
      </c>
      <c r="F3507" t="s">
        <v>21</v>
      </c>
      <c r="G3507">
        <v>1</v>
      </c>
      <c r="H3507">
        <v>28143.02</v>
      </c>
      <c r="I3507" t="s">
        <v>616</v>
      </c>
      <c r="J3507">
        <v>26</v>
      </c>
      <c r="K3507" t="s">
        <v>23</v>
      </c>
      <c r="L3507" t="s">
        <v>35</v>
      </c>
      <c r="M3507">
        <v>5</v>
      </c>
      <c r="N3507" t="s">
        <v>65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62</v>
      </c>
      <c r="F3508" t="s">
        <v>15</v>
      </c>
      <c r="G3508">
        <v>3</v>
      </c>
      <c r="H3508">
        <v>57742.400000000001</v>
      </c>
      <c r="I3508" t="s">
        <v>1015</v>
      </c>
      <c r="J3508">
        <v>25</v>
      </c>
      <c r="K3508" t="s">
        <v>69</v>
      </c>
      <c r="L3508" t="s">
        <v>18</v>
      </c>
      <c r="M3508">
        <v>5</v>
      </c>
      <c r="N3508" t="s">
        <v>19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67</v>
      </c>
      <c r="F3509" t="s">
        <v>21</v>
      </c>
      <c r="G3509">
        <v>5</v>
      </c>
      <c r="H3509">
        <v>30147.200000000001</v>
      </c>
      <c r="I3509" t="s">
        <v>1054</v>
      </c>
      <c r="J3509">
        <v>42</v>
      </c>
      <c r="K3509" t="s">
        <v>92</v>
      </c>
      <c r="L3509" t="s">
        <v>18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67</v>
      </c>
      <c r="F3510" t="s">
        <v>21</v>
      </c>
      <c r="G3510">
        <v>7</v>
      </c>
      <c r="H3510">
        <v>10190.459999999999</v>
      </c>
      <c r="I3510" t="s">
        <v>534</v>
      </c>
      <c r="J3510">
        <v>48</v>
      </c>
      <c r="K3510" t="s">
        <v>135</v>
      </c>
      <c r="L3510" t="s">
        <v>24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67</v>
      </c>
      <c r="F3511" t="s">
        <v>21</v>
      </c>
      <c r="G3511">
        <v>3</v>
      </c>
      <c r="H3511">
        <v>67574.36</v>
      </c>
      <c r="I3511" t="s">
        <v>1055</v>
      </c>
      <c r="J3511">
        <v>59</v>
      </c>
      <c r="K3511" t="s">
        <v>17</v>
      </c>
      <c r="L3511" t="s">
        <v>18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74</v>
      </c>
      <c r="F3512" t="s">
        <v>15</v>
      </c>
      <c r="G3512">
        <v>6</v>
      </c>
      <c r="H3512">
        <v>45527.39</v>
      </c>
      <c r="I3512" t="s">
        <v>110</v>
      </c>
      <c r="J3512">
        <v>21</v>
      </c>
      <c r="K3512" t="s">
        <v>64</v>
      </c>
      <c r="L3512" t="s">
        <v>24</v>
      </c>
      <c r="M3512">
        <v>4</v>
      </c>
      <c r="N3512" t="s">
        <v>31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74</v>
      </c>
      <c r="F3513" t="s">
        <v>37</v>
      </c>
      <c r="G3513">
        <v>5</v>
      </c>
      <c r="H3513">
        <v>59171.08</v>
      </c>
      <c r="I3513" t="s">
        <v>130</v>
      </c>
      <c r="J3513">
        <v>37</v>
      </c>
      <c r="K3513" t="s">
        <v>92</v>
      </c>
      <c r="L3513" t="s">
        <v>52</v>
      </c>
      <c r="M3513">
        <v>5</v>
      </c>
      <c r="N3513" t="s">
        <v>53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74</v>
      </c>
      <c r="F3514" t="s">
        <v>37</v>
      </c>
      <c r="G3514">
        <v>1</v>
      </c>
      <c r="H3514">
        <v>59518.09</v>
      </c>
      <c r="I3514" t="s">
        <v>920</v>
      </c>
      <c r="J3514">
        <v>45</v>
      </c>
      <c r="K3514" t="s">
        <v>95</v>
      </c>
      <c r="L3514" t="s">
        <v>35</v>
      </c>
      <c r="M3514">
        <v>2</v>
      </c>
      <c r="N3514" t="s">
        <v>97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74</v>
      </c>
      <c r="F3515" t="s">
        <v>32</v>
      </c>
      <c r="G3515">
        <v>6</v>
      </c>
      <c r="H3515">
        <v>13984.63</v>
      </c>
      <c r="I3515" t="s">
        <v>518</v>
      </c>
      <c r="J3515">
        <v>57</v>
      </c>
      <c r="K3515" t="s">
        <v>135</v>
      </c>
      <c r="L3515" t="s">
        <v>18</v>
      </c>
      <c r="M3515">
        <v>4</v>
      </c>
      <c r="N3515" t="s">
        <v>43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20</v>
      </c>
      <c r="F3516" t="s">
        <v>32</v>
      </c>
      <c r="G3516">
        <v>8</v>
      </c>
      <c r="H3516">
        <v>20251.61</v>
      </c>
      <c r="I3516" t="s">
        <v>840</v>
      </c>
      <c r="J3516">
        <v>18</v>
      </c>
      <c r="K3516" t="s">
        <v>61</v>
      </c>
      <c r="L3516" t="s">
        <v>35</v>
      </c>
      <c r="M3516">
        <v>2</v>
      </c>
      <c r="N3516" t="s">
        <v>36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20</v>
      </c>
      <c r="F3517" t="s">
        <v>15</v>
      </c>
      <c r="G3517">
        <v>1</v>
      </c>
      <c r="H3517">
        <v>28667.24</v>
      </c>
      <c r="I3517" t="s">
        <v>657</v>
      </c>
      <c r="J3517">
        <v>57</v>
      </c>
      <c r="K3517" t="s">
        <v>112</v>
      </c>
      <c r="L3517" t="s">
        <v>24</v>
      </c>
      <c r="M3517">
        <v>5</v>
      </c>
      <c r="N3517" t="s">
        <v>86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20</v>
      </c>
      <c r="F3518" t="s">
        <v>45</v>
      </c>
      <c r="G3518">
        <v>2</v>
      </c>
      <c r="H3518">
        <v>29241.96</v>
      </c>
      <c r="I3518" t="s">
        <v>942</v>
      </c>
      <c r="J3518">
        <v>40</v>
      </c>
      <c r="K3518" t="s">
        <v>23</v>
      </c>
      <c r="L3518" t="s">
        <v>18</v>
      </c>
      <c r="M3518">
        <v>2</v>
      </c>
      <c r="N3518" t="s">
        <v>90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29</v>
      </c>
      <c r="F3519" t="s">
        <v>37</v>
      </c>
      <c r="G3519">
        <v>4</v>
      </c>
      <c r="H3519">
        <v>49527.17</v>
      </c>
      <c r="I3519" t="s">
        <v>895</v>
      </c>
      <c r="J3519">
        <v>30</v>
      </c>
      <c r="K3519" t="s">
        <v>23</v>
      </c>
      <c r="L3519" t="s">
        <v>18</v>
      </c>
      <c r="M3519">
        <v>5</v>
      </c>
      <c r="N3519" t="s">
        <v>97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29</v>
      </c>
      <c r="F3520" t="s">
        <v>32</v>
      </c>
      <c r="G3520">
        <v>2</v>
      </c>
      <c r="H3520">
        <v>47387.98</v>
      </c>
      <c r="I3520" t="s">
        <v>841</v>
      </c>
      <c r="J3520">
        <v>33</v>
      </c>
      <c r="K3520" t="s">
        <v>23</v>
      </c>
      <c r="L3520" t="s">
        <v>18</v>
      </c>
      <c r="M3520">
        <v>5</v>
      </c>
      <c r="N3520" t="s">
        <v>36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29</v>
      </c>
      <c r="F3521" t="s">
        <v>37</v>
      </c>
      <c r="G3521">
        <v>9</v>
      </c>
      <c r="H3521">
        <v>39675.39</v>
      </c>
      <c r="I3521" t="s">
        <v>412</v>
      </c>
      <c r="J3521">
        <v>43</v>
      </c>
      <c r="K3521" t="s">
        <v>116</v>
      </c>
      <c r="L3521" t="s">
        <v>18</v>
      </c>
      <c r="M3521">
        <v>2</v>
      </c>
      <c r="N3521" t="s">
        <v>40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44</v>
      </c>
      <c r="F3522" t="s">
        <v>15</v>
      </c>
      <c r="G3522">
        <v>8</v>
      </c>
      <c r="H3522">
        <v>22675.82</v>
      </c>
      <c r="I3522" t="s">
        <v>75</v>
      </c>
      <c r="J3522">
        <v>48</v>
      </c>
      <c r="K3522" t="s">
        <v>79</v>
      </c>
      <c r="L3522" t="s">
        <v>35</v>
      </c>
      <c r="M3522">
        <v>2</v>
      </c>
      <c r="N3522" t="s">
        <v>31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44</v>
      </c>
      <c r="F3523" t="s">
        <v>15</v>
      </c>
      <c r="G3523">
        <v>8</v>
      </c>
      <c r="H3523">
        <v>32919.01</v>
      </c>
      <c r="I3523" t="s">
        <v>743</v>
      </c>
      <c r="J3523">
        <v>18</v>
      </c>
      <c r="K3523" t="s">
        <v>61</v>
      </c>
      <c r="L3523" t="s">
        <v>18</v>
      </c>
      <c r="M3523">
        <v>5</v>
      </c>
      <c r="N3523" t="s">
        <v>31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44</v>
      </c>
      <c r="F3524" t="s">
        <v>45</v>
      </c>
      <c r="G3524">
        <v>4</v>
      </c>
      <c r="H3524">
        <v>42615.64</v>
      </c>
      <c r="I3524" t="s">
        <v>894</v>
      </c>
      <c r="J3524">
        <v>34</v>
      </c>
      <c r="K3524" t="s">
        <v>56</v>
      </c>
      <c r="L3524" t="s">
        <v>24</v>
      </c>
      <c r="M3524">
        <v>2</v>
      </c>
      <c r="N3524" t="s">
        <v>90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54</v>
      </c>
      <c r="F3525" t="s">
        <v>45</v>
      </c>
      <c r="G3525">
        <v>5</v>
      </c>
      <c r="H3525">
        <v>38079.120000000003</v>
      </c>
      <c r="I3525" t="s">
        <v>997</v>
      </c>
      <c r="J3525">
        <v>33</v>
      </c>
      <c r="K3525" t="s">
        <v>23</v>
      </c>
      <c r="L3525" t="s">
        <v>18</v>
      </c>
      <c r="M3525">
        <v>5</v>
      </c>
      <c r="N3525" t="s">
        <v>90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54</v>
      </c>
      <c r="F3526" t="s">
        <v>15</v>
      </c>
      <c r="G3526">
        <v>4</v>
      </c>
      <c r="H3526">
        <v>17637.55</v>
      </c>
      <c r="I3526" t="s">
        <v>707</v>
      </c>
      <c r="J3526">
        <v>54</v>
      </c>
      <c r="K3526" t="s">
        <v>27</v>
      </c>
      <c r="L3526" t="s">
        <v>24</v>
      </c>
      <c r="M3526">
        <v>3</v>
      </c>
      <c r="N3526" t="s">
        <v>19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54</v>
      </c>
      <c r="F3527" t="s">
        <v>32</v>
      </c>
      <c r="G3527">
        <v>9</v>
      </c>
      <c r="H3527">
        <v>48970.63</v>
      </c>
      <c r="I3527" t="s">
        <v>932</v>
      </c>
      <c r="J3527">
        <v>27</v>
      </c>
      <c r="K3527" t="s">
        <v>56</v>
      </c>
      <c r="L3527" t="s">
        <v>24</v>
      </c>
      <c r="M3527">
        <v>3</v>
      </c>
      <c r="N3527" t="s">
        <v>36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62</v>
      </c>
      <c r="F3528" t="s">
        <v>37</v>
      </c>
      <c r="G3528">
        <v>2</v>
      </c>
      <c r="H3528">
        <v>14383.11</v>
      </c>
      <c r="I3528" t="s">
        <v>821</v>
      </c>
      <c r="J3528">
        <v>55</v>
      </c>
      <c r="K3528" t="s">
        <v>27</v>
      </c>
      <c r="L3528" t="s">
        <v>35</v>
      </c>
      <c r="M3528">
        <v>4</v>
      </c>
      <c r="N3528" t="s">
        <v>40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62</v>
      </c>
      <c r="F3529" t="s">
        <v>21</v>
      </c>
      <c r="G3529">
        <v>8</v>
      </c>
      <c r="H3529">
        <v>32691.68</v>
      </c>
      <c r="I3529" t="s">
        <v>400</v>
      </c>
      <c r="J3529">
        <v>48</v>
      </c>
      <c r="K3529" t="s">
        <v>23</v>
      </c>
      <c r="L3529" t="s">
        <v>18</v>
      </c>
      <c r="M3529">
        <v>3</v>
      </c>
      <c r="N3529" t="s">
        <v>65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62</v>
      </c>
      <c r="F3530" t="s">
        <v>45</v>
      </c>
      <c r="G3530">
        <v>2</v>
      </c>
      <c r="H3530">
        <v>52601.760000000002</v>
      </c>
      <c r="I3530" t="s">
        <v>646</v>
      </c>
      <c r="J3530">
        <v>27</v>
      </c>
      <c r="K3530" t="s">
        <v>112</v>
      </c>
      <c r="L3530" t="s">
        <v>24</v>
      </c>
      <c r="M3530">
        <v>5</v>
      </c>
      <c r="N3530" t="s">
        <v>90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67</v>
      </c>
      <c r="F3531" t="s">
        <v>21</v>
      </c>
      <c r="G3531">
        <v>1</v>
      </c>
      <c r="H3531">
        <v>11201.41</v>
      </c>
      <c r="I3531" t="s">
        <v>342</v>
      </c>
      <c r="J3531">
        <v>51</v>
      </c>
      <c r="K3531" t="s">
        <v>152</v>
      </c>
      <c r="L3531" t="s">
        <v>18</v>
      </c>
      <c r="M3531">
        <v>3</v>
      </c>
      <c r="N3531" t="s">
        <v>65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67</v>
      </c>
      <c r="F3532" t="s">
        <v>32</v>
      </c>
      <c r="G3532">
        <v>3</v>
      </c>
      <c r="H3532">
        <v>44198.97</v>
      </c>
      <c r="I3532" t="s">
        <v>698</v>
      </c>
      <c r="J3532">
        <v>23</v>
      </c>
      <c r="K3532" t="s">
        <v>69</v>
      </c>
      <c r="L3532" t="s">
        <v>35</v>
      </c>
      <c r="M3532">
        <v>3</v>
      </c>
      <c r="N3532" t="s">
        <v>36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67</v>
      </c>
      <c r="F3533" t="s">
        <v>45</v>
      </c>
      <c r="G3533">
        <v>9</v>
      </c>
      <c r="H3533">
        <v>30071.26</v>
      </c>
      <c r="I3533" t="s">
        <v>452</v>
      </c>
      <c r="J3533">
        <v>45</v>
      </c>
      <c r="K3533" t="s">
        <v>64</v>
      </c>
      <c r="L3533" t="s">
        <v>35</v>
      </c>
      <c r="M3533">
        <v>5</v>
      </c>
      <c r="N3533" t="s">
        <v>48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67</v>
      </c>
      <c r="F3534" t="s">
        <v>21</v>
      </c>
      <c r="G3534">
        <v>3</v>
      </c>
      <c r="H3534">
        <v>10529.91</v>
      </c>
      <c r="I3534" t="s">
        <v>620</v>
      </c>
      <c r="J3534">
        <v>45</v>
      </c>
      <c r="K3534" t="s">
        <v>23</v>
      </c>
      <c r="L3534" t="s">
        <v>18</v>
      </c>
      <c r="M3534">
        <v>5</v>
      </c>
      <c r="N3534" t="s">
        <v>65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74</v>
      </c>
      <c r="F3535" t="s">
        <v>32</v>
      </c>
      <c r="G3535">
        <v>9</v>
      </c>
      <c r="H3535">
        <v>21423</v>
      </c>
      <c r="I3535" t="s">
        <v>253</v>
      </c>
      <c r="J3535">
        <v>30</v>
      </c>
      <c r="K3535" t="s">
        <v>92</v>
      </c>
      <c r="L3535" t="s">
        <v>24</v>
      </c>
      <c r="M3535">
        <v>3</v>
      </c>
      <c r="N3535" t="s">
        <v>36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74</v>
      </c>
      <c r="F3536" t="s">
        <v>37</v>
      </c>
      <c r="G3536">
        <v>7</v>
      </c>
      <c r="H3536">
        <v>66456.77</v>
      </c>
      <c r="I3536" t="s">
        <v>416</v>
      </c>
      <c r="J3536">
        <v>58</v>
      </c>
      <c r="K3536" t="s">
        <v>23</v>
      </c>
      <c r="L3536" t="s">
        <v>52</v>
      </c>
      <c r="M3536">
        <v>4</v>
      </c>
      <c r="N3536" t="s">
        <v>40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74</v>
      </c>
      <c r="F3537" t="s">
        <v>32</v>
      </c>
      <c r="G3537">
        <v>1</v>
      </c>
      <c r="H3537">
        <v>41268.93</v>
      </c>
      <c r="I3537" t="s">
        <v>1056</v>
      </c>
      <c r="J3537">
        <v>29</v>
      </c>
      <c r="K3537" t="s">
        <v>116</v>
      </c>
      <c r="L3537" t="s">
        <v>52</v>
      </c>
      <c r="M3537">
        <v>3</v>
      </c>
      <c r="N3537" t="s">
        <v>101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20</v>
      </c>
      <c r="F3538" t="s">
        <v>45</v>
      </c>
      <c r="G3538">
        <v>5</v>
      </c>
      <c r="H3538">
        <v>69833.63</v>
      </c>
      <c r="I3538" t="s">
        <v>78</v>
      </c>
      <c r="J3538">
        <v>57</v>
      </c>
      <c r="K3538" t="s">
        <v>79</v>
      </c>
      <c r="L3538" t="s">
        <v>35</v>
      </c>
      <c r="M3538">
        <v>3</v>
      </c>
      <c r="N3538" t="s">
        <v>90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20</v>
      </c>
      <c r="F3539" t="s">
        <v>15</v>
      </c>
      <c r="G3539">
        <v>9</v>
      </c>
      <c r="H3539">
        <v>41489.01</v>
      </c>
      <c r="I3539" t="s">
        <v>280</v>
      </c>
      <c r="J3539">
        <v>19</v>
      </c>
      <c r="K3539" t="s">
        <v>47</v>
      </c>
      <c r="L3539" t="s">
        <v>24</v>
      </c>
      <c r="M3539">
        <v>5</v>
      </c>
      <c r="N3539" t="s">
        <v>31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20</v>
      </c>
      <c r="F3540" t="s">
        <v>37</v>
      </c>
      <c r="G3540">
        <v>3</v>
      </c>
      <c r="H3540">
        <v>42636.18</v>
      </c>
      <c r="I3540" t="s">
        <v>647</v>
      </c>
      <c r="J3540">
        <v>25</v>
      </c>
      <c r="K3540" t="s">
        <v>64</v>
      </c>
      <c r="L3540" t="s">
        <v>52</v>
      </c>
      <c r="M3540">
        <v>5</v>
      </c>
      <c r="N3540" t="s">
        <v>97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20</v>
      </c>
      <c r="F3541" t="s">
        <v>21</v>
      </c>
      <c r="G3541">
        <v>9</v>
      </c>
      <c r="H3541">
        <v>33510.58</v>
      </c>
      <c r="I3541" t="s">
        <v>638</v>
      </c>
      <c r="J3541">
        <v>59</v>
      </c>
      <c r="K3541" t="s">
        <v>23</v>
      </c>
      <c r="L3541" t="s">
        <v>24</v>
      </c>
      <c r="M3541">
        <v>4</v>
      </c>
      <c r="N3541" t="s">
        <v>25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29</v>
      </c>
      <c r="F3542" t="s">
        <v>45</v>
      </c>
      <c r="G3542">
        <v>5</v>
      </c>
      <c r="H3542">
        <v>28602.43</v>
      </c>
      <c r="I3542" t="s">
        <v>277</v>
      </c>
      <c r="J3542">
        <v>26</v>
      </c>
      <c r="K3542" t="s">
        <v>119</v>
      </c>
      <c r="L3542" t="s">
        <v>18</v>
      </c>
      <c r="M3542">
        <v>2</v>
      </c>
      <c r="N3542" t="s">
        <v>90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29</v>
      </c>
      <c r="F3543" t="s">
        <v>15</v>
      </c>
      <c r="G3543">
        <v>9</v>
      </c>
      <c r="H3543">
        <v>25092.73</v>
      </c>
      <c r="I3543" t="s">
        <v>390</v>
      </c>
      <c r="J3543">
        <v>25</v>
      </c>
      <c r="K3543" t="s">
        <v>23</v>
      </c>
      <c r="L3543" t="s">
        <v>35</v>
      </c>
      <c r="M3543">
        <v>5</v>
      </c>
      <c r="N3543" t="s">
        <v>31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29</v>
      </c>
      <c r="F3544" t="s">
        <v>32</v>
      </c>
      <c r="G3544">
        <v>6</v>
      </c>
      <c r="H3544">
        <v>30605.24</v>
      </c>
      <c r="I3544" t="s">
        <v>1010</v>
      </c>
      <c r="J3544">
        <v>20</v>
      </c>
      <c r="K3544" t="s">
        <v>79</v>
      </c>
      <c r="L3544" t="s">
        <v>18</v>
      </c>
      <c r="M3544">
        <v>2</v>
      </c>
      <c r="N3544" t="s">
        <v>43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29</v>
      </c>
      <c r="F3545" t="s">
        <v>15</v>
      </c>
      <c r="G3545">
        <v>9</v>
      </c>
      <c r="H3545">
        <v>37591.06</v>
      </c>
      <c r="I3545" t="s">
        <v>965</v>
      </c>
      <c r="J3545">
        <v>26</v>
      </c>
      <c r="K3545" t="s">
        <v>79</v>
      </c>
      <c r="L3545" t="s">
        <v>18</v>
      </c>
      <c r="M3545">
        <v>4</v>
      </c>
      <c r="N3545" t="s">
        <v>86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44</v>
      </c>
      <c r="F3546" t="s">
        <v>45</v>
      </c>
      <c r="G3546">
        <v>7</v>
      </c>
      <c r="H3546">
        <v>21519.52</v>
      </c>
      <c r="I3546" t="s">
        <v>218</v>
      </c>
      <c r="J3546">
        <v>30</v>
      </c>
      <c r="K3546" t="s">
        <v>17</v>
      </c>
      <c r="L3546" t="s">
        <v>18</v>
      </c>
      <c r="M3546">
        <v>3</v>
      </c>
      <c r="N3546" t="s">
        <v>90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44</v>
      </c>
      <c r="F3547" t="s">
        <v>45</v>
      </c>
      <c r="G3547">
        <v>7</v>
      </c>
      <c r="H3547">
        <v>23492.51</v>
      </c>
      <c r="I3547" t="s">
        <v>402</v>
      </c>
      <c r="J3547">
        <v>26</v>
      </c>
      <c r="K3547" t="s">
        <v>92</v>
      </c>
      <c r="L3547" t="s">
        <v>24</v>
      </c>
      <c r="M3547">
        <v>3</v>
      </c>
      <c r="N3547" t="s">
        <v>48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44</v>
      </c>
      <c r="F3548" t="s">
        <v>15</v>
      </c>
      <c r="G3548">
        <v>8</v>
      </c>
      <c r="H3548">
        <v>26292.69</v>
      </c>
      <c r="I3548" t="s">
        <v>789</v>
      </c>
      <c r="J3548">
        <v>48</v>
      </c>
      <c r="K3548" t="s">
        <v>140</v>
      </c>
      <c r="L3548" t="s">
        <v>52</v>
      </c>
      <c r="M3548">
        <v>2</v>
      </c>
      <c r="N3548" t="s">
        <v>86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54</v>
      </c>
      <c r="F3549" t="s">
        <v>32</v>
      </c>
      <c r="G3549">
        <v>7</v>
      </c>
      <c r="H3549">
        <v>36955.589999999997</v>
      </c>
      <c r="I3549" t="s">
        <v>618</v>
      </c>
      <c r="J3549">
        <v>42</v>
      </c>
      <c r="K3549" t="s">
        <v>47</v>
      </c>
      <c r="L3549" t="s">
        <v>18</v>
      </c>
      <c r="M3549">
        <v>4</v>
      </c>
      <c r="N3549" t="s">
        <v>101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54</v>
      </c>
      <c r="F3550" t="s">
        <v>15</v>
      </c>
      <c r="G3550">
        <v>9</v>
      </c>
      <c r="H3550">
        <v>49168.800000000003</v>
      </c>
      <c r="I3550" t="s">
        <v>729</v>
      </c>
      <c r="J3550">
        <v>25</v>
      </c>
      <c r="K3550" t="s">
        <v>92</v>
      </c>
      <c r="L3550" t="s">
        <v>35</v>
      </c>
      <c r="M3550">
        <v>4</v>
      </c>
      <c r="N3550" t="s">
        <v>31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54</v>
      </c>
      <c r="F3551" t="s">
        <v>45</v>
      </c>
      <c r="G3551">
        <v>9</v>
      </c>
      <c r="H3551">
        <v>61368.77</v>
      </c>
      <c r="I3551" t="s">
        <v>821</v>
      </c>
      <c r="J3551">
        <v>48</v>
      </c>
      <c r="K3551" t="s">
        <v>27</v>
      </c>
      <c r="L3551" t="s">
        <v>24</v>
      </c>
      <c r="M3551">
        <v>5</v>
      </c>
      <c r="N3551" t="s">
        <v>104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62</v>
      </c>
      <c r="F3552" t="s">
        <v>45</v>
      </c>
      <c r="G3552">
        <v>6</v>
      </c>
      <c r="H3552">
        <v>27227.91</v>
      </c>
      <c r="I3552" t="s">
        <v>842</v>
      </c>
      <c r="J3552">
        <v>48</v>
      </c>
      <c r="K3552" t="s">
        <v>23</v>
      </c>
      <c r="L3552" t="s">
        <v>52</v>
      </c>
      <c r="M3552">
        <v>2</v>
      </c>
      <c r="N3552" t="s">
        <v>90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62</v>
      </c>
      <c r="F3553" t="s">
        <v>21</v>
      </c>
      <c r="G3553">
        <v>7</v>
      </c>
      <c r="H3553">
        <v>21023.7</v>
      </c>
      <c r="I3553" t="s">
        <v>691</v>
      </c>
      <c r="J3553">
        <v>34</v>
      </c>
      <c r="K3553" t="s">
        <v>79</v>
      </c>
      <c r="L3553" t="s">
        <v>18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62</v>
      </c>
      <c r="F3554" t="s">
        <v>21</v>
      </c>
      <c r="G3554">
        <v>2</v>
      </c>
      <c r="H3554">
        <v>32730.85</v>
      </c>
      <c r="I3554" t="s">
        <v>511</v>
      </c>
      <c r="J3554">
        <v>36</v>
      </c>
      <c r="K3554" t="s">
        <v>23</v>
      </c>
      <c r="L3554" t="s">
        <v>35</v>
      </c>
      <c r="M3554">
        <v>2</v>
      </c>
      <c r="N3554" t="s">
        <v>65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62</v>
      </c>
      <c r="F3555" t="s">
        <v>37</v>
      </c>
      <c r="G3555">
        <v>9</v>
      </c>
      <c r="H3555">
        <v>63662.98</v>
      </c>
      <c r="I3555" t="s">
        <v>748</v>
      </c>
      <c r="J3555">
        <v>20</v>
      </c>
      <c r="K3555" t="s">
        <v>112</v>
      </c>
      <c r="L3555" t="s">
        <v>18</v>
      </c>
      <c r="M3555">
        <v>5</v>
      </c>
      <c r="N3555" t="s">
        <v>53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67</v>
      </c>
      <c r="F3556" t="s">
        <v>45</v>
      </c>
      <c r="G3556">
        <v>1</v>
      </c>
      <c r="H3556">
        <v>10591.64</v>
      </c>
      <c r="I3556" t="s">
        <v>703</v>
      </c>
      <c r="J3556">
        <v>47</v>
      </c>
      <c r="K3556" t="s">
        <v>23</v>
      </c>
      <c r="L3556" t="s">
        <v>52</v>
      </c>
      <c r="M3556">
        <v>5</v>
      </c>
      <c r="N3556" t="s">
        <v>104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67</v>
      </c>
      <c r="F3557" t="s">
        <v>21</v>
      </c>
      <c r="G3557">
        <v>1</v>
      </c>
      <c r="H3557">
        <v>50672.12</v>
      </c>
      <c r="I3557" t="s">
        <v>967</v>
      </c>
      <c r="J3557">
        <v>27</v>
      </c>
      <c r="K3557" t="s">
        <v>119</v>
      </c>
      <c r="L3557" t="s">
        <v>52</v>
      </c>
      <c r="M3557">
        <v>4</v>
      </c>
      <c r="N3557" t="s">
        <v>65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67</v>
      </c>
      <c r="F3558" t="s">
        <v>15</v>
      </c>
      <c r="G3558">
        <v>3</v>
      </c>
      <c r="H3558">
        <v>38629.599999999999</v>
      </c>
      <c r="I3558" t="s">
        <v>737</v>
      </c>
      <c r="J3558">
        <v>46</v>
      </c>
      <c r="K3558" t="s">
        <v>135</v>
      </c>
      <c r="L3558" t="s">
        <v>18</v>
      </c>
      <c r="M3558">
        <v>4</v>
      </c>
      <c r="N3558" t="s">
        <v>31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74</v>
      </c>
      <c r="F3559" t="s">
        <v>32</v>
      </c>
      <c r="G3559">
        <v>6</v>
      </c>
      <c r="H3559">
        <v>19662.77</v>
      </c>
      <c r="I3559" t="s">
        <v>950</v>
      </c>
      <c r="J3559">
        <v>57</v>
      </c>
      <c r="K3559" t="s">
        <v>23</v>
      </c>
      <c r="L3559" t="s">
        <v>18</v>
      </c>
      <c r="M3559">
        <v>3</v>
      </c>
      <c r="N3559" t="s">
        <v>36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74</v>
      </c>
      <c r="F3560" t="s">
        <v>15</v>
      </c>
      <c r="G3560">
        <v>5</v>
      </c>
      <c r="H3560">
        <v>29261.29</v>
      </c>
      <c r="I3560" t="s">
        <v>432</v>
      </c>
      <c r="J3560">
        <v>35</v>
      </c>
      <c r="K3560" t="s">
        <v>23</v>
      </c>
      <c r="L3560" t="s">
        <v>24</v>
      </c>
      <c r="M3560">
        <v>3</v>
      </c>
      <c r="N3560" t="s">
        <v>86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74</v>
      </c>
      <c r="F3561" t="s">
        <v>32</v>
      </c>
      <c r="G3561">
        <v>2</v>
      </c>
      <c r="H3561">
        <v>23497</v>
      </c>
      <c r="I3561" t="s">
        <v>291</v>
      </c>
      <c r="J3561">
        <v>29</v>
      </c>
      <c r="K3561" t="s">
        <v>27</v>
      </c>
      <c r="L3561" t="s">
        <v>52</v>
      </c>
      <c r="M3561">
        <v>4</v>
      </c>
      <c r="N3561" t="s">
        <v>36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20</v>
      </c>
      <c r="F3562" t="s">
        <v>21</v>
      </c>
      <c r="G3562">
        <v>9</v>
      </c>
      <c r="H3562">
        <v>62669.93</v>
      </c>
      <c r="I3562" t="s">
        <v>103</v>
      </c>
      <c r="J3562">
        <v>40</v>
      </c>
      <c r="K3562" t="s">
        <v>56</v>
      </c>
      <c r="L3562" t="s">
        <v>52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20</v>
      </c>
      <c r="F3563" t="s">
        <v>37</v>
      </c>
      <c r="G3563">
        <v>4</v>
      </c>
      <c r="H3563">
        <v>38912.400000000001</v>
      </c>
      <c r="I3563" t="s">
        <v>488</v>
      </c>
      <c r="J3563">
        <v>28</v>
      </c>
      <c r="K3563" t="s">
        <v>23</v>
      </c>
      <c r="L3563" t="s">
        <v>18</v>
      </c>
      <c r="M3563">
        <v>5</v>
      </c>
      <c r="N3563" t="s">
        <v>53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20</v>
      </c>
      <c r="F3564" t="s">
        <v>15</v>
      </c>
      <c r="G3564">
        <v>4</v>
      </c>
      <c r="H3564">
        <v>43785.66</v>
      </c>
      <c r="I3564" t="s">
        <v>637</v>
      </c>
      <c r="J3564">
        <v>26</v>
      </c>
      <c r="K3564" t="s">
        <v>23</v>
      </c>
      <c r="L3564" t="s">
        <v>35</v>
      </c>
      <c r="M3564">
        <v>3</v>
      </c>
      <c r="N3564" t="s">
        <v>31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20</v>
      </c>
      <c r="F3565" t="s">
        <v>15</v>
      </c>
      <c r="G3565">
        <v>5</v>
      </c>
      <c r="H3565">
        <v>45621.26</v>
      </c>
      <c r="I3565" t="s">
        <v>715</v>
      </c>
      <c r="J3565">
        <v>41</v>
      </c>
      <c r="K3565" t="s">
        <v>27</v>
      </c>
      <c r="L3565" t="s">
        <v>18</v>
      </c>
      <c r="M3565">
        <v>4</v>
      </c>
      <c r="N3565" t="s">
        <v>86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29</v>
      </c>
      <c r="F3566" t="s">
        <v>15</v>
      </c>
      <c r="G3566">
        <v>8</v>
      </c>
      <c r="H3566">
        <v>48377.03</v>
      </c>
      <c r="I3566" t="s">
        <v>924</v>
      </c>
      <c r="J3566">
        <v>42</v>
      </c>
      <c r="K3566" t="s">
        <v>27</v>
      </c>
      <c r="L3566" t="s">
        <v>18</v>
      </c>
      <c r="M3566">
        <v>2</v>
      </c>
      <c r="N3566" t="s">
        <v>86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29</v>
      </c>
      <c r="F3567" t="s">
        <v>32</v>
      </c>
      <c r="G3567">
        <v>4</v>
      </c>
      <c r="H3567">
        <v>39733.339999999997</v>
      </c>
      <c r="I3567" t="s">
        <v>428</v>
      </c>
      <c r="J3567">
        <v>42</v>
      </c>
      <c r="K3567" t="s">
        <v>79</v>
      </c>
      <c r="L3567" t="s">
        <v>52</v>
      </c>
      <c r="M3567">
        <v>2</v>
      </c>
      <c r="N3567" t="s">
        <v>43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29</v>
      </c>
      <c r="F3568" t="s">
        <v>21</v>
      </c>
      <c r="G3568">
        <v>5</v>
      </c>
      <c r="H3568">
        <v>11072.41</v>
      </c>
      <c r="I3568" t="s">
        <v>216</v>
      </c>
      <c r="J3568">
        <v>26</v>
      </c>
      <c r="K3568" t="s">
        <v>23</v>
      </c>
      <c r="L3568" t="s">
        <v>24</v>
      </c>
      <c r="M3568">
        <v>3</v>
      </c>
      <c r="N3568" t="s">
        <v>25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29</v>
      </c>
      <c r="F3569" t="s">
        <v>15</v>
      </c>
      <c r="G3569">
        <v>4</v>
      </c>
      <c r="H3569">
        <v>30083.360000000001</v>
      </c>
      <c r="I3569" t="s">
        <v>426</v>
      </c>
      <c r="J3569">
        <v>29</v>
      </c>
      <c r="K3569" t="s">
        <v>116</v>
      </c>
      <c r="L3569" t="s">
        <v>18</v>
      </c>
      <c r="M3569">
        <v>2</v>
      </c>
      <c r="N3569" t="s">
        <v>86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44</v>
      </c>
      <c r="F3570" t="s">
        <v>15</v>
      </c>
      <c r="G3570">
        <v>6</v>
      </c>
      <c r="H3570">
        <v>21032.39</v>
      </c>
      <c r="I3570" t="s">
        <v>828</v>
      </c>
      <c r="J3570">
        <v>28</v>
      </c>
      <c r="K3570" t="s">
        <v>27</v>
      </c>
      <c r="L3570" t="s">
        <v>35</v>
      </c>
      <c r="M3570">
        <v>5</v>
      </c>
      <c r="N3570" t="s">
        <v>31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44</v>
      </c>
      <c r="F3571" t="s">
        <v>37</v>
      </c>
      <c r="G3571">
        <v>3</v>
      </c>
      <c r="H3571">
        <v>50808.57</v>
      </c>
      <c r="I3571" t="s">
        <v>750</v>
      </c>
      <c r="J3571">
        <v>55</v>
      </c>
      <c r="K3571" t="s">
        <v>23</v>
      </c>
      <c r="L3571" t="s">
        <v>35</v>
      </c>
      <c r="M3571">
        <v>3</v>
      </c>
      <c r="N3571" t="s">
        <v>97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44</v>
      </c>
      <c r="F3572" t="s">
        <v>37</v>
      </c>
      <c r="G3572">
        <v>8</v>
      </c>
      <c r="H3572">
        <v>13402.28</v>
      </c>
      <c r="I3572" t="s">
        <v>945</v>
      </c>
      <c r="J3572">
        <v>45</v>
      </c>
      <c r="K3572" t="s">
        <v>39</v>
      </c>
      <c r="L3572" t="s">
        <v>18</v>
      </c>
      <c r="M3572">
        <v>4</v>
      </c>
      <c r="N3572" t="s">
        <v>40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54</v>
      </c>
      <c r="F3573" t="s">
        <v>21</v>
      </c>
      <c r="G3573">
        <v>6</v>
      </c>
      <c r="H3573">
        <v>43828.2</v>
      </c>
      <c r="I3573" t="s">
        <v>476</v>
      </c>
      <c r="J3573">
        <v>25</v>
      </c>
      <c r="K3573" t="s">
        <v>23</v>
      </c>
      <c r="L3573" t="s">
        <v>35</v>
      </c>
      <c r="M3573">
        <v>2</v>
      </c>
      <c r="N3573" t="s">
        <v>25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54</v>
      </c>
      <c r="F3574" t="s">
        <v>21</v>
      </c>
      <c r="G3574">
        <v>5</v>
      </c>
      <c r="H3574">
        <v>22637.9</v>
      </c>
      <c r="I3574" t="s">
        <v>1054</v>
      </c>
      <c r="J3574">
        <v>27</v>
      </c>
      <c r="K3574" t="s">
        <v>61</v>
      </c>
      <c r="L3574" t="s">
        <v>35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54</v>
      </c>
      <c r="F3575" t="s">
        <v>45</v>
      </c>
      <c r="G3575">
        <v>2</v>
      </c>
      <c r="H3575">
        <v>66930.75</v>
      </c>
      <c r="I3575" t="s">
        <v>800</v>
      </c>
      <c r="J3575">
        <v>42</v>
      </c>
      <c r="K3575" t="s">
        <v>27</v>
      </c>
      <c r="L3575" t="s">
        <v>18</v>
      </c>
      <c r="M3575">
        <v>4</v>
      </c>
      <c r="N3575" t="s">
        <v>104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54</v>
      </c>
      <c r="F3576" t="s">
        <v>37</v>
      </c>
      <c r="G3576">
        <v>7</v>
      </c>
      <c r="H3576">
        <v>30132.46</v>
      </c>
      <c r="I3576" t="s">
        <v>384</v>
      </c>
      <c r="J3576">
        <v>53</v>
      </c>
      <c r="K3576" t="s">
        <v>23</v>
      </c>
      <c r="L3576" t="s">
        <v>35</v>
      </c>
      <c r="M3576">
        <v>5</v>
      </c>
      <c r="N3576" t="s">
        <v>97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62</v>
      </c>
      <c r="F3577" t="s">
        <v>45</v>
      </c>
      <c r="G3577">
        <v>2</v>
      </c>
      <c r="H3577">
        <v>29513.27</v>
      </c>
      <c r="I3577" t="s">
        <v>83</v>
      </c>
      <c r="J3577">
        <v>26</v>
      </c>
      <c r="K3577" t="s">
        <v>135</v>
      </c>
      <c r="L3577" t="s">
        <v>35</v>
      </c>
      <c r="M3577">
        <v>5</v>
      </c>
      <c r="N3577" t="s">
        <v>104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62</v>
      </c>
      <c r="F3578" t="s">
        <v>32</v>
      </c>
      <c r="G3578">
        <v>1</v>
      </c>
      <c r="H3578">
        <v>65403.08</v>
      </c>
      <c r="I3578" t="s">
        <v>80</v>
      </c>
      <c r="J3578">
        <v>58</v>
      </c>
      <c r="K3578" t="s">
        <v>116</v>
      </c>
      <c r="L3578" t="s">
        <v>18</v>
      </c>
      <c r="M3578">
        <v>2</v>
      </c>
      <c r="N3578" t="s">
        <v>43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62</v>
      </c>
      <c r="F3579" t="s">
        <v>45</v>
      </c>
      <c r="G3579">
        <v>7</v>
      </c>
      <c r="H3579">
        <v>35040.879999999997</v>
      </c>
      <c r="I3579" t="s">
        <v>317</v>
      </c>
      <c r="J3579">
        <v>25</v>
      </c>
      <c r="K3579" t="s">
        <v>23</v>
      </c>
      <c r="L3579" t="s">
        <v>52</v>
      </c>
      <c r="M3579">
        <v>5</v>
      </c>
      <c r="N3579" t="s">
        <v>48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67</v>
      </c>
      <c r="F3580" t="s">
        <v>15</v>
      </c>
      <c r="G3580">
        <v>5</v>
      </c>
      <c r="H3580">
        <v>67771.740000000005</v>
      </c>
      <c r="I3580" t="s">
        <v>934</v>
      </c>
      <c r="J3580">
        <v>20</v>
      </c>
      <c r="K3580" t="s">
        <v>23</v>
      </c>
      <c r="L3580" t="s">
        <v>24</v>
      </c>
      <c r="M3580">
        <v>5</v>
      </c>
      <c r="N3580" t="s">
        <v>86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67</v>
      </c>
      <c r="F3581" t="s">
        <v>45</v>
      </c>
      <c r="G3581">
        <v>1</v>
      </c>
      <c r="H3581">
        <v>11450.22</v>
      </c>
      <c r="I3581" t="s">
        <v>503</v>
      </c>
      <c r="J3581">
        <v>35</v>
      </c>
      <c r="K3581" t="s">
        <v>112</v>
      </c>
      <c r="L3581" t="s">
        <v>24</v>
      </c>
      <c r="M3581">
        <v>5</v>
      </c>
      <c r="N3581" t="s">
        <v>90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67</v>
      </c>
      <c r="F3582" t="s">
        <v>21</v>
      </c>
      <c r="G3582">
        <v>4</v>
      </c>
      <c r="H3582">
        <v>28380.67</v>
      </c>
      <c r="I3582" t="s">
        <v>657</v>
      </c>
      <c r="J3582">
        <v>52</v>
      </c>
      <c r="K3582" t="s">
        <v>27</v>
      </c>
      <c r="L3582" t="s">
        <v>52</v>
      </c>
      <c r="M3582">
        <v>5</v>
      </c>
      <c r="N3582" t="s">
        <v>25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74</v>
      </c>
      <c r="F3583" t="s">
        <v>32</v>
      </c>
      <c r="G3583">
        <v>4</v>
      </c>
      <c r="H3583">
        <v>49971.58</v>
      </c>
      <c r="I3583" t="s">
        <v>983</v>
      </c>
      <c r="J3583">
        <v>34</v>
      </c>
      <c r="K3583" t="s">
        <v>61</v>
      </c>
      <c r="L3583" t="s">
        <v>18</v>
      </c>
      <c r="M3583">
        <v>4</v>
      </c>
      <c r="N3583" t="s">
        <v>43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74</v>
      </c>
      <c r="F3584" t="s">
        <v>15</v>
      </c>
      <c r="G3584">
        <v>7</v>
      </c>
      <c r="H3584">
        <v>63451.42</v>
      </c>
      <c r="I3584" t="s">
        <v>986</v>
      </c>
      <c r="J3584">
        <v>53</v>
      </c>
      <c r="K3584" t="s">
        <v>27</v>
      </c>
      <c r="L3584" t="s">
        <v>52</v>
      </c>
      <c r="M3584">
        <v>4</v>
      </c>
      <c r="N3584" t="s">
        <v>19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74</v>
      </c>
      <c r="F3585" t="s">
        <v>45</v>
      </c>
      <c r="G3585">
        <v>9</v>
      </c>
      <c r="H3585">
        <v>25384.34</v>
      </c>
      <c r="I3585" t="s">
        <v>775</v>
      </c>
      <c r="J3585">
        <v>45</v>
      </c>
      <c r="K3585" t="s">
        <v>23</v>
      </c>
      <c r="L3585" t="s">
        <v>24</v>
      </c>
      <c r="M3585">
        <v>5</v>
      </c>
      <c r="N3585" t="s">
        <v>48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20</v>
      </c>
      <c r="F3586" t="s">
        <v>32</v>
      </c>
      <c r="G3586">
        <v>2</v>
      </c>
      <c r="H3586">
        <v>65828.66</v>
      </c>
      <c r="I3586" t="s">
        <v>452</v>
      </c>
      <c r="J3586">
        <v>32</v>
      </c>
      <c r="K3586" t="s">
        <v>119</v>
      </c>
      <c r="L3586" t="s">
        <v>24</v>
      </c>
      <c r="M3586">
        <v>3</v>
      </c>
      <c r="N3586" t="s">
        <v>36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20</v>
      </c>
      <c r="F3587" t="s">
        <v>32</v>
      </c>
      <c r="G3587">
        <v>1</v>
      </c>
      <c r="H3587">
        <v>45647.29</v>
      </c>
      <c r="I3587" t="s">
        <v>161</v>
      </c>
      <c r="J3587">
        <v>36</v>
      </c>
      <c r="K3587" t="s">
        <v>47</v>
      </c>
      <c r="L3587" t="s">
        <v>24</v>
      </c>
      <c r="M3587">
        <v>3</v>
      </c>
      <c r="N3587" t="s">
        <v>36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20</v>
      </c>
      <c r="F3588" t="s">
        <v>15</v>
      </c>
      <c r="G3588">
        <v>2</v>
      </c>
      <c r="H3588">
        <v>58060.49</v>
      </c>
      <c r="I3588" t="s">
        <v>402</v>
      </c>
      <c r="J3588">
        <v>39</v>
      </c>
      <c r="K3588" t="s">
        <v>119</v>
      </c>
      <c r="L3588" t="s">
        <v>24</v>
      </c>
      <c r="M3588">
        <v>4</v>
      </c>
      <c r="N3588" t="s">
        <v>31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20</v>
      </c>
      <c r="F3589" t="s">
        <v>45</v>
      </c>
      <c r="G3589">
        <v>7</v>
      </c>
      <c r="H3589">
        <v>33832.44</v>
      </c>
      <c r="I3589" t="s">
        <v>502</v>
      </c>
      <c r="J3589">
        <v>23</v>
      </c>
      <c r="K3589" t="s">
        <v>23</v>
      </c>
      <c r="L3589" t="s">
        <v>18</v>
      </c>
      <c r="M3589">
        <v>3</v>
      </c>
      <c r="N3589" t="s">
        <v>48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29</v>
      </c>
      <c r="F3590" t="s">
        <v>32</v>
      </c>
      <c r="G3590">
        <v>6</v>
      </c>
      <c r="H3590">
        <v>22730.82</v>
      </c>
      <c r="I3590" t="s">
        <v>923</v>
      </c>
      <c r="J3590">
        <v>24</v>
      </c>
      <c r="K3590" t="s">
        <v>61</v>
      </c>
      <c r="L3590" t="s">
        <v>24</v>
      </c>
      <c r="M3590">
        <v>4</v>
      </c>
      <c r="N3590" t="s">
        <v>101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29</v>
      </c>
      <c r="F3591" t="s">
        <v>32</v>
      </c>
      <c r="G3591">
        <v>4</v>
      </c>
      <c r="H3591">
        <v>64674.12</v>
      </c>
      <c r="I3591" t="s">
        <v>1050</v>
      </c>
      <c r="J3591">
        <v>26</v>
      </c>
      <c r="K3591" t="s">
        <v>79</v>
      </c>
      <c r="L3591" t="s">
        <v>24</v>
      </c>
      <c r="M3591">
        <v>2</v>
      </c>
      <c r="N3591" t="s">
        <v>43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29</v>
      </c>
      <c r="F3592" t="s">
        <v>37</v>
      </c>
      <c r="G3592">
        <v>1</v>
      </c>
      <c r="H3592">
        <v>65988.149999999994</v>
      </c>
      <c r="I3592" t="s">
        <v>508</v>
      </c>
      <c r="J3592">
        <v>37</v>
      </c>
      <c r="K3592" t="s">
        <v>23</v>
      </c>
      <c r="L3592" t="s">
        <v>18</v>
      </c>
      <c r="M3592">
        <v>4</v>
      </c>
      <c r="N3592" t="s">
        <v>53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29</v>
      </c>
      <c r="F3593" t="s">
        <v>32</v>
      </c>
      <c r="G3593">
        <v>1</v>
      </c>
      <c r="H3593">
        <v>39854.51</v>
      </c>
      <c r="I3593" t="s">
        <v>707</v>
      </c>
      <c r="J3593">
        <v>54</v>
      </c>
      <c r="K3593" t="s">
        <v>23</v>
      </c>
      <c r="L3593" t="s">
        <v>52</v>
      </c>
      <c r="M3593">
        <v>2</v>
      </c>
      <c r="N3593" t="s">
        <v>101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44</v>
      </c>
      <c r="F3594" t="s">
        <v>37</v>
      </c>
      <c r="G3594">
        <v>5</v>
      </c>
      <c r="H3594">
        <v>10389.700000000001</v>
      </c>
      <c r="I3594" t="s">
        <v>1036</v>
      </c>
      <c r="J3594">
        <v>28</v>
      </c>
      <c r="K3594" t="s">
        <v>116</v>
      </c>
      <c r="L3594" t="s">
        <v>18</v>
      </c>
      <c r="M3594">
        <v>5</v>
      </c>
      <c r="N3594" t="s">
        <v>53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44</v>
      </c>
      <c r="F3595" t="s">
        <v>45</v>
      </c>
      <c r="G3595">
        <v>1</v>
      </c>
      <c r="H3595">
        <v>16586.98</v>
      </c>
      <c r="I3595" t="s">
        <v>836</v>
      </c>
      <c r="J3595">
        <v>19</v>
      </c>
      <c r="K3595" t="s">
        <v>112</v>
      </c>
      <c r="L3595" t="s">
        <v>24</v>
      </c>
      <c r="M3595">
        <v>3</v>
      </c>
      <c r="N3595" t="s">
        <v>90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44</v>
      </c>
      <c r="F3596" t="s">
        <v>45</v>
      </c>
      <c r="G3596">
        <v>7</v>
      </c>
      <c r="H3596">
        <v>44381.68</v>
      </c>
      <c r="I3596" t="s">
        <v>146</v>
      </c>
      <c r="J3596">
        <v>39</v>
      </c>
      <c r="K3596" t="s">
        <v>23</v>
      </c>
      <c r="L3596" t="s">
        <v>35</v>
      </c>
      <c r="M3596">
        <v>5</v>
      </c>
      <c r="N3596" t="s">
        <v>48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44</v>
      </c>
      <c r="F3597" t="s">
        <v>45</v>
      </c>
      <c r="G3597">
        <v>1</v>
      </c>
      <c r="H3597">
        <v>11426.6</v>
      </c>
      <c r="I3597" t="s">
        <v>896</v>
      </c>
      <c r="J3597">
        <v>53</v>
      </c>
      <c r="K3597" t="s">
        <v>95</v>
      </c>
      <c r="L3597" t="s">
        <v>18</v>
      </c>
      <c r="M3597">
        <v>5</v>
      </c>
      <c r="N3597" t="s">
        <v>90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54</v>
      </c>
      <c r="F3598" t="s">
        <v>21</v>
      </c>
      <c r="G3598">
        <v>1</v>
      </c>
      <c r="H3598">
        <v>33814.720000000001</v>
      </c>
      <c r="I3598" t="s">
        <v>526</v>
      </c>
      <c r="J3598">
        <v>22</v>
      </c>
      <c r="K3598" t="s">
        <v>64</v>
      </c>
      <c r="L3598" t="s">
        <v>18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54</v>
      </c>
      <c r="F3599" t="s">
        <v>45</v>
      </c>
      <c r="G3599">
        <v>2</v>
      </c>
      <c r="H3599">
        <v>28202.2</v>
      </c>
      <c r="I3599" t="s">
        <v>501</v>
      </c>
      <c r="J3599">
        <v>24</v>
      </c>
      <c r="K3599" t="s">
        <v>27</v>
      </c>
      <c r="L3599" t="s">
        <v>52</v>
      </c>
      <c r="M3599">
        <v>5</v>
      </c>
      <c r="N3599" t="s">
        <v>104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54</v>
      </c>
      <c r="F3600" t="s">
        <v>32</v>
      </c>
      <c r="G3600">
        <v>3</v>
      </c>
      <c r="H3600">
        <v>52860.9</v>
      </c>
      <c r="I3600" t="s">
        <v>493</v>
      </c>
      <c r="J3600">
        <v>23</v>
      </c>
      <c r="K3600" t="s">
        <v>69</v>
      </c>
      <c r="L3600" t="s">
        <v>24</v>
      </c>
      <c r="M3600">
        <v>4</v>
      </c>
      <c r="N3600" t="s">
        <v>36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54</v>
      </c>
      <c r="F3601" t="s">
        <v>15</v>
      </c>
      <c r="G3601">
        <v>1</v>
      </c>
      <c r="H3601">
        <v>13334.72</v>
      </c>
      <c r="I3601" t="s">
        <v>110</v>
      </c>
      <c r="J3601">
        <v>39</v>
      </c>
      <c r="K3601" t="s">
        <v>47</v>
      </c>
      <c r="L3601" t="s">
        <v>35</v>
      </c>
      <c r="M3601">
        <v>4</v>
      </c>
      <c r="N3601" t="s">
        <v>86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62</v>
      </c>
      <c r="F3602" t="s">
        <v>37</v>
      </c>
      <c r="G3602">
        <v>9</v>
      </c>
      <c r="H3602">
        <v>39323.879999999997</v>
      </c>
      <c r="I3602" t="s">
        <v>55</v>
      </c>
      <c r="J3602">
        <v>27</v>
      </c>
      <c r="K3602" t="s">
        <v>23</v>
      </c>
      <c r="L3602" t="s">
        <v>18</v>
      </c>
      <c r="M3602">
        <v>3</v>
      </c>
      <c r="N3602" t="s">
        <v>53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62</v>
      </c>
      <c r="F3603" t="s">
        <v>21</v>
      </c>
      <c r="G3603">
        <v>8</v>
      </c>
      <c r="H3603">
        <v>44746.86</v>
      </c>
      <c r="I3603" t="s">
        <v>368</v>
      </c>
      <c r="J3603">
        <v>57</v>
      </c>
      <c r="K3603" t="s">
        <v>61</v>
      </c>
      <c r="L3603" t="s">
        <v>18</v>
      </c>
      <c r="M3603">
        <v>5</v>
      </c>
      <c r="N3603" t="s">
        <v>25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62</v>
      </c>
      <c r="F3604" t="s">
        <v>45</v>
      </c>
      <c r="G3604">
        <v>5</v>
      </c>
      <c r="H3604">
        <v>47037.46</v>
      </c>
      <c r="I3604" t="s">
        <v>281</v>
      </c>
      <c r="J3604">
        <v>37</v>
      </c>
      <c r="K3604" t="s">
        <v>23</v>
      </c>
      <c r="L3604" t="s">
        <v>18</v>
      </c>
      <c r="M3604">
        <v>5</v>
      </c>
      <c r="N3604" t="s">
        <v>90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62</v>
      </c>
      <c r="F3605" t="s">
        <v>45</v>
      </c>
      <c r="G3605">
        <v>2</v>
      </c>
      <c r="H3605">
        <v>34309.46</v>
      </c>
      <c r="I3605" t="s">
        <v>826</v>
      </c>
      <c r="J3605">
        <v>45</v>
      </c>
      <c r="K3605" t="s">
        <v>27</v>
      </c>
      <c r="L3605" t="s">
        <v>35</v>
      </c>
      <c r="M3605">
        <v>5</v>
      </c>
      <c r="N3605" t="s">
        <v>48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67</v>
      </c>
      <c r="F3606" t="s">
        <v>15</v>
      </c>
      <c r="G3606">
        <v>5</v>
      </c>
      <c r="H3606">
        <v>28262.07</v>
      </c>
      <c r="I3606" t="s">
        <v>906</v>
      </c>
      <c r="J3606">
        <v>40</v>
      </c>
      <c r="K3606" t="s">
        <v>23</v>
      </c>
      <c r="L3606" t="s">
        <v>18</v>
      </c>
      <c r="M3606">
        <v>5</v>
      </c>
      <c r="N3606" t="s">
        <v>19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67</v>
      </c>
      <c r="F3607" t="s">
        <v>15</v>
      </c>
      <c r="G3607">
        <v>6</v>
      </c>
      <c r="H3607">
        <v>50949.58</v>
      </c>
      <c r="I3607" t="s">
        <v>38</v>
      </c>
      <c r="J3607">
        <v>52</v>
      </c>
      <c r="K3607" t="s">
        <v>92</v>
      </c>
      <c r="L3607" t="s">
        <v>18</v>
      </c>
      <c r="M3607">
        <v>3</v>
      </c>
      <c r="N3607" t="s">
        <v>19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67</v>
      </c>
      <c r="F3608" t="s">
        <v>21</v>
      </c>
      <c r="G3608">
        <v>1</v>
      </c>
      <c r="H3608">
        <v>60854.14</v>
      </c>
      <c r="I3608" t="s">
        <v>799</v>
      </c>
      <c r="J3608">
        <v>18</v>
      </c>
      <c r="K3608" t="s">
        <v>27</v>
      </c>
      <c r="L3608" t="s">
        <v>35</v>
      </c>
      <c r="M3608">
        <v>4</v>
      </c>
      <c r="N3608" t="s">
        <v>25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74</v>
      </c>
      <c r="F3609" t="s">
        <v>37</v>
      </c>
      <c r="G3609">
        <v>4</v>
      </c>
      <c r="H3609">
        <v>51617.06</v>
      </c>
      <c r="I3609" t="s">
        <v>293</v>
      </c>
      <c r="J3609">
        <v>46</v>
      </c>
      <c r="K3609" t="s">
        <v>152</v>
      </c>
      <c r="L3609" t="s">
        <v>18</v>
      </c>
      <c r="M3609">
        <v>5</v>
      </c>
      <c r="N3609" t="s">
        <v>97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74</v>
      </c>
      <c r="F3610" t="s">
        <v>45</v>
      </c>
      <c r="G3610">
        <v>9</v>
      </c>
      <c r="H3610">
        <v>65926.14</v>
      </c>
      <c r="I3610" t="s">
        <v>240</v>
      </c>
      <c r="J3610">
        <v>26</v>
      </c>
      <c r="K3610" t="s">
        <v>95</v>
      </c>
      <c r="L3610" t="s">
        <v>35</v>
      </c>
      <c r="M3610">
        <v>3</v>
      </c>
      <c r="N3610" t="s">
        <v>48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74</v>
      </c>
      <c r="F3611" t="s">
        <v>21</v>
      </c>
      <c r="G3611">
        <v>2</v>
      </c>
      <c r="H3611">
        <v>53035.81</v>
      </c>
      <c r="I3611" t="s">
        <v>978</v>
      </c>
      <c r="J3611">
        <v>26</v>
      </c>
      <c r="K3611" t="s">
        <v>27</v>
      </c>
      <c r="L3611" t="s">
        <v>52</v>
      </c>
      <c r="M3611">
        <v>5</v>
      </c>
      <c r="N3611" t="s">
        <v>65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20</v>
      </c>
      <c r="F3612" t="s">
        <v>32</v>
      </c>
      <c r="G3612">
        <v>5</v>
      </c>
      <c r="H3612">
        <v>55877.120000000003</v>
      </c>
      <c r="I3612" t="s">
        <v>604</v>
      </c>
      <c r="J3612">
        <v>39</v>
      </c>
      <c r="K3612" t="s">
        <v>95</v>
      </c>
      <c r="L3612" t="s">
        <v>35</v>
      </c>
      <c r="M3612">
        <v>5</v>
      </c>
      <c r="N3612" t="s">
        <v>36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20</v>
      </c>
      <c r="F3613" t="s">
        <v>32</v>
      </c>
      <c r="G3613">
        <v>1</v>
      </c>
      <c r="H3613">
        <v>20074.189999999999</v>
      </c>
      <c r="I3613" t="s">
        <v>821</v>
      </c>
      <c r="J3613">
        <v>19</v>
      </c>
      <c r="K3613" t="s">
        <v>27</v>
      </c>
      <c r="L3613" t="s">
        <v>52</v>
      </c>
      <c r="M3613">
        <v>4</v>
      </c>
      <c r="N3613" t="s">
        <v>36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20</v>
      </c>
      <c r="F3614" t="s">
        <v>21</v>
      </c>
      <c r="G3614">
        <v>4</v>
      </c>
      <c r="H3614">
        <v>35172.379999999997</v>
      </c>
      <c r="I3614" t="s">
        <v>1006</v>
      </c>
      <c r="J3614">
        <v>33</v>
      </c>
      <c r="K3614" t="s">
        <v>112</v>
      </c>
      <c r="L3614" t="s">
        <v>35</v>
      </c>
      <c r="M3614">
        <v>4</v>
      </c>
      <c r="N3614" t="s">
        <v>65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29</v>
      </c>
      <c r="F3615" t="s">
        <v>45</v>
      </c>
      <c r="G3615">
        <v>4</v>
      </c>
      <c r="H3615">
        <v>39103.32</v>
      </c>
      <c r="I3615" t="s">
        <v>590</v>
      </c>
      <c r="J3615">
        <v>57</v>
      </c>
      <c r="K3615" t="s">
        <v>23</v>
      </c>
      <c r="L3615" t="s">
        <v>24</v>
      </c>
      <c r="M3615">
        <v>3</v>
      </c>
      <c r="N3615" t="s">
        <v>104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29</v>
      </c>
      <c r="F3616" t="s">
        <v>21</v>
      </c>
      <c r="G3616">
        <v>6</v>
      </c>
      <c r="H3616">
        <v>25377.59</v>
      </c>
      <c r="I3616" t="s">
        <v>883</v>
      </c>
      <c r="J3616">
        <v>23</v>
      </c>
      <c r="K3616" t="s">
        <v>95</v>
      </c>
      <c r="L3616" t="s">
        <v>18</v>
      </c>
      <c r="M3616">
        <v>2</v>
      </c>
      <c r="N3616" t="s">
        <v>65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29</v>
      </c>
      <c r="F3617" t="s">
        <v>45</v>
      </c>
      <c r="G3617">
        <v>9</v>
      </c>
      <c r="H3617">
        <v>41712.39</v>
      </c>
      <c r="I3617" t="s">
        <v>832</v>
      </c>
      <c r="J3617">
        <v>30</v>
      </c>
      <c r="K3617" t="s">
        <v>116</v>
      </c>
      <c r="L3617" t="s">
        <v>52</v>
      </c>
      <c r="M3617">
        <v>3</v>
      </c>
      <c r="N3617" t="s">
        <v>90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44</v>
      </c>
      <c r="F3618" t="s">
        <v>15</v>
      </c>
      <c r="G3618">
        <v>3</v>
      </c>
      <c r="H3618">
        <v>27447.52</v>
      </c>
      <c r="I3618" t="s">
        <v>669</v>
      </c>
      <c r="J3618">
        <v>50</v>
      </c>
      <c r="K3618" t="s">
        <v>23</v>
      </c>
      <c r="L3618" t="s">
        <v>18</v>
      </c>
      <c r="M3618">
        <v>3</v>
      </c>
      <c r="N3618" t="s">
        <v>31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44</v>
      </c>
      <c r="F3619" t="s">
        <v>21</v>
      </c>
      <c r="G3619">
        <v>9</v>
      </c>
      <c r="H3619">
        <v>51250.13</v>
      </c>
      <c r="I3619" t="s">
        <v>403</v>
      </c>
      <c r="J3619">
        <v>36</v>
      </c>
      <c r="K3619" t="s">
        <v>23</v>
      </c>
      <c r="L3619" t="s">
        <v>18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44</v>
      </c>
      <c r="F3620" t="s">
        <v>45</v>
      </c>
      <c r="G3620">
        <v>6</v>
      </c>
      <c r="H3620">
        <v>38217.31</v>
      </c>
      <c r="I3620" t="s">
        <v>1021</v>
      </c>
      <c r="J3620">
        <v>32</v>
      </c>
      <c r="K3620" t="s">
        <v>92</v>
      </c>
      <c r="L3620" t="s">
        <v>35</v>
      </c>
      <c r="M3620">
        <v>5</v>
      </c>
      <c r="N3620" t="s">
        <v>90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44</v>
      </c>
      <c r="F3621" t="s">
        <v>21</v>
      </c>
      <c r="G3621">
        <v>7</v>
      </c>
      <c r="H3621">
        <v>37528.42</v>
      </c>
      <c r="I3621" t="s">
        <v>588</v>
      </c>
      <c r="J3621">
        <v>50</v>
      </c>
      <c r="K3621" t="s">
        <v>135</v>
      </c>
      <c r="L3621" t="s">
        <v>24</v>
      </c>
      <c r="M3621">
        <v>5</v>
      </c>
      <c r="N3621" t="s">
        <v>65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54</v>
      </c>
      <c r="F3622" t="s">
        <v>21</v>
      </c>
      <c r="G3622">
        <v>2</v>
      </c>
      <c r="H3622">
        <v>69018.55</v>
      </c>
      <c r="I3622" t="s">
        <v>276</v>
      </c>
      <c r="J3622">
        <v>27</v>
      </c>
      <c r="K3622" t="s">
        <v>23</v>
      </c>
      <c r="L3622" t="s">
        <v>35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54</v>
      </c>
      <c r="F3623" t="s">
        <v>45</v>
      </c>
      <c r="G3623">
        <v>6</v>
      </c>
      <c r="H3623">
        <v>33546.69</v>
      </c>
      <c r="I3623" t="s">
        <v>167</v>
      </c>
      <c r="J3623">
        <v>18</v>
      </c>
      <c r="K3623" t="s">
        <v>27</v>
      </c>
      <c r="L3623" t="s">
        <v>18</v>
      </c>
      <c r="M3623">
        <v>5</v>
      </c>
      <c r="N3623" t="s">
        <v>90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54</v>
      </c>
      <c r="F3624" t="s">
        <v>45</v>
      </c>
      <c r="G3624">
        <v>6</v>
      </c>
      <c r="H3624">
        <v>31737.73</v>
      </c>
      <c r="I3624" t="s">
        <v>1044</v>
      </c>
      <c r="J3624">
        <v>29</v>
      </c>
      <c r="K3624" t="s">
        <v>23</v>
      </c>
      <c r="L3624" t="s">
        <v>35</v>
      </c>
      <c r="M3624">
        <v>5</v>
      </c>
      <c r="N3624" t="s">
        <v>90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62</v>
      </c>
      <c r="F3625" t="s">
        <v>37</v>
      </c>
      <c r="G3625">
        <v>2</v>
      </c>
      <c r="H3625">
        <v>29116.26</v>
      </c>
      <c r="I3625" t="s">
        <v>388</v>
      </c>
      <c r="J3625">
        <v>46</v>
      </c>
      <c r="K3625" t="s">
        <v>27</v>
      </c>
      <c r="L3625" t="s">
        <v>52</v>
      </c>
      <c r="M3625">
        <v>2</v>
      </c>
      <c r="N3625" t="s">
        <v>97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62</v>
      </c>
      <c r="F3626" t="s">
        <v>21</v>
      </c>
      <c r="G3626">
        <v>2</v>
      </c>
      <c r="H3626">
        <v>63684.95</v>
      </c>
      <c r="I3626" t="s">
        <v>882</v>
      </c>
      <c r="J3626">
        <v>34</v>
      </c>
      <c r="K3626" t="s">
        <v>92</v>
      </c>
      <c r="L3626" t="s">
        <v>24</v>
      </c>
      <c r="M3626">
        <v>4</v>
      </c>
      <c r="N3626" t="s">
        <v>65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62</v>
      </c>
      <c r="F3627" t="s">
        <v>32</v>
      </c>
      <c r="G3627">
        <v>2</v>
      </c>
      <c r="H3627">
        <v>39803.43</v>
      </c>
      <c r="I3627" t="s">
        <v>796</v>
      </c>
      <c r="J3627">
        <v>21</v>
      </c>
      <c r="K3627" t="s">
        <v>61</v>
      </c>
      <c r="L3627" t="s">
        <v>18</v>
      </c>
      <c r="M3627">
        <v>3</v>
      </c>
      <c r="N3627" t="s">
        <v>36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62</v>
      </c>
      <c r="F3628" t="s">
        <v>21</v>
      </c>
      <c r="G3628">
        <v>1</v>
      </c>
      <c r="H3628">
        <v>46000.87</v>
      </c>
      <c r="I3628" t="s">
        <v>205</v>
      </c>
      <c r="J3628">
        <v>46</v>
      </c>
      <c r="K3628" t="s">
        <v>152</v>
      </c>
      <c r="L3628" t="s">
        <v>35</v>
      </c>
      <c r="M3628">
        <v>2</v>
      </c>
      <c r="N3628" t="s">
        <v>25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67</v>
      </c>
      <c r="F3629" t="s">
        <v>21</v>
      </c>
      <c r="G3629">
        <v>5</v>
      </c>
      <c r="H3629">
        <v>20849.11</v>
      </c>
      <c r="I3629" t="s">
        <v>900</v>
      </c>
      <c r="J3629">
        <v>24</v>
      </c>
      <c r="K3629" t="s">
        <v>39</v>
      </c>
      <c r="L3629" t="s">
        <v>52</v>
      </c>
      <c r="M3629">
        <v>2</v>
      </c>
      <c r="N3629" t="s">
        <v>65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67</v>
      </c>
      <c r="F3630" t="s">
        <v>45</v>
      </c>
      <c r="G3630">
        <v>8</v>
      </c>
      <c r="H3630">
        <v>42456.54</v>
      </c>
      <c r="I3630" t="s">
        <v>750</v>
      </c>
      <c r="J3630">
        <v>30</v>
      </c>
      <c r="K3630" t="s">
        <v>27</v>
      </c>
      <c r="L3630" t="s">
        <v>24</v>
      </c>
      <c r="M3630">
        <v>5</v>
      </c>
      <c r="N3630" t="s">
        <v>48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67</v>
      </c>
      <c r="F3631" t="s">
        <v>21</v>
      </c>
      <c r="G3631">
        <v>2</v>
      </c>
      <c r="H3631">
        <v>26478.89</v>
      </c>
      <c r="I3631" t="s">
        <v>291</v>
      </c>
      <c r="J3631">
        <v>22</v>
      </c>
      <c r="K3631" t="s">
        <v>17</v>
      </c>
      <c r="L3631" t="s">
        <v>35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74</v>
      </c>
      <c r="F3632" t="s">
        <v>21</v>
      </c>
      <c r="G3632">
        <v>5</v>
      </c>
      <c r="H3632">
        <v>53838.22</v>
      </c>
      <c r="I3632" t="s">
        <v>170</v>
      </c>
      <c r="J3632">
        <v>23</v>
      </c>
      <c r="K3632" t="s">
        <v>23</v>
      </c>
      <c r="L3632" t="s">
        <v>35</v>
      </c>
      <c r="M3632">
        <v>2</v>
      </c>
      <c r="N3632" t="s">
        <v>65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74</v>
      </c>
      <c r="F3633" t="s">
        <v>32</v>
      </c>
      <c r="G3633">
        <v>8</v>
      </c>
      <c r="H3633">
        <v>59951.7</v>
      </c>
      <c r="I3633" t="s">
        <v>723</v>
      </c>
      <c r="J3633">
        <v>51</v>
      </c>
      <c r="K3633" t="s">
        <v>56</v>
      </c>
      <c r="L3633" t="s">
        <v>18</v>
      </c>
      <c r="M3633">
        <v>4</v>
      </c>
      <c r="N3633" t="s">
        <v>43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74</v>
      </c>
      <c r="F3634" t="s">
        <v>45</v>
      </c>
      <c r="G3634">
        <v>5</v>
      </c>
      <c r="H3634">
        <v>52888.639999999999</v>
      </c>
      <c r="I3634" t="s">
        <v>970</v>
      </c>
      <c r="J3634">
        <v>24</v>
      </c>
      <c r="K3634" t="s">
        <v>56</v>
      </c>
      <c r="L3634" t="s">
        <v>52</v>
      </c>
      <c r="M3634">
        <v>5</v>
      </c>
      <c r="N3634" t="s">
        <v>48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74</v>
      </c>
      <c r="F3635" t="s">
        <v>21</v>
      </c>
      <c r="G3635">
        <v>2</v>
      </c>
      <c r="H3635">
        <v>53814.65</v>
      </c>
      <c r="I3635" t="s">
        <v>492</v>
      </c>
      <c r="J3635">
        <v>45</v>
      </c>
      <c r="K3635" t="s">
        <v>79</v>
      </c>
      <c r="L3635" t="s">
        <v>24</v>
      </c>
      <c r="M3635">
        <v>2</v>
      </c>
      <c r="N3635" t="s">
        <v>65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20</v>
      </c>
      <c r="F3636" t="s">
        <v>15</v>
      </c>
      <c r="G3636">
        <v>3</v>
      </c>
      <c r="H3636">
        <v>40748.480000000003</v>
      </c>
      <c r="I3636" t="s">
        <v>637</v>
      </c>
      <c r="J3636">
        <v>27</v>
      </c>
      <c r="K3636" t="s">
        <v>92</v>
      </c>
      <c r="L3636" t="s">
        <v>35</v>
      </c>
      <c r="M3636">
        <v>4</v>
      </c>
      <c r="N3636" t="s">
        <v>19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20</v>
      </c>
      <c r="F3637" t="s">
        <v>37</v>
      </c>
      <c r="G3637">
        <v>6</v>
      </c>
      <c r="H3637">
        <v>52727.08</v>
      </c>
      <c r="I3637" t="s">
        <v>863</v>
      </c>
      <c r="J3637">
        <v>21</v>
      </c>
      <c r="K3637" t="s">
        <v>135</v>
      </c>
      <c r="L3637" t="s">
        <v>24</v>
      </c>
      <c r="M3637">
        <v>3</v>
      </c>
      <c r="N3637" t="s">
        <v>97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20</v>
      </c>
      <c r="F3638" t="s">
        <v>32</v>
      </c>
      <c r="G3638">
        <v>5</v>
      </c>
      <c r="H3638">
        <v>35361.22</v>
      </c>
      <c r="I3638" t="s">
        <v>891</v>
      </c>
      <c r="J3638">
        <v>20</v>
      </c>
      <c r="K3638" t="s">
        <v>27</v>
      </c>
      <c r="L3638" t="s">
        <v>52</v>
      </c>
      <c r="M3638">
        <v>5</v>
      </c>
      <c r="N3638" t="s">
        <v>36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20</v>
      </c>
      <c r="F3639" t="s">
        <v>21</v>
      </c>
      <c r="G3639">
        <v>4</v>
      </c>
      <c r="H3639">
        <v>49089.35</v>
      </c>
      <c r="I3639" t="s">
        <v>587</v>
      </c>
      <c r="J3639">
        <v>42</v>
      </c>
      <c r="K3639" t="s">
        <v>27</v>
      </c>
      <c r="L3639" t="s">
        <v>18</v>
      </c>
      <c r="M3639">
        <v>4</v>
      </c>
      <c r="N3639" t="s">
        <v>65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29</v>
      </c>
      <c r="F3640" t="s">
        <v>15</v>
      </c>
      <c r="G3640">
        <v>4</v>
      </c>
      <c r="H3640">
        <v>25542.35</v>
      </c>
      <c r="I3640" t="s">
        <v>584</v>
      </c>
      <c r="J3640">
        <v>40</v>
      </c>
      <c r="K3640" t="s">
        <v>34</v>
      </c>
      <c r="L3640" t="s">
        <v>18</v>
      </c>
      <c r="M3640">
        <v>5</v>
      </c>
      <c r="N3640" t="s">
        <v>19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29</v>
      </c>
      <c r="F3641" t="s">
        <v>21</v>
      </c>
      <c r="G3641">
        <v>5</v>
      </c>
      <c r="H3641">
        <v>14185.42</v>
      </c>
      <c r="I3641" t="s">
        <v>294</v>
      </c>
      <c r="J3641">
        <v>44</v>
      </c>
      <c r="K3641" t="s">
        <v>152</v>
      </c>
      <c r="L3641" t="s">
        <v>18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29</v>
      </c>
      <c r="F3642" t="s">
        <v>21</v>
      </c>
      <c r="G3642">
        <v>2</v>
      </c>
      <c r="H3642">
        <v>34808.400000000001</v>
      </c>
      <c r="I3642" t="s">
        <v>213</v>
      </c>
      <c r="J3642">
        <v>31</v>
      </c>
      <c r="K3642" t="s">
        <v>47</v>
      </c>
      <c r="L3642" t="s">
        <v>24</v>
      </c>
      <c r="M3642">
        <v>2</v>
      </c>
      <c r="N3642" t="s">
        <v>25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44</v>
      </c>
      <c r="F3643" t="s">
        <v>45</v>
      </c>
      <c r="G3643">
        <v>9</v>
      </c>
      <c r="H3643">
        <v>37706.69</v>
      </c>
      <c r="I3643" t="s">
        <v>495</v>
      </c>
      <c r="J3643">
        <v>55</v>
      </c>
      <c r="K3643" t="s">
        <v>23</v>
      </c>
      <c r="L3643" t="s">
        <v>24</v>
      </c>
      <c r="M3643">
        <v>5</v>
      </c>
      <c r="N3643" t="s">
        <v>104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44</v>
      </c>
      <c r="F3644" t="s">
        <v>45</v>
      </c>
      <c r="G3644">
        <v>2</v>
      </c>
      <c r="H3644">
        <v>25384.43</v>
      </c>
      <c r="I3644" t="s">
        <v>611</v>
      </c>
      <c r="J3644">
        <v>49</v>
      </c>
      <c r="K3644" t="s">
        <v>27</v>
      </c>
      <c r="L3644" t="s">
        <v>35</v>
      </c>
      <c r="M3644">
        <v>5</v>
      </c>
      <c r="N3644" t="s">
        <v>48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44</v>
      </c>
      <c r="F3645" t="s">
        <v>45</v>
      </c>
      <c r="G3645">
        <v>2</v>
      </c>
      <c r="H3645">
        <v>53662.57</v>
      </c>
      <c r="I3645" t="s">
        <v>622</v>
      </c>
      <c r="J3645">
        <v>40</v>
      </c>
      <c r="K3645" t="s">
        <v>23</v>
      </c>
      <c r="L3645" t="s">
        <v>52</v>
      </c>
      <c r="M3645">
        <v>3</v>
      </c>
      <c r="N3645" t="s">
        <v>104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54</v>
      </c>
      <c r="F3646" t="s">
        <v>15</v>
      </c>
      <c r="G3646">
        <v>9</v>
      </c>
      <c r="H3646">
        <v>14413.03</v>
      </c>
      <c r="I3646" t="s">
        <v>422</v>
      </c>
      <c r="J3646">
        <v>57</v>
      </c>
      <c r="K3646" t="s">
        <v>27</v>
      </c>
      <c r="L3646" t="s">
        <v>52</v>
      </c>
      <c r="M3646">
        <v>3</v>
      </c>
      <c r="N3646" t="s">
        <v>86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54</v>
      </c>
      <c r="F3647" t="s">
        <v>21</v>
      </c>
      <c r="G3647">
        <v>3</v>
      </c>
      <c r="H3647">
        <v>23364.9</v>
      </c>
      <c r="I3647" t="s">
        <v>523</v>
      </c>
      <c r="J3647">
        <v>54</v>
      </c>
      <c r="K3647" t="s">
        <v>27</v>
      </c>
      <c r="L3647" t="s">
        <v>52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54</v>
      </c>
      <c r="F3648" t="s">
        <v>37</v>
      </c>
      <c r="G3648">
        <v>7</v>
      </c>
      <c r="H3648">
        <v>54913.88</v>
      </c>
      <c r="I3648" t="s">
        <v>264</v>
      </c>
      <c r="J3648">
        <v>20</v>
      </c>
      <c r="K3648" t="s">
        <v>152</v>
      </c>
      <c r="L3648" t="s">
        <v>24</v>
      </c>
      <c r="M3648">
        <v>3</v>
      </c>
      <c r="N3648" t="s">
        <v>53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62</v>
      </c>
      <c r="F3649" t="s">
        <v>32</v>
      </c>
      <c r="G3649">
        <v>4</v>
      </c>
      <c r="H3649">
        <v>36227.46</v>
      </c>
      <c r="I3649" t="s">
        <v>669</v>
      </c>
      <c r="J3649">
        <v>52</v>
      </c>
      <c r="K3649" t="s">
        <v>112</v>
      </c>
      <c r="L3649" t="s">
        <v>18</v>
      </c>
      <c r="M3649">
        <v>5</v>
      </c>
      <c r="N3649" t="s">
        <v>101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62</v>
      </c>
      <c r="F3650" t="s">
        <v>45</v>
      </c>
      <c r="G3650">
        <v>6</v>
      </c>
      <c r="H3650">
        <v>52317.02</v>
      </c>
      <c r="I3650" t="s">
        <v>87</v>
      </c>
      <c r="J3650">
        <v>30</v>
      </c>
      <c r="K3650" t="s">
        <v>23</v>
      </c>
      <c r="L3650" t="s">
        <v>52</v>
      </c>
      <c r="M3650">
        <v>2</v>
      </c>
      <c r="N3650" t="s">
        <v>104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62</v>
      </c>
      <c r="F3651" t="s">
        <v>45</v>
      </c>
      <c r="G3651">
        <v>4</v>
      </c>
      <c r="H3651">
        <v>44049.15</v>
      </c>
      <c r="I3651" t="s">
        <v>841</v>
      </c>
      <c r="J3651">
        <v>51</v>
      </c>
      <c r="K3651" t="s">
        <v>69</v>
      </c>
      <c r="L3651" t="s">
        <v>35</v>
      </c>
      <c r="M3651">
        <v>5</v>
      </c>
      <c r="N3651" t="s">
        <v>104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67</v>
      </c>
      <c r="F3652" t="s">
        <v>21</v>
      </c>
      <c r="G3652">
        <v>7</v>
      </c>
      <c r="H3652">
        <v>67042.759999999995</v>
      </c>
      <c r="I3652" t="s">
        <v>779</v>
      </c>
      <c r="J3652">
        <v>41</v>
      </c>
      <c r="K3652" t="s">
        <v>27</v>
      </c>
      <c r="L3652" t="s">
        <v>24</v>
      </c>
      <c r="M3652">
        <v>5</v>
      </c>
      <c r="N3652" t="s">
        <v>65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67</v>
      </c>
      <c r="F3653" t="s">
        <v>21</v>
      </c>
      <c r="G3653">
        <v>1</v>
      </c>
      <c r="H3653">
        <v>45867.75</v>
      </c>
      <c r="I3653" t="s">
        <v>335</v>
      </c>
      <c r="J3653">
        <v>18</v>
      </c>
      <c r="K3653" t="s">
        <v>92</v>
      </c>
      <c r="L3653" t="s">
        <v>18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67</v>
      </c>
      <c r="F3654" t="s">
        <v>15</v>
      </c>
      <c r="G3654">
        <v>3</v>
      </c>
      <c r="H3654">
        <v>10892.14</v>
      </c>
      <c r="I3654" t="s">
        <v>879</v>
      </c>
      <c r="J3654">
        <v>29</v>
      </c>
      <c r="K3654" t="s">
        <v>23</v>
      </c>
      <c r="L3654" t="s">
        <v>52</v>
      </c>
      <c r="M3654">
        <v>5</v>
      </c>
      <c r="N3654" t="s">
        <v>86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67</v>
      </c>
      <c r="F3655" t="s">
        <v>15</v>
      </c>
      <c r="G3655">
        <v>3</v>
      </c>
      <c r="H3655">
        <v>31172.639999999999</v>
      </c>
      <c r="I3655" t="s">
        <v>699</v>
      </c>
      <c r="J3655">
        <v>25</v>
      </c>
      <c r="K3655" t="s">
        <v>23</v>
      </c>
      <c r="L3655" t="s">
        <v>18</v>
      </c>
      <c r="M3655">
        <v>3</v>
      </c>
      <c r="N3655" t="s">
        <v>19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74</v>
      </c>
      <c r="F3656" t="s">
        <v>45</v>
      </c>
      <c r="G3656">
        <v>1</v>
      </c>
      <c r="H3656">
        <v>18583.64</v>
      </c>
      <c r="I3656" t="s">
        <v>231</v>
      </c>
      <c r="J3656">
        <v>36</v>
      </c>
      <c r="K3656" t="s">
        <v>23</v>
      </c>
      <c r="L3656" t="s">
        <v>35</v>
      </c>
      <c r="M3656">
        <v>4</v>
      </c>
      <c r="N3656" t="s">
        <v>104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74</v>
      </c>
      <c r="F3657" t="s">
        <v>21</v>
      </c>
      <c r="G3657">
        <v>6</v>
      </c>
      <c r="H3657">
        <v>65478.02</v>
      </c>
      <c r="I3657" t="s">
        <v>225</v>
      </c>
      <c r="J3657">
        <v>26</v>
      </c>
      <c r="K3657" t="s">
        <v>34</v>
      </c>
      <c r="L3657" t="s">
        <v>52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74</v>
      </c>
      <c r="F3658" t="s">
        <v>37</v>
      </c>
      <c r="G3658">
        <v>9</v>
      </c>
      <c r="H3658">
        <v>16240.75</v>
      </c>
      <c r="I3658" t="s">
        <v>313</v>
      </c>
      <c r="J3658">
        <v>45</v>
      </c>
      <c r="K3658" t="s">
        <v>27</v>
      </c>
      <c r="L3658" t="s">
        <v>52</v>
      </c>
      <c r="M3658">
        <v>5</v>
      </c>
      <c r="N3658" t="s">
        <v>40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20</v>
      </c>
      <c r="F3659" t="s">
        <v>32</v>
      </c>
      <c r="G3659">
        <v>8</v>
      </c>
      <c r="H3659">
        <v>33262.400000000001</v>
      </c>
      <c r="I3659" t="s">
        <v>264</v>
      </c>
      <c r="J3659">
        <v>31</v>
      </c>
      <c r="K3659" t="s">
        <v>56</v>
      </c>
      <c r="L3659" t="s">
        <v>18</v>
      </c>
      <c r="M3659">
        <v>2</v>
      </c>
      <c r="N3659" t="s">
        <v>36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20</v>
      </c>
      <c r="F3660" t="s">
        <v>21</v>
      </c>
      <c r="G3660">
        <v>7</v>
      </c>
      <c r="H3660">
        <v>23565.95</v>
      </c>
      <c r="I3660" t="s">
        <v>616</v>
      </c>
      <c r="J3660">
        <v>44</v>
      </c>
      <c r="K3660" t="s">
        <v>135</v>
      </c>
      <c r="L3660" t="s">
        <v>24</v>
      </c>
      <c r="M3660">
        <v>5</v>
      </c>
      <c r="N3660" t="s">
        <v>25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20</v>
      </c>
      <c r="F3661" t="s">
        <v>21</v>
      </c>
      <c r="G3661">
        <v>8</v>
      </c>
      <c r="H3661">
        <v>60803.32</v>
      </c>
      <c r="I3661" t="s">
        <v>969</v>
      </c>
      <c r="J3661">
        <v>35</v>
      </c>
      <c r="K3661" t="s">
        <v>39</v>
      </c>
      <c r="L3661" t="s">
        <v>18</v>
      </c>
      <c r="M3661">
        <v>5</v>
      </c>
      <c r="N3661" t="s">
        <v>65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29</v>
      </c>
      <c r="F3662" t="s">
        <v>15</v>
      </c>
      <c r="G3662">
        <v>6</v>
      </c>
      <c r="H3662">
        <v>28513.99</v>
      </c>
      <c r="I3662" t="s">
        <v>675</v>
      </c>
      <c r="J3662">
        <v>59</v>
      </c>
      <c r="K3662" t="s">
        <v>23</v>
      </c>
      <c r="L3662" t="s">
        <v>35</v>
      </c>
      <c r="M3662">
        <v>5</v>
      </c>
      <c r="N3662" t="s">
        <v>31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29</v>
      </c>
      <c r="F3663" t="s">
        <v>32</v>
      </c>
      <c r="G3663">
        <v>9</v>
      </c>
      <c r="H3663">
        <v>69513.61</v>
      </c>
      <c r="I3663" t="s">
        <v>336</v>
      </c>
      <c r="J3663">
        <v>58</v>
      </c>
      <c r="K3663" t="s">
        <v>23</v>
      </c>
      <c r="L3663" t="s">
        <v>18</v>
      </c>
      <c r="M3663">
        <v>5</v>
      </c>
      <c r="N3663" t="s">
        <v>36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29</v>
      </c>
      <c r="F3664" t="s">
        <v>45</v>
      </c>
      <c r="G3664">
        <v>3</v>
      </c>
      <c r="H3664">
        <v>12317</v>
      </c>
      <c r="I3664" t="s">
        <v>764</v>
      </c>
      <c r="J3664">
        <v>23</v>
      </c>
      <c r="K3664" t="s">
        <v>27</v>
      </c>
      <c r="L3664" t="s">
        <v>18</v>
      </c>
      <c r="M3664">
        <v>4</v>
      </c>
      <c r="N3664" t="s">
        <v>90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29</v>
      </c>
      <c r="F3665" t="s">
        <v>21</v>
      </c>
      <c r="G3665">
        <v>9</v>
      </c>
      <c r="H3665">
        <v>17696.61</v>
      </c>
      <c r="I3665" t="s">
        <v>130</v>
      </c>
      <c r="J3665">
        <v>50</v>
      </c>
      <c r="K3665" t="s">
        <v>116</v>
      </c>
      <c r="L3665" t="s">
        <v>52</v>
      </c>
      <c r="M3665">
        <v>4</v>
      </c>
      <c r="N3665" t="s">
        <v>65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44</v>
      </c>
      <c r="F3666" t="s">
        <v>45</v>
      </c>
      <c r="G3666">
        <v>4</v>
      </c>
      <c r="H3666">
        <v>23478.33</v>
      </c>
      <c r="I3666" t="s">
        <v>262</v>
      </c>
      <c r="J3666">
        <v>54</v>
      </c>
      <c r="K3666" t="s">
        <v>152</v>
      </c>
      <c r="L3666" t="s">
        <v>24</v>
      </c>
      <c r="M3666">
        <v>5</v>
      </c>
      <c r="N3666" t="s">
        <v>104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44</v>
      </c>
      <c r="F3667" t="s">
        <v>21</v>
      </c>
      <c r="G3667">
        <v>7</v>
      </c>
      <c r="H3667">
        <v>58666.36</v>
      </c>
      <c r="I3667" t="s">
        <v>145</v>
      </c>
      <c r="J3667">
        <v>59</v>
      </c>
      <c r="K3667" t="s">
        <v>61</v>
      </c>
      <c r="L3667" t="s">
        <v>24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44</v>
      </c>
      <c r="F3668" t="s">
        <v>45</v>
      </c>
      <c r="G3668">
        <v>9</v>
      </c>
      <c r="H3668">
        <v>62711.03</v>
      </c>
      <c r="I3668" t="s">
        <v>608</v>
      </c>
      <c r="J3668">
        <v>42</v>
      </c>
      <c r="K3668" t="s">
        <v>23</v>
      </c>
      <c r="L3668" t="s">
        <v>24</v>
      </c>
      <c r="M3668">
        <v>5</v>
      </c>
      <c r="N3668" t="s">
        <v>104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54</v>
      </c>
      <c r="F3669" t="s">
        <v>32</v>
      </c>
      <c r="G3669">
        <v>2</v>
      </c>
      <c r="H3669">
        <v>14287.08</v>
      </c>
      <c r="I3669" t="s">
        <v>481</v>
      </c>
      <c r="J3669">
        <v>30</v>
      </c>
      <c r="K3669" t="s">
        <v>27</v>
      </c>
      <c r="L3669" t="s">
        <v>24</v>
      </c>
      <c r="M3669">
        <v>3</v>
      </c>
      <c r="N3669" t="s">
        <v>101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54</v>
      </c>
      <c r="F3670" t="s">
        <v>15</v>
      </c>
      <c r="G3670">
        <v>2</v>
      </c>
      <c r="H3670">
        <v>11947.61</v>
      </c>
      <c r="I3670" t="s">
        <v>363</v>
      </c>
      <c r="J3670">
        <v>40</v>
      </c>
      <c r="K3670" t="s">
        <v>47</v>
      </c>
      <c r="L3670" t="s">
        <v>18</v>
      </c>
      <c r="M3670">
        <v>4</v>
      </c>
      <c r="N3670" t="s">
        <v>19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54</v>
      </c>
      <c r="F3671" t="s">
        <v>32</v>
      </c>
      <c r="G3671">
        <v>9</v>
      </c>
      <c r="H3671">
        <v>54673.41</v>
      </c>
      <c r="I3671" t="s">
        <v>451</v>
      </c>
      <c r="J3671">
        <v>53</v>
      </c>
      <c r="K3671" t="s">
        <v>23</v>
      </c>
      <c r="L3671" t="s">
        <v>52</v>
      </c>
      <c r="M3671">
        <v>4</v>
      </c>
      <c r="N3671" t="s">
        <v>36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62</v>
      </c>
      <c r="F3672" t="s">
        <v>37</v>
      </c>
      <c r="G3672">
        <v>3</v>
      </c>
      <c r="H3672">
        <v>18001.12</v>
      </c>
      <c r="I3672" t="s">
        <v>291</v>
      </c>
      <c r="J3672">
        <v>50</v>
      </c>
      <c r="K3672" t="s">
        <v>47</v>
      </c>
      <c r="L3672" t="s">
        <v>52</v>
      </c>
      <c r="M3672">
        <v>4</v>
      </c>
      <c r="N3672" t="s">
        <v>40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62</v>
      </c>
      <c r="F3673" t="s">
        <v>15</v>
      </c>
      <c r="G3673">
        <v>9</v>
      </c>
      <c r="H3673">
        <v>17979.919999999998</v>
      </c>
      <c r="I3673" t="s">
        <v>916</v>
      </c>
      <c r="J3673">
        <v>38</v>
      </c>
      <c r="K3673" t="s">
        <v>27</v>
      </c>
      <c r="L3673" t="s">
        <v>24</v>
      </c>
      <c r="M3673">
        <v>2</v>
      </c>
      <c r="N3673" t="s">
        <v>19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62</v>
      </c>
      <c r="F3674" t="s">
        <v>32</v>
      </c>
      <c r="G3674">
        <v>5</v>
      </c>
      <c r="H3674">
        <v>11341.99</v>
      </c>
      <c r="I3674" t="s">
        <v>237</v>
      </c>
      <c r="J3674">
        <v>51</v>
      </c>
      <c r="K3674" t="s">
        <v>140</v>
      </c>
      <c r="L3674" t="s">
        <v>18</v>
      </c>
      <c r="M3674">
        <v>5</v>
      </c>
      <c r="N3674" t="s">
        <v>101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67</v>
      </c>
      <c r="F3675" t="s">
        <v>37</v>
      </c>
      <c r="G3675">
        <v>6</v>
      </c>
      <c r="H3675">
        <v>12988.47</v>
      </c>
      <c r="I3675" t="s">
        <v>103</v>
      </c>
      <c r="J3675">
        <v>53</v>
      </c>
      <c r="K3675" t="s">
        <v>27</v>
      </c>
      <c r="L3675" t="s">
        <v>24</v>
      </c>
      <c r="M3675">
        <v>2</v>
      </c>
      <c r="N3675" t="s">
        <v>97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67</v>
      </c>
      <c r="F3676" t="s">
        <v>21</v>
      </c>
      <c r="G3676">
        <v>2</v>
      </c>
      <c r="H3676">
        <v>25820.53</v>
      </c>
      <c r="I3676" t="s">
        <v>250</v>
      </c>
      <c r="J3676">
        <v>34</v>
      </c>
      <c r="K3676" t="s">
        <v>34</v>
      </c>
      <c r="L3676" t="s">
        <v>24</v>
      </c>
      <c r="M3676">
        <v>4</v>
      </c>
      <c r="N3676" t="s">
        <v>65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67</v>
      </c>
      <c r="F3677" t="s">
        <v>21</v>
      </c>
      <c r="G3677">
        <v>8</v>
      </c>
      <c r="H3677">
        <v>13900.33</v>
      </c>
      <c r="I3677" t="s">
        <v>337</v>
      </c>
      <c r="J3677">
        <v>27</v>
      </c>
      <c r="K3677" t="s">
        <v>69</v>
      </c>
      <c r="L3677" t="s">
        <v>52</v>
      </c>
      <c r="M3677">
        <v>5</v>
      </c>
      <c r="N3677" t="s">
        <v>25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74</v>
      </c>
      <c r="F3678" t="s">
        <v>45</v>
      </c>
      <c r="G3678">
        <v>9</v>
      </c>
      <c r="H3678">
        <v>32132.75</v>
      </c>
      <c r="I3678" t="s">
        <v>751</v>
      </c>
      <c r="J3678">
        <v>40</v>
      </c>
      <c r="K3678" t="s">
        <v>23</v>
      </c>
      <c r="L3678" t="s">
        <v>52</v>
      </c>
      <c r="M3678">
        <v>4</v>
      </c>
      <c r="N3678" t="s">
        <v>90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74</v>
      </c>
      <c r="F3679" t="s">
        <v>15</v>
      </c>
      <c r="G3679">
        <v>2</v>
      </c>
      <c r="H3679">
        <v>59966.5</v>
      </c>
      <c r="I3679" t="s">
        <v>981</v>
      </c>
      <c r="J3679">
        <v>19</v>
      </c>
      <c r="K3679" t="s">
        <v>17</v>
      </c>
      <c r="L3679" t="s">
        <v>24</v>
      </c>
      <c r="M3679">
        <v>5</v>
      </c>
      <c r="N3679" t="s">
        <v>19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74</v>
      </c>
      <c r="F3680" t="s">
        <v>21</v>
      </c>
      <c r="G3680">
        <v>6</v>
      </c>
      <c r="H3680">
        <v>29579.22</v>
      </c>
      <c r="I3680" t="s">
        <v>714</v>
      </c>
      <c r="J3680">
        <v>52</v>
      </c>
      <c r="K3680" t="s">
        <v>140</v>
      </c>
      <c r="L3680" t="s">
        <v>18</v>
      </c>
      <c r="M3680">
        <v>5</v>
      </c>
      <c r="N3680" t="s">
        <v>25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20</v>
      </c>
      <c r="F3681" t="s">
        <v>15</v>
      </c>
      <c r="G3681">
        <v>6</v>
      </c>
      <c r="H3681">
        <v>53670.05</v>
      </c>
      <c r="I3681" t="s">
        <v>600</v>
      </c>
      <c r="J3681">
        <v>31</v>
      </c>
      <c r="K3681" t="s">
        <v>95</v>
      </c>
      <c r="L3681" t="s">
        <v>24</v>
      </c>
      <c r="M3681">
        <v>4</v>
      </c>
      <c r="N3681" t="s">
        <v>86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20</v>
      </c>
      <c r="F3682" t="s">
        <v>21</v>
      </c>
      <c r="G3682">
        <v>8</v>
      </c>
      <c r="H3682">
        <v>15634.6</v>
      </c>
      <c r="I3682" t="s">
        <v>500</v>
      </c>
      <c r="J3682">
        <v>58</v>
      </c>
      <c r="K3682" t="s">
        <v>23</v>
      </c>
      <c r="L3682" t="s">
        <v>52</v>
      </c>
      <c r="M3682">
        <v>4</v>
      </c>
      <c r="N3682" t="s">
        <v>65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20</v>
      </c>
      <c r="F3683" t="s">
        <v>45</v>
      </c>
      <c r="G3683">
        <v>5</v>
      </c>
      <c r="H3683">
        <v>49562.51</v>
      </c>
      <c r="I3683" t="s">
        <v>833</v>
      </c>
      <c r="J3683">
        <v>19</v>
      </c>
      <c r="K3683" t="s">
        <v>152</v>
      </c>
      <c r="L3683" t="s">
        <v>52</v>
      </c>
      <c r="M3683">
        <v>5</v>
      </c>
      <c r="N3683" t="s">
        <v>48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20</v>
      </c>
      <c r="F3684" t="s">
        <v>32</v>
      </c>
      <c r="G3684">
        <v>9</v>
      </c>
      <c r="H3684">
        <v>29004.83</v>
      </c>
      <c r="I3684" t="s">
        <v>1010</v>
      </c>
      <c r="J3684">
        <v>36</v>
      </c>
      <c r="K3684" t="s">
        <v>27</v>
      </c>
      <c r="L3684" t="s">
        <v>18</v>
      </c>
      <c r="M3684">
        <v>2</v>
      </c>
      <c r="N3684" t="s">
        <v>101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29</v>
      </c>
      <c r="F3685" t="s">
        <v>45</v>
      </c>
      <c r="G3685">
        <v>1</v>
      </c>
      <c r="H3685">
        <v>54985.17</v>
      </c>
      <c r="I3685" t="s">
        <v>141</v>
      </c>
      <c r="J3685">
        <v>33</v>
      </c>
      <c r="K3685" t="s">
        <v>61</v>
      </c>
      <c r="L3685" t="s">
        <v>24</v>
      </c>
      <c r="M3685">
        <v>2</v>
      </c>
      <c r="N3685" t="s">
        <v>48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29</v>
      </c>
      <c r="F3686" t="s">
        <v>37</v>
      </c>
      <c r="G3686">
        <v>9</v>
      </c>
      <c r="H3686">
        <v>18175.12</v>
      </c>
      <c r="I3686" t="s">
        <v>880</v>
      </c>
      <c r="J3686">
        <v>42</v>
      </c>
      <c r="K3686" t="s">
        <v>27</v>
      </c>
      <c r="L3686" t="s">
        <v>24</v>
      </c>
      <c r="M3686">
        <v>2</v>
      </c>
      <c r="N3686" t="s">
        <v>40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29</v>
      </c>
      <c r="F3687" t="s">
        <v>21</v>
      </c>
      <c r="G3687">
        <v>7</v>
      </c>
      <c r="H3687">
        <v>63873</v>
      </c>
      <c r="I3687" t="s">
        <v>669</v>
      </c>
      <c r="J3687">
        <v>18</v>
      </c>
      <c r="K3687" t="s">
        <v>140</v>
      </c>
      <c r="L3687" t="s">
        <v>35</v>
      </c>
      <c r="M3687">
        <v>3</v>
      </c>
      <c r="N3687" t="s">
        <v>25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44</v>
      </c>
      <c r="F3688" t="s">
        <v>37</v>
      </c>
      <c r="G3688">
        <v>4</v>
      </c>
      <c r="H3688">
        <v>24554.63</v>
      </c>
      <c r="I3688" t="s">
        <v>531</v>
      </c>
      <c r="J3688">
        <v>19</v>
      </c>
      <c r="K3688" t="s">
        <v>23</v>
      </c>
      <c r="L3688" t="s">
        <v>24</v>
      </c>
      <c r="M3688">
        <v>5</v>
      </c>
      <c r="N3688" t="s">
        <v>97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44</v>
      </c>
      <c r="F3689" t="s">
        <v>37</v>
      </c>
      <c r="G3689">
        <v>3</v>
      </c>
      <c r="H3689">
        <v>31188.27</v>
      </c>
      <c r="I3689" t="s">
        <v>1026</v>
      </c>
      <c r="J3689">
        <v>44</v>
      </c>
      <c r="K3689" t="s">
        <v>23</v>
      </c>
      <c r="L3689" t="s">
        <v>18</v>
      </c>
      <c r="M3689">
        <v>3</v>
      </c>
      <c r="N3689" t="s">
        <v>53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44</v>
      </c>
      <c r="F3690" t="s">
        <v>15</v>
      </c>
      <c r="G3690">
        <v>6</v>
      </c>
      <c r="H3690">
        <v>67010.84</v>
      </c>
      <c r="I3690" t="s">
        <v>887</v>
      </c>
      <c r="J3690">
        <v>19</v>
      </c>
      <c r="K3690" t="s">
        <v>23</v>
      </c>
      <c r="L3690" t="s">
        <v>52</v>
      </c>
      <c r="M3690">
        <v>3</v>
      </c>
      <c r="N3690" t="s">
        <v>19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54</v>
      </c>
      <c r="F3691" t="s">
        <v>21</v>
      </c>
      <c r="G3691">
        <v>1</v>
      </c>
      <c r="H3691">
        <v>44708.94</v>
      </c>
      <c r="I3691" t="s">
        <v>50</v>
      </c>
      <c r="J3691">
        <v>47</v>
      </c>
      <c r="K3691" t="s">
        <v>27</v>
      </c>
      <c r="L3691" t="s">
        <v>35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54</v>
      </c>
      <c r="F3692" t="s">
        <v>37</v>
      </c>
      <c r="G3692">
        <v>3</v>
      </c>
      <c r="H3692">
        <v>31946.29</v>
      </c>
      <c r="I3692" t="s">
        <v>788</v>
      </c>
      <c r="J3692">
        <v>27</v>
      </c>
      <c r="K3692" t="s">
        <v>140</v>
      </c>
      <c r="L3692" t="s">
        <v>18</v>
      </c>
      <c r="M3692">
        <v>3</v>
      </c>
      <c r="N3692" t="s">
        <v>97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54</v>
      </c>
      <c r="F3693" t="s">
        <v>32</v>
      </c>
      <c r="G3693">
        <v>2</v>
      </c>
      <c r="H3693">
        <v>66976.13</v>
      </c>
      <c r="I3693" t="s">
        <v>379</v>
      </c>
      <c r="J3693">
        <v>36</v>
      </c>
      <c r="K3693" t="s">
        <v>17</v>
      </c>
      <c r="L3693" t="s">
        <v>18</v>
      </c>
      <c r="M3693">
        <v>5</v>
      </c>
      <c r="N3693" t="s">
        <v>43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62</v>
      </c>
      <c r="F3694" t="s">
        <v>37</v>
      </c>
      <c r="G3694">
        <v>9</v>
      </c>
      <c r="H3694">
        <v>29744.65</v>
      </c>
      <c r="I3694" t="s">
        <v>955</v>
      </c>
      <c r="J3694">
        <v>59</v>
      </c>
      <c r="K3694" t="s">
        <v>69</v>
      </c>
      <c r="L3694" t="s">
        <v>35</v>
      </c>
      <c r="M3694">
        <v>5</v>
      </c>
      <c r="N3694" t="s">
        <v>97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62</v>
      </c>
      <c r="F3695" t="s">
        <v>32</v>
      </c>
      <c r="G3695">
        <v>3</v>
      </c>
      <c r="H3695">
        <v>15692.24</v>
      </c>
      <c r="I3695" t="s">
        <v>1057</v>
      </c>
      <c r="J3695">
        <v>33</v>
      </c>
      <c r="K3695" t="s">
        <v>23</v>
      </c>
      <c r="L3695" t="s">
        <v>24</v>
      </c>
      <c r="M3695">
        <v>5</v>
      </c>
      <c r="N3695" t="s">
        <v>43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62</v>
      </c>
      <c r="F3696" t="s">
        <v>15</v>
      </c>
      <c r="G3696">
        <v>2</v>
      </c>
      <c r="H3696">
        <v>69810.929999999993</v>
      </c>
      <c r="I3696" t="s">
        <v>265</v>
      </c>
      <c r="J3696">
        <v>30</v>
      </c>
      <c r="K3696" t="s">
        <v>64</v>
      </c>
      <c r="L3696" t="s">
        <v>35</v>
      </c>
      <c r="M3696">
        <v>5</v>
      </c>
      <c r="N3696" t="s">
        <v>86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67</v>
      </c>
      <c r="F3697" t="s">
        <v>37</v>
      </c>
      <c r="G3697">
        <v>4</v>
      </c>
      <c r="H3697">
        <v>26070.7</v>
      </c>
      <c r="I3697" t="s">
        <v>548</v>
      </c>
      <c r="J3697">
        <v>25</v>
      </c>
      <c r="K3697" t="s">
        <v>27</v>
      </c>
      <c r="L3697" t="s">
        <v>18</v>
      </c>
      <c r="M3697">
        <v>5</v>
      </c>
      <c r="N3697" t="s">
        <v>97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67</v>
      </c>
      <c r="F3698" t="s">
        <v>45</v>
      </c>
      <c r="G3698">
        <v>2</v>
      </c>
      <c r="H3698">
        <v>61075.47</v>
      </c>
      <c r="I3698" t="s">
        <v>592</v>
      </c>
      <c r="J3698">
        <v>48</v>
      </c>
      <c r="K3698" t="s">
        <v>27</v>
      </c>
      <c r="L3698" t="s">
        <v>24</v>
      </c>
      <c r="M3698">
        <v>5</v>
      </c>
      <c r="N3698" t="s">
        <v>48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67</v>
      </c>
      <c r="F3699" t="s">
        <v>15</v>
      </c>
      <c r="G3699">
        <v>1</v>
      </c>
      <c r="H3699">
        <v>19932.45</v>
      </c>
      <c r="I3699" t="s">
        <v>221</v>
      </c>
      <c r="J3699">
        <v>42</v>
      </c>
      <c r="K3699" t="s">
        <v>27</v>
      </c>
      <c r="L3699" t="s">
        <v>52</v>
      </c>
      <c r="M3699">
        <v>2</v>
      </c>
      <c r="N3699" t="s">
        <v>31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74</v>
      </c>
      <c r="F3700" t="s">
        <v>32</v>
      </c>
      <c r="G3700">
        <v>6</v>
      </c>
      <c r="H3700">
        <v>53881.24</v>
      </c>
      <c r="I3700" t="s">
        <v>929</v>
      </c>
      <c r="J3700">
        <v>56</v>
      </c>
      <c r="K3700" t="s">
        <v>34</v>
      </c>
      <c r="L3700" t="s">
        <v>35</v>
      </c>
      <c r="M3700">
        <v>5</v>
      </c>
      <c r="N3700" t="s">
        <v>43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74</v>
      </c>
      <c r="F3701" t="s">
        <v>15</v>
      </c>
      <c r="G3701">
        <v>8</v>
      </c>
      <c r="H3701">
        <v>41466.959999999999</v>
      </c>
      <c r="I3701" t="s">
        <v>446</v>
      </c>
      <c r="J3701">
        <v>38</v>
      </c>
      <c r="K3701" t="s">
        <v>135</v>
      </c>
      <c r="L3701" t="s">
        <v>18</v>
      </c>
      <c r="M3701">
        <v>4</v>
      </c>
      <c r="N3701" t="s">
        <v>19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74</v>
      </c>
      <c r="F3702" t="s">
        <v>37</v>
      </c>
      <c r="G3702">
        <v>2</v>
      </c>
      <c r="H3702">
        <v>68854.39</v>
      </c>
      <c r="I3702" t="s">
        <v>676</v>
      </c>
      <c r="J3702">
        <v>55</v>
      </c>
      <c r="K3702" t="s">
        <v>23</v>
      </c>
      <c r="L3702" t="s">
        <v>24</v>
      </c>
      <c r="M3702">
        <v>5</v>
      </c>
      <c r="N3702" t="s">
        <v>40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74</v>
      </c>
      <c r="F3703" t="s">
        <v>21</v>
      </c>
      <c r="G3703">
        <v>9</v>
      </c>
      <c r="H3703">
        <v>43169.82</v>
      </c>
      <c r="I3703" t="s">
        <v>723</v>
      </c>
      <c r="J3703">
        <v>58</v>
      </c>
      <c r="K3703" t="s">
        <v>23</v>
      </c>
      <c r="L3703" t="s">
        <v>18</v>
      </c>
      <c r="M3703">
        <v>5</v>
      </c>
      <c r="N3703" t="s">
        <v>65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20</v>
      </c>
      <c r="F3704" t="s">
        <v>21</v>
      </c>
      <c r="G3704">
        <v>3</v>
      </c>
      <c r="H3704">
        <v>11500.91</v>
      </c>
      <c r="I3704" t="s">
        <v>1012</v>
      </c>
      <c r="J3704">
        <v>46</v>
      </c>
      <c r="K3704" t="s">
        <v>47</v>
      </c>
      <c r="L3704" t="s">
        <v>24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20</v>
      </c>
      <c r="F3705" t="s">
        <v>32</v>
      </c>
      <c r="G3705">
        <v>8</v>
      </c>
      <c r="H3705">
        <v>46232.68</v>
      </c>
      <c r="I3705" t="s">
        <v>232</v>
      </c>
      <c r="J3705">
        <v>23</v>
      </c>
      <c r="K3705" t="s">
        <v>112</v>
      </c>
      <c r="L3705" t="s">
        <v>24</v>
      </c>
      <c r="M3705">
        <v>5</v>
      </c>
      <c r="N3705" t="s">
        <v>36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20</v>
      </c>
      <c r="F3706" t="s">
        <v>32</v>
      </c>
      <c r="G3706">
        <v>8</v>
      </c>
      <c r="H3706">
        <v>18718.990000000002</v>
      </c>
      <c r="I3706" t="s">
        <v>66</v>
      </c>
      <c r="J3706">
        <v>35</v>
      </c>
      <c r="K3706" t="s">
        <v>23</v>
      </c>
      <c r="L3706" t="s">
        <v>35</v>
      </c>
      <c r="M3706">
        <v>5</v>
      </c>
      <c r="N3706" t="s">
        <v>36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29</v>
      </c>
      <c r="F3707" t="s">
        <v>21</v>
      </c>
      <c r="G3707">
        <v>3</v>
      </c>
      <c r="H3707">
        <v>57912.45</v>
      </c>
      <c r="I3707" t="s">
        <v>170</v>
      </c>
      <c r="J3707">
        <v>52</v>
      </c>
      <c r="K3707" t="s">
        <v>23</v>
      </c>
      <c r="L3707" t="s">
        <v>52</v>
      </c>
      <c r="M3707">
        <v>5</v>
      </c>
      <c r="N3707" t="s">
        <v>25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29</v>
      </c>
      <c r="F3708" t="s">
        <v>32</v>
      </c>
      <c r="G3708">
        <v>3</v>
      </c>
      <c r="H3708">
        <v>61394.09</v>
      </c>
      <c r="I3708" t="s">
        <v>814</v>
      </c>
      <c r="J3708">
        <v>44</v>
      </c>
      <c r="K3708" t="s">
        <v>112</v>
      </c>
      <c r="L3708" t="s">
        <v>24</v>
      </c>
      <c r="M3708">
        <v>5</v>
      </c>
      <c r="N3708" t="s">
        <v>36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29</v>
      </c>
      <c r="F3709" t="s">
        <v>15</v>
      </c>
      <c r="G3709">
        <v>6</v>
      </c>
      <c r="H3709">
        <v>38925.61</v>
      </c>
      <c r="I3709" t="s">
        <v>431</v>
      </c>
      <c r="J3709">
        <v>22</v>
      </c>
      <c r="K3709" t="s">
        <v>27</v>
      </c>
      <c r="L3709" t="s">
        <v>18</v>
      </c>
      <c r="M3709">
        <v>5</v>
      </c>
      <c r="N3709" t="s">
        <v>31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29</v>
      </c>
      <c r="F3710" t="s">
        <v>45</v>
      </c>
      <c r="G3710">
        <v>1</v>
      </c>
      <c r="H3710">
        <v>56993.29</v>
      </c>
      <c r="I3710" t="s">
        <v>1007</v>
      </c>
      <c r="J3710">
        <v>24</v>
      </c>
      <c r="K3710" t="s">
        <v>23</v>
      </c>
      <c r="L3710" t="s">
        <v>24</v>
      </c>
      <c r="M3710">
        <v>4</v>
      </c>
      <c r="N3710" t="s">
        <v>90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44</v>
      </c>
      <c r="F3711" t="s">
        <v>45</v>
      </c>
      <c r="G3711">
        <v>4</v>
      </c>
      <c r="H3711">
        <v>18706.64</v>
      </c>
      <c r="I3711" t="s">
        <v>524</v>
      </c>
      <c r="J3711">
        <v>27</v>
      </c>
      <c r="K3711" t="s">
        <v>23</v>
      </c>
      <c r="L3711" t="s">
        <v>52</v>
      </c>
      <c r="M3711">
        <v>3</v>
      </c>
      <c r="N3711" t="s">
        <v>90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44</v>
      </c>
      <c r="F3712" t="s">
        <v>15</v>
      </c>
      <c r="G3712">
        <v>1</v>
      </c>
      <c r="H3712">
        <v>39524.69</v>
      </c>
      <c r="I3712" t="s">
        <v>581</v>
      </c>
      <c r="J3712">
        <v>27</v>
      </c>
      <c r="K3712" t="s">
        <v>27</v>
      </c>
      <c r="L3712" t="s">
        <v>18</v>
      </c>
      <c r="M3712">
        <v>4</v>
      </c>
      <c r="N3712" t="s">
        <v>19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44</v>
      </c>
      <c r="F3713" t="s">
        <v>45</v>
      </c>
      <c r="G3713">
        <v>3</v>
      </c>
      <c r="H3713">
        <v>33636.660000000003</v>
      </c>
      <c r="I3713" t="s">
        <v>808</v>
      </c>
      <c r="J3713">
        <v>45</v>
      </c>
      <c r="K3713" t="s">
        <v>112</v>
      </c>
      <c r="L3713" t="s">
        <v>24</v>
      </c>
      <c r="M3713">
        <v>4</v>
      </c>
      <c r="N3713" t="s">
        <v>104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44</v>
      </c>
      <c r="F3714" t="s">
        <v>37</v>
      </c>
      <c r="G3714">
        <v>9</v>
      </c>
      <c r="H3714">
        <v>46679.040000000001</v>
      </c>
      <c r="I3714" t="s">
        <v>763</v>
      </c>
      <c r="J3714">
        <v>53</v>
      </c>
      <c r="K3714" t="s">
        <v>47</v>
      </c>
      <c r="L3714" t="s">
        <v>24</v>
      </c>
      <c r="M3714">
        <v>5</v>
      </c>
      <c r="N3714" t="s">
        <v>53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54</v>
      </c>
      <c r="F3715" t="s">
        <v>15</v>
      </c>
      <c r="G3715">
        <v>5</v>
      </c>
      <c r="H3715">
        <v>12668.63</v>
      </c>
      <c r="I3715" t="s">
        <v>283</v>
      </c>
      <c r="J3715">
        <v>27</v>
      </c>
      <c r="K3715" t="s">
        <v>116</v>
      </c>
      <c r="L3715" t="s">
        <v>35</v>
      </c>
      <c r="M3715">
        <v>4</v>
      </c>
      <c r="N3715" t="s">
        <v>19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54</v>
      </c>
      <c r="F3716" t="s">
        <v>32</v>
      </c>
      <c r="G3716">
        <v>5</v>
      </c>
      <c r="H3716">
        <v>55127.37</v>
      </c>
      <c r="I3716" t="s">
        <v>786</v>
      </c>
      <c r="J3716">
        <v>52</v>
      </c>
      <c r="K3716" t="s">
        <v>56</v>
      </c>
      <c r="L3716" t="s">
        <v>52</v>
      </c>
      <c r="M3716">
        <v>5</v>
      </c>
      <c r="N3716" t="s">
        <v>36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54</v>
      </c>
      <c r="F3717" t="s">
        <v>15</v>
      </c>
      <c r="G3717">
        <v>4</v>
      </c>
      <c r="H3717">
        <v>14747.76</v>
      </c>
      <c r="I3717" t="s">
        <v>123</v>
      </c>
      <c r="J3717">
        <v>52</v>
      </c>
      <c r="K3717" t="s">
        <v>135</v>
      </c>
      <c r="L3717" t="s">
        <v>24</v>
      </c>
      <c r="M3717">
        <v>2</v>
      </c>
      <c r="N3717" t="s">
        <v>19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62</v>
      </c>
      <c r="F3718" t="s">
        <v>21</v>
      </c>
      <c r="G3718">
        <v>3</v>
      </c>
      <c r="H3718">
        <v>49388.29</v>
      </c>
      <c r="I3718" t="s">
        <v>103</v>
      </c>
      <c r="J3718">
        <v>54</v>
      </c>
      <c r="K3718" t="s">
        <v>39</v>
      </c>
      <c r="L3718" t="s">
        <v>52</v>
      </c>
      <c r="M3718">
        <v>5</v>
      </c>
      <c r="N3718" t="s">
        <v>65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62</v>
      </c>
      <c r="F3719" t="s">
        <v>32</v>
      </c>
      <c r="G3719">
        <v>5</v>
      </c>
      <c r="H3719">
        <v>11107.43</v>
      </c>
      <c r="I3719" t="s">
        <v>629</v>
      </c>
      <c r="J3719">
        <v>37</v>
      </c>
      <c r="K3719" t="s">
        <v>116</v>
      </c>
      <c r="L3719" t="s">
        <v>24</v>
      </c>
      <c r="M3719">
        <v>3</v>
      </c>
      <c r="N3719" t="s">
        <v>36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62</v>
      </c>
      <c r="F3720" t="s">
        <v>21</v>
      </c>
      <c r="G3720">
        <v>4</v>
      </c>
      <c r="H3720">
        <v>59913.279999999999</v>
      </c>
      <c r="I3720" t="s">
        <v>1036</v>
      </c>
      <c r="J3720">
        <v>30</v>
      </c>
      <c r="K3720" t="s">
        <v>95</v>
      </c>
      <c r="L3720" t="s">
        <v>18</v>
      </c>
      <c r="M3720">
        <v>2</v>
      </c>
      <c r="N3720" t="s">
        <v>25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67</v>
      </c>
      <c r="F3721" t="s">
        <v>32</v>
      </c>
      <c r="G3721">
        <v>8</v>
      </c>
      <c r="H3721">
        <v>20481.98</v>
      </c>
      <c r="I3721" t="s">
        <v>760</v>
      </c>
      <c r="J3721">
        <v>28</v>
      </c>
      <c r="K3721" t="s">
        <v>27</v>
      </c>
      <c r="L3721" t="s">
        <v>52</v>
      </c>
      <c r="M3721">
        <v>5</v>
      </c>
      <c r="N3721" t="s">
        <v>36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67</v>
      </c>
      <c r="F3722" t="s">
        <v>45</v>
      </c>
      <c r="G3722">
        <v>4</v>
      </c>
      <c r="H3722">
        <v>40929.85</v>
      </c>
      <c r="I3722" t="s">
        <v>1019</v>
      </c>
      <c r="J3722">
        <v>36</v>
      </c>
      <c r="K3722" t="s">
        <v>23</v>
      </c>
      <c r="L3722" t="s">
        <v>18</v>
      </c>
      <c r="M3722">
        <v>5</v>
      </c>
      <c r="N3722" t="s">
        <v>48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67</v>
      </c>
      <c r="F3723" t="s">
        <v>15</v>
      </c>
      <c r="G3723">
        <v>8</v>
      </c>
      <c r="H3723">
        <v>25689.57</v>
      </c>
      <c r="I3723" t="s">
        <v>582</v>
      </c>
      <c r="J3723">
        <v>45</v>
      </c>
      <c r="K3723" t="s">
        <v>27</v>
      </c>
      <c r="L3723" t="s">
        <v>52</v>
      </c>
      <c r="M3723">
        <v>3</v>
      </c>
      <c r="N3723" t="s">
        <v>19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74</v>
      </c>
      <c r="F3724" t="s">
        <v>37</v>
      </c>
      <c r="G3724">
        <v>6</v>
      </c>
      <c r="H3724">
        <v>53358.83</v>
      </c>
      <c r="I3724" t="s">
        <v>776</v>
      </c>
      <c r="J3724">
        <v>55</v>
      </c>
      <c r="K3724" t="s">
        <v>23</v>
      </c>
      <c r="L3724" t="s">
        <v>18</v>
      </c>
      <c r="M3724">
        <v>4</v>
      </c>
      <c r="N3724" t="s">
        <v>97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74</v>
      </c>
      <c r="F3725" t="s">
        <v>32</v>
      </c>
      <c r="G3725">
        <v>5</v>
      </c>
      <c r="H3725">
        <v>29281.07</v>
      </c>
      <c r="I3725" t="s">
        <v>685</v>
      </c>
      <c r="J3725">
        <v>21</v>
      </c>
      <c r="K3725" t="s">
        <v>34</v>
      </c>
      <c r="L3725" t="s">
        <v>24</v>
      </c>
      <c r="M3725">
        <v>5</v>
      </c>
      <c r="N3725" t="s">
        <v>36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74</v>
      </c>
      <c r="F3726" t="s">
        <v>32</v>
      </c>
      <c r="G3726">
        <v>4</v>
      </c>
      <c r="H3726">
        <v>53476.55</v>
      </c>
      <c r="I3726" t="s">
        <v>208</v>
      </c>
      <c r="J3726">
        <v>54</v>
      </c>
      <c r="K3726" t="s">
        <v>23</v>
      </c>
      <c r="L3726" t="s">
        <v>18</v>
      </c>
      <c r="M3726">
        <v>3</v>
      </c>
      <c r="N3726" t="s">
        <v>36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20</v>
      </c>
      <c r="F3727" t="s">
        <v>21</v>
      </c>
      <c r="G3727">
        <v>4</v>
      </c>
      <c r="H3727">
        <v>27092.27</v>
      </c>
      <c r="I3727" t="s">
        <v>863</v>
      </c>
      <c r="J3727">
        <v>36</v>
      </c>
      <c r="K3727" t="s">
        <v>23</v>
      </c>
      <c r="L3727" t="s">
        <v>18</v>
      </c>
      <c r="M3727">
        <v>5</v>
      </c>
      <c r="N3727" t="s">
        <v>65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20</v>
      </c>
      <c r="F3728" t="s">
        <v>45</v>
      </c>
      <c r="G3728">
        <v>4</v>
      </c>
      <c r="H3728">
        <v>55148.39</v>
      </c>
      <c r="I3728" t="s">
        <v>786</v>
      </c>
      <c r="J3728">
        <v>54</v>
      </c>
      <c r="K3728" t="s">
        <v>34</v>
      </c>
      <c r="L3728" t="s">
        <v>24</v>
      </c>
      <c r="M3728">
        <v>5</v>
      </c>
      <c r="N3728" t="s">
        <v>90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20</v>
      </c>
      <c r="F3729" t="s">
        <v>21</v>
      </c>
      <c r="G3729">
        <v>9</v>
      </c>
      <c r="H3729">
        <v>11836.33</v>
      </c>
      <c r="I3729" t="s">
        <v>1036</v>
      </c>
      <c r="J3729">
        <v>31</v>
      </c>
      <c r="K3729" t="s">
        <v>116</v>
      </c>
      <c r="L3729" t="s">
        <v>52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20</v>
      </c>
      <c r="F3730" t="s">
        <v>21</v>
      </c>
      <c r="G3730">
        <v>4</v>
      </c>
      <c r="H3730">
        <v>26998.68</v>
      </c>
      <c r="I3730" t="s">
        <v>915</v>
      </c>
      <c r="J3730">
        <v>48</v>
      </c>
      <c r="K3730" t="s">
        <v>152</v>
      </c>
      <c r="L3730" t="s">
        <v>18</v>
      </c>
      <c r="M3730">
        <v>4</v>
      </c>
      <c r="N3730" t="s">
        <v>65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29</v>
      </c>
      <c r="F3731" t="s">
        <v>45</v>
      </c>
      <c r="G3731">
        <v>9</v>
      </c>
      <c r="H3731">
        <v>39918.01</v>
      </c>
      <c r="I3731" t="s">
        <v>282</v>
      </c>
      <c r="J3731">
        <v>45</v>
      </c>
      <c r="K3731" t="s">
        <v>61</v>
      </c>
      <c r="L3731" t="s">
        <v>35</v>
      </c>
      <c r="M3731">
        <v>4</v>
      </c>
      <c r="N3731" t="s">
        <v>104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29</v>
      </c>
      <c r="F3732" t="s">
        <v>37</v>
      </c>
      <c r="G3732">
        <v>6</v>
      </c>
      <c r="H3732">
        <v>12703.57</v>
      </c>
      <c r="I3732" t="s">
        <v>876</v>
      </c>
      <c r="J3732">
        <v>53</v>
      </c>
      <c r="K3732" t="s">
        <v>27</v>
      </c>
      <c r="L3732" t="s">
        <v>35</v>
      </c>
      <c r="M3732">
        <v>5</v>
      </c>
      <c r="N3732" t="s">
        <v>97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29</v>
      </c>
      <c r="F3733" t="s">
        <v>21</v>
      </c>
      <c r="G3733">
        <v>7</v>
      </c>
      <c r="H3733">
        <v>21162.04</v>
      </c>
      <c r="I3733" t="s">
        <v>185</v>
      </c>
      <c r="J3733">
        <v>55</v>
      </c>
      <c r="K3733" t="s">
        <v>23</v>
      </c>
      <c r="L3733" t="s">
        <v>18</v>
      </c>
      <c r="M3733">
        <v>5</v>
      </c>
      <c r="N3733" t="s">
        <v>25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44</v>
      </c>
      <c r="F3734" t="s">
        <v>21</v>
      </c>
      <c r="G3734">
        <v>3</v>
      </c>
      <c r="H3734">
        <v>66072.22</v>
      </c>
      <c r="I3734" t="s">
        <v>580</v>
      </c>
      <c r="J3734">
        <v>36</v>
      </c>
      <c r="K3734" t="s">
        <v>116</v>
      </c>
      <c r="L3734" t="s">
        <v>18</v>
      </c>
      <c r="M3734">
        <v>4</v>
      </c>
      <c r="N3734" t="s">
        <v>25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44</v>
      </c>
      <c r="F3735" t="s">
        <v>32</v>
      </c>
      <c r="G3735">
        <v>8</v>
      </c>
      <c r="H3735">
        <v>68610.06</v>
      </c>
      <c r="I3735" t="s">
        <v>328</v>
      </c>
      <c r="J3735">
        <v>59</v>
      </c>
      <c r="K3735" t="s">
        <v>92</v>
      </c>
      <c r="L3735" t="s">
        <v>18</v>
      </c>
      <c r="M3735">
        <v>3</v>
      </c>
      <c r="N3735" t="s">
        <v>101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44</v>
      </c>
      <c r="F3736" t="s">
        <v>45</v>
      </c>
      <c r="G3736">
        <v>3</v>
      </c>
      <c r="H3736">
        <v>54385</v>
      </c>
      <c r="I3736" t="s">
        <v>109</v>
      </c>
      <c r="J3736">
        <v>18</v>
      </c>
      <c r="K3736" t="s">
        <v>27</v>
      </c>
      <c r="L3736" t="s">
        <v>52</v>
      </c>
      <c r="M3736">
        <v>5</v>
      </c>
      <c r="N3736" t="s">
        <v>104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54</v>
      </c>
      <c r="F3737" t="s">
        <v>15</v>
      </c>
      <c r="G3737">
        <v>1</v>
      </c>
      <c r="H3737">
        <v>25132</v>
      </c>
      <c r="I3737" t="s">
        <v>73</v>
      </c>
      <c r="J3737">
        <v>40</v>
      </c>
      <c r="K3737" t="s">
        <v>23</v>
      </c>
      <c r="L3737" t="s">
        <v>24</v>
      </c>
      <c r="M3737">
        <v>3</v>
      </c>
      <c r="N3737" t="s">
        <v>31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54</v>
      </c>
      <c r="F3738" t="s">
        <v>37</v>
      </c>
      <c r="G3738">
        <v>5</v>
      </c>
      <c r="H3738">
        <v>25631.05</v>
      </c>
      <c r="I3738" t="s">
        <v>130</v>
      </c>
      <c r="J3738">
        <v>45</v>
      </c>
      <c r="K3738" t="s">
        <v>23</v>
      </c>
      <c r="L3738" t="s">
        <v>35</v>
      </c>
      <c r="M3738">
        <v>2</v>
      </c>
      <c r="N3738" t="s">
        <v>53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54</v>
      </c>
      <c r="F3739" t="s">
        <v>37</v>
      </c>
      <c r="G3739">
        <v>2</v>
      </c>
      <c r="H3739">
        <v>48747.42</v>
      </c>
      <c r="I3739" t="s">
        <v>383</v>
      </c>
      <c r="J3739">
        <v>21</v>
      </c>
      <c r="K3739" t="s">
        <v>152</v>
      </c>
      <c r="L3739" t="s">
        <v>35</v>
      </c>
      <c r="M3739">
        <v>5</v>
      </c>
      <c r="N3739" t="s">
        <v>97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62</v>
      </c>
      <c r="F3740" t="s">
        <v>45</v>
      </c>
      <c r="G3740">
        <v>6</v>
      </c>
      <c r="H3740">
        <v>17055.98</v>
      </c>
      <c r="I3740" t="s">
        <v>328</v>
      </c>
      <c r="J3740">
        <v>58</v>
      </c>
      <c r="K3740" t="s">
        <v>34</v>
      </c>
      <c r="L3740" t="s">
        <v>52</v>
      </c>
      <c r="M3740">
        <v>4</v>
      </c>
      <c r="N3740" t="s">
        <v>90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62</v>
      </c>
      <c r="F3741" t="s">
        <v>32</v>
      </c>
      <c r="G3741">
        <v>9</v>
      </c>
      <c r="H3741">
        <v>66898.559999999998</v>
      </c>
      <c r="I3741" t="s">
        <v>270</v>
      </c>
      <c r="J3741">
        <v>35</v>
      </c>
      <c r="K3741" t="s">
        <v>23</v>
      </c>
      <c r="L3741" t="s">
        <v>18</v>
      </c>
      <c r="M3741">
        <v>2</v>
      </c>
      <c r="N3741" t="s">
        <v>43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62</v>
      </c>
      <c r="F3742" t="s">
        <v>32</v>
      </c>
      <c r="G3742">
        <v>1</v>
      </c>
      <c r="H3742">
        <v>23488.77</v>
      </c>
      <c r="I3742" t="s">
        <v>909</v>
      </c>
      <c r="J3742">
        <v>56</v>
      </c>
      <c r="K3742" t="s">
        <v>135</v>
      </c>
      <c r="L3742" t="s">
        <v>18</v>
      </c>
      <c r="M3742">
        <v>4</v>
      </c>
      <c r="N3742" t="s">
        <v>36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67</v>
      </c>
      <c r="F3743" t="s">
        <v>45</v>
      </c>
      <c r="G3743">
        <v>4</v>
      </c>
      <c r="H3743">
        <v>69978.14</v>
      </c>
      <c r="I3743" t="s">
        <v>560</v>
      </c>
      <c r="J3743">
        <v>42</v>
      </c>
      <c r="K3743" t="s">
        <v>135</v>
      </c>
      <c r="L3743" t="s">
        <v>24</v>
      </c>
      <c r="M3743">
        <v>2</v>
      </c>
      <c r="N3743" t="s">
        <v>90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67</v>
      </c>
      <c r="F3744" t="s">
        <v>32</v>
      </c>
      <c r="G3744">
        <v>1</v>
      </c>
      <c r="H3744">
        <v>39744.03</v>
      </c>
      <c r="I3744" t="s">
        <v>245</v>
      </c>
      <c r="J3744">
        <v>35</v>
      </c>
      <c r="K3744" t="s">
        <v>27</v>
      </c>
      <c r="L3744" t="s">
        <v>24</v>
      </c>
      <c r="M3744">
        <v>4</v>
      </c>
      <c r="N3744" t="s">
        <v>36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67</v>
      </c>
      <c r="F3745" t="s">
        <v>37</v>
      </c>
      <c r="G3745">
        <v>1</v>
      </c>
      <c r="H3745">
        <v>56285.8</v>
      </c>
      <c r="I3745" t="s">
        <v>869</v>
      </c>
      <c r="J3745">
        <v>23</v>
      </c>
      <c r="K3745" t="s">
        <v>61</v>
      </c>
      <c r="L3745" t="s">
        <v>35</v>
      </c>
      <c r="M3745">
        <v>5</v>
      </c>
      <c r="N3745" t="s">
        <v>97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74</v>
      </c>
      <c r="F3746" t="s">
        <v>37</v>
      </c>
      <c r="G3746">
        <v>8</v>
      </c>
      <c r="H3746">
        <v>10131.049999999999</v>
      </c>
      <c r="I3746" t="s">
        <v>412</v>
      </c>
      <c r="J3746">
        <v>36</v>
      </c>
      <c r="K3746" t="s">
        <v>27</v>
      </c>
      <c r="L3746" t="s">
        <v>24</v>
      </c>
      <c r="M3746">
        <v>5</v>
      </c>
      <c r="N3746" t="s">
        <v>97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74</v>
      </c>
      <c r="F3747" t="s">
        <v>15</v>
      </c>
      <c r="G3747">
        <v>2</v>
      </c>
      <c r="H3747">
        <v>63324.78</v>
      </c>
      <c r="I3747" t="s">
        <v>460</v>
      </c>
      <c r="J3747">
        <v>29</v>
      </c>
      <c r="K3747" t="s">
        <v>23</v>
      </c>
      <c r="L3747" t="s">
        <v>35</v>
      </c>
      <c r="M3747">
        <v>3</v>
      </c>
      <c r="N3747" t="s">
        <v>19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74</v>
      </c>
      <c r="F3748" t="s">
        <v>45</v>
      </c>
      <c r="G3748">
        <v>1</v>
      </c>
      <c r="H3748">
        <v>26200.12</v>
      </c>
      <c r="I3748" t="s">
        <v>397</v>
      </c>
      <c r="J3748">
        <v>42</v>
      </c>
      <c r="K3748" t="s">
        <v>119</v>
      </c>
      <c r="L3748" t="s">
        <v>52</v>
      </c>
      <c r="M3748">
        <v>2</v>
      </c>
      <c r="N3748" t="s">
        <v>104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20</v>
      </c>
      <c r="F3749" t="s">
        <v>21</v>
      </c>
      <c r="G3749">
        <v>8</v>
      </c>
      <c r="H3749">
        <v>50076.2</v>
      </c>
      <c r="I3749" t="s">
        <v>30</v>
      </c>
      <c r="J3749">
        <v>52</v>
      </c>
      <c r="K3749" t="s">
        <v>23</v>
      </c>
      <c r="L3749" t="s">
        <v>18</v>
      </c>
      <c r="M3749">
        <v>3</v>
      </c>
      <c r="N3749" t="s">
        <v>25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20</v>
      </c>
      <c r="F3750" t="s">
        <v>21</v>
      </c>
      <c r="G3750">
        <v>4</v>
      </c>
      <c r="H3750">
        <v>58381.32</v>
      </c>
      <c r="I3750" t="s">
        <v>1039</v>
      </c>
      <c r="J3750">
        <v>18</v>
      </c>
      <c r="K3750" t="s">
        <v>152</v>
      </c>
      <c r="L3750" t="s">
        <v>18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20</v>
      </c>
      <c r="F3751" t="s">
        <v>15</v>
      </c>
      <c r="G3751">
        <v>3</v>
      </c>
      <c r="H3751">
        <v>19848.86</v>
      </c>
      <c r="I3751" t="s">
        <v>797</v>
      </c>
      <c r="J3751">
        <v>22</v>
      </c>
      <c r="K3751" t="s">
        <v>23</v>
      </c>
      <c r="L3751" t="s">
        <v>35</v>
      </c>
      <c r="M3751">
        <v>4</v>
      </c>
      <c r="N3751" t="s">
        <v>19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20</v>
      </c>
      <c r="F3752" t="s">
        <v>15</v>
      </c>
      <c r="G3752">
        <v>4</v>
      </c>
      <c r="H3752">
        <v>36550.57</v>
      </c>
      <c r="I3752" t="s">
        <v>733</v>
      </c>
      <c r="J3752">
        <v>18</v>
      </c>
      <c r="K3752" t="s">
        <v>39</v>
      </c>
      <c r="L3752" t="s">
        <v>18</v>
      </c>
      <c r="M3752">
        <v>5</v>
      </c>
      <c r="N3752" t="s">
        <v>19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29</v>
      </c>
      <c r="F3753" t="s">
        <v>32</v>
      </c>
      <c r="G3753">
        <v>5</v>
      </c>
      <c r="H3753">
        <v>39630.160000000003</v>
      </c>
      <c r="I3753" t="s">
        <v>910</v>
      </c>
      <c r="J3753">
        <v>25</v>
      </c>
      <c r="K3753" t="s">
        <v>23</v>
      </c>
      <c r="L3753" t="s">
        <v>52</v>
      </c>
      <c r="M3753">
        <v>4</v>
      </c>
      <c r="N3753" t="s">
        <v>36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29</v>
      </c>
      <c r="F3754" t="s">
        <v>15</v>
      </c>
      <c r="G3754">
        <v>1</v>
      </c>
      <c r="H3754">
        <v>28727.17</v>
      </c>
      <c r="I3754" t="s">
        <v>681</v>
      </c>
      <c r="J3754">
        <v>56</v>
      </c>
      <c r="K3754" t="s">
        <v>27</v>
      </c>
      <c r="L3754" t="s">
        <v>24</v>
      </c>
      <c r="M3754">
        <v>3</v>
      </c>
      <c r="N3754" t="s">
        <v>19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29</v>
      </c>
      <c r="F3755" t="s">
        <v>15</v>
      </c>
      <c r="G3755">
        <v>1</v>
      </c>
      <c r="H3755">
        <v>38905.35</v>
      </c>
      <c r="I3755" t="s">
        <v>204</v>
      </c>
      <c r="J3755">
        <v>35</v>
      </c>
      <c r="K3755" t="s">
        <v>79</v>
      </c>
      <c r="L3755" t="s">
        <v>52</v>
      </c>
      <c r="M3755">
        <v>5</v>
      </c>
      <c r="N3755" t="s">
        <v>31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29</v>
      </c>
      <c r="F3756" t="s">
        <v>21</v>
      </c>
      <c r="G3756">
        <v>3</v>
      </c>
      <c r="H3756">
        <v>29052.74</v>
      </c>
      <c r="I3756" t="s">
        <v>416</v>
      </c>
      <c r="J3756">
        <v>26</v>
      </c>
      <c r="K3756" t="s">
        <v>39</v>
      </c>
      <c r="L3756" t="s">
        <v>18</v>
      </c>
      <c r="M3756">
        <v>5</v>
      </c>
      <c r="N3756" t="s">
        <v>25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44</v>
      </c>
      <c r="F3757" t="s">
        <v>32</v>
      </c>
      <c r="G3757">
        <v>6</v>
      </c>
      <c r="H3757">
        <v>31644.86</v>
      </c>
      <c r="I3757" t="s">
        <v>746</v>
      </c>
      <c r="J3757">
        <v>22</v>
      </c>
      <c r="K3757" t="s">
        <v>79</v>
      </c>
      <c r="L3757" t="s">
        <v>52</v>
      </c>
      <c r="M3757">
        <v>5</v>
      </c>
      <c r="N3757" t="s">
        <v>101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44</v>
      </c>
      <c r="F3758" t="s">
        <v>15</v>
      </c>
      <c r="G3758">
        <v>1</v>
      </c>
      <c r="H3758">
        <v>50159.87</v>
      </c>
      <c r="I3758" t="s">
        <v>153</v>
      </c>
      <c r="J3758">
        <v>21</v>
      </c>
      <c r="K3758" t="s">
        <v>23</v>
      </c>
      <c r="L3758" t="s">
        <v>18</v>
      </c>
      <c r="M3758">
        <v>3</v>
      </c>
      <c r="N3758" t="s">
        <v>86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44</v>
      </c>
      <c r="F3759" t="s">
        <v>15</v>
      </c>
      <c r="G3759">
        <v>2</v>
      </c>
      <c r="H3759">
        <v>47955.6</v>
      </c>
      <c r="I3759" t="s">
        <v>600</v>
      </c>
      <c r="J3759">
        <v>46</v>
      </c>
      <c r="K3759" t="s">
        <v>69</v>
      </c>
      <c r="L3759" t="s">
        <v>35</v>
      </c>
      <c r="M3759">
        <v>4</v>
      </c>
      <c r="N3759" t="s">
        <v>19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54</v>
      </c>
      <c r="F3760" t="s">
        <v>32</v>
      </c>
      <c r="G3760">
        <v>7</v>
      </c>
      <c r="H3760">
        <v>23935.94</v>
      </c>
      <c r="I3760" t="s">
        <v>723</v>
      </c>
      <c r="J3760">
        <v>18</v>
      </c>
      <c r="K3760" t="s">
        <v>23</v>
      </c>
      <c r="L3760" t="s">
        <v>24</v>
      </c>
      <c r="M3760">
        <v>5</v>
      </c>
      <c r="N3760" t="s">
        <v>101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54</v>
      </c>
      <c r="F3761" t="s">
        <v>45</v>
      </c>
      <c r="G3761">
        <v>1</v>
      </c>
      <c r="H3761">
        <v>63848.97</v>
      </c>
      <c r="I3761" t="s">
        <v>341</v>
      </c>
      <c r="J3761">
        <v>47</v>
      </c>
      <c r="K3761" t="s">
        <v>61</v>
      </c>
      <c r="L3761" t="s">
        <v>24</v>
      </c>
      <c r="M3761">
        <v>2</v>
      </c>
      <c r="N3761" t="s">
        <v>104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54</v>
      </c>
      <c r="F3762" t="s">
        <v>32</v>
      </c>
      <c r="G3762">
        <v>7</v>
      </c>
      <c r="H3762">
        <v>61767.31</v>
      </c>
      <c r="I3762" t="s">
        <v>1026</v>
      </c>
      <c r="J3762">
        <v>18</v>
      </c>
      <c r="K3762" t="s">
        <v>23</v>
      </c>
      <c r="L3762" t="s">
        <v>18</v>
      </c>
      <c r="M3762">
        <v>4</v>
      </c>
      <c r="N3762" t="s">
        <v>36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62</v>
      </c>
      <c r="F3763" t="s">
        <v>21</v>
      </c>
      <c r="G3763">
        <v>4</v>
      </c>
      <c r="H3763">
        <v>40545</v>
      </c>
      <c r="I3763" t="s">
        <v>364</v>
      </c>
      <c r="J3763">
        <v>20</v>
      </c>
      <c r="K3763" t="s">
        <v>23</v>
      </c>
      <c r="L3763" t="s">
        <v>18</v>
      </c>
      <c r="M3763">
        <v>5</v>
      </c>
      <c r="N3763" t="s">
        <v>25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62</v>
      </c>
      <c r="F3764" t="s">
        <v>45</v>
      </c>
      <c r="G3764">
        <v>6</v>
      </c>
      <c r="H3764">
        <v>35995.040000000001</v>
      </c>
      <c r="I3764" t="s">
        <v>157</v>
      </c>
      <c r="J3764">
        <v>39</v>
      </c>
      <c r="K3764" t="s">
        <v>92</v>
      </c>
      <c r="L3764" t="s">
        <v>24</v>
      </c>
      <c r="M3764">
        <v>4</v>
      </c>
      <c r="N3764" t="s">
        <v>48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62</v>
      </c>
      <c r="F3765" t="s">
        <v>37</v>
      </c>
      <c r="G3765">
        <v>8</v>
      </c>
      <c r="H3765">
        <v>32611.360000000001</v>
      </c>
      <c r="I3765" t="s">
        <v>627</v>
      </c>
      <c r="J3765">
        <v>25</v>
      </c>
      <c r="K3765" t="s">
        <v>23</v>
      </c>
      <c r="L3765" t="s">
        <v>52</v>
      </c>
      <c r="M3765">
        <v>2</v>
      </c>
      <c r="N3765" t="s">
        <v>97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67</v>
      </c>
      <c r="F3766" t="s">
        <v>32</v>
      </c>
      <c r="G3766">
        <v>9</v>
      </c>
      <c r="H3766">
        <v>52436.08</v>
      </c>
      <c r="I3766" t="s">
        <v>785</v>
      </c>
      <c r="J3766">
        <v>35</v>
      </c>
      <c r="K3766" t="s">
        <v>112</v>
      </c>
      <c r="L3766" t="s">
        <v>52</v>
      </c>
      <c r="M3766">
        <v>5</v>
      </c>
      <c r="N3766" t="s">
        <v>101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67</v>
      </c>
      <c r="F3767" t="s">
        <v>21</v>
      </c>
      <c r="G3767">
        <v>6</v>
      </c>
      <c r="H3767">
        <v>50299.96</v>
      </c>
      <c r="I3767" t="s">
        <v>562</v>
      </c>
      <c r="J3767">
        <v>42</v>
      </c>
      <c r="K3767" t="s">
        <v>23</v>
      </c>
      <c r="L3767" t="s">
        <v>52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67</v>
      </c>
      <c r="F3768" t="s">
        <v>45</v>
      </c>
      <c r="G3768">
        <v>9</v>
      </c>
      <c r="H3768">
        <v>21770.84</v>
      </c>
      <c r="I3768" t="s">
        <v>813</v>
      </c>
      <c r="J3768">
        <v>37</v>
      </c>
      <c r="K3768" t="s">
        <v>47</v>
      </c>
      <c r="L3768" t="s">
        <v>24</v>
      </c>
      <c r="M3768">
        <v>2</v>
      </c>
      <c r="N3768" t="s">
        <v>48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67</v>
      </c>
      <c r="F3769" t="s">
        <v>32</v>
      </c>
      <c r="G3769">
        <v>4</v>
      </c>
      <c r="H3769">
        <v>50287.48</v>
      </c>
      <c r="I3769" t="s">
        <v>790</v>
      </c>
      <c r="J3769">
        <v>48</v>
      </c>
      <c r="K3769" t="s">
        <v>39</v>
      </c>
      <c r="L3769" t="s">
        <v>35</v>
      </c>
      <c r="M3769">
        <v>2</v>
      </c>
      <c r="N3769" t="s">
        <v>43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74</v>
      </c>
      <c r="F3770" t="s">
        <v>15</v>
      </c>
      <c r="G3770">
        <v>6</v>
      </c>
      <c r="H3770">
        <v>25145.87</v>
      </c>
      <c r="I3770" t="s">
        <v>139</v>
      </c>
      <c r="J3770">
        <v>47</v>
      </c>
      <c r="K3770" t="s">
        <v>69</v>
      </c>
      <c r="L3770" t="s">
        <v>18</v>
      </c>
      <c r="M3770">
        <v>3</v>
      </c>
      <c r="N3770" t="s">
        <v>31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74</v>
      </c>
      <c r="F3771" t="s">
        <v>32</v>
      </c>
      <c r="G3771">
        <v>8</v>
      </c>
      <c r="H3771">
        <v>11113.5</v>
      </c>
      <c r="I3771" t="s">
        <v>445</v>
      </c>
      <c r="J3771">
        <v>33</v>
      </c>
      <c r="K3771" t="s">
        <v>61</v>
      </c>
      <c r="L3771" t="s">
        <v>18</v>
      </c>
      <c r="M3771">
        <v>5</v>
      </c>
      <c r="N3771" t="s">
        <v>36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74</v>
      </c>
      <c r="F3772" t="s">
        <v>37</v>
      </c>
      <c r="G3772">
        <v>9</v>
      </c>
      <c r="H3772">
        <v>51952.52</v>
      </c>
      <c r="I3772" t="s">
        <v>347</v>
      </c>
      <c r="J3772">
        <v>19</v>
      </c>
      <c r="K3772" t="s">
        <v>135</v>
      </c>
      <c r="L3772" t="s">
        <v>24</v>
      </c>
      <c r="M3772">
        <v>3</v>
      </c>
      <c r="N3772" t="s">
        <v>97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20</v>
      </c>
      <c r="F3773" t="s">
        <v>32</v>
      </c>
      <c r="G3773">
        <v>3</v>
      </c>
      <c r="H3773">
        <v>48687.62</v>
      </c>
      <c r="I3773" t="s">
        <v>870</v>
      </c>
      <c r="J3773">
        <v>34</v>
      </c>
      <c r="K3773" t="s">
        <v>23</v>
      </c>
      <c r="L3773" t="s">
        <v>35</v>
      </c>
      <c r="M3773">
        <v>4</v>
      </c>
      <c r="N3773" t="s">
        <v>101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20</v>
      </c>
      <c r="F3774" t="s">
        <v>45</v>
      </c>
      <c r="G3774">
        <v>2</v>
      </c>
      <c r="H3774">
        <v>34648.559999999998</v>
      </c>
      <c r="I3774" t="s">
        <v>531</v>
      </c>
      <c r="J3774">
        <v>27</v>
      </c>
      <c r="K3774" t="s">
        <v>27</v>
      </c>
      <c r="L3774" t="s">
        <v>24</v>
      </c>
      <c r="M3774">
        <v>2</v>
      </c>
      <c r="N3774" t="s">
        <v>90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20</v>
      </c>
      <c r="F3775" t="s">
        <v>45</v>
      </c>
      <c r="G3775">
        <v>6</v>
      </c>
      <c r="H3775">
        <v>41541.160000000003</v>
      </c>
      <c r="I3775" t="s">
        <v>1053</v>
      </c>
      <c r="J3775">
        <v>24</v>
      </c>
      <c r="K3775" t="s">
        <v>17</v>
      </c>
      <c r="L3775" t="s">
        <v>52</v>
      </c>
      <c r="M3775">
        <v>3</v>
      </c>
      <c r="N3775" t="s">
        <v>104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20</v>
      </c>
      <c r="F3776" t="s">
        <v>32</v>
      </c>
      <c r="G3776">
        <v>4</v>
      </c>
      <c r="H3776">
        <v>66830.149999999994</v>
      </c>
      <c r="I3776" t="s">
        <v>812</v>
      </c>
      <c r="J3776">
        <v>59</v>
      </c>
      <c r="K3776" t="s">
        <v>112</v>
      </c>
      <c r="L3776" t="s">
        <v>52</v>
      </c>
      <c r="M3776">
        <v>5</v>
      </c>
      <c r="N3776" t="s">
        <v>101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29</v>
      </c>
      <c r="F3777" t="s">
        <v>45</v>
      </c>
      <c r="G3777">
        <v>1</v>
      </c>
      <c r="H3777">
        <v>45712.01</v>
      </c>
      <c r="I3777" t="s">
        <v>668</v>
      </c>
      <c r="J3777">
        <v>26</v>
      </c>
      <c r="K3777" t="s">
        <v>112</v>
      </c>
      <c r="L3777" t="s">
        <v>18</v>
      </c>
      <c r="M3777">
        <v>5</v>
      </c>
      <c r="N3777" t="s">
        <v>104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29</v>
      </c>
      <c r="F3778" t="s">
        <v>15</v>
      </c>
      <c r="G3778">
        <v>8</v>
      </c>
      <c r="H3778">
        <v>49473.04</v>
      </c>
      <c r="I3778" t="s">
        <v>318</v>
      </c>
      <c r="J3778">
        <v>34</v>
      </c>
      <c r="K3778" t="s">
        <v>27</v>
      </c>
      <c r="L3778" t="s">
        <v>18</v>
      </c>
      <c r="M3778">
        <v>2</v>
      </c>
      <c r="N3778" t="s">
        <v>86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29</v>
      </c>
      <c r="F3779" t="s">
        <v>32</v>
      </c>
      <c r="G3779">
        <v>9</v>
      </c>
      <c r="H3779">
        <v>13834.68</v>
      </c>
      <c r="I3779" t="s">
        <v>264</v>
      </c>
      <c r="J3779">
        <v>26</v>
      </c>
      <c r="K3779" t="s">
        <v>27</v>
      </c>
      <c r="L3779" t="s">
        <v>18</v>
      </c>
      <c r="M3779">
        <v>3</v>
      </c>
      <c r="N3779" t="s">
        <v>36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44</v>
      </c>
      <c r="F3780" t="s">
        <v>15</v>
      </c>
      <c r="G3780">
        <v>9</v>
      </c>
      <c r="H3780">
        <v>19959.669999999998</v>
      </c>
      <c r="I3780" t="s">
        <v>616</v>
      </c>
      <c r="J3780">
        <v>26</v>
      </c>
      <c r="K3780" t="s">
        <v>69</v>
      </c>
      <c r="L3780" t="s">
        <v>18</v>
      </c>
      <c r="M3780">
        <v>5</v>
      </c>
      <c r="N3780" t="s">
        <v>19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44</v>
      </c>
      <c r="F3781" t="s">
        <v>15</v>
      </c>
      <c r="G3781">
        <v>2</v>
      </c>
      <c r="H3781">
        <v>28057.14</v>
      </c>
      <c r="I3781" t="s">
        <v>106</v>
      </c>
      <c r="J3781">
        <v>54</v>
      </c>
      <c r="K3781" t="s">
        <v>23</v>
      </c>
      <c r="L3781" t="s">
        <v>52</v>
      </c>
      <c r="M3781">
        <v>2</v>
      </c>
      <c r="N3781" t="s">
        <v>31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44</v>
      </c>
      <c r="F3782" t="s">
        <v>21</v>
      </c>
      <c r="G3782">
        <v>9</v>
      </c>
      <c r="H3782">
        <v>42362.76</v>
      </c>
      <c r="I3782" t="s">
        <v>147</v>
      </c>
      <c r="J3782">
        <v>41</v>
      </c>
      <c r="K3782" t="s">
        <v>69</v>
      </c>
      <c r="L3782" t="s">
        <v>52</v>
      </c>
      <c r="M3782">
        <v>4</v>
      </c>
      <c r="N3782" t="s">
        <v>25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54</v>
      </c>
      <c r="F3783" t="s">
        <v>32</v>
      </c>
      <c r="G3783">
        <v>7</v>
      </c>
      <c r="H3783">
        <v>56595.45</v>
      </c>
      <c r="I3783" t="s">
        <v>874</v>
      </c>
      <c r="J3783">
        <v>56</v>
      </c>
      <c r="K3783" t="s">
        <v>61</v>
      </c>
      <c r="L3783" t="s">
        <v>35</v>
      </c>
      <c r="M3783">
        <v>3</v>
      </c>
      <c r="N3783" t="s">
        <v>43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54</v>
      </c>
      <c r="F3784" t="s">
        <v>45</v>
      </c>
      <c r="G3784">
        <v>5</v>
      </c>
      <c r="H3784">
        <v>29274.45</v>
      </c>
      <c r="I3784" t="s">
        <v>506</v>
      </c>
      <c r="J3784">
        <v>28</v>
      </c>
      <c r="K3784" t="s">
        <v>79</v>
      </c>
      <c r="L3784" t="s">
        <v>18</v>
      </c>
      <c r="M3784">
        <v>3</v>
      </c>
      <c r="N3784" t="s">
        <v>104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54</v>
      </c>
      <c r="F3785" t="s">
        <v>15</v>
      </c>
      <c r="G3785">
        <v>7</v>
      </c>
      <c r="H3785">
        <v>31382.95</v>
      </c>
      <c r="I3785" t="s">
        <v>857</v>
      </c>
      <c r="J3785">
        <v>25</v>
      </c>
      <c r="K3785" t="s">
        <v>79</v>
      </c>
      <c r="L3785" t="s">
        <v>24</v>
      </c>
      <c r="M3785">
        <v>2</v>
      </c>
      <c r="N3785" t="s">
        <v>86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62</v>
      </c>
      <c r="F3786" t="s">
        <v>21</v>
      </c>
      <c r="G3786">
        <v>9</v>
      </c>
      <c r="H3786">
        <v>25369.05</v>
      </c>
      <c r="I3786" t="s">
        <v>321</v>
      </c>
      <c r="J3786">
        <v>42</v>
      </c>
      <c r="K3786" t="s">
        <v>23</v>
      </c>
      <c r="L3786" t="s">
        <v>35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62</v>
      </c>
      <c r="F3787" t="s">
        <v>32</v>
      </c>
      <c r="G3787">
        <v>8</v>
      </c>
      <c r="H3787">
        <v>25276.560000000001</v>
      </c>
      <c r="I3787" t="s">
        <v>367</v>
      </c>
      <c r="J3787">
        <v>19</v>
      </c>
      <c r="K3787" t="s">
        <v>23</v>
      </c>
      <c r="L3787" t="s">
        <v>35</v>
      </c>
      <c r="M3787">
        <v>3</v>
      </c>
      <c r="N3787" t="s">
        <v>43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62</v>
      </c>
      <c r="F3788" t="s">
        <v>32</v>
      </c>
      <c r="G3788">
        <v>6</v>
      </c>
      <c r="H3788">
        <v>66931.83</v>
      </c>
      <c r="I3788" t="s">
        <v>124</v>
      </c>
      <c r="J3788">
        <v>27</v>
      </c>
      <c r="K3788" t="s">
        <v>23</v>
      </c>
      <c r="L3788" t="s">
        <v>52</v>
      </c>
      <c r="M3788">
        <v>4</v>
      </c>
      <c r="N3788" t="s">
        <v>101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67</v>
      </c>
      <c r="F3789" t="s">
        <v>37</v>
      </c>
      <c r="G3789">
        <v>4</v>
      </c>
      <c r="H3789">
        <v>48127.43</v>
      </c>
      <c r="I3789" t="s">
        <v>700</v>
      </c>
      <c r="J3789">
        <v>41</v>
      </c>
      <c r="K3789" t="s">
        <v>27</v>
      </c>
      <c r="L3789" t="s">
        <v>18</v>
      </c>
      <c r="M3789">
        <v>4</v>
      </c>
      <c r="N3789" t="s">
        <v>97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67</v>
      </c>
      <c r="F3790" t="s">
        <v>37</v>
      </c>
      <c r="G3790">
        <v>1</v>
      </c>
      <c r="H3790">
        <v>19354.07</v>
      </c>
      <c r="I3790" t="s">
        <v>878</v>
      </c>
      <c r="J3790">
        <v>33</v>
      </c>
      <c r="K3790" t="s">
        <v>27</v>
      </c>
      <c r="L3790" t="s">
        <v>35</v>
      </c>
      <c r="M3790">
        <v>5</v>
      </c>
      <c r="N3790" t="s">
        <v>53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67</v>
      </c>
      <c r="F3791" t="s">
        <v>15</v>
      </c>
      <c r="G3791">
        <v>6</v>
      </c>
      <c r="H3791">
        <v>53334.91</v>
      </c>
      <c r="I3791" t="s">
        <v>447</v>
      </c>
      <c r="J3791">
        <v>36</v>
      </c>
      <c r="K3791" t="s">
        <v>27</v>
      </c>
      <c r="L3791" t="s">
        <v>18</v>
      </c>
      <c r="M3791">
        <v>4</v>
      </c>
      <c r="N3791" t="s">
        <v>19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67</v>
      </c>
      <c r="F3792" t="s">
        <v>37</v>
      </c>
      <c r="G3792">
        <v>3</v>
      </c>
      <c r="H3792">
        <v>53321.27</v>
      </c>
      <c r="I3792" t="s">
        <v>723</v>
      </c>
      <c r="J3792">
        <v>48</v>
      </c>
      <c r="K3792" t="s">
        <v>56</v>
      </c>
      <c r="L3792" t="s">
        <v>52</v>
      </c>
      <c r="M3792">
        <v>5</v>
      </c>
      <c r="N3792" t="s">
        <v>53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74</v>
      </c>
      <c r="F3793" t="s">
        <v>15</v>
      </c>
      <c r="G3793">
        <v>6</v>
      </c>
      <c r="H3793">
        <v>49988.21</v>
      </c>
      <c r="I3793" t="s">
        <v>977</v>
      </c>
      <c r="J3793">
        <v>28</v>
      </c>
      <c r="K3793" t="s">
        <v>23</v>
      </c>
      <c r="L3793" t="s">
        <v>35</v>
      </c>
      <c r="M3793">
        <v>4</v>
      </c>
      <c r="N3793" t="s">
        <v>31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74</v>
      </c>
      <c r="F3794" t="s">
        <v>45</v>
      </c>
      <c r="G3794">
        <v>6</v>
      </c>
      <c r="H3794">
        <v>18083.23</v>
      </c>
      <c r="I3794" t="s">
        <v>558</v>
      </c>
      <c r="J3794">
        <v>23</v>
      </c>
      <c r="K3794" t="s">
        <v>23</v>
      </c>
      <c r="L3794" t="s">
        <v>35</v>
      </c>
      <c r="M3794">
        <v>5</v>
      </c>
      <c r="N3794" t="s">
        <v>90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74</v>
      </c>
      <c r="F3795" t="s">
        <v>15</v>
      </c>
      <c r="G3795">
        <v>4</v>
      </c>
      <c r="H3795">
        <v>34479.49</v>
      </c>
      <c r="I3795" t="s">
        <v>257</v>
      </c>
      <c r="J3795">
        <v>23</v>
      </c>
      <c r="K3795" t="s">
        <v>140</v>
      </c>
      <c r="L3795" t="s">
        <v>24</v>
      </c>
      <c r="M3795">
        <v>4</v>
      </c>
      <c r="N3795" t="s">
        <v>86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74</v>
      </c>
      <c r="F3796" t="s">
        <v>37</v>
      </c>
      <c r="G3796">
        <v>2</v>
      </c>
      <c r="H3796">
        <v>16405.38</v>
      </c>
      <c r="I3796" t="s">
        <v>527</v>
      </c>
      <c r="J3796">
        <v>49</v>
      </c>
      <c r="K3796" t="s">
        <v>47</v>
      </c>
      <c r="L3796" t="s">
        <v>52</v>
      </c>
      <c r="M3796">
        <v>4</v>
      </c>
      <c r="N3796" t="s">
        <v>97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20</v>
      </c>
      <c r="F3797" t="s">
        <v>45</v>
      </c>
      <c r="G3797">
        <v>9</v>
      </c>
      <c r="H3797">
        <v>58997.23</v>
      </c>
      <c r="I3797" t="s">
        <v>751</v>
      </c>
      <c r="J3797">
        <v>56</v>
      </c>
      <c r="K3797" t="s">
        <v>92</v>
      </c>
      <c r="L3797" t="s">
        <v>24</v>
      </c>
      <c r="M3797">
        <v>2</v>
      </c>
      <c r="N3797" t="s">
        <v>104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20</v>
      </c>
      <c r="F3798" t="s">
        <v>37</v>
      </c>
      <c r="G3798">
        <v>2</v>
      </c>
      <c r="H3798">
        <v>49310.33</v>
      </c>
      <c r="I3798" t="s">
        <v>228</v>
      </c>
      <c r="J3798">
        <v>30</v>
      </c>
      <c r="K3798" t="s">
        <v>23</v>
      </c>
      <c r="L3798" t="s">
        <v>52</v>
      </c>
      <c r="M3798">
        <v>4</v>
      </c>
      <c r="N3798" t="s">
        <v>53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20</v>
      </c>
      <c r="F3799" t="s">
        <v>15</v>
      </c>
      <c r="G3799">
        <v>3</v>
      </c>
      <c r="H3799">
        <v>40432.239999999998</v>
      </c>
      <c r="I3799" t="s">
        <v>471</v>
      </c>
      <c r="J3799">
        <v>20</v>
      </c>
      <c r="K3799" t="s">
        <v>23</v>
      </c>
      <c r="L3799" t="s">
        <v>24</v>
      </c>
      <c r="M3799">
        <v>5</v>
      </c>
      <c r="N3799" t="s">
        <v>31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29</v>
      </c>
      <c r="F3800" t="s">
        <v>21</v>
      </c>
      <c r="G3800">
        <v>1</v>
      </c>
      <c r="H3800">
        <v>30580.93</v>
      </c>
      <c r="I3800" t="s">
        <v>83</v>
      </c>
      <c r="J3800">
        <v>58</v>
      </c>
      <c r="K3800" t="s">
        <v>34</v>
      </c>
      <c r="L3800" t="s">
        <v>52</v>
      </c>
      <c r="M3800">
        <v>2</v>
      </c>
      <c r="N3800" t="s">
        <v>65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29</v>
      </c>
      <c r="F3801" t="s">
        <v>32</v>
      </c>
      <c r="G3801">
        <v>7</v>
      </c>
      <c r="H3801">
        <v>21054.97</v>
      </c>
      <c r="I3801" t="s">
        <v>585</v>
      </c>
      <c r="J3801">
        <v>52</v>
      </c>
      <c r="K3801" t="s">
        <v>79</v>
      </c>
      <c r="L3801" t="s">
        <v>52</v>
      </c>
      <c r="M3801">
        <v>5</v>
      </c>
      <c r="N3801" t="s">
        <v>101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29</v>
      </c>
      <c r="F3802" t="s">
        <v>37</v>
      </c>
      <c r="G3802">
        <v>1</v>
      </c>
      <c r="H3802">
        <v>16386.86</v>
      </c>
      <c r="I3802" t="s">
        <v>249</v>
      </c>
      <c r="J3802">
        <v>55</v>
      </c>
      <c r="K3802" t="s">
        <v>27</v>
      </c>
      <c r="L3802" t="s">
        <v>35</v>
      </c>
      <c r="M3802">
        <v>4</v>
      </c>
      <c r="N3802" t="s">
        <v>40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44</v>
      </c>
      <c r="F3803" t="s">
        <v>15</v>
      </c>
      <c r="G3803">
        <v>9</v>
      </c>
      <c r="H3803">
        <v>68154.44</v>
      </c>
      <c r="I3803" t="s">
        <v>583</v>
      </c>
      <c r="J3803">
        <v>34</v>
      </c>
      <c r="K3803" t="s">
        <v>95</v>
      </c>
      <c r="L3803" t="s">
        <v>24</v>
      </c>
      <c r="M3803">
        <v>4</v>
      </c>
      <c r="N3803" t="s">
        <v>19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44</v>
      </c>
      <c r="F3804" t="s">
        <v>45</v>
      </c>
      <c r="G3804">
        <v>1</v>
      </c>
      <c r="H3804">
        <v>21978.92</v>
      </c>
      <c r="I3804" t="s">
        <v>534</v>
      </c>
      <c r="J3804">
        <v>20</v>
      </c>
      <c r="K3804" t="s">
        <v>23</v>
      </c>
      <c r="L3804" t="s">
        <v>24</v>
      </c>
      <c r="M3804">
        <v>5</v>
      </c>
      <c r="N3804" t="s">
        <v>90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44</v>
      </c>
      <c r="F3805" t="s">
        <v>37</v>
      </c>
      <c r="G3805">
        <v>5</v>
      </c>
      <c r="H3805">
        <v>13592.48</v>
      </c>
      <c r="I3805" t="s">
        <v>1017</v>
      </c>
      <c r="J3805">
        <v>51</v>
      </c>
      <c r="K3805" t="s">
        <v>47</v>
      </c>
      <c r="L3805" t="s">
        <v>24</v>
      </c>
      <c r="M3805">
        <v>3</v>
      </c>
      <c r="N3805" t="s">
        <v>53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44</v>
      </c>
      <c r="F3806" t="s">
        <v>37</v>
      </c>
      <c r="G3806">
        <v>7</v>
      </c>
      <c r="H3806">
        <v>67700.009999999995</v>
      </c>
      <c r="I3806" t="s">
        <v>466</v>
      </c>
      <c r="J3806">
        <v>29</v>
      </c>
      <c r="K3806" t="s">
        <v>27</v>
      </c>
      <c r="L3806" t="s">
        <v>35</v>
      </c>
      <c r="M3806">
        <v>2</v>
      </c>
      <c r="N3806" t="s">
        <v>40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54</v>
      </c>
      <c r="F3807" t="s">
        <v>32</v>
      </c>
      <c r="G3807">
        <v>3</v>
      </c>
      <c r="H3807">
        <v>42937.1</v>
      </c>
      <c r="I3807" t="s">
        <v>993</v>
      </c>
      <c r="J3807">
        <v>41</v>
      </c>
      <c r="K3807" t="s">
        <v>140</v>
      </c>
      <c r="L3807" t="s">
        <v>18</v>
      </c>
      <c r="M3807">
        <v>2</v>
      </c>
      <c r="N3807" t="s">
        <v>43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54</v>
      </c>
      <c r="F3808" t="s">
        <v>15</v>
      </c>
      <c r="G3808">
        <v>9</v>
      </c>
      <c r="H3808">
        <v>57799.4</v>
      </c>
      <c r="I3808" t="s">
        <v>942</v>
      </c>
      <c r="J3808">
        <v>23</v>
      </c>
      <c r="K3808" t="s">
        <v>152</v>
      </c>
      <c r="L3808" t="s">
        <v>52</v>
      </c>
      <c r="M3808">
        <v>4</v>
      </c>
      <c r="N3808" t="s">
        <v>19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54</v>
      </c>
      <c r="F3809" t="s">
        <v>21</v>
      </c>
      <c r="G3809">
        <v>8</v>
      </c>
      <c r="H3809">
        <v>12625.95</v>
      </c>
      <c r="I3809" t="s">
        <v>1058</v>
      </c>
      <c r="J3809">
        <v>59</v>
      </c>
      <c r="K3809" t="s">
        <v>23</v>
      </c>
      <c r="L3809" t="s">
        <v>24</v>
      </c>
      <c r="M3809">
        <v>2</v>
      </c>
      <c r="N3809" t="s">
        <v>25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54</v>
      </c>
      <c r="F3810" t="s">
        <v>45</v>
      </c>
      <c r="G3810">
        <v>3</v>
      </c>
      <c r="H3810">
        <v>44016.75</v>
      </c>
      <c r="I3810" t="s">
        <v>429</v>
      </c>
      <c r="J3810">
        <v>28</v>
      </c>
      <c r="K3810" t="s">
        <v>23</v>
      </c>
      <c r="L3810" t="s">
        <v>52</v>
      </c>
      <c r="M3810">
        <v>5</v>
      </c>
      <c r="N3810" t="s">
        <v>104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62</v>
      </c>
      <c r="F3811" t="s">
        <v>15</v>
      </c>
      <c r="G3811">
        <v>5</v>
      </c>
      <c r="H3811">
        <v>33892.6</v>
      </c>
      <c r="I3811" t="s">
        <v>646</v>
      </c>
      <c r="J3811">
        <v>44</v>
      </c>
      <c r="K3811" t="s">
        <v>39</v>
      </c>
      <c r="L3811" t="s">
        <v>35</v>
      </c>
      <c r="M3811">
        <v>4</v>
      </c>
      <c r="N3811" t="s">
        <v>86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62</v>
      </c>
      <c r="F3812" t="s">
        <v>45</v>
      </c>
      <c r="G3812">
        <v>7</v>
      </c>
      <c r="H3812">
        <v>56317.87</v>
      </c>
      <c r="I3812" t="s">
        <v>457</v>
      </c>
      <c r="J3812">
        <v>41</v>
      </c>
      <c r="K3812" t="s">
        <v>69</v>
      </c>
      <c r="L3812" t="s">
        <v>52</v>
      </c>
      <c r="M3812">
        <v>2</v>
      </c>
      <c r="N3812" t="s">
        <v>90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62</v>
      </c>
      <c r="F3813" t="s">
        <v>37</v>
      </c>
      <c r="G3813">
        <v>4</v>
      </c>
      <c r="H3813">
        <v>12305.54</v>
      </c>
      <c r="I3813" t="s">
        <v>133</v>
      </c>
      <c r="J3813">
        <v>35</v>
      </c>
      <c r="K3813" t="s">
        <v>95</v>
      </c>
      <c r="L3813" t="s">
        <v>35</v>
      </c>
      <c r="M3813">
        <v>5</v>
      </c>
      <c r="N3813" t="s">
        <v>53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62</v>
      </c>
      <c r="F3814" t="s">
        <v>32</v>
      </c>
      <c r="G3814">
        <v>5</v>
      </c>
      <c r="H3814">
        <v>34101.43</v>
      </c>
      <c r="I3814" t="s">
        <v>796</v>
      </c>
      <c r="J3814">
        <v>44</v>
      </c>
      <c r="K3814" t="s">
        <v>23</v>
      </c>
      <c r="L3814" t="s">
        <v>18</v>
      </c>
      <c r="M3814">
        <v>2</v>
      </c>
      <c r="N3814" t="s">
        <v>101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67</v>
      </c>
      <c r="F3815" t="s">
        <v>32</v>
      </c>
      <c r="G3815">
        <v>3</v>
      </c>
      <c r="H3815">
        <v>57944.41</v>
      </c>
      <c r="I3815" t="s">
        <v>499</v>
      </c>
      <c r="J3815">
        <v>58</v>
      </c>
      <c r="K3815" t="s">
        <v>95</v>
      </c>
      <c r="L3815" t="s">
        <v>24</v>
      </c>
      <c r="M3815">
        <v>5</v>
      </c>
      <c r="N3815" t="s">
        <v>43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67</v>
      </c>
      <c r="F3816" t="s">
        <v>21</v>
      </c>
      <c r="G3816">
        <v>9</v>
      </c>
      <c r="H3816">
        <v>41361.839999999997</v>
      </c>
      <c r="I3816" t="s">
        <v>158</v>
      </c>
      <c r="J3816">
        <v>38</v>
      </c>
      <c r="K3816" t="s">
        <v>23</v>
      </c>
      <c r="L3816" t="s">
        <v>35</v>
      </c>
      <c r="M3816">
        <v>2</v>
      </c>
      <c r="N3816" t="s">
        <v>25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67</v>
      </c>
      <c r="F3817" t="s">
        <v>32</v>
      </c>
      <c r="G3817">
        <v>9</v>
      </c>
      <c r="H3817">
        <v>43002.32</v>
      </c>
      <c r="I3817" t="s">
        <v>266</v>
      </c>
      <c r="J3817">
        <v>51</v>
      </c>
      <c r="K3817" t="s">
        <v>23</v>
      </c>
      <c r="L3817" t="s">
        <v>52</v>
      </c>
      <c r="M3817">
        <v>3</v>
      </c>
      <c r="N3817" t="s">
        <v>43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67</v>
      </c>
      <c r="F3818" t="s">
        <v>37</v>
      </c>
      <c r="G3818">
        <v>7</v>
      </c>
      <c r="H3818">
        <v>15829.88</v>
      </c>
      <c r="I3818" t="s">
        <v>42</v>
      </c>
      <c r="J3818">
        <v>50</v>
      </c>
      <c r="K3818" t="s">
        <v>61</v>
      </c>
      <c r="L3818" t="s">
        <v>35</v>
      </c>
      <c r="M3818">
        <v>3</v>
      </c>
      <c r="N3818" t="s">
        <v>40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74</v>
      </c>
      <c r="F3819" t="s">
        <v>21</v>
      </c>
      <c r="G3819">
        <v>2</v>
      </c>
      <c r="H3819">
        <v>17939.830000000002</v>
      </c>
      <c r="I3819" t="s">
        <v>912</v>
      </c>
      <c r="J3819">
        <v>35</v>
      </c>
      <c r="K3819" t="s">
        <v>23</v>
      </c>
      <c r="L3819" t="s">
        <v>35</v>
      </c>
      <c r="M3819">
        <v>4</v>
      </c>
      <c r="N3819" t="s">
        <v>25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74</v>
      </c>
      <c r="F3820" t="s">
        <v>15</v>
      </c>
      <c r="G3820">
        <v>7</v>
      </c>
      <c r="H3820">
        <v>50619.98</v>
      </c>
      <c r="I3820" t="s">
        <v>714</v>
      </c>
      <c r="J3820">
        <v>20</v>
      </c>
      <c r="K3820" t="s">
        <v>27</v>
      </c>
      <c r="L3820" t="s">
        <v>18</v>
      </c>
      <c r="M3820">
        <v>3</v>
      </c>
      <c r="N3820" t="s">
        <v>31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74</v>
      </c>
      <c r="F3821" t="s">
        <v>32</v>
      </c>
      <c r="G3821">
        <v>7</v>
      </c>
      <c r="H3821">
        <v>50502.8</v>
      </c>
      <c r="I3821" t="s">
        <v>703</v>
      </c>
      <c r="J3821">
        <v>41</v>
      </c>
      <c r="K3821" t="s">
        <v>64</v>
      </c>
      <c r="L3821" t="s">
        <v>24</v>
      </c>
      <c r="M3821">
        <v>5</v>
      </c>
      <c r="N3821" t="s">
        <v>43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20</v>
      </c>
      <c r="F3822" t="s">
        <v>21</v>
      </c>
      <c r="G3822">
        <v>5</v>
      </c>
      <c r="H3822">
        <v>68746.2</v>
      </c>
      <c r="I3822" t="s">
        <v>885</v>
      </c>
      <c r="J3822">
        <v>18</v>
      </c>
      <c r="K3822" t="s">
        <v>23</v>
      </c>
      <c r="L3822" t="s">
        <v>35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20</v>
      </c>
      <c r="F3823" t="s">
        <v>37</v>
      </c>
      <c r="G3823">
        <v>9</v>
      </c>
      <c r="H3823">
        <v>52717.18</v>
      </c>
      <c r="I3823" t="s">
        <v>709</v>
      </c>
      <c r="J3823">
        <v>23</v>
      </c>
      <c r="K3823" t="s">
        <v>112</v>
      </c>
      <c r="L3823" t="s">
        <v>35</v>
      </c>
      <c r="M3823">
        <v>5</v>
      </c>
      <c r="N3823" t="s">
        <v>97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20</v>
      </c>
      <c r="F3824" t="s">
        <v>45</v>
      </c>
      <c r="G3824">
        <v>3</v>
      </c>
      <c r="H3824">
        <v>39594.61</v>
      </c>
      <c r="I3824" t="s">
        <v>465</v>
      </c>
      <c r="J3824">
        <v>36</v>
      </c>
      <c r="K3824" t="s">
        <v>61</v>
      </c>
      <c r="L3824" t="s">
        <v>52</v>
      </c>
      <c r="M3824">
        <v>4</v>
      </c>
      <c r="N3824" t="s">
        <v>104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20</v>
      </c>
      <c r="F3825" t="s">
        <v>45</v>
      </c>
      <c r="G3825">
        <v>4</v>
      </c>
      <c r="H3825">
        <v>61439.67</v>
      </c>
      <c r="I3825" t="s">
        <v>452</v>
      </c>
      <c r="J3825">
        <v>39</v>
      </c>
      <c r="K3825" t="s">
        <v>95</v>
      </c>
      <c r="L3825" t="s">
        <v>35</v>
      </c>
      <c r="M3825">
        <v>4</v>
      </c>
      <c r="N3825" t="s">
        <v>90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29</v>
      </c>
      <c r="F3826" t="s">
        <v>37</v>
      </c>
      <c r="G3826">
        <v>1</v>
      </c>
      <c r="H3826">
        <v>16268.38</v>
      </c>
      <c r="I3826" t="s">
        <v>305</v>
      </c>
      <c r="J3826">
        <v>25</v>
      </c>
      <c r="K3826" t="s">
        <v>95</v>
      </c>
      <c r="L3826" t="s">
        <v>35</v>
      </c>
      <c r="M3826">
        <v>3</v>
      </c>
      <c r="N3826" t="s">
        <v>97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29</v>
      </c>
      <c r="F3827" t="s">
        <v>37</v>
      </c>
      <c r="G3827">
        <v>6</v>
      </c>
      <c r="H3827">
        <v>36957.75</v>
      </c>
      <c r="I3827" t="s">
        <v>991</v>
      </c>
      <c r="J3827">
        <v>22</v>
      </c>
      <c r="K3827" t="s">
        <v>23</v>
      </c>
      <c r="L3827" t="s">
        <v>24</v>
      </c>
      <c r="M3827">
        <v>5</v>
      </c>
      <c r="N3827" t="s">
        <v>97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29</v>
      </c>
      <c r="F3828" t="s">
        <v>45</v>
      </c>
      <c r="G3828">
        <v>4</v>
      </c>
      <c r="H3828">
        <v>27226.55</v>
      </c>
      <c r="I3828" t="s">
        <v>347</v>
      </c>
      <c r="J3828">
        <v>26</v>
      </c>
      <c r="K3828" t="s">
        <v>119</v>
      </c>
      <c r="L3828" t="s">
        <v>24</v>
      </c>
      <c r="M3828">
        <v>3</v>
      </c>
      <c r="N3828" t="s">
        <v>90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44</v>
      </c>
      <c r="F3829" t="s">
        <v>21</v>
      </c>
      <c r="G3829">
        <v>1</v>
      </c>
      <c r="H3829">
        <v>16278.27</v>
      </c>
      <c r="I3829" t="s">
        <v>131</v>
      </c>
      <c r="J3829">
        <v>38</v>
      </c>
      <c r="K3829" t="s">
        <v>116</v>
      </c>
      <c r="L3829" t="s">
        <v>52</v>
      </c>
      <c r="M3829">
        <v>5</v>
      </c>
      <c r="N3829" t="s">
        <v>25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44</v>
      </c>
      <c r="F3830" t="s">
        <v>45</v>
      </c>
      <c r="G3830">
        <v>2</v>
      </c>
      <c r="H3830">
        <v>55810.13</v>
      </c>
      <c r="I3830" t="s">
        <v>1024</v>
      </c>
      <c r="J3830">
        <v>45</v>
      </c>
      <c r="K3830" t="s">
        <v>92</v>
      </c>
      <c r="L3830" t="s">
        <v>35</v>
      </c>
      <c r="M3830">
        <v>5</v>
      </c>
      <c r="N3830" t="s">
        <v>48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44</v>
      </c>
      <c r="F3831" t="s">
        <v>37</v>
      </c>
      <c r="G3831">
        <v>3</v>
      </c>
      <c r="H3831">
        <v>40647.519999999997</v>
      </c>
      <c r="I3831" t="s">
        <v>879</v>
      </c>
      <c r="J3831">
        <v>21</v>
      </c>
      <c r="K3831" t="s">
        <v>23</v>
      </c>
      <c r="L3831" t="s">
        <v>35</v>
      </c>
      <c r="M3831">
        <v>5</v>
      </c>
      <c r="N3831" t="s">
        <v>97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44</v>
      </c>
      <c r="F3832" t="s">
        <v>32</v>
      </c>
      <c r="G3832">
        <v>9</v>
      </c>
      <c r="H3832">
        <v>43406.12</v>
      </c>
      <c r="I3832" t="s">
        <v>522</v>
      </c>
      <c r="J3832">
        <v>41</v>
      </c>
      <c r="K3832" t="s">
        <v>27</v>
      </c>
      <c r="L3832" t="s">
        <v>35</v>
      </c>
      <c r="M3832">
        <v>5</v>
      </c>
      <c r="N3832" t="s">
        <v>101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54</v>
      </c>
      <c r="F3833" t="s">
        <v>15</v>
      </c>
      <c r="G3833">
        <v>8</v>
      </c>
      <c r="H3833">
        <v>34675.31</v>
      </c>
      <c r="I3833" t="s">
        <v>412</v>
      </c>
      <c r="J3833">
        <v>25</v>
      </c>
      <c r="K3833" t="s">
        <v>39</v>
      </c>
      <c r="L3833" t="s">
        <v>18</v>
      </c>
      <c r="M3833">
        <v>2</v>
      </c>
      <c r="N3833" t="s">
        <v>86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54</v>
      </c>
      <c r="F3834" t="s">
        <v>32</v>
      </c>
      <c r="G3834">
        <v>7</v>
      </c>
      <c r="H3834">
        <v>37620.230000000003</v>
      </c>
      <c r="I3834" t="s">
        <v>460</v>
      </c>
      <c r="J3834">
        <v>34</v>
      </c>
      <c r="K3834" t="s">
        <v>47</v>
      </c>
      <c r="L3834" t="s">
        <v>18</v>
      </c>
      <c r="M3834">
        <v>5</v>
      </c>
      <c r="N3834" t="s">
        <v>101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54</v>
      </c>
      <c r="F3835" t="s">
        <v>32</v>
      </c>
      <c r="G3835">
        <v>4</v>
      </c>
      <c r="H3835">
        <v>16961.04</v>
      </c>
      <c r="I3835" t="s">
        <v>1036</v>
      </c>
      <c r="J3835">
        <v>51</v>
      </c>
      <c r="K3835" t="s">
        <v>27</v>
      </c>
      <c r="L3835" t="s">
        <v>52</v>
      </c>
      <c r="M3835">
        <v>5</v>
      </c>
      <c r="N3835" t="s">
        <v>101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54</v>
      </c>
      <c r="F3836" t="s">
        <v>37</v>
      </c>
      <c r="G3836">
        <v>1</v>
      </c>
      <c r="H3836">
        <v>50375.07</v>
      </c>
      <c r="I3836" t="s">
        <v>856</v>
      </c>
      <c r="J3836">
        <v>37</v>
      </c>
      <c r="K3836" t="s">
        <v>140</v>
      </c>
      <c r="L3836" t="s">
        <v>18</v>
      </c>
      <c r="M3836">
        <v>3</v>
      </c>
      <c r="N3836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EDAB5-0525-4603-A051-C924F3BBA6AB}">
  <dimension ref="A1:U3836"/>
  <sheetViews>
    <sheetView tabSelected="1" topLeftCell="A13" workbookViewId="0">
      <selection activeCell="I8" sqref="I8"/>
    </sheetView>
  </sheetViews>
  <sheetFormatPr defaultRowHeight="14.4" x14ac:dyDescent="0.3"/>
  <cols>
    <col min="4" max="4" width="12.88671875" customWidth="1"/>
  </cols>
  <sheetData>
    <row r="1" spans="1:21" x14ac:dyDescent="0.3">
      <c r="A1" s="1" t="s">
        <v>0</v>
      </c>
      <c r="B1" s="2" t="s">
        <v>1</v>
      </c>
      <c r="C1" s="2" t="s">
        <v>1059</v>
      </c>
      <c r="D1" s="2" t="s">
        <v>1060</v>
      </c>
      <c r="E1" s="2" t="s">
        <v>1061</v>
      </c>
      <c r="F1" s="2" t="s">
        <v>3</v>
      </c>
      <c r="G1" s="2" t="s">
        <v>4</v>
      </c>
      <c r="H1" s="1" t="s">
        <v>5</v>
      </c>
      <c r="I1" s="1" t="s">
        <v>6</v>
      </c>
      <c r="J1" s="4" t="s">
        <v>7</v>
      </c>
      <c r="K1" s="3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3" t="s">
        <v>13</v>
      </c>
      <c r="Q1" s="1" t="s">
        <v>1062</v>
      </c>
      <c r="R1" s="5" t="s">
        <v>1063</v>
      </c>
      <c r="S1" s="1" t="s">
        <v>1064</v>
      </c>
      <c r="T1" s="1" t="s">
        <v>1065</v>
      </c>
      <c r="U1" s="1" t="s">
        <v>1066</v>
      </c>
    </row>
    <row r="2" spans="1:21" x14ac:dyDescent="0.3">
      <c r="A2">
        <v>1</v>
      </c>
      <c r="B2">
        <v>9</v>
      </c>
      <c r="C2">
        <v>10</v>
      </c>
      <c r="D2" s="6">
        <f>DATE(F2,C2,B2)</f>
        <v>44478</v>
      </c>
      <c r="E2" t="str">
        <f>TEXT(D2,"mmmm")</f>
        <v>October</v>
      </c>
      <c r="F2">
        <v>2021</v>
      </c>
      <c r="G2" t="str">
        <f>TEXT(D2,"dddd")</f>
        <v>Saturday</v>
      </c>
      <c r="H2" t="s">
        <v>15</v>
      </c>
      <c r="I2">
        <v>6</v>
      </c>
      <c r="J2" s="7">
        <v>10174.700000000001</v>
      </c>
      <c r="K2" t="s">
        <v>16</v>
      </c>
      <c r="L2">
        <v>38</v>
      </c>
      <c r="M2" t="s">
        <v>17</v>
      </c>
      <c r="N2" t="s">
        <v>18</v>
      </c>
      <c r="O2">
        <v>5</v>
      </c>
      <c r="P2" t="s">
        <v>19</v>
      </c>
      <c r="Q2" s="7">
        <f>I2*J2</f>
        <v>61048.200000000004</v>
      </c>
      <c r="R2" s="8" t="str" cm="1">
        <f t="array" ref="R2">_xlfn.IFS(L2&lt;=25,"0-25",L2&lt;=30,"26-30",L2&lt;=35,"31-35",L2&lt;=40,"36-40",L2&lt;=45,"41-45",L2&gt;=45,"45+")</f>
        <v>36-40</v>
      </c>
      <c r="S2" t="str">
        <f>"Q"&amp;ROUNDUP(C2/3,0)</f>
        <v>Q4</v>
      </c>
      <c r="T2" t="str">
        <f>IF(OR(G2="Saturday",G2="Sunday"),"Weekend","Weekday")</f>
        <v>Weekend</v>
      </c>
      <c r="U2" t="str" cm="1">
        <f t="array" ref="U2">_xlfn.IFS(Q2&lt;=100000,"LOW",Q2&lt;=300000,"MEDIUM",Q2&gt;=300000,"HIGH")</f>
        <v>LOW</v>
      </c>
    </row>
    <row r="3" spans="1:21" x14ac:dyDescent="0.3">
      <c r="A3">
        <v>2</v>
      </c>
      <c r="B3">
        <v>9</v>
      </c>
      <c r="C3">
        <v>10</v>
      </c>
      <c r="D3" s="6">
        <f t="shared" ref="D3:D66" si="0">DATE(F3,C3,B3)</f>
        <v>44478</v>
      </c>
      <c r="E3" t="str">
        <f t="shared" ref="E3:E66" si="1">TEXT(D3,"mmmm")</f>
        <v>October</v>
      </c>
      <c r="F3">
        <v>2021</v>
      </c>
      <c r="G3" t="str">
        <f t="shared" ref="G3:G66" si="2">TEXT(D3,"dddd")</f>
        <v>Saturday</v>
      </c>
      <c r="H3" t="s">
        <v>21</v>
      </c>
      <c r="I3">
        <v>6</v>
      </c>
      <c r="J3" s="7">
        <v>10565.19</v>
      </c>
      <c r="K3" t="s">
        <v>22</v>
      </c>
      <c r="L3">
        <v>37</v>
      </c>
      <c r="M3" t="s">
        <v>23</v>
      </c>
      <c r="N3" t="s">
        <v>24</v>
      </c>
      <c r="O3">
        <v>3</v>
      </c>
      <c r="P3" t="s">
        <v>25</v>
      </c>
      <c r="Q3" s="7">
        <f t="shared" ref="Q3:Q66" si="3">I3*J3</f>
        <v>63391.14</v>
      </c>
      <c r="R3" s="9" t="str" cm="1">
        <f t="array" ref="R3">_xlfn.IFS(L3&lt;=25,"0-25",L3&lt;=30,"26-30",L3&lt;=35,"31-35",L3&lt;=40,"36-40",L3&lt;=45,"41-45",L3&gt;=45,"45+")</f>
        <v>36-40</v>
      </c>
      <c r="S3" t="str">
        <f t="shared" ref="S3:S66" si="4">"Q"&amp;ROUNDUP(C3/3,0)</f>
        <v>Q4</v>
      </c>
      <c r="T3" t="str">
        <f t="shared" ref="T3:T66" si="5">IF(OR(G3="Saturday",G3="Sunday"),"Weekend","Weekday")</f>
        <v>Weekend</v>
      </c>
      <c r="U3" t="str" cm="1">
        <f t="array" ref="U3">_xlfn.IFS(Q3&lt;=100000,"LOW",Q3&lt;=300000,"MEDIUM",Q3&gt;=300000,"HIGH")</f>
        <v>LOW</v>
      </c>
    </row>
    <row r="4" spans="1:21" x14ac:dyDescent="0.3">
      <c r="A4">
        <v>3</v>
      </c>
      <c r="B4">
        <v>9</v>
      </c>
      <c r="C4">
        <v>10</v>
      </c>
      <c r="D4" s="6">
        <f t="shared" si="0"/>
        <v>44478</v>
      </c>
      <c r="E4" t="str">
        <f t="shared" si="1"/>
        <v>October</v>
      </c>
      <c r="F4">
        <v>2021</v>
      </c>
      <c r="G4" t="str">
        <f t="shared" si="2"/>
        <v>Saturday</v>
      </c>
      <c r="H4" t="s">
        <v>21</v>
      </c>
      <c r="I4">
        <v>8</v>
      </c>
      <c r="J4" s="7">
        <v>58527.58</v>
      </c>
      <c r="K4" t="s">
        <v>26</v>
      </c>
      <c r="L4">
        <v>40</v>
      </c>
      <c r="M4" t="s">
        <v>27</v>
      </c>
      <c r="N4" t="s">
        <v>18</v>
      </c>
      <c r="O4">
        <v>5</v>
      </c>
      <c r="P4" t="s">
        <v>28</v>
      </c>
      <c r="Q4" s="7">
        <f t="shared" si="3"/>
        <v>468220.64</v>
      </c>
      <c r="R4" s="9" t="str" cm="1">
        <f t="array" ref="R4">_xlfn.IFS(L3&lt;=25,"0-25",L3&lt;=30,"26-30",L3&lt;=35,"31-35",L3&lt;=40,"36-40",L3&lt;=45,"41-45",L3&gt;=45,"45+")</f>
        <v>36-40</v>
      </c>
      <c r="S4" t="str">
        <f t="shared" si="4"/>
        <v>Q4</v>
      </c>
      <c r="T4" t="str">
        <f t="shared" si="5"/>
        <v>Weekend</v>
      </c>
      <c r="U4" t="str" cm="1">
        <f t="array" ref="U4">_xlfn.IFS(Q4&lt;=100000,"LOW",Q4&lt;=300000,"MEDIUM",Q4&gt;=300000,"HIGH")</f>
        <v>HIGH</v>
      </c>
    </row>
    <row r="5" spans="1:21" x14ac:dyDescent="0.3">
      <c r="A5">
        <v>4</v>
      </c>
      <c r="B5">
        <v>10</v>
      </c>
      <c r="C5">
        <v>10</v>
      </c>
      <c r="D5" s="6">
        <f t="shared" si="0"/>
        <v>44479</v>
      </c>
      <c r="E5" t="str">
        <f t="shared" si="1"/>
        <v>October</v>
      </c>
      <c r="F5">
        <v>2021</v>
      </c>
      <c r="G5" t="str">
        <f t="shared" si="2"/>
        <v>Sunday</v>
      </c>
      <c r="H5" t="s">
        <v>15</v>
      </c>
      <c r="I5">
        <v>5</v>
      </c>
      <c r="J5" s="7">
        <v>25563.98</v>
      </c>
      <c r="K5" t="s">
        <v>30</v>
      </c>
      <c r="L5">
        <v>21</v>
      </c>
      <c r="M5" t="s">
        <v>27</v>
      </c>
      <c r="N5" t="s">
        <v>24</v>
      </c>
      <c r="O5">
        <v>4</v>
      </c>
      <c r="P5" t="s">
        <v>31</v>
      </c>
      <c r="Q5" s="7">
        <f t="shared" si="3"/>
        <v>127819.9</v>
      </c>
      <c r="R5" s="9" t="str" cm="1">
        <f t="array" ref="R5">_xlfn.IFS(L4&lt;=25,"0-25",L4&lt;=30,"26-30",L4&lt;=35,"31-35",L4&lt;=40,"36-40",L4&lt;=45,"41-45",L4&gt;=45,"45+")</f>
        <v>36-40</v>
      </c>
      <c r="S5" t="str">
        <f t="shared" si="4"/>
        <v>Q4</v>
      </c>
      <c r="T5" t="str">
        <f t="shared" si="5"/>
        <v>Weekend</v>
      </c>
      <c r="U5" t="str" cm="1">
        <f t="array" ref="U5">_xlfn.IFS(Q5&lt;=100000,"LOW",Q5&lt;=300000,"MEDIUM",Q5&gt;=300000,"HIGH")</f>
        <v>MEDIUM</v>
      </c>
    </row>
    <row r="6" spans="1:21" x14ac:dyDescent="0.3">
      <c r="A6">
        <v>5</v>
      </c>
      <c r="B6">
        <v>10</v>
      </c>
      <c r="C6">
        <v>10</v>
      </c>
      <c r="D6" s="6">
        <f t="shared" si="0"/>
        <v>44479</v>
      </c>
      <c r="E6" t="str">
        <f t="shared" si="1"/>
        <v>October</v>
      </c>
      <c r="F6">
        <v>2021</v>
      </c>
      <c r="G6" t="str">
        <f t="shared" si="2"/>
        <v>Sunday</v>
      </c>
      <c r="H6" t="s">
        <v>32</v>
      </c>
      <c r="I6">
        <v>3</v>
      </c>
      <c r="J6" s="7">
        <v>48168.02</v>
      </c>
      <c r="K6" t="s">
        <v>33</v>
      </c>
      <c r="L6">
        <v>38</v>
      </c>
      <c r="M6" t="s">
        <v>34</v>
      </c>
      <c r="N6" t="s">
        <v>35</v>
      </c>
      <c r="O6">
        <v>5</v>
      </c>
      <c r="P6" t="s">
        <v>36</v>
      </c>
      <c r="Q6" s="7">
        <f t="shared" si="3"/>
        <v>144504.06</v>
      </c>
      <c r="R6" s="9" t="str" cm="1">
        <f t="array" ref="R6">_xlfn.IFS(L5&lt;=25,"0-25",L5&lt;=30,"26-30",L5&lt;=35,"31-35",L5&lt;=40,"36-40",L5&lt;=45,"41-45",L5&gt;=45,"45+")</f>
        <v>0-25</v>
      </c>
      <c r="S6" t="str">
        <f t="shared" si="4"/>
        <v>Q4</v>
      </c>
      <c r="T6" t="str">
        <f t="shared" si="5"/>
        <v>Weekend</v>
      </c>
      <c r="U6" t="str" cm="1">
        <f t="array" ref="U6">_xlfn.IFS(Q6&lt;=100000,"LOW",Q6&lt;=300000,"MEDIUM",Q6&gt;=300000,"HIGH")</f>
        <v>MEDIUM</v>
      </c>
    </row>
    <row r="7" spans="1:21" x14ac:dyDescent="0.3">
      <c r="A7">
        <v>6</v>
      </c>
      <c r="B7">
        <v>10</v>
      </c>
      <c r="C7">
        <v>10</v>
      </c>
      <c r="D7" s="6">
        <f t="shared" si="0"/>
        <v>44479</v>
      </c>
      <c r="E7" t="str">
        <f t="shared" si="1"/>
        <v>October</v>
      </c>
      <c r="F7">
        <v>2021</v>
      </c>
      <c r="G7" t="str">
        <f t="shared" si="2"/>
        <v>Sunday</v>
      </c>
      <c r="H7" t="s">
        <v>37</v>
      </c>
      <c r="I7">
        <v>3</v>
      </c>
      <c r="J7" s="7">
        <v>37252.870000000003</v>
      </c>
      <c r="K7" t="s">
        <v>38</v>
      </c>
      <c r="L7">
        <v>38</v>
      </c>
      <c r="M7" t="s">
        <v>39</v>
      </c>
      <c r="N7" t="s">
        <v>18</v>
      </c>
      <c r="O7">
        <v>3</v>
      </c>
      <c r="P7" t="s">
        <v>40</v>
      </c>
      <c r="Q7" s="7">
        <f t="shared" si="3"/>
        <v>111758.61000000002</v>
      </c>
      <c r="R7" s="9" t="str" cm="1">
        <f t="array" ref="R7">_xlfn.IFS(L6&lt;=25,"0-25",L6&lt;=30,"26-30",L6&lt;=35,"31-35",L6&lt;=40,"36-40",L6&lt;=45,"41-45",L6&gt;=45,"45+")</f>
        <v>36-40</v>
      </c>
      <c r="S7" t="str">
        <f t="shared" si="4"/>
        <v>Q4</v>
      </c>
      <c r="T7" t="str">
        <f t="shared" si="5"/>
        <v>Weekend</v>
      </c>
      <c r="U7" t="str" cm="1">
        <f t="array" ref="U7">_xlfn.IFS(Q7&lt;=100000,"LOW",Q7&lt;=300000,"MEDIUM",Q7&gt;=300000,"HIGH")</f>
        <v>MEDIUM</v>
      </c>
    </row>
    <row r="8" spans="1:21" x14ac:dyDescent="0.3">
      <c r="A8">
        <v>7</v>
      </c>
      <c r="B8">
        <v>10</v>
      </c>
      <c r="C8">
        <v>10</v>
      </c>
      <c r="D8" s="6">
        <f t="shared" si="0"/>
        <v>44479</v>
      </c>
      <c r="E8" t="str">
        <f t="shared" si="1"/>
        <v>October</v>
      </c>
      <c r="F8">
        <v>2021</v>
      </c>
      <c r="G8" t="str">
        <f t="shared" si="2"/>
        <v>Sunday</v>
      </c>
      <c r="H8" t="s">
        <v>32</v>
      </c>
      <c r="I8">
        <v>6</v>
      </c>
      <c r="J8" s="7">
        <v>61805.8</v>
      </c>
      <c r="K8" t="s">
        <v>42</v>
      </c>
      <c r="L8">
        <v>18</v>
      </c>
      <c r="M8" t="s">
        <v>23</v>
      </c>
      <c r="N8" t="s">
        <v>35</v>
      </c>
      <c r="O8">
        <v>4</v>
      </c>
      <c r="P8" t="s">
        <v>43</v>
      </c>
      <c r="Q8" s="7">
        <f t="shared" si="3"/>
        <v>370834.80000000005</v>
      </c>
      <c r="R8" s="9" t="str" cm="1">
        <f t="array" ref="R8">_xlfn.IFS(L7&lt;=25,"0-25",L7&lt;=30,"26-30",L7&lt;=35,"31-35",L7&lt;=40,"36-40",L7&lt;=45,"41-45",L7&gt;=45,"45+")</f>
        <v>36-40</v>
      </c>
      <c r="S8" t="str">
        <f t="shared" si="4"/>
        <v>Q4</v>
      </c>
      <c r="T8" t="str">
        <f t="shared" si="5"/>
        <v>Weekend</v>
      </c>
      <c r="U8" t="str" cm="1">
        <f t="array" ref="U8">_xlfn.IFS(Q8&lt;=100000,"LOW",Q8&lt;=300000,"MEDIUM",Q8&gt;=300000,"HIGH")</f>
        <v>HIGH</v>
      </c>
    </row>
    <row r="9" spans="1:21" x14ac:dyDescent="0.3">
      <c r="A9">
        <v>8</v>
      </c>
      <c r="B9">
        <v>11</v>
      </c>
      <c r="C9">
        <v>10</v>
      </c>
      <c r="D9" s="6">
        <f t="shared" si="0"/>
        <v>44480</v>
      </c>
      <c r="E9" t="str">
        <f t="shared" si="1"/>
        <v>October</v>
      </c>
      <c r="F9">
        <v>2021</v>
      </c>
      <c r="G9" t="str">
        <f t="shared" si="2"/>
        <v>Monday</v>
      </c>
      <c r="H9" t="s">
        <v>45</v>
      </c>
      <c r="I9">
        <v>2</v>
      </c>
      <c r="J9" s="7">
        <v>65017.67</v>
      </c>
      <c r="K9" t="s">
        <v>46</v>
      </c>
      <c r="L9">
        <v>32</v>
      </c>
      <c r="M9" t="s">
        <v>47</v>
      </c>
      <c r="N9" t="s">
        <v>35</v>
      </c>
      <c r="O9">
        <v>3</v>
      </c>
      <c r="P9" t="s">
        <v>48</v>
      </c>
      <c r="Q9" s="7">
        <f t="shared" si="3"/>
        <v>130035.34</v>
      </c>
      <c r="R9" s="9" t="str" cm="1">
        <f t="array" ref="R9">_xlfn.IFS(L8&lt;=25,"0-25",L8&lt;=30,"26-30",L8&lt;=35,"31-35",L8&lt;=40,"36-40",L8&lt;=45,"41-45",L8&gt;=45,"45+")</f>
        <v>0-25</v>
      </c>
      <c r="S9" t="str">
        <f t="shared" si="4"/>
        <v>Q4</v>
      </c>
      <c r="T9" t="str">
        <f t="shared" si="5"/>
        <v>Weekday</v>
      </c>
      <c r="U9" t="str" cm="1">
        <f t="array" ref="U9">_xlfn.IFS(Q9&lt;=100000,"LOW",Q9&lt;=300000,"MEDIUM",Q9&gt;=300000,"HIGH")</f>
        <v>MEDIUM</v>
      </c>
    </row>
    <row r="10" spans="1:21" x14ac:dyDescent="0.3">
      <c r="A10">
        <v>9</v>
      </c>
      <c r="B10">
        <v>11</v>
      </c>
      <c r="C10">
        <v>10</v>
      </c>
      <c r="D10" s="6">
        <f t="shared" si="0"/>
        <v>44480</v>
      </c>
      <c r="E10" t="str">
        <f t="shared" si="1"/>
        <v>October</v>
      </c>
      <c r="F10">
        <v>2021</v>
      </c>
      <c r="G10" t="str">
        <f t="shared" si="2"/>
        <v>Monday</v>
      </c>
      <c r="H10" t="s">
        <v>21</v>
      </c>
      <c r="I10">
        <v>6</v>
      </c>
      <c r="J10" s="7">
        <v>69808.460000000006</v>
      </c>
      <c r="K10" t="s">
        <v>50</v>
      </c>
      <c r="L10">
        <v>34</v>
      </c>
      <c r="M10" t="s">
        <v>23</v>
      </c>
      <c r="N10" t="s">
        <v>18</v>
      </c>
      <c r="O10">
        <v>5</v>
      </c>
      <c r="P10" t="s">
        <v>25</v>
      </c>
      <c r="Q10" s="7">
        <f t="shared" si="3"/>
        <v>418850.76</v>
      </c>
      <c r="R10" s="9" t="str" cm="1">
        <f t="array" ref="R10">_xlfn.IFS(L9&lt;=25,"0-25",L9&lt;=30,"26-30",L9&lt;=35,"31-35",L9&lt;=40,"36-40",L9&lt;=45,"41-45",L9&gt;=45,"45+")</f>
        <v>31-35</v>
      </c>
      <c r="S10" t="str">
        <f t="shared" si="4"/>
        <v>Q4</v>
      </c>
      <c r="T10" t="str">
        <f t="shared" si="5"/>
        <v>Weekday</v>
      </c>
      <c r="U10" t="str" cm="1">
        <f t="array" ref="U10">_xlfn.IFS(Q10&lt;=100000,"LOW",Q10&lt;=300000,"MEDIUM",Q10&gt;=300000,"HIGH")</f>
        <v>HIGH</v>
      </c>
    </row>
    <row r="11" spans="1:21" x14ac:dyDescent="0.3">
      <c r="A11">
        <v>10</v>
      </c>
      <c r="B11">
        <v>11</v>
      </c>
      <c r="C11">
        <v>10</v>
      </c>
      <c r="D11" s="6">
        <f t="shared" si="0"/>
        <v>44480</v>
      </c>
      <c r="E11" t="str">
        <f t="shared" si="1"/>
        <v>October</v>
      </c>
      <c r="F11">
        <v>2021</v>
      </c>
      <c r="G11" t="str">
        <f t="shared" si="2"/>
        <v>Monday</v>
      </c>
      <c r="H11" t="s">
        <v>37</v>
      </c>
      <c r="I11">
        <v>6</v>
      </c>
      <c r="J11" s="7">
        <v>19221.05</v>
      </c>
      <c r="K11" t="s">
        <v>51</v>
      </c>
      <c r="L11">
        <v>31</v>
      </c>
      <c r="M11" t="s">
        <v>27</v>
      </c>
      <c r="N11" t="s">
        <v>52</v>
      </c>
      <c r="O11">
        <v>2</v>
      </c>
      <c r="P11" t="s">
        <v>53</v>
      </c>
      <c r="Q11" s="7">
        <f t="shared" si="3"/>
        <v>115326.29999999999</v>
      </c>
      <c r="R11" s="9" t="str" cm="1">
        <f t="array" ref="R11">_xlfn.IFS(L10&lt;=25,"0-25",L10&lt;=30,"26-30",L10&lt;=35,"31-35",L10&lt;=40,"36-40",L10&lt;=45,"41-45",L10&gt;=45,"45+")</f>
        <v>31-35</v>
      </c>
      <c r="S11" t="str">
        <f t="shared" si="4"/>
        <v>Q4</v>
      </c>
      <c r="T11" t="str">
        <f t="shared" si="5"/>
        <v>Weekday</v>
      </c>
      <c r="U11" t="str" cm="1">
        <f t="array" ref="U11">_xlfn.IFS(Q11&lt;=100000,"LOW",Q11&lt;=300000,"MEDIUM",Q11&gt;=300000,"HIGH")</f>
        <v>MEDIUM</v>
      </c>
    </row>
    <row r="12" spans="1:21" x14ac:dyDescent="0.3">
      <c r="A12">
        <v>11</v>
      </c>
      <c r="B12">
        <v>12</v>
      </c>
      <c r="C12">
        <v>10</v>
      </c>
      <c r="D12" s="6">
        <f t="shared" si="0"/>
        <v>44481</v>
      </c>
      <c r="E12" t="str">
        <f t="shared" si="1"/>
        <v>October</v>
      </c>
      <c r="F12">
        <v>2021</v>
      </c>
      <c r="G12" t="str">
        <f t="shared" si="2"/>
        <v>Tuesday</v>
      </c>
      <c r="H12" t="s">
        <v>37</v>
      </c>
      <c r="I12">
        <v>8</v>
      </c>
      <c r="J12" s="7">
        <v>61777.84</v>
      </c>
      <c r="K12" t="s">
        <v>55</v>
      </c>
      <c r="L12">
        <v>36</v>
      </c>
      <c r="M12" t="s">
        <v>56</v>
      </c>
      <c r="N12" t="s">
        <v>24</v>
      </c>
      <c r="O12">
        <v>5</v>
      </c>
      <c r="P12" t="s">
        <v>53</v>
      </c>
      <c r="Q12" s="7">
        <f t="shared" si="3"/>
        <v>494222.72</v>
      </c>
      <c r="R12" s="9" t="str" cm="1">
        <f t="array" ref="R12">_xlfn.IFS(L11&lt;=25,"0-25",L11&lt;=30,"26-30",L11&lt;=35,"31-35",L11&lt;=40,"36-40",L11&lt;=45,"41-45",L11&gt;=45,"45+")</f>
        <v>31-35</v>
      </c>
      <c r="S12" t="str">
        <f t="shared" si="4"/>
        <v>Q4</v>
      </c>
      <c r="T12" t="str">
        <f t="shared" si="5"/>
        <v>Weekday</v>
      </c>
      <c r="U12" t="str" cm="1">
        <f t="array" ref="U12">_xlfn.IFS(Q12&lt;=100000,"LOW",Q12&lt;=300000,"MEDIUM",Q12&gt;=300000,"HIGH")</f>
        <v>HIGH</v>
      </c>
    </row>
    <row r="13" spans="1:21" x14ac:dyDescent="0.3">
      <c r="A13">
        <v>12</v>
      </c>
      <c r="B13">
        <v>12</v>
      </c>
      <c r="C13">
        <v>10</v>
      </c>
      <c r="D13" s="6">
        <f t="shared" si="0"/>
        <v>44481</v>
      </c>
      <c r="E13" t="str">
        <f t="shared" si="1"/>
        <v>October</v>
      </c>
      <c r="F13">
        <v>2021</v>
      </c>
      <c r="G13" t="str">
        <f t="shared" si="2"/>
        <v>Tuesday</v>
      </c>
      <c r="H13" t="s">
        <v>45</v>
      </c>
      <c r="I13">
        <v>7</v>
      </c>
      <c r="J13" s="7">
        <v>25961.279999999999</v>
      </c>
      <c r="K13" t="s">
        <v>57</v>
      </c>
      <c r="L13">
        <v>51</v>
      </c>
      <c r="M13" t="s">
        <v>23</v>
      </c>
      <c r="N13" t="s">
        <v>18</v>
      </c>
      <c r="O13">
        <v>4</v>
      </c>
      <c r="P13" t="s">
        <v>48</v>
      </c>
      <c r="Q13" s="7">
        <f t="shared" si="3"/>
        <v>181728.96</v>
      </c>
      <c r="R13" s="9" t="str" cm="1">
        <f t="array" ref="R13">_xlfn.IFS(L12&lt;=25,"0-25",L12&lt;=30,"26-30",L12&lt;=35,"31-35",L12&lt;=40,"36-40",L12&lt;=45,"41-45",L12&gt;=45,"45+")</f>
        <v>36-40</v>
      </c>
      <c r="S13" t="str">
        <f t="shared" si="4"/>
        <v>Q4</v>
      </c>
      <c r="T13" t="str">
        <f t="shared" si="5"/>
        <v>Weekday</v>
      </c>
      <c r="U13" t="str" cm="1">
        <f t="array" ref="U13">_xlfn.IFS(Q13&lt;=100000,"LOW",Q13&lt;=300000,"MEDIUM",Q13&gt;=300000,"HIGH")</f>
        <v>MEDIUM</v>
      </c>
    </row>
    <row r="14" spans="1:21" x14ac:dyDescent="0.3">
      <c r="A14">
        <v>13</v>
      </c>
      <c r="B14">
        <v>12</v>
      </c>
      <c r="C14">
        <v>10</v>
      </c>
      <c r="D14" s="6">
        <f t="shared" si="0"/>
        <v>44481</v>
      </c>
      <c r="E14" t="str">
        <f t="shared" si="1"/>
        <v>October</v>
      </c>
      <c r="F14">
        <v>2021</v>
      </c>
      <c r="G14" t="str">
        <f t="shared" si="2"/>
        <v>Tuesday</v>
      </c>
      <c r="H14" t="s">
        <v>45</v>
      </c>
      <c r="I14">
        <v>8</v>
      </c>
      <c r="J14" s="7">
        <v>45448.95</v>
      </c>
      <c r="K14" t="s">
        <v>58</v>
      </c>
      <c r="L14">
        <v>23</v>
      </c>
      <c r="M14" t="s">
        <v>27</v>
      </c>
      <c r="N14" t="s">
        <v>35</v>
      </c>
      <c r="O14">
        <v>5</v>
      </c>
      <c r="P14" t="s">
        <v>48</v>
      </c>
      <c r="Q14" s="7">
        <f t="shared" si="3"/>
        <v>363591.6</v>
      </c>
      <c r="R14" s="9" t="str" cm="1">
        <f t="array" ref="R14">_xlfn.IFS(L13&lt;=25,"0-25",L13&lt;=30,"26-30",L13&lt;=35,"31-35",L13&lt;=40,"36-40",L13&lt;=45,"41-45",L13&gt;=45,"45+")</f>
        <v>45+</v>
      </c>
      <c r="S14" t="str">
        <f t="shared" si="4"/>
        <v>Q4</v>
      </c>
      <c r="T14" t="str">
        <f t="shared" si="5"/>
        <v>Weekday</v>
      </c>
      <c r="U14" t="str" cm="1">
        <f t="array" ref="U14">_xlfn.IFS(Q14&lt;=100000,"LOW",Q14&lt;=300000,"MEDIUM",Q14&gt;=300000,"HIGH")</f>
        <v>HIGH</v>
      </c>
    </row>
    <row r="15" spans="1:21" x14ac:dyDescent="0.3">
      <c r="A15">
        <v>14</v>
      </c>
      <c r="B15">
        <v>13</v>
      </c>
      <c r="C15">
        <v>10</v>
      </c>
      <c r="D15" s="6">
        <f t="shared" si="0"/>
        <v>44482</v>
      </c>
      <c r="E15" t="str">
        <f t="shared" si="1"/>
        <v>October</v>
      </c>
      <c r="F15">
        <v>2021</v>
      </c>
      <c r="G15" t="str">
        <f t="shared" si="2"/>
        <v>Wednesday</v>
      </c>
      <c r="H15" t="s">
        <v>15</v>
      </c>
      <c r="I15">
        <v>9</v>
      </c>
      <c r="J15" s="7">
        <v>40346.370000000003</v>
      </c>
      <c r="K15" t="s">
        <v>60</v>
      </c>
      <c r="L15">
        <v>23</v>
      </c>
      <c r="M15" t="s">
        <v>61</v>
      </c>
      <c r="N15" t="s">
        <v>24</v>
      </c>
      <c r="O15">
        <v>2</v>
      </c>
      <c r="P15" t="s">
        <v>19</v>
      </c>
      <c r="Q15" s="7">
        <f t="shared" si="3"/>
        <v>363117.33</v>
      </c>
      <c r="R15" s="9" t="str" cm="1">
        <f t="array" ref="R15">_xlfn.IFS(L14&lt;=25,"0-25",L14&lt;=30,"26-30",L14&lt;=35,"31-35",L14&lt;=40,"36-40",L14&lt;=45,"41-45",L14&gt;=45,"45+")</f>
        <v>0-25</v>
      </c>
      <c r="S15" t="str">
        <f t="shared" si="4"/>
        <v>Q4</v>
      </c>
      <c r="T15" t="str">
        <f t="shared" si="5"/>
        <v>Weekday</v>
      </c>
      <c r="U15" t="str" cm="1">
        <f t="array" ref="U15">_xlfn.IFS(Q15&lt;=100000,"LOW",Q15&lt;=300000,"MEDIUM",Q15&gt;=300000,"HIGH")</f>
        <v>HIGH</v>
      </c>
    </row>
    <row r="16" spans="1:21" x14ac:dyDescent="0.3">
      <c r="A16">
        <v>15</v>
      </c>
      <c r="B16">
        <v>13</v>
      </c>
      <c r="C16">
        <v>10</v>
      </c>
      <c r="D16" s="6">
        <f t="shared" si="0"/>
        <v>44482</v>
      </c>
      <c r="E16" t="str">
        <f t="shared" si="1"/>
        <v>October</v>
      </c>
      <c r="F16">
        <v>2021</v>
      </c>
      <c r="G16" t="str">
        <f t="shared" si="2"/>
        <v>Wednesday</v>
      </c>
      <c r="H16" t="s">
        <v>21</v>
      </c>
      <c r="I16">
        <v>6</v>
      </c>
      <c r="J16" s="7">
        <v>11079.29</v>
      </c>
      <c r="K16" t="s">
        <v>63</v>
      </c>
      <c r="L16">
        <v>22</v>
      </c>
      <c r="M16" t="s">
        <v>64</v>
      </c>
      <c r="N16" t="s">
        <v>35</v>
      </c>
      <c r="O16">
        <v>5</v>
      </c>
      <c r="P16" t="s">
        <v>65</v>
      </c>
      <c r="Q16" s="7">
        <f t="shared" si="3"/>
        <v>66475.740000000005</v>
      </c>
      <c r="R16" s="9" t="str" cm="1">
        <f t="array" ref="R16">_xlfn.IFS(L15&lt;=25,"0-25",L15&lt;=30,"26-30",L15&lt;=35,"31-35",L15&lt;=40,"36-40",L15&lt;=45,"41-45",L15&gt;=45,"45+")</f>
        <v>0-25</v>
      </c>
      <c r="S16" t="str">
        <f t="shared" si="4"/>
        <v>Q4</v>
      </c>
      <c r="T16" t="str">
        <f t="shared" si="5"/>
        <v>Weekday</v>
      </c>
      <c r="U16" t="str" cm="1">
        <f t="array" ref="U16">_xlfn.IFS(Q16&lt;=100000,"LOW",Q16&lt;=300000,"MEDIUM",Q16&gt;=300000,"HIGH")</f>
        <v>LOW</v>
      </c>
    </row>
    <row r="17" spans="1:21" x14ac:dyDescent="0.3">
      <c r="A17">
        <v>16</v>
      </c>
      <c r="B17">
        <v>13</v>
      </c>
      <c r="C17">
        <v>10</v>
      </c>
      <c r="D17" s="6">
        <f t="shared" si="0"/>
        <v>44482</v>
      </c>
      <c r="E17" t="str">
        <f t="shared" si="1"/>
        <v>October</v>
      </c>
      <c r="F17">
        <v>2021</v>
      </c>
      <c r="G17" t="str">
        <f t="shared" si="2"/>
        <v>Wednesday</v>
      </c>
      <c r="H17" t="s">
        <v>21</v>
      </c>
      <c r="I17">
        <v>3</v>
      </c>
      <c r="J17" s="7">
        <v>65966.28</v>
      </c>
      <c r="K17" t="s">
        <v>66</v>
      </c>
      <c r="L17">
        <v>24</v>
      </c>
      <c r="M17" t="s">
        <v>27</v>
      </c>
      <c r="N17" t="s">
        <v>24</v>
      </c>
      <c r="O17">
        <v>2</v>
      </c>
      <c r="P17" t="s">
        <v>25</v>
      </c>
      <c r="Q17" s="7">
        <f t="shared" si="3"/>
        <v>197898.84</v>
      </c>
      <c r="R17" s="9" t="str" cm="1">
        <f t="array" ref="R17">_xlfn.IFS(L16&lt;=25,"0-25",L16&lt;=30,"26-30",L16&lt;=35,"31-35",L16&lt;=40,"36-40",L16&lt;=45,"41-45",L16&gt;=45,"45+")</f>
        <v>0-25</v>
      </c>
      <c r="S17" t="str">
        <f t="shared" si="4"/>
        <v>Q4</v>
      </c>
      <c r="T17" t="str">
        <f t="shared" si="5"/>
        <v>Weekday</v>
      </c>
      <c r="U17" t="str" cm="1">
        <f t="array" ref="U17">_xlfn.IFS(Q17&lt;=100000,"LOW",Q17&lt;=300000,"MEDIUM",Q17&gt;=300000,"HIGH")</f>
        <v>MEDIUM</v>
      </c>
    </row>
    <row r="18" spans="1:21" x14ac:dyDescent="0.3">
      <c r="A18">
        <v>17</v>
      </c>
      <c r="B18">
        <v>14</v>
      </c>
      <c r="C18">
        <v>10</v>
      </c>
      <c r="D18" s="6">
        <f t="shared" si="0"/>
        <v>44483</v>
      </c>
      <c r="E18" t="str">
        <f t="shared" si="1"/>
        <v>October</v>
      </c>
      <c r="F18">
        <v>2021</v>
      </c>
      <c r="G18" t="str">
        <f t="shared" si="2"/>
        <v>Thursday</v>
      </c>
      <c r="H18" t="s">
        <v>32</v>
      </c>
      <c r="I18">
        <v>3</v>
      </c>
      <c r="J18" s="7">
        <v>14699.62</v>
      </c>
      <c r="K18" t="s">
        <v>68</v>
      </c>
      <c r="L18">
        <v>50</v>
      </c>
      <c r="M18" t="s">
        <v>69</v>
      </c>
      <c r="N18" t="s">
        <v>18</v>
      </c>
      <c r="O18">
        <v>4</v>
      </c>
      <c r="P18" t="s">
        <v>43</v>
      </c>
      <c r="Q18" s="7">
        <f t="shared" si="3"/>
        <v>44098.86</v>
      </c>
      <c r="R18" s="9" t="str" cm="1">
        <f t="array" ref="R18">_xlfn.IFS(L17&lt;=25,"0-25",L17&lt;=30,"26-30",L17&lt;=35,"31-35",L17&lt;=40,"36-40",L17&lt;=45,"41-45",L17&gt;=45,"45+")</f>
        <v>0-25</v>
      </c>
      <c r="S18" t="str">
        <f t="shared" si="4"/>
        <v>Q4</v>
      </c>
      <c r="T18" t="str">
        <f t="shared" si="5"/>
        <v>Weekday</v>
      </c>
      <c r="U18" t="str" cm="1">
        <f t="array" ref="U18">_xlfn.IFS(Q18&lt;=100000,"LOW",Q18&lt;=300000,"MEDIUM",Q18&gt;=300000,"HIGH")</f>
        <v>LOW</v>
      </c>
    </row>
    <row r="19" spans="1:21" x14ac:dyDescent="0.3">
      <c r="A19">
        <v>18</v>
      </c>
      <c r="B19">
        <v>14</v>
      </c>
      <c r="C19">
        <v>10</v>
      </c>
      <c r="D19" s="6">
        <f t="shared" si="0"/>
        <v>44483</v>
      </c>
      <c r="E19" t="str">
        <f t="shared" si="1"/>
        <v>October</v>
      </c>
      <c r="F19">
        <v>2021</v>
      </c>
      <c r="G19" t="str">
        <f t="shared" si="2"/>
        <v>Thursday</v>
      </c>
      <c r="H19" t="s">
        <v>15</v>
      </c>
      <c r="I19">
        <v>1</v>
      </c>
      <c r="J19" s="7">
        <v>51293.14</v>
      </c>
      <c r="K19" t="s">
        <v>71</v>
      </c>
      <c r="L19">
        <v>30</v>
      </c>
      <c r="M19" t="s">
        <v>23</v>
      </c>
      <c r="N19" t="s">
        <v>35</v>
      </c>
      <c r="O19">
        <v>3</v>
      </c>
      <c r="P19" t="s">
        <v>19</v>
      </c>
      <c r="Q19" s="7">
        <f t="shared" si="3"/>
        <v>51293.14</v>
      </c>
      <c r="R19" s="9" t="str" cm="1">
        <f t="array" ref="R19">_xlfn.IFS(L18&lt;=25,"0-25",L18&lt;=30,"26-30",L18&lt;=35,"31-35",L18&lt;=40,"36-40",L18&lt;=45,"41-45",L18&gt;=45,"45+")</f>
        <v>45+</v>
      </c>
      <c r="S19" t="str">
        <f t="shared" si="4"/>
        <v>Q4</v>
      </c>
      <c r="T19" t="str">
        <f t="shared" si="5"/>
        <v>Weekday</v>
      </c>
      <c r="U19" t="str" cm="1">
        <f t="array" ref="U19">_xlfn.IFS(Q19&lt;=100000,"LOW",Q19&lt;=300000,"MEDIUM",Q19&gt;=300000,"HIGH")</f>
        <v>LOW</v>
      </c>
    </row>
    <row r="20" spans="1:21" x14ac:dyDescent="0.3">
      <c r="A20">
        <v>19</v>
      </c>
      <c r="B20">
        <v>14</v>
      </c>
      <c r="C20">
        <v>10</v>
      </c>
      <c r="D20" s="6">
        <f t="shared" si="0"/>
        <v>44483</v>
      </c>
      <c r="E20" t="str">
        <f t="shared" si="1"/>
        <v>October</v>
      </c>
      <c r="F20">
        <v>2021</v>
      </c>
      <c r="G20" t="str">
        <f t="shared" si="2"/>
        <v>Thursday</v>
      </c>
      <c r="H20" t="s">
        <v>15</v>
      </c>
      <c r="I20">
        <v>5</v>
      </c>
      <c r="J20" s="7">
        <v>57100.41</v>
      </c>
      <c r="K20" t="s">
        <v>72</v>
      </c>
      <c r="L20">
        <v>18</v>
      </c>
      <c r="M20" t="s">
        <v>27</v>
      </c>
      <c r="N20" t="s">
        <v>24</v>
      </c>
      <c r="O20">
        <v>4</v>
      </c>
      <c r="P20" t="s">
        <v>19</v>
      </c>
      <c r="Q20" s="7">
        <f t="shared" si="3"/>
        <v>285502.05000000005</v>
      </c>
      <c r="R20" s="9" t="str" cm="1">
        <f t="array" ref="R20">_xlfn.IFS(L19&lt;=25,"0-25",L19&lt;=30,"26-30",L19&lt;=35,"31-35",L19&lt;=40,"36-40",L19&lt;=45,"41-45",L19&gt;=45,"45+")</f>
        <v>26-30</v>
      </c>
      <c r="S20" t="str">
        <f t="shared" si="4"/>
        <v>Q4</v>
      </c>
      <c r="T20" t="str">
        <f t="shared" si="5"/>
        <v>Weekday</v>
      </c>
      <c r="U20" t="str" cm="1">
        <f t="array" ref="U20">_xlfn.IFS(Q20&lt;=100000,"LOW",Q20&lt;=300000,"MEDIUM",Q20&gt;=300000,"HIGH")</f>
        <v>MEDIUM</v>
      </c>
    </row>
    <row r="21" spans="1:21" x14ac:dyDescent="0.3">
      <c r="A21">
        <v>20</v>
      </c>
      <c r="B21">
        <v>14</v>
      </c>
      <c r="C21">
        <v>10</v>
      </c>
      <c r="D21" s="6">
        <f t="shared" si="0"/>
        <v>44483</v>
      </c>
      <c r="E21" t="str">
        <f t="shared" si="1"/>
        <v>October</v>
      </c>
      <c r="F21">
        <v>2021</v>
      </c>
      <c r="G21" t="str">
        <f t="shared" si="2"/>
        <v>Thursday</v>
      </c>
      <c r="H21" t="s">
        <v>15</v>
      </c>
      <c r="I21">
        <v>4</v>
      </c>
      <c r="J21" s="7">
        <v>57717.27</v>
      </c>
      <c r="K21" t="s">
        <v>73</v>
      </c>
      <c r="L21">
        <v>30</v>
      </c>
      <c r="M21" t="s">
        <v>27</v>
      </c>
      <c r="N21" t="s">
        <v>24</v>
      </c>
      <c r="O21">
        <v>5</v>
      </c>
      <c r="P21" t="s">
        <v>19</v>
      </c>
      <c r="Q21" s="7">
        <f t="shared" si="3"/>
        <v>230869.08</v>
      </c>
      <c r="R21" s="9" t="str" cm="1">
        <f t="array" ref="R21">_xlfn.IFS(L20&lt;=25,"0-25",L20&lt;=30,"26-30",L20&lt;=35,"31-35",L20&lt;=40,"36-40",L20&lt;=45,"41-45",L20&gt;=45,"45+")</f>
        <v>0-25</v>
      </c>
      <c r="S21" t="str">
        <f t="shared" si="4"/>
        <v>Q4</v>
      </c>
      <c r="T21" t="str">
        <f t="shared" si="5"/>
        <v>Weekday</v>
      </c>
      <c r="U21" t="str" cm="1">
        <f t="array" ref="U21">_xlfn.IFS(Q21&lt;=100000,"LOW",Q21&lt;=300000,"MEDIUM",Q21&gt;=300000,"HIGH")</f>
        <v>MEDIUM</v>
      </c>
    </row>
    <row r="22" spans="1:21" x14ac:dyDescent="0.3">
      <c r="A22">
        <v>21</v>
      </c>
      <c r="B22">
        <v>15</v>
      </c>
      <c r="C22">
        <v>10</v>
      </c>
      <c r="D22" s="6">
        <f t="shared" si="0"/>
        <v>44484</v>
      </c>
      <c r="E22" t="str">
        <f t="shared" si="1"/>
        <v>October</v>
      </c>
      <c r="F22">
        <v>2021</v>
      </c>
      <c r="G22" t="str">
        <f t="shared" si="2"/>
        <v>Friday</v>
      </c>
      <c r="H22" t="s">
        <v>15</v>
      </c>
      <c r="I22">
        <v>9</v>
      </c>
      <c r="J22" s="7">
        <v>18129.669999999998</v>
      </c>
      <c r="K22" t="s">
        <v>75</v>
      </c>
      <c r="L22">
        <v>44</v>
      </c>
      <c r="M22" t="s">
        <v>69</v>
      </c>
      <c r="N22" t="s">
        <v>18</v>
      </c>
      <c r="O22">
        <v>4</v>
      </c>
      <c r="P22" t="s">
        <v>31</v>
      </c>
      <c r="Q22" s="7">
        <f t="shared" si="3"/>
        <v>163167.02999999997</v>
      </c>
      <c r="R22" s="9" t="str" cm="1">
        <f t="array" ref="R22">_xlfn.IFS(L21&lt;=25,"0-25",L21&lt;=30,"26-30",L21&lt;=35,"31-35",L21&lt;=40,"36-40",L21&lt;=45,"41-45",L21&gt;=45,"45+")</f>
        <v>26-30</v>
      </c>
      <c r="S22" t="str">
        <f t="shared" si="4"/>
        <v>Q4</v>
      </c>
      <c r="T22" t="str">
        <f t="shared" si="5"/>
        <v>Weekday</v>
      </c>
      <c r="U22" t="str" cm="1">
        <f t="array" ref="U22">_xlfn.IFS(Q22&lt;=100000,"LOW",Q22&lt;=300000,"MEDIUM",Q22&gt;=300000,"HIGH")</f>
        <v>MEDIUM</v>
      </c>
    </row>
    <row r="23" spans="1:21" x14ac:dyDescent="0.3">
      <c r="A23">
        <v>22</v>
      </c>
      <c r="B23">
        <v>15</v>
      </c>
      <c r="C23">
        <v>10</v>
      </c>
      <c r="D23" s="6">
        <f t="shared" si="0"/>
        <v>44484</v>
      </c>
      <c r="E23" t="str">
        <f t="shared" si="1"/>
        <v>October</v>
      </c>
      <c r="F23">
        <v>2021</v>
      </c>
      <c r="G23" t="str">
        <f t="shared" si="2"/>
        <v>Friday</v>
      </c>
      <c r="H23" t="s">
        <v>21</v>
      </c>
      <c r="I23">
        <v>9</v>
      </c>
      <c r="J23" s="7">
        <v>36854.199999999997</v>
      </c>
      <c r="K23" t="s">
        <v>76</v>
      </c>
      <c r="L23">
        <v>24</v>
      </c>
      <c r="M23" t="s">
        <v>47</v>
      </c>
      <c r="N23" t="s">
        <v>24</v>
      </c>
      <c r="O23">
        <v>5</v>
      </c>
      <c r="P23" t="s">
        <v>28</v>
      </c>
      <c r="Q23" s="7">
        <f t="shared" si="3"/>
        <v>331687.8</v>
      </c>
      <c r="R23" s="9" t="str" cm="1">
        <f t="array" ref="R23">_xlfn.IFS(L22&lt;=25,"0-25",L22&lt;=30,"26-30",L22&lt;=35,"31-35",L22&lt;=40,"36-40",L22&lt;=45,"41-45",L22&gt;=45,"45+")</f>
        <v>41-45</v>
      </c>
      <c r="S23" t="str">
        <f t="shared" si="4"/>
        <v>Q4</v>
      </c>
      <c r="T23" t="str">
        <f t="shared" si="5"/>
        <v>Weekday</v>
      </c>
      <c r="U23" t="str" cm="1">
        <f t="array" ref="U23">_xlfn.IFS(Q23&lt;=100000,"LOW",Q23&lt;=300000,"MEDIUM",Q23&gt;=300000,"HIGH")</f>
        <v>HIGH</v>
      </c>
    </row>
    <row r="24" spans="1:21" x14ac:dyDescent="0.3">
      <c r="A24">
        <v>23</v>
      </c>
      <c r="B24">
        <v>15</v>
      </c>
      <c r="C24">
        <v>10</v>
      </c>
      <c r="D24" s="6">
        <f t="shared" si="0"/>
        <v>44484</v>
      </c>
      <c r="E24" t="str">
        <f t="shared" si="1"/>
        <v>October</v>
      </c>
      <c r="F24">
        <v>2021</v>
      </c>
      <c r="G24" t="str">
        <f t="shared" si="2"/>
        <v>Friday</v>
      </c>
      <c r="H24" t="s">
        <v>21</v>
      </c>
      <c r="I24">
        <v>5</v>
      </c>
      <c r="J24" s="7">
        <v>59765.73</v>
      </c>
      <c r="K24" t="s">
        <v>78</v>
      </c>
      <c r="L24">
        <v>20</v>
      </c>
      <c r="M24" t="s">
        <v>79</v>
      </c>
      <c r="N24" t="s">
        <v>24</v>
      </c>
      <c r="O24">
        <v>5</v>
      </c>
      <c r="P24" t="s">
        <v>28</v>
      </c>
      <c r="Q24" s="7">
        <f t="shared" si="3"/>
        <v>298828.65000000002</v>
      </c>
      <c r="R24" s="9" t="str" cm="1">
        <f t="array" ref="R24">_xlfn.IFS(L23&lt;=25,"0-25",L23&lt;=30,"26-30",L23&lt;=35,"31-35",L23&lt;=40,"36-40",L23&lt;=45,"41-45",L23&gt;=45,"45+")</f>
        <v>0-25</v>
      </c>
      <c r="S24" t="str">
        <f t="shared" si="4"/>
        <v>Q4</v>
      </c>
      <c r="T24" t="str">
        <f t="shared" si="5"/>
        <v>Weekday</v>
      </c>
      <c r="U24" t="str" cm="1">
        <f t="array" ref="U24">_xlfn.IFS(Q24&lt;=100000,"LOW",Q24&lt;=300000,"MEDIUM",Q24&gt;=300000,"HIGH")</f>
        <v>MEDIUM</v>
      </c>
    </row>
    <row r="25" spans="1:21" x14ac:dyDescent="0.3">
      <c r="A25">
        <v>24</v>
      </c>
      <c r="B25">
        <v>16</v>
      </c>
      <c r="C25">
        <v>10</v>
      </c>
      <c r="D25" s="6">
        <f t="shared" si="0"/>
        <v>44485</v>
      </c>
      <c r="E25" t="str">
        <f t="shared" si="1"/>
        <v>October</v>
      </c>
      <c r="F25">
        <v>2021</v>
      </c>
      <c r="G25" t="str">
        <f t="shared" si="2"/>
        <v>Saturday</v>
      </c>
      <c r="H25" t="s">
        <v>15</v>
      </c>
      <c r="I25">
        <v>4</v>
      </c>
      <c r="J25" s="7">
        <v>28160.75</v>
      </c>
      <c r="K25" t="s">
        <v>80</v>
      </c>
      <c r="L25">
        <v>42</v>
      </c>
      <c r="M25" t="s">
        <v>27</v>
      </c>
      <c r="N25" t="s">
        <v>35</v>
      </c>
      <c r="O25">
        <v>5</v>
      </c>
      <c r="P25" t="s">
        <v>19</v>
      </c>
      <c r="Q25" s="7">
        <f t="shared" si="3"/>
        <v>112643</v>
      </c>
      <c r="R25" s="9" t="str" cm="1">
        <f t="array" ref="R25">_xlfn.IFS(L24&lt;=25,"0-25",L24&lt;=30,"26-30",L24&lt;=35,"31-35",L24&lt;=40,"36-40",L24&lt;=45,"41-45",L24&gt;=45,"45+")</f>
        <v>0-25</v>
      </c>
      <c r="S25" t="str">
        <f t="shared" si="4"/>
        <v>Q4</v>
      </c>
      <c r="T25" t="str">
        <f t="shared" si="5"/>
        <v>Weekend</v>
      </c>
      <c r="U25" t="str" cm="1">
        <f t="array" ref="U25">_xlfn.IFS(Q25&lt;=100000,"LOW",Q25&lt;=300000,"MEDIUM",Q25&gt;=300000,"HIGH")</f>
        <v>MEDIUM</v>
      </c>
    </row>
    <row r="26" spans="1:21" x14ac:dyDescent="0.3">
      <c r="A26">
        <v>25</v>
      </c>
      <c r="B26">
        <v>16</v>
      </c>
      <c r="C26">
        <v>10</v>
      </c>
      <c r="D26" s="6">
        <f t="shared" si="0"/>
        <v>44485</v>
      </c>
      <c r="E26" t="str">
        <f t="shared" si="1"/>
        <v>October</v>
      </c>
      <c r="F26">
        <v>2021</v>
      </c>
      <c r="G26" t="str">
        <f t="shared" si="2"/>
        <v>Saturday</v>
      </c>
      <c r="H26" t="s">
        <v>32</v>
      </c>
      <c r="I26">
        <v>7</v>
      </c>
      <c r="J26" s="7">
        <v>38064.92</v>
      </c>
      <c r="K26" t="s">
        <v>81</v>
      </c>
      <c r="L26">
        <v>50</v>
      </c>
      <c r="M26" t="s">
        <v>23</v>
      </c>
      <c r="N26" t="s">
        <v>18</v>
      </c>
      <c r="O26">
        <v>2</v>
      </c>
      <c r="P26" t="s">
        <v>43</v>
      </c>
      <c r="Q26" s="7">
        <f t="shared" si="3"/>
        <v>266454.44</v>
      </c>
      <c r="R26" s="9" t="str" cm="1">
        <f t="array" ref="R26">_xlfn.IFS(L25&lt;=25,"0-25",L25&lt;=30,"26-30",L25&lt;=35,"31-35",L25&lt;=40,"36-40",L25&lt;=45,"41-45",L25&gt;=45,"45+")</f>
        <v>41-45</v>
      </c>
      <c r="S26" t="str">
        <f t="shared" si="4"/>
        <v>Q4</v>
      </c>
      <c r="T26" t="str">
        <f t="shared" si="5"/>
        <v>Weekend</v>
      </c>
      <c r="U26" t="str" cm="1">
        <f t="array" ref="U26">_xlfn.IFS(Q26&lt;=100000,"LOW",Q26&lt;=300000,"MEDIUM",Q26&gt;=300000,"HIGH")</f>
        <v>MEDIUM</v>
      </c>
    </row>
    <row r="27" spans="1:21" x14ac:dyDescent="0.3">
      <c r="A27">
        <v>26</v>
      </c>
      <c r="B27">
        <v>16</v>
      </c>
      <c r="C27">
        <v>10</v>
      </c>
      <c r="D27" s="6">
        <f t="shared" si="0"/>
        <v>44485</v>
      </c>
      <c r="E27" t="str">
        <f t="shared" si="1"/>
        <v>October</v>
      </c>
      <c r="F27">
        <v>2021</v>
      </c>
      <c r="G27" t="str">
        <f t="shared" si="2"/>
        <v>Saturday</v>
      </c>
      <c r="H27" t="s">
        <v>37</v>
      </c>
      <c r="I27">
        <v>6</v>
      </c>
      <c r="J27" s="7">
        <v>26367.63</v>
      </c>
      <c r="K27" t="s">
        <v>82</v>
      </c>
      <c r="L27">
        <v>57</v>
      </c>
      <c r="M27" t="s">
        <v>23</v>
      </c>
      <c r="N27" t="s">
        <v>18</v>
      </c>
      <c r="O27">
        <v>5</v>
      </c>
      <c r="P27" t="s">
        <v>40</v>
      </c>
      <c r="Q27" s="7">
        <f t="shared" si="3"/>
        <v>158205.78</v>
      </c>
      <c r="R27" s="9" t="str" cm="1">
        <f t="array" ref="R27">_xlfn.IFS(L26&lt;=25,"0-25",L26&lt;=30,"26-30",L26&lt;=35,"31-35",L26&lt;=40,"36-40",L26&lt;=45,"41-45",L26&gt;=45,"45+")</f>
        <v>45+</v>
      </c>
      <c r="S27" t="str">
        <f t="shared" si="4"/>
        <v>Q4</v>
      </c>
      <c r="T27" t="str">
        <f t="shared" si="5"/>
        <v>Weekend</v>
      </c>
      <c r="U27" t="str" cm="1">
        <f t="array" ref="U27">_xlfn.IFS(Q27&lt;=100000,"LOW",Q27&lt;=300000,"MEDIUM",Q27&gt;=300000,"HIGH")</f>
        <v>MEDIUM</v>
      </c>
    </row>
    <row r="28" spans="1:21" x14ac:dyDescent="0.3">
      <c r="A28">
        <v>27</v>
      </c>
      <c r="B28">
        <v>17</v>
      </c>
      <c r="C28">
        <v>10</v>
      </c>
      <c r="D28" s="6">
        <f t="shared" si="0"/>
        <v>44486</v>
      </c>
      <c r="E28" t="str">
        <f t="shared" si="1"/>
        <v>October</v>
      </c>
      <c r="F28">
        <v>2021</v>
      </c>
      <c r="G28" t="str">
        <f t="shared" si="2"/>
        <v>Sunday</v>
      </c>
      <c r="H28" t="s">
        <v>37</v>
      </c>
      <c r="I28">
        <v>4</v>
      </c>
      <c r="J28" s="7">
        <v>37813.089999999997</v>
      </c>
      <c r="K28" t="s">
        <v>83</v>
      </c>
      <c r="L28">
        <v>34</v>
      </c>
      <c r="M28" t="s">
        <v>23</v>
      </c>
      <c r="N28" t="s">
        <v>35</v>
      </c>
      <c r="O28">
        <v>4</v>
      </c>
      <c r="P28" t="s">
        <v>53</v>
      </c>
      <c r="Q28" s="7">
        <f t="shared" si="3"/>
        <v>151252.35999999999</v>
      </c>
      <c r="R28" s="9" t="str" cm="1">
        <f t="array" ref="R28">_xlfn.IFS(L27&lt;=25,"0-25",L27&lt;=30,"26-30",L27&lt;=35,"31-35",L27&lt;=40,"36-40",L27&lt;=45,"41-45",L27&gt;=45,"45+")</f>
        <v>45+</v>
      </c>
      <c r="S28" t="str">
        <f t="shared" si="4"/>
        <v>Q4</v>
      </c>
      <c r="T28" t="str">
        <f t="shared" si="5"/>
        <v>Weekend</v>
      </c>
      <c r="U28" t="str" cm="1">
        <f t="array" ref="U28">_xlfn.IFS(Q28&lt;=100000,"LOW",Q28&lt;=300000,"MEDIUM",Q28&gt;=300000,"HIGH")</f>
        <v>MEDIUM</v>
      </c>
    </row>
    <row r="29" spans="1:21" x14ac:dyDescent="0.3">
      <c r="A29">
        <v>28</v>
      </c>
      <c r="B29">
        <v>17</v>
      </c>
      <c r="C29">
        <v>10</v>
      </c>
      <c r="D29" s="6">
        <f t="shared" si="0"/>
        <v>44486</v>
      </c>
      <c r="E29" t="str">
        <f t="shared" si="1"/>
        <v>October</v>
      </c>
      <c r="F29">
        <v>2021</v>
      </c>
      <c r="G29" t="str">
        <f t="shared" si="2"/>
        <v>Sunday</v>
      </c>
      <c r="H29" t="s">
        <v>32</v>
      </c>
      <c r="I29">
        <v>2</v>
      </c>
      <c r="J29" s="7">
        <v>63270.28</v>
      </c>
      <c r="K29" t="s">
        <v>84</v>
      </c>
      <c r="L29">
        <v>31</v>
      </c>
      <c r="M29" t="s">
        <v>47</v>
      </c>
      <c r="N29" t="s">
        <v>52</v>
      </c>
      <c r="O29">
        <v>4</v>
      </c>
      <c r="P29" t="s">
        <v>36</v>
      </c>
      <c r="Q29" s="7">
        <f t="shared" si="3"/>
        <v>126540.56</v>
      </c>
      <c r="R29" s="9" t="str" cm="1">
        <f t="array" ref="R29">_xlfn.IFS(L28&lt;=25,"0-25",L28&lt;=30,"26-30",L28&lt;=35,"31-35",L28&lt;=40,"36-40",L28&lt;=45,"41-45",L28&gt;=45,"45+")</f>
        <v>31-35</v>
      </c>
      <c r="S29" t="str">
        <f t="shared" si="4"/>
        <v>Q4</v>
      </c>
      <c r="T29" t="str">
        <f t="shared" si="5"/>
        <v>Weekend</v>
      </c>
      <c r="U29" t="str" cm="1">
        <f t="array" ref="U29">_xlfn.IFS(Q29&lt;=100000,"LOW",Q29&lt;=300000,"MEDIUM",Q29&gt;=300000,"HIGH")</f>
        <v>MEDIUM</v>
      </c>
    </row>
    <row r="30" spans="1:21" x14ac:dyDescent="0.3">
      <c r="A30">
        <v>29</v>
      </c>
      <c r="B30">
        <v>17</v>
      </c>
      <c r="C30">
        <v>10</v>
      </c>
      <c r="D30" s="6">
        <f t="shared" si="0"/>
        <v>44486</v>
      </c>
      <c r="E30" t="str">
        <f t="shared" si="1"/>
        <v>October</v>
      </c>
      <c r="F30">
        <v>2021</v>
      </c>
      <c r="G30" t="str">
        <f t="shared" si="2"/>
        <v>Sunday</v>
      </c>
      <c r="H30" t="s">
        <v>15</v>
      </c>
      <c r="I30">
        <v>1</v>
      </c>
      <c r="J30" s="7">
        <v>37307.449999999997</v>
      </c>
      <c r="K30" t="s">
        <v>85</v>
      </c>
      <c r="L30">
        <v>54</v>
      </c>
      <c r="M30" t="s">
        <v>23</v>
      </c>
      <c r="N30" t="s">
        <v>35</v>
      </c>
      <c r="O30">
        <v>4</v>
      </c>
      <c r="P30" t="s">
        <v>86</v>
      </c>
      <c r="Q30" s="7">
        <f t="shared" si="3"/>
        <v>37307.449999999997</v>
      </c>
      <c r="R30" s="9" t="str" cm="1">
        <f t="array" ref="R30">_xlfn.IFS(L29&lt;=25,"0-25",L29&lt;=30,"26-30",L29&lt;=35,"31-35",L29&lt;=40,"36-40",L29&lt;=45,"41-45",L29&gt;=45,"45+")</f>
        <v>31-35</v>
      </c>
      <c r="S30" t="str">
        <f t="shared" si="4"/>
        <v>Q4</v>
      </c>
      <c r="T30" t="str">
        <f t="shared" si="5"/>
        <v>Weekend</v>
      </c>
      <c r="U30" t="str" cm="1">
        <f t="array" ref="U30">_xlfn.IFS(Q30&lt;=100000,"LOW",Q30&lt;=300000,"MEDIUM",Q30&gt;=300000,"HIGH")</f>
        <v>LOW</v>
      </c>
    </row>
    <row r="31" spans="1:21" x14ac:dyDescent="0.3">
      <c r="A31">
        <v>30</v>
      </c>
      <c r="B31">
        <v>18</v>
      </c>
      <c r="C31">
        <v>10</v>
      </c>
      <c r="D31" s="6">
        <f t="shared" si="0"/>
        <v>44487</v>
      </c>
      <c r="E31" t="str">
        <f t="shared" si="1"/>
        <v>October</v>
      </c>
      <c r="F31">
        <v>2021</v>
      </c>
      <c r="G31" t="str">
        <f t="shared" si="2"/>
        <v>Monday</v>
      </c>
      <c r="H31" t="s">
        <v>21</v>
      </c>
      <c r="I31">
        <v>4</v>
      </c>
      <c r="J31" s="7">
        <v>43354.720000000001</v>
      </c>
      <c r="K31" t="s">
        <v>87</v>
      </c>
      <c r="L31">
        <v>40</v>
      </c>
      <c r="M31" t="s">
        <v>23</v>
      </c>
      <c r="N31" t="s">
        <v>35</v>
      </c>
      <c r="O31">
        <v>5</v>
      </c>
      <c r="P31" t="s">
        <v>25</v>
      </c>
      <c r="Q31" s="7">
        <f t="shared" si="3"/>
        <v>173418.88</v>
      </c>
      <c r="R31" s="9" t="str" cm="1">
        <f t="array" ref="R31">_xlfn.IFS(L30&lt;=25,"0-25",L30&lt;=30,"26-30",L30&lt;=35,"31-35",L30&lt;=40,"36-40",L30&lt;=45,"41-45",L30&gt;=45,"45+")</f>
        <v>45+</v>
      </c>
      <c r="S31" t="str">
        <f t="shared" si="4"/>
        <v>Q4</v>
      </c>
      <c r="T31" t="str">
        <f t="shared" si="5"/>
        <v>Weekday</v>
      </c>
      <c r="U31" t="str" cm="1">
        <f t="array" ref="U31">_xlfn.IFS(Q31&lt;=100000,"LOW",Q31&lt;=300000,"MEDIUM",Q31&gt;=300000,"HIGH")</f>
        <v>MEDIUM</v>
      </c>
    </row>
    <row r="32" spans="1:21" x14ac:dyDescent="0.3">
      <c r="A32">
        <v>31</v>
      </c>
      <c r="B32">
        <v>18</v>
      </c>
      <c r="C32">
        <v>10</v>
      </c>
      <c r="D32" s="6">
        <f t="shared" si="0"/>
        <v>44487</v>
      </c>
      <c r="E32" t="str">
        <f t="shared" si="1"/>
        <v>October</v>
      </c>
      <c r="F32">
        <v>2021</v>
      </c>
      <c r="G32" t="str">
        <f t="shared" si="2"/>
        <v>Monday</v>
      </c>
      <c r="H32" t="s">
        <v>37</v>
      </c>
      <c r="I32">
        <v>4</v>
      </c>
      <c r="J32" s="7">
        <v>34238.58</v>
      </c>
      <c r="K32" t="s">
        <v>88</v>
      </c>
      <c r="L32">
        <v>41</v>
      </c>
      <c r="M32" t="s">
        <v>17</v>
      </c>
      <c r="N32" t="s">
        <v>52</v>
      </c>
      <c r="O32">
        <v>2</v>
      </c>
      <c r="P32" t="s">
        <v>40</v>
      </c>
      <c r="Q32" s="7">
        <f t="shared" si="3"/>
        <v>136954.32</v>
      </c>
      <c r="R32" s="9" t="str" cm="1">
        <f t="array" ref="R32">_xlfn.IFS(L31&lt;=25,"0-25",L31&lt;=30,"26-30",L31&lt;=35,"31-35",L31&lt;=40,"36-40",L31&lt;=45,"41-45",L31&gt;=45,"45+")</f>
        <v>36-40</v>
      </c>
      <c r="S32" t="str">
        <f t="shared" si="4"/>
        <v>Q4</v>
      </c>
      <c r="T32" t="str">
        <f t="shared" si="5"/>
        <v>Weekday</v>
      </c>
      <c r="U32" t="str" cm="1">
        <f t="array" ref="U32">_xlfn.IFS(Q32&lt;=100000,"LOW",Q32&lt;=300000,"MEDIUM",Q32&gt;=300000,"HIGH")</f>
        <v>MEDIUM</v>
      </c>
    </row>
    <row r="33" spans="1:21" x14ac:dyDescent="0.3">
      <c r="A33">
        <v>32</v>
      </c>
      <c r="B33">
        <v>18</v>
      </c>
      <c r="C33">
        <v>10</v>
      </c>
      <c r="D33" s="6">
        <f t="shared" si="0"/>
        <v>44487</v>
      </c>
      <c r="E33" t="str">
        <f t="shared" si="1"/>
        <v>October</v>
      </c>
      <c r="F33">
        <v>2021</v>
      </c>
      <c r="G33" t="str">
        <f t="shared" si="2"/>
        <v>Monday</v>
      </c>
      <c r="H33" t="s">
        <v>45</v>
      </c>
      <c r="I33">
        <v>1</v>
      </c>
      <c r="J33" s="7">
        <v>37607.03</v>
      </c>
      <c r="K33" t="s">
        <v>89</v>
      </c>
      <c r="L33">
        <v>46</v>
      </c>
      <c r="M33" t="s">
        <v>27</v>
      </c>
      <c r="N33" t="s">
        <v>24</v>
      </c>
      <c r="O33">
        <v>5</v>
      </c>
      <c r="P33" t="s">
        <v>90</v>
      </c>
      <c r="Q33" s="7">
        <f t="shared" si="3"/>
        <v>37607.03</v>
      </c>
      <c r="R33" s="9" t="str" cm="1">
        <f t="array" ref="R33">_xlfn.IFS(L32&lt;=25,"0-25",L32&lt;=30,"26-30",L32&lt;=35,"31-35",L32&lt;=40,"36-40",L32&lt;=45,"41-45",L32&gt;=45,"45+")</f>
        <v>41-45</v>
      </c>
      <c r="S33" t="str">
        <f t="shared" si="4"/>
        <v>Q4</v>
      </c>
      <c r="T33" t="str">
        <f t="shared" si="5"/>
        <v>Weekday</v>
      </c>
      <c r="U33" t="str" cm="1">
        <f t="array" ref="U33">_xlfn.IFS(Q33&lt;=100000,"LOW",Q33&lt;=300000,"MEDIUM",Q33&gt;=300000,"HIGH")</f>
        <v>LOW</v>
      </c>
    </row>
    <row r="34" spans="1:21" x14ac:dyDescent="0.3">
      <c r="A34">
        <v>33</v>
      </c>
      <c r="B34">
        <v>18</v>
      </c>
      <c r="C34">
        <v>10</v>
      </c>
      <c r="D34" s="6">
        <f t="shared" si="0"/>
        <v>44487</v>
      </c>
      <c r="E34" t="str">
        <f t="shared" si="1"/>
        <v>October</v>
      </c>
      <c r="F34">
        <v>2021</v>
      </c>
      <c r="G34" t="str">
        <f t="shared" si="2"/>
        <v>Monday</v>
      </c>
      <c r="H34" t="s">
        <v>45</v>
      </c>
      <c r="I34">
        <v>6</v>
      </c>
      <c r="J34" s="7">
        <v>10910.45</v>
      </c>
      <c r="K34" t="s">
        <v>91</v>
      </c>
      <c r="L34">
        <v>55</v>
      </c>
      <c r="M34" t="s">
        <v>92</v>
      </c>
      <c r="N34" t="s">
        <v>18</v>
      </c>
      <c r="O34">
        <v>3</v>
      </c>
      <c r="P34" t="s">
        <v>90</v>
      </c>
      <c r="Q34" s="7">
        <f t="shared" si="3"/>
        <v>65462.700000000004</v>
      </c>
      <c r="R34" s="9" t="str" cm="1">
        <f t="array" ref="R34">_xlfn.IFS(L33&lt;=25,"0-25",L33&lt;=30,"26-30",L33&lt;=35,"31-35",L33&lt;=40,"36-40",L33&lt;=45,"41-45",L33&gt;=45,"45+")</f>
        <v>45+</v>
      </c>
      <c r="S34" t="str">
        <f t="shared" si="4"/>
        <v>Q4</v>
      </c>
      <c r="T34" t="str">
        <f t="shared" si="5"/>
        <v>Weekday</v>
      </c>
      <c r="U34" t="str" cm="1">
        <f t="array" ref="U34">_xlfn.IFS(Q34&lt;=100000,"LOW",Q34&lt;=300000,"MEDIUM",Q34&gt;=300000,"HIGH")</f>
        <v>LOW</v>
      </c>
    </row>
    <row r="35" spans="1:21" x14ac:dyDescent="0.3">
      <c r="A35">
        <v>34</v>
      </c>
      <c r="B35">
        <v>19</v>
      </c>
      <c r="C35">
        <v>10</v>
      </c>
      <c r="D35" s="6">
        <f t="shared" si="0"/>
        <v>44488</v>
      </c>
      <c r="E35" t="str">
        <f t="shared" si="1"/>
        <v>October</v>
      </c>
      <c r="F35">
        <v>2021</v>
      </c>
      <c r="G35" t="str">
        <f t="shared" si="2"/>
        <v>Tuesday</v>
      </c>
      <c r="H35" t="s">
        <v>32</v>
      </c>
      <c r="I35">
        <v>4</v>
      </c>
      <c r="J35" s="7">
        <v>27024.73</v>
      </c>
      <c r="K35" t="s">
        <v>93</v>
      </c>
      <c r="L35">
        <v>44</v>
      </c>
      <c r="M35" t="s">
        <v>27</v>
      </c>
      <c r="N35" t="s">
        <v>18</v>
      </c>
      <c r="O35">
        <v>5</v>
      </c>
      <c r="P35" t="s">
        <v>36</v>
      </c>
      <c r="Q35" s="7">
        <f t="shared" si="3"/>
        <v>108098.92</v>
      </c>
      <c r="R35" s="9" t="str" cm="1">
        <f t="array" ref="R35">_xlfn.IFS(L34&lt;=25,"0-25",L34&lt;=30,"26-30",L34&lt;=35,"31-35",L34&lt;=40,"36-40",L34&lt;=45,"41-45",L34&gt;=45,"45+")</f>
        <v>45+</v>
      </c>
      <c r="S35" t="str">
        <f t="shared" si="4"/>
        <v>Q4</v>
      </c>
      <c r="T35" t="str">
        <f t="shared" si="5"/>
        <v>Weekday</v>
      </c>
      <c r="U35" t="str" cm="1">
        <f t="array" ref="U35">_xlfn.IFS(Q35&lt;=100000,"LOW",Q35&lt;=300000,"MEDIUM",Q35&gt;=300000,"HIGH")</f>
        <v>MEDIUM</v>
      </c>
    </row>
    <row r="36" spans="1:21" x14ac:dyDescent="0.3">
      <c r="A36">
        <v>35</v>
      </c>
      <c r="B36">
        <v>19</v>
      </c>
      <c r="C36">
        <v>10</v>
      </c>
      <c r="D36" s="6">
        <f t="shared" si="0"/>
        <v>44488</v>
      </c>
      <c r="E36" t="str">
        <f t="shared" si="1"/>
        <v>October</v>
      </c>
      <c r="F36">
        <v>2021</v>
      </c>
      <c r="G36" t="str">
        <f t="shared" si="2"/>
        <v>Tuesday</v>
      </c>
      <c r="H36" t="s">
        <v>15</v>
      </c>
      <c r="I36">
        <v>1</v>
      </c>
      <c r="J36" s="7">
        <v>36194.9</v>
      </c>
      <c r="K36" t="s">
        <v>94</v>
      </c>
      <c r="L36">
        <v>55</v>
      </c>
      <c r="M36" t="s">
        <v>95</v>
      </c>
      <c r="N36" t="s">
        <v>52</v>
      </c>
      <c r="O36">
        <v>4</v>
      </c>
      <c r="P36" t="s">
        <v>19</v>
      </c>
      <c r="Q36" s="7">
        <f t="shared" si="3"/>
        <v>36194.9</v>
      </c>
      <c r="R36" s="9" t="str" cm="1">
        <f t="array" ref="R36">_xlfn.IFS(L35&lt;=25,"0-25",L35&lt;=30,"26-30",L35&lt;=35,"31-35",L35&lt;=40,"36-40",L35&lt;=45,"41-45",L35&gt;=45,"45+")</f>
        <v>41-45</v>
      </c>
      <c r="S36" t="str">
        <f t="shared" si="4"/>
        <v>Q4</v>
      </c>
      <c r="T36" t="str">
        <f t="shared" si="5"/>
        <v>Weekday</v>
      </c>
      <c r="U36" t="str" cm="1">
        <f t="array" ref="U36">_xlfn.IFS(Q36&lt;=100000,"LOW",Q36&lt;=300000,"MEDIUM",Q36&gt;=300000,"HIGH")</f>
        <v>LOW</v>
      </c>
    </row>
    <row r="37" spans="1:21" x14ac:dyDescent="0.3">
      <c r="A37">
        <v>36</v>
      </c>
      <c r="B37">
        <v>19</v>
      </c>
      <c r="C37">
        <v>10</v>
      </c>
      <c r="D37" s="6">
        <f t="shared" si="0"/>
        <v>44488</v>
      </c>
      <c r="E37" t="str">
        <f t="shared" si="1"/>
        <v>October</v>
      </c>
      <c r="F37">
        <v>2021</v>
      </c>
      <c r="G37" t="str">
        <f t="shared" si="2"/>
        <v>Tuesday</v>
      </c>
      <c r="H37" t="s">
        <v>37</v>
      </c>
      <c r="I37">
        <v>1</v>
      </c>
      <c r="J37" s="7">
        <v>48027.82</v>
      </c>
      <c r="K37" t="s">
        <v>96</v>
      </c>
      <c r="L37">
        <v>57</v>
      </c>
      <c r="M37" t="s">
        <v>79</v>
      </c>
      <c r="N37" t="s">
        <v>18</v>
      </c>
      <c r="O37">
        <v>3</v>
      </c>
      <c r="P37" t="s">
        <v>97</v>
      </c>
      <c r="Q37" s="7">
        <f t="shared" si="3"/>
        <v>48027.82</v>
      </c>
      <c r="R37" s="9" t="str" cm="1">
        <f t="array" ref="R37">_xlfn.IFS(L36&lt;=25,"0-25",L36&lt;=30,"26-30",L36&lt;=35,"31-35",L36&lt;=40,"36-40",L36&lt;=45,"41-45",L36&gt;=45,"45+")</f>
        <v>45+</v>
      </c>
      <c r="S37" t="str">
        <f t="shared" si="4"/>
        <v>Q4</v>
      </c>
      <c r="T37" t="str">
        <f t="shared" si="5"/>
        <v>Weekday</v>
      </c>
      <c r="U37" t="str" cm="1">
        <f t="array" ref="U37">_xlfn.IFS(Q37&lt;=100000,"LOW",Q37&lt;=300000,"MEDIUM",Q37&gt;=300000,"HIGH")</f>
        <v>LOW</v>
      </c>
    </row>
    <row r="38" spans="1:21" x14ac:dyDescent="0.3">
      <c r="A38">
        <v>37</v>
      </c>
      <c r="B38">
        <v>20</v>
      </c>
      <c r="C38">
        <v>10</v>
      </c>
      <c r="D38" s="6">
        <f t="shared" si="0"/>
        <v>44489</v>
      </c>
      <c r="E38" t="str">
        <f t="shared" si="1"/>
        <v>October</v>
      </c>
      <c r="F38">
        <v>2021</v>
      </c>
      <c r="G38" t="str">
        <f t="shared" si="2"/>
        <v>Wednesday</v>
      </c>
      <c r="H38" t="s">
        <v>15</v>
      </c>
      <c r="I38">
        <v>1</v>
      </c>
      <c r="J38" s="7">
        <v>37003.120000000003</v>
      </c>
      <c r="K38" t="s">
        <v>98</v>
      </c>
      <c r="L38">
        <v>40</v>
      </c>
      <c r="M38" t="s">
        <v>69</v>
      </c>
      <c r="N38" t="s">
        <v>52</v>
      </c>
      <c r="O38">
        <v>3</v>
      </c>
      <c r="P38" t="s">
        <v>86</v>
      </c>
      <c r="Q38" s="7">
        <f t="shared" si="3"/>
        <v>37003.120000000003</v>
      </c>
      <c r="R38" s="9" t="str" cm="1">
        <f t="array" ref="R38">_xlfn.IFS(L37&lt;=25,"0-25",L37&lt;=30,"26-30",L37&lt;=35,"31-35",L37&lt;=40,"36-40",L37&lt;=45,"41-45",L37&gt;=45,"45+")</f>
        <v>45+</v>
      </c>
      <c r="S38" t="str">
        <f t="shared" si="4"/>
        <v>Q4</v>
      </c>
      <c r="T38" t="str">
        <f t="shared" si="5"/>
        <v>Weekday</v>
      </c>
      <c r="U38" t="str" cm="1">
        <f t="array" ref="U38">_xlfn.IFS(Q38&lt;=100000,"LOW",Q38&lt;=300000,"MEDIUM",Q38&gt;=300000,"HIGH")</f>
        <v>LOW</v>
      </c>
    </row>
    <row r="39" spans="1:21" x14ac:dyDescent="0.3">
      <c r="A39">
        <v>38</v>
      </c>
      <c r="B39">
        <v>20</v>
      </c>
      <c r="C39">
        <v>10</v>
      </c>
      <c r="D39" s="6">
        <f t="shared" si="0"/>
        <v>44489</v>
      </c>
      <c r="E39" t="str">
        <f t="shared" si="1"/>
        <v>October</v>
      </c>
      <c r="F39">
        <v>2021</v>
      </c>
      <c r="G39" t="str">
        <f t="shared" si="2"/>
        <v>Wednesday</v>
      </c>
      <c r="H39" t="s">
        <v>37</v>
      </c>
      <c r="I39">
        <v>8</v>
      </c>
      <c r="J39" s="7">
        <v>30269.02</v>
      </c>
      <c r="K39" t="s">
        <v>99</v>
      </c>
      <c r="L39">
        <v>48</v>
      </c>
      <c r="M39" t="s">
        <v>17</v>
      </c>
      <c r="N39" t="s">
        <v>24</v>
      </c>
      <c r="O39">
        <v>5</v>
      </c>
      <c r="P39" t="s">
        <v>40</v>
      </c>
      <c r="Q39" s="7">
        <f t="shared" si="3"/>
        <v>242152.16</v>
      </c>
      <c r="R39" s="9" t="str" cm="1">
        <f t="array" ref="R39">_xlfn.IFS(L38&lt;=25,"0-25",L38&lt;=30,"26-30",L38&lt;=35,"31-35",L38&lt;=40,"36-40",L38&lt;=45,"41-45",L38&gt;=45,"45+")</f>
        <v>36-40</v>
      </c>
      <c r="S39" t="str">
        <f t="shared" si="4"/>
        <v>Q4</v>
      </c>
      <c r="T39" t="str">
        <f t="shared" si="5"/>
        <v>Weekday</v>
      </c>
      <c r="U39" t="str" cm="1">
        <f t="array" ref="U39">_xlfn.IFS(Q39&lt;=100000,"LOW",Q39&lt;=300000,"MEDIUM",Q39&gt;=300000,"HIGH")</f>
        <v>MEDIUM</v>
      </c>
    </row>
    <row r="40" spans="1:21" x14ac:dyDescent="0.3">
      <c r="A40">
        <v>39</v>
      </c>
      <c r="B40">
        <v>20</v>
      </c>
      <c r="C40">
        <v>10</v>
      </c>
      <c r="D40" s="6">
        <f t="shared" si="0"/>
        <v>44489</v>
      </c>
      <c r="E40" t="str">
        <f t="shared" si="1"/>
        <v>October</v>
      </c>
      <c r="F40">
        <v>2021</v>
      </c>
      <c r="G40" t="str">
        <f t="shared" si="2"/>
        <v>Wednesday</v>
      </c>
      <c r="H40" t="s">
        <v>32</v>
      </c>
      <c r="I40">
        <v>8</v>
      </c>
      <c r="J40" s="7">
        <v>33285.919999999998</v>
      </c>
      <c r="K40" t="s">
        <v>100</v>
      </c>
      <c r="L40">
        <v>53</v>
      </c>
      <c r="M40" t="s">
        <v>23</v>
      </c>
      <c r="N40" t="s">
        <v>52</v>
      </c>
      <c r="O40">
        <v>5</v>
      </c>
      <c r="P40" t="s">
        <v>101</v>
      </c>
      <c r="Q40" s="7">
        <f t="shared" si="3"/>
        <v>266287.35999999999</v>
      </c>
      <c r="R40" s="9" t="str" cm="1">
        <f t="array" ref="R40">_xlfn.IFS(L39&lt;=25,"0-25",L39&lt;=30,"26-30",L39&lt;=35,"31-35",L39&lt;=40,"36-40",L39&lt;=45,"41-45",L39&gt;=45,"45+")</f>
        <v>45+</v>
      </c>
      <c r="S40" t="str">
        <f t="shared" si="4"/>
        <v>Q4</v>
      </c>
      <c r="T40" t="str">
        <f t="shared" si="5"/>
        <v>Weekday</v>
      </c>
      <c r="U40" t="str" cm="1">
        <f t="array" ref="U40">_xlfn.IFS(Q40&lt;=100000,"LOW",Q40&lt;=300000,"MEDIUM",Q40&gt;=300000,"HIGH")</f>
        <v>MEDIUM</v>
      </c>
    </row>
    <row r="41" spans="1:21" x14ac:dyDescent="0.3">
      <c r="A41">
        <v>40</v>
      </c>
      <c r="B41">
        <v>21</v>
      </c>
      <c r="C41">
        <v>10</v>
      </c>
      <c r="D41" s="6">
        <f t="shared" si="0"/>
        <v>44490</v>
      </c>
      <c r="E41" t="str">
        <f t="shared" si="1"/>
        <v>October</v>
      </c>
      <c r="F41">
        <v>2021</v>
      </c>
      <c r="G41" t="str">
        <f t="shared" si="2"/>
        <v>Thursday</v>
      </c>
      <c r="H41" t="s">
        <v>32</v>
      </c>
      <c r="I41">
        <v>2</v>
      </c>
      <c r="J41" s="7">
        <v>24537.599999999999</v>
      </c>
      <c r="K41" t="s">
        <v>102</v>
      </c>
      <c r="L41">
        <v>34</v>
      </c>
      <c r="M41" t="s">
        <v>23</v>
      </c>
      <c r="N41" t="s">
        <v>18</v>
      </c>
      <c r="O41">
        <v>5</v>
      </c>
      <c r="P41" t="s">
        <v>43</v>
      </c>
      <c r="Q41" s="7">
        <f t="shared" si="3"/>
        <v>49075.199999999997</v>
      </c>
      <c r="R41" s="9" t="str" cm="1">
        <f t="array" ref="R41">_xlfn.IFS(L40&lt;=25,"0-25",L40&lt;=30,"26-30",L40&lt;=35,"31-35",L40&lt;=40,"36-40",L40&lt;=45,"41-45",L40&gt;=45,"45+")</f>
        <v>45+</v>
      </c>
      <c r="S41" t="str">
        <f t="shared" si="4"/>
        <v>Q4</v>
      </c>
      <c r="T41" t="str">
        <f t="shared" si="5"/>
        <v>Weekday</v>
      </c>
      <c r="U41" t="str" cm="1">
        <f t="array" ref="U41">_xlfn.IFS(Q41&lt;=100000,"LOW",Q41&lt;=300000,"MEDIUM",Q41&gt;=300000,"HIGH")</f>
        <v>LOW</v>
      </c>
    </row>
    <row r="42" spans="1:21" x14ac:dyDescent="0.3">
      <c r="A42">
        <v>41</v>
      </c>
      <c r="B42">
        <v>21</v>
      </c>
      <c r="C42">
        <v>10</v>
      </c>
      <c r="D42" s="6">
        <f t="shared" si="0"/>
        <v>44490</v>
      </c>
      <c r="E42" t="str">
        <f t="shared" si="1"/>
        <v>October</v>
      </c>
      <c r="F42">
        <v>2021</v>
      </c>
      <c r="G42" t="str">
        <f t="shared" si="2"/>
        <v>Thursday</v>
      </c>
      <c r="H42" t="s">
        <v>45</v>
      </c>
      <c r="I42">
        <v>7</v>
      </c>
      <c r="J42" s="7">
        <v>65469.66</v>
      </c>
      <c r="K42" t="s">
        <v>103</v>
      </c>
      <c r="L42">
        <v>54</v>
      </c>
      <c r="M42" t="s">
        <v>23</v>
      </c>
      <c r="N42" t="s">
        <v>18</v>
      </c>
      <c r="O42">
        <v>5</v>
      </c>
      <c r="P42" t="s">
        <v>104</v>
      </c>
      <c r="Q42" s="7">
        <f t="shared" si="3"/>
        <v>458287.62</v>
      </c>
      <c r="R42" s="9" t="str" cm="1">
        <f t="array" ref="R42">_xlfn.IFS(L41&lt;=25,"0-25",L41&lt;=30,"26-30",L41&lt;=35,"31-35",L41&lt;=40,"36-40",L41&lt;=45,"41-45",L41&gt;=45,"45+")</f>
        <v>31-35</v>
      </c>
      <c r="S42" t="str">
        <f t="shared" si="4"/>
        <v>Q4</v>
      </c>
      <c r="T42" t="str">
        <f t="shared" si="5"/>
        <v>Weekday</v>
      </c>
      <c r="U42" t="str" cm="1">
        <f t="array" ref="U42">_xlfn.IFS(Q42&lt;=100000,"LOW",Q42&lt;=300000,"MEDIUM",Q42&gt;=300000,"HIGH")</f>
        <v>HIGH</v>
      </c>
    </row>
    <row r="43" spans="1:21" x14ac:dyDescent="0.3">
      <c r="A43">
        <v>42</v>
      </c>
      <c r="B43">
        <v>21</v>
      </c>
      <c r="C43">
        <v>10</v>
      </c>
      <c r="D43" s="6">
        <f t="shared" si="0"/>
        <v>44490</v>
      </c>
      <c r="E43" t="str">
        <f t="shared" si="1"/>
        <v>October</v>
      </c>
      <c r="F43">
        <v>2021</v>
      </c>
      <c r="G43" t="str">
        <f t="shared" si="2"/>
        <v>Thursday</v>
      </c>
      <c r="H43" t="s">
        <v>15</v>
      </c>
      <c r="I43">
        <v>8</v>
      </c>
      <c r="J43" s="7">
        <v>41304.589999999997</v>
      </c>
      <c r="K43" t="s">
        <v>105</v>
      </c>
      <c r="L43">
        <v>20</v>
      </c>
      <c r="M43" t="s">
        <v>27</v>
      </c>
      <c r="N43" t="s">
        <v>52</v>
      </c>
      <c r="O43">
        <v>2</v>
      </c>
      <c r="P43" t="s">
        <v>31</v>
      </c>
      <c r="Q43" s="7">
        <f t="shared" si="3"/>
        <v>330436.71999999997</v>
      </c>
      <c r="R43" s="9" t="str" cm="1">
        <f t="array" ref="R43">_xlfn.IFS(L42&lt;=25,"0-25",L42&lt;=30,"26-30",L42&lt;=35,"31-35",L42&lt;=40,"36-40",L42&lt;=45,"41-45",L42&gt;=45,"45+")</f>
        <v>45+</v>
      </c>
      <c r="S43" t="str">
        <f t="shared" si="4"/>
        <v>Q4</v>
      </c>
      <c r="T43" t="str">
        <f t="shared" si="5"/>
        <v>Weekday</v>
      </c>
      <c r="U43" t="str" cm="1">
        <f t="array" ref="U43">_xlfn.IFS(Q43&lt;=100000,"LOW",Q43&lt;=300000,"MEDIUM",Q43&gt;=300000,"HIGH")</f>
        <v>HIGH</v>
      </c>
    </row>
    <row r="44" spans="1:21" x14ac:dyDescent="0.3">
      <c r="A44">
        <v>43</v>
      </c>
      <c r="B44">
        <v>22</v>
      </c>
      <c r="C44">
        <v>10</v>
      </c>
      <c r="D44" s="6">
        <f t="shared" si="0"/>
        <v>44491</v>
      </c>
      <c r="E44" t="str">
        <f t="shared" si="1"/>
        <v>October</v>
      </c>
      <c r="F44">
        <v>2021</v>
      </c>
      <c r="G44" t="str">
        <f t="shared" si="2"/>
        <v>Friday</v>
      </c>
      <c r="H44" t="s">
        <v>45</v>
      </c>
      <c r="I44">
        <v>8</v>
      </c>
      <c r="J44" s="7">
        <v>10804.57</v>
      </c>
      <c r="K44" t="s">
        <v>106</v>
      </c>
      <c r="L44">
        <v>53</v>
      </c>
      <c r="M44" t="s">
        <v>17</v>
      </c>
      <c r="N44" t="s">
        <v>18</v>
      </c>
      <c r="O44">
        <v>5</v>
      </c>
      <c r="P44" t="s">
        <v>90</v>
      </c>
      <c r="Q44" s="7">
        <f t="shared" si="3"/>
        <v>86436.56</v>
      </c>
      <c r="R44" s="9" t="str" cm="1">
        <f t="array" ref="R44">_xlfn.IFS(L43&lt;=25,"0-25",L43&lt;=30,"26-30",L43&lt;=35,"31-35",L43&lt;=40,"36-40",L43&lt;=45,"41-45",L43&gt;=45,"45+")</f>
        <v>0-25</v>
      </c>
      <c r="S44" t="str">
        <f t="shared" si="4"/>
        <v>Q4</v>
      </c>
      <c r="T44" t="str">
        <f t="shared" si="5"/>
        <v>Weekday</v>
      </c>
      <c r="U44" t="str" cm="1">
        <f t="array" ref="U44">_xlfn.IFS(Q44&lt;=100000,"LOW",Q44&lt;=300000,"MEDIUM",Q44&gt;=300000,"HIGH")</f>
        <v>LOW</v>
      </c>
    </row>
    <row r="45" spans="1:21" x14ac:dyDescent="0.3">
      <c r="A45">
        <v>44</v>
      </c>
      <c r="B45">
        <v>22</v>
      </c>
      <c r="C45">
        <v>10</v>
      </c>
      <c r="D45" s="6">
        <f t="shared" si="0"/>
        <v>44491</v>
      </c>
      <c r="E45" t="str">
        <f t="shared" si="1"/>
        <v>October</v>
      </c>
      <c r="F45">
        <v>2021</v>
      </c>
      <c r="G45" t="str">
        <f t="shared" si="2"/>
        <v>Friday</v>
      </c>
      <c r="H45" t="s">
        <v>15</v>
      </c>
      <c r="I45">
        <v>7</v>
      </c>
      <c r="J45" s="7">
        <v>11166.78</v>
      </c>
      <c r="K45" t="s">
        <v>107</v>
      </c>
      <c r="L45">
        <v>22</v>
      </c>
      <c r="M45" t="s">
        <v>92</v>
      </c>
      <c r="N45" t="s">
        <v>52</v>
      </c>
      <c r="O45">
        <v>5</v>
      </c>
      <c r="P45" t="s">
        <v>31</v>
      </c>
      <c r="Q45" s="7">
        <f t="shared" si="3"/>
        <v>78167.460000000006</v>
      </c>
      <c r="R45" s="9" t="str" cm="1">
        <f t="array" ref="R45">_xlfn.IFS(L44&lt;=25,"0-25",L44&lt;=30,"26-30",L44&lt;=35,"31-35",L44&lt;=40,"36-40",L44&lt;=45,"41-45",L44&gt;=45,"45+")</f>
        <v>45+</v>
      </c>
      <c r="S45" t="str">
        <f t="shared" si="4"/>
        <v>Q4</v>
      </c>
      <c r="T45" t="str">
        <f t="shared" si="5"/>
        <v>Weekday</v>
      </c>
      <c r="U45" t="str" cm="1">
        <f t="array" ref="U45">_xlfn.IFS(Q45&lt;=100000,"LOW",Q45&lt;=300000,"MEDIUM",Q45&gt;=300000,"HIGH")</f>
        <v>LOW</v>
      </c>
    </row>
    <row r="46" spans="1:21" x14ac:dyDescent="0.3">
      <c r="A46">
        <v>45</v>
      </c>
      <c r="B46">
        <v>22</v>
      </c>
      <c r="C46">
        <v>10</v>
      </c>
      <c r="D46" s="6">
        <f t="shared" si="0"/>
        <v>44491</v>
      </c>
      <c r="E46" t="str">
        <f t="shared" si="1"/>
        <v>October</v>
      </c>
      <c r="F46">
        <v>2021</v>
      </c>
      <c r="G46" t="str">
        <f t="shared" si="2"/>
        <v>Friday</v>
      </c>
      <c r="H46" t="s">
        <v>45</v>
      </c>
      <c r="I46">
        <v>5</v>
      </c>
      <c r="J46" s="7">
        <v>68377.7</v>
      </c>
      <c r="K46" t="s">
        <v>108</v>
      </c>
      <c r="L46">
        <v>32</v>
      </c>
      <c r="M46" t="s">
        <v>64</v>
      </c>
      <c r="N46" t="s">
        <v>18</v>
      </c>
      <c r="O46">
        <v>5</v>
      </c>
      <c r="P46" t="s">
        <v>90</v>
      </c>
      <c r="Q46" s="7">
        <f t="shared" si="3"/>
        <v>341888.5</v>
      </c>
      <c r="R46" s="9" t="str" cm="1">
        <f t="array" ref="R46">_xlfn.IFS(L45&lt;=25,"0-25",L45&lt;=30,"26-30",L45&lt;=35,"31-35",L45&lt;=40,"36-40",L45&lt;=45,"41-45",L45&gt;=45,"45+")</f>
        <v>0-25</v>
      </c>
      <c r="S46" t="str">
        <f t="shared" si="4"/>
        <v>Q4</v>
      </c>
      <c r="T46" t="str">
        <f t="shared" si="5"/>
        <v>Weekday</v>
      </c>
      <c r="U46" t="str" cm="1">
        <f t="array" ref="U46">_xlfn.IFS(Q46&lt;=100000,"LOW",Q46&lt;=300000,"MEDIUM",Q46&gt;=300000,"HIGH")</f>
        <v>HIGH</v>
      </c>
    </row>
    <row r="47" spans="1:21" x14ac:dyDescent="0.3">
      <c r="A47">
        <v>46</v>
      </c>
      <c r="B47">
        <v>23</v>
      </c>
      <c r="C47">
        <v>10</v>
      </c>
      <c r="D47" s="6">
        <f t="shared" si="0"/>
        <v>44492</v>
      </c>
      <c r="E47" t="str">
        <f t="shared" si="1"/>
        <v>October</v>
      </c>
      <c r="F47">
        <v>2021</v>
      </c>
      <c r="G47" t="str">
        <f t="shared" si="2"/>
        <v>Saturday</v>
      </c>
      <c r="H47" t="s">
        <v>21</v>
      </c>
      <c r="I47">
        <v>1</v>
      </c>
      <c r="J47" s="7">
        <v>23287.05</v>
      </c>
      <c r="K47" t="s">
        <v>109</v>
      </c>
      <c r="L47">
        <v>23</v>
      </c>
      <c r="M47" t="s">
        <v>56</v>
      </c>
      <c r="N47" t="s">
        <v>35</v>
      </c>
      <c r="O47">
        <v>5</v>
      </c>
      <c r="P47" t="s">
        <v>65</v>
      </c>
      <c r="Q47" s="7">
        <f t="shared" si="3"/>
        <v>23287.05</v>
      </c>
      <c r="R47" s="9" t="str" cm="1">
        <f t="array" ref="R47">_xlfn.IFS(L46&lt;=25,"0-25",L46&lt;=30,"26-30",L46&lt;=35,"31-35",L46&lt;=40,"36-40",L46&lt;=45,"41-45",L46&gt;=45,"45+")</f>
        <v>31-35</v>
      </c>
      <c r="S47" t="str">
        <f t="shared" si="4"/>
        <v>Q4</v>
      </c>
      <c r="T47" t="str">
        <f t="shared" si="5"/>
        <v>Weekend</v>
      </c>
      <c r="U47" t="str" cm="1">
        <f t="array" ref="U47">_xlfn.IFS(Q47&lt;=100000,"LOW",Q47&lt;=300000,"MEDIUM",Q47&gt;=300000,"HIGH")</f>
        <v>LOW</v>
      </c>
    </row>
    <row r="48" spans="1:21" x14ac:dyDescent="0.3">
      <c r="A48">
        <v>47</v>
      </c>
      <c r="B48">
        <v>23</v>
      </c>
      <c r="C48">
        <v>10</v>
      </c>
      <c r="D48" s="6">
        <f t="shared" si="0"/>
        <v>44492</v>
      </c>
      <c r="E48" t="str">
        <f t="shared" si="1"/>
        <v>October</v>
      </c>
      <c r="F48">
        <v>2021</v>
      </c>
      <c r="G48" t="str">
        <f t="shared" si="2"/>
        <v>Saturday</v>
      </c>
      <c r="H48" t="s">
        <v>21</v>
      </c>
      <c r="I48">
        <v>9</v>
      </c>
      <c r="J48" s="7">
        <v>58336.5</v>
      </c>
      <c r="K48" t="s">
        <v>110</v>
      </c>
      <c r="L48">
        <v>27</v>
      </c>
      <c r="M48" t="s">
        <v>23</v>
      </c>
      <c r="N48" t="s">
        <v>24</v>
      </c>
      <c r="O48">
        <v>5</v>
      </c>
      <c r="P48" t="s">
        <v>25</v>
      </c>
      <c r="Q48" s="7">
        <f t="shared" si="3"/>
        <v>525028.5</v>
      </c>
      <c r="R48" s="9" t="str" cm="1">
        <f t="array" ref="R48">_xlfn.IFS(L47&lt;=25,"0-25",L47&lt;=30,"26-30",L47&lt;=35,"31-35",L47&lt;=40,"36-40",L47&lt;=45,"41-45",L47&gt;=45,"45+")</f>
        <v>0-25</v>
      </c>
      <c r="S48" t="str">
        <f t="shared" si="4"/>
        <v>Q4</v>
      </c>
      <c r="T48" t="str">
        <f t="shared" si="5"/>
        <v>Weekend</v>
      </c>
      <c r="U48" t="str" cm="1">
        <f t="array" ref="U48">_xlfn.IFS(Q48&lt;=100000,"LOW",Q48&lt;=300000,"MEDIUM",Q48&gt;=300000,"HIGH")</f>
        <v>HIGH</v>
      </c>
    </row>
    <row r="49" spans="1:21" x14ac:dyDescent="0.3">
      <c r="A49">
        <v>48</v>
      </c>
      <c r="B49">
        <v>23</v>
      </c>
      <c r="C49">
        <v>10</v>
      </c>
      <c r="D49" s="6">
        <f t="shared" si="0"/>
        <v>44492</v>
      </c>
      <c r="E49" t="str">
        <f t="shared" si="1"/>
        <v>October</v>
      </c>
      <c r="F49">
        <v>2021</v>
      </c>
      <c r="G49" t="str">
        <f t="shared" si="2"/>
        <v>Saturday</v>
      </c>
      <c r="H49" t="s">
        <v>21</v>
      </c>
      <c r="I49">
        <v>7</v>
      </c>
      <c r="J49" s="7">
        <v>13496.52</v>
      </c>
      <c r="K49" t="s">
        <v>111</v>
      </c>
      <c r="L49">
        <v>49</v>
      </c>
      <c r="M49" t="s">
        <v>112</v>
      </c>
      <c r="N49" t="s">
        <v>18</v>
      </c>
      <c r="O49">
        <v>5</v>
      </c>
      <c r="P49" t="s">
        <v>28</v>
      </c>
      <c r="Q49" s="7">
        <f t="shared" si="3"/>
        <v>94475.64</v>
      </c>
      <c r="R49" s="9" t="str" cm="1">
        <f t="array" ref="R49">_xlfn.IFS(L48&lt;=25,"0-25",L48&lt;=30,"26-30",L48&lt;=35,"31-35",L48&lt;=40,"36-40",L48&lt;=45,"41-45",L48&gt;=45,"45+")</f>
        <v>26-30</v>
      </c>
      <c r="S49" t="str">
        <f t="shared" si="4"/>
        <v>Q4</v>
      </c>
      <c r="T49" t="str">
        <f t="shared" si="5"/>
        <v>Weekend</v>
      </c>
      <c r="U49" t="str" cm="1">
        <f t="array" ref="U49">_xlfn.IFS(Q49&lt;=100000,"LOW",Q49&lt;=300000,"MEDIUM",Q49&gt;=300000,"HIGH")</f>
        <v>LOW</v>
      </c>
    </row>
    <row r="50" spans="1:21" x14ac:dyDescent="0.3">
      <c r="A50">
        <v>49</v>
      </c>
      <c r="B50">
        <v>23</v>
      </c>
      <c r="C50">
        <v>10</v>
      </c>
      <c r="D50" s="6">
        <f t="shared" si="0"/>
        <v>44492</v>
      </c>
      <c r="E50" t="str">
        <f t="shared" si="1"/>
        <v>October</v>
      </c>
      <c r="F50">
        <v>2021</v>
      </c>
      <c r="G50" t="str">
        <f t="shared" si="2"/>
        <v>Saturday</v>
      </c>
      <c r="H50" t="s">
        <v>21</v>
      </c>
      <c r="I50">
        <v>2</v>
      </c>
      <c r="J50" s="7">
        <v>65269.760000000002</v>
      </c>
      <c r="K50" t="s">
        <v>113</v>
      </c>
      <c r="L50">
        <v>40</v>
      </c>
      <c r="M50" t="s">
        <v>27</v>
      </c>
      <c r="N50" t="s">
        <v>18</v>
      </c>
      <c r="O50">
        <v>5</v>
      </c>
      <c r="P50" t="s">
        <v>25</v>
      </c>
      <c r="Q50" s="7">
        <f t="shared" si="3"/>
        <v>130539.52</v>
      </c>
      <c r="R50" s="9" t="str" cm="1">
        <f t="array" ref="R50">_xlfn.IFS(L49&lt;=25,"0-25",L49&lt;=30,"26-30",L49&lt;=35,"31-35",L49&lt;=40,"36-40",L49&lt;=45,"41-45",L49&gt;=45,"45+")</f>
        <v>45+</v>
      </c>
      <c r="S50" t="str">
        <f t="shared" si="4"/>
        <v>Q4</v>
      </c>
      <c r="T50" t="str">
        <f t="shared" si="5"/>
        <v>Weekend</v>
      </c>
      <c r="U50" t="str" cm="1">
        <f t="array" ref="U50">_xlfn.IFS(Q50&lt;=100000,"LOW",Q50&lt;=300000,"MEDIUM",Q50&gt;=300000,"HIGH")</f>
        <v>MEDIUM</v>
      </c>
    </row>
    <row r="51" spans="1:21" x14ac:dyDescent="0.3">
      <c r="A51">
        <v>50</v>
      </c>
      <c r="B51">
        <v>24</v>
      </c>
      <c r="C51">
        <v>10</v>
      </c>
      <c r="D51" s="6">
        <f t="shared" si="0"/>
        <v>44493</v>
      </c>
      <c r="E51" t="str">
        <f t="shared" si="1"/>
        <v>October</v>
      </c>
      <c r="F51">
        <v>2021</v>
      </c>
      <c r="G51" t="str">
        <f t="shared" si="2"/>
        <v>Sunday</v>
      </c>
      <c r="H51" t="s">
        <v>37</v>
      </c>
      <c r="I51">
        <v>6</v>
      </c>
      <c r="J51" s="7">
        <v>62465.02</v>
      </c>
      <c r="K51" t="s">
        <v>114</v>
      </c>
      <c r="L51">
        <v>34</v>
      </c>
      <c r="M51" t="s">
        <v>56</v>
      </c>
      <c r="N51" t="s">
        <v>18</v>
      </c>
      <c r="O51">
        <v>2</v>
      </c>
      <c r="P51" t="s">
        <v>40</v>
      </c>
      <c r="Q51" s="7">
        <f t="shared" si="3"/>
        <v>374790.12</v>
      </c>
      <c r="R51" s="9" t="str" cm="1">
        <f t="array" ref="R51">_xlfn.IFS(L50&lt;=25,"0-25",L50&lt;=30,"26-30",L50&lt;=35,"31-35",L50&lt;=40,"36-40",L50&lt;=45,"41-45",L50&gt;=45,"45+")</f>
        <v>36-40</v>
      </c>
      <c r="S51" t="str">
        <f t="shared" si="4"/>
        <v>Q4</v>
      </c>
      <c r="T51" t="str">
        <f t="shared" si="5"/>
        <v>Weekend</v>
      </c>
      <c r="U51" t="str" cm="1">
        <f t="array" ref="U51">_xlfn.IFS(Q51&lt;=100000,"LOW",Q51&lt;=300000,"MEDIUM",Q51&gt;=300000,"HIGH")</f>
        <v>HIGH</v>
      </c>
    </row>
    <row r="52" spans="1:21" x14ac:dyDescent="0.3">
      <c r="A52">
        <v>51</v>
      </c>
      <c r="B52">
        <v>24</v>
      </c>
      <c r="C52">
        <v>10</v>
      </c>
      <c r="D52" s="6">
        <f t="shared" si="0"/>
        <v>44493</v>
      </c>
      <c r="E52" t="str">
        <f t="shared" si="1"/>
        <v>October</v>
      </c>
      <c r="F52">
        <v>2021</v>
      </c>
      <c r="G52" t="str">
        <f t="shared" si="2"/>
        <v>Sunday</v>
      </c>
      <c r="H52" t="s">
        <v>21</v>
      </c>
      <c r="I52">
        <v>2</v>
      </c>
      <c r="J52" s="7">
        <v>44265.59</v>
      </c>
      <c r="K52" t="s">
        <v>115</v>
      </c>
      <c r="L52">
        <v>37</v>
      </c>
      <c r="M52" t="s">
        <v>116</v>
      </c>
      <c r="N52" t="s">
        <v>52</v>
      </c>
      <c r="O52">
        <v>5</v>
      </c>
      <c r="P52" t="s">
        <v>65</v>
      </c>
      <c r="Q52" s="7">
        <f t="shared" si="3"/>
        <v>88531.18</v>
      </c>
      <c r="R52" s="9" t="str" cm="1">
        <f t="array" ref="R52">_xlfn.IFS(L51&lt;=25,"0-25",L51&lt;=30,"26-30",L51&lt;=35,"31-35",L51&lt;=40,"36-40",L51&lt;=45,"41-45",L51&gt;=45,"45+")</f>
        <v>31-35</v>
      </c>
      <c r="S52" t="str">
        <f t="shared" si="4"/>
        <v>Q4</v>
      </c>
      <c r="T52" t="str">
        <f t="shared" si="5"/>
        <v>Weekend</v>
      </c>
      <c r="U52" t="str" cm="1">
        <f t="array" ref="U52">_xlfn.IFS(Q52&lt;=100000,"LOW",Q52&lt;=300000,"MEDIUM",Q52&gt;=300000,"HIGH")</f>
        <v>LOW</v>
      </c>
    </row>
    <row r="53" spans="1:21" x14ac:dyDescent="0.3">
      <c r="A53">
        <v>52</v>
      </c>
      <c r="B53">
        <v>24</v>
      </c>
      <c r="C53">
        <v>10</v>
      </c>
      <c r="D53" s="6">
        <f t="shared" si="0"/>
        <v>44493</v>
      </c>
      <c r="E53" t="str">
        <f t="shared" si="1"/>
        <v>October</v>
      </c>
      <c r="F53">
        <v>2021</v>
      </c>
      <c r="G53" t="str">
        <f t="shared" si="2"/>
        <v>Sunday</v>
      </c>
      <c r="H53" t="s">
        <v>32</v>
      </c>
      <c r="I53">
        <v>1</v>
      </c>
      <c r="J53" s="7">
        <v>10539.92</v>
      </c>
      <c r="K53" t="s">
        <v>117</v>
      </c>
      <c r="L53">
        <v>58</v>
      </c>
      <c r="M53" t="s">
        <v>23</v>
      </c>
      <c r="N53" t="s">
        <v>18</v>
      </c>
      <c r="O53">
        <v>5</v>
      </c>
      <c r="P53" t="s">
        <v>43</v>
      </c>
      <c r="Q53" s="7">
        <f t="shared" si="3"/>
        <v>10539.92</v>
      </c>
      <c r="R53" s="9" t="str" cm="1">
        <f t="array" ref="R53">_xlfn.IFS(L52&lt;=25,"0-25",L52&lt;=30,"26-30",L52&lt;=35,"31-35",L52&lt;=40,"36-40",L52&lt;=45,"41-45",L52&gt;=45,"45+")</f>
        <v>36-40</v>
      </c>
      <c r="S53" t="str">
        <f t="shared" si="4"/>
        <v>Q4</v>
      </c>
      <c r="T53" t="str">
        <f t="shared" si="5"/>
        <v>Weekend</v>
      </c>
      <c r="U53" t="str" cm="1">
        <f t="array" ref="U53">_xlfn.IFS(Q53&lt;=100000,"LOW",Q53&lt;=300000,"MEDIUM",Q53&gt;=300000,"HIGH")</f>
        <v>LOW</v>
      </c>
    </row>
    <row r="54" spans="1:21" x14ac:dyDescent="0.3">
      <c r="A54">
        <v>53</v>
      </c>
      <c r="B54">
        <v>25</v>
      </c>
      <c r="C54">
        <v>10</v>
      </c>
      <c r="D54" s="6">
        <f t="shared" si="0"/>
        <v>44494</v>
      </c>
      <c r="E54" t="str">
        <f t="shared" si="1"/>
        <v>October</v>
      </c>
      <c r="F54">
        <v>2021</v>
      </c>
      <c r="G54" t="str">
        <f t="shared" si="2"/>
        <v>Monday</v>
      </c>
      <c r="H54" t="s">
        <v>32</v>
      </c>
      <c r="I54">
        <v>7</v>
      </c>
      <c r="J54" s="7">
        <v>25468.65</v>
      </c>
      <c r="K54" t="s">
        <v>118</v>
      </c>
      <c r="L54">
        <v>32</v>
      </c>
      <c r="M54" t="s">
        <v>119</v>
      </c>
      <c r="N54" t="s">
        <v>52</v>
      </c>
      <c r="O54">
        <v>5</v>
      </c>
      <c r="P54" t="s">
        <v>36</v>
      </c>
      <c r="Q54" s="7">
        <f t="shared" si="3"/>
        <v>178280.55000000002</v>
      </c>
      <c r="R54" s="9" t="str" cm="1">
        <f t="array" ref="R54">_xlfn.IFS(L53&lt;=25,"0-25",L53&lt;=30,"26-30",L53&lt;=35,"31-35",L53&lt;=40,"36-40",L53&lt;=45,"41-45",L53&gt;=45,"45+")</f>
        <v>45+</v>
      </c>
      <c r="S54" t="str">
        <f t="shared" si="4"/>
        <v>Q4</v>
      </c>
      <c r="T54" t="str">
        <f t="shared" si="5"/>
        <v>Weekday</v>
      </c>
      <c r="U54" t="str" cm="1">
        <f t="array" ref="U54">_xlfn.IFS(Q54&lt;=100000,"LOW",Q54&lt;=300000,"MEDIUM",Q54&gt;=300000,"HIGH")</f>
        <v>MEDIUM</v>
      </c>
    </row>
    <row r="55" spans="1:21" x14ac:dyDescent="0.3">
      <c r="A55">
        <v>54</v>
      </c>
      <c r="B55">
        <v>25</v>
      </c>
      <c r="C55">
        <v>10</v>
      </c>
      <c r="D55" s="6">
        <f t="shared" si="0"/>
        <v>44494</v>
      </c>
      <c r="E55" t="str">
        <f t="shared" si="1"/>
        <v>October</v>
      </c>
      <c r="F55">
        <v>2021</v>
      </c>
      <c r="G55" t="str">
        <f t="shared" si="2"/>
        <v>Monday</v>
      </c>
      <c r="H55" t="s">
        <v>37</v>
      </c>
      <c r="I55">
        <v>2</v>
      </c>
      <c r="J55" s="7">
        <v>34409.360000000001</v>
      </c>
      <c r="K55" t="s">
        <v>120</v>
      </c>
      <c r="L55">
        <v>39</v>
      </c>
      <c r="M55" t="s">
        <v>112</v>
      </c>
      <c r="N55" t="s">
        <v>18</v>
      </c>
      <c r="O55">
        <v>2</v>
      </c>
      <c r="P55" t="s">
        <v>40</v>
      </c>
      <c r="Q55" s="7">
        <f t="shared" si="3"/>
        <v>68818.720000000001</v>
      </c>
      <c r="R55" s="9" t="str" cm="1">
        <f t="array" ref="R55">_xlfn.IFS(L54&lt;=25,"0-25",L54&lt;=30,"26-30",L54&lt;=35,"31-35",L54&lt;=40,"36-40",L54&lt;=45,"41-45",L54&gt;=45,"45+")</f>
        <v>31-35</v>
      </c>
      <c r="S55" t="str">
        <f t="shared" si="4"/>
        <v>Q4</v>
      </c>
      <c r="T55" t="str">
        <f t="shared" si="5"/>
        <v>Weekday</v>
      </c>
      <c r="U55" t="str" cm="1">
        <f t="array" ref="U55">_xlfn.IFS(Q55&lt;=100000,"LOW",Q55&lt;=300000,"MEDIUM",Q55&gt;=300000,"HIGH")</f>
        <v>LOW</v>
      </c>
    </row>
    <row r="56" spans="1:21" x14ac:dyDescent="0.3">
      <c r="A56">
        <v>55</v>
      </c>
      <c r="B56">
        <v>25</v>
      </c>
      <c r="C56">
        <v>10</v>
      </c>
      <c r="D56" s="6">
        <f t="shared" si="0"/>
        <v>44494</v>
      </c>
      <c r="E56" t="str">
        <f t="shared" si="1"/>
        <v>October</v>
      </c>
      <c r="F56">
        <v>2021</v>
      </c>
      <c r="G56" t="str">
        <f t="shared" si="2"/>
        <v>Monday</v>
      </c>
      <c r="H56" t="s">
        <v>21</v>
      </c>
      <c r="I56">
        <v>2</v>
      </c>
      <c r="J56" s="7">
        <v>37603.85</v>
      </c>
      <c r="K56" t="s">
        <v>121</v>
      </c>
      <c r="L56">
        <v>23</v>
      </c>
      <c r="M56" t="s">
        <v>27</v>
      </c>
      <c r="N56" t="s">
        <v>35</v>
      </c>
      <c r="O56">
        <v>2</v>
      </c>
      <c r="P56" t="s">
        <v>25</v>
      </c>
      <c r="Q56" s="7">
        <f t="shared" si="3"/>
        <v>75207.7</v>
      </c>
      <c r="R56" s="9" t="str" cm="1">
        <f t="array" ref="R56">_xlfn.IFS(L55&lt;=25,"0-25",L55&lt;=30,"26-30",L55&lt;=35,"31-35",L55&lt;=40,"36-40",L55&lt;=45,"41-45",L55&gt;=45,"45+")</f>
        <v>36-40</v>
      </c>
      <c r="S56" t="str">
        <f t="shared" si="4"/>
        <v>Q4</v>
      </c>
      <c r="T56" t="str">
        <f t="shared" si="5"/>
        <v>Weekday</v>
      </c>
      <c r="U56" t="str" cm="1">
        <f t="array" ref="U56">_xlfn.IFS(Q56&lt;=100000,"LOW",Q56&lt;=300000,"MEDIUM",Q56&gt;=300000,"HIGH")</f>
        <v>LOW</v>
      </c>
    </row>
    <row r="57" spans="1:21" x14ac:dyDescent="0.3">
      <c r="A57">
        <v>56</v>
      </c>
      <c r="B57">
        <v>25</v>
      </c>
      <c r="C57">
        <v>10</v>
      </c>
      <c r="D57" s="6">
        <f t="shared" si="0"/>
        <v>44494</v>
      </c>
      <c r="E57" t="str">
        <f t="shared" si="1"/>
        <v>October</v>
      </c>
      <c r="F57">
        <v>2021</v>
      </c>
      <c r="G57" t="str">
        <f t="shared" si="2"/>
        <v>Monday</v>
      </c>
      <c r="H57" t="s">
        <v>21</v>
      </c>
      <c r="I57">
        <v>5</v>
      </c>
      <c r="J57" s="7">
        <v>27860.73</v>
      </c>
      <c r="K57" t="s">
        <v>122</v>
      </c>
      <c r="L57">
        <v>21</v>
      </c>
      <c r="M57" t="s">
        <v>23</v>
      </c>
      <c r="N57" t="s">
        <v>35</v>
      </c>
      <c r="O57">
        <v>5</v>
      </c>
      <c r="P57" t="s">
        <v>25</v>
      </c>
      <c r="Q57" s="7">
        <f t="shared" si="3"/>
        <v>139303.65</v>
      </c>
      <c r="R57" s="9" t="str" cm="1">
        <f t="array" ref="R57">_xlfn.IFS(L56&lt;=25,"0-25",L56&lt;=30,"26-30",L56&lt;=35,"31-35",L56&lt;=40,"36-40",L56&lt;=45,"41-45",L56&gt;=45,"45+")</f>
        <v>0-25</v>
      </c>
      <c r="S57" t="str">
        <f t="shared" si="4"/>
        <v>Q4</v>
      </c>
      <c r="T57" t="str">
        <f t="shared" si="5"/>
        <v>Weekday</v>
      </c>
      <c r="U57" t="str" cm="1">
        <f t="array" ref="U57">_xlfn.IFS(Q57&lt;=100000,"LOW",Q57&lt;=300000,"MEDIUM",Q57&gt;=300000,"HIGH")</f>
        <v>MEDIUM</v>
      </c>
    </row>
    <row r="58" spans="1:21" x14ac:dyDescent="0.3">
      <c r="A58">
        <v>57</v>
      </c>
      <c r="B58">
        <v>26</v>
      </c>
      <c r="C58">
        <v>10</v>
      </c>
      <c r="D58" s="6">
        <f t="shared" si="0"/>
        <v>44495</v>
      </c>
      <c r="E58" t="str">
        <f t="shared" si="1"/>
        <v>October</v>
      </c>
      <c r="F58">
        <v>2021</v>
      </c>
      <c r="G58" t="str">
        <f t="shared" si="2"/>
        <v>Tuesday</v>
      </c>
      <c r="H58" t="s">
        <v>21</v>
      </c>
      <c r="I58">
        <v>5</v>
      </c>
      <c r="J58" s="7">
        <v>11976.87</v>
      </c>
      <c r="K58" t="s">
        <v>123</v>
      </c>
      <c r="L58">
        <v>40</v>
      </c>
      <c r="M58" t="s">
        <v>79</v>
      </c>
      <c r="N58" t="s">
        <v>24</v>
      </c>
      <c r="O58">
        <v>5</v>
      </c>
      <c r="P58" t="s">
        <v>28</v>
      </c>
      <c r="Q58" s="7">
        <f t="shared" si="3"/>
        <v>59884.350000000006</v>
      </c>
      <c r="R58" s="9" t="str" cm="1">
        <f t="array" ref="R58">_xlfn.IFS(L57&lt;=25,"0-25",L57&lt;=30,"26-30",L57&lt;=35,"31-35",L57&lt;=40,"36-40",L57&lt;=45,"41-45",L57&gt;=45,"45+")</f>
        <v>0-25</v>
      </c>
      <c r="S58" t="str">
        <f t="shared" si="4"/>
        <v>Q4</v>
      </c>
      <c r="T58" t="str">
        <f t="shared" si="5"/>
        <v>Weekday</v>
      </c>
      <c r="U58" t="str" cm="1">
        <f t="array" ref="U58">_xlfn.IFS(Q58&lt;=100000,"LOW",Q58&lt;=300000,"MEDIUM",Q58&gt;=300000,"HIGH")</f>
        <v>LOW</v>
      </c>
    </row>
    <row r="59" spans="1:21" x14ac:dyDescent="0.3">
      <c r="A59">
        <v>58</v>
      </c>
      <c r="B59">
        <v>26</v>
      </c>
      <c r="C59">
        <v>10</v>
      </c>
      <c r="D59" s="6">
        <f t="shared" si="0"/>
        <v>44495</v>
      </c>
      <c r="E59" t="str">
        <f t="shared" si="1"/>
        <v>October</v>
      </c>
      <c r="F59">
        <v>2021</v>
      </c>
      <c r="G59" t="str">
        <f t="shared" si="2"/>
        <v>Tuesday</v>
      </c>
      <c r="H59" t="s">
        <v>45</v>
      </c>
      <c r="I59">
        <v>7</v>
      </c>
      <c r="J59" s="7">
        <v>45407.64</v>
      </c>
      <c r="K59" t="s">
        <v>124</v>
      </c>
      <c r="L59">
        <v>36</v>
      </c>
      <c r="M59" t="s">
        <v>23</v>
      </c>
      <c r="N59" t="s">
        <v>52</v>
      </c>
      <c r="O59">
        <v>4</v>
      </c>
      <c r="P59" t="s">
        <v>48</v>
      </c>
      <c r="Q59" s="7">
        <f t="shared" si="3"/>
        <v>317853.48</v>
      </c>
      <c r="R59" s="9" t="str" cm="1">
        <f t="array" ref="R59">_xlfn.IFS(L58&lt;=25,"0-25",L58&lt;=30,"26-30",L58&lt;=35,"31-35",L58&lt;=40,"36-40",L58&lt;=45,"41-45",L58&gt;=45,"45+")</f>
        <v>36-40</v>
      </c>
      <c r="S59" t="str">
        <f t="shared" si="4"/>
        <v>Q4</v>
      </c>
      <c r="T59" t="str">
        <f t="shared" si="5"/>
        <v>Weekday</v>
      </c>
      <c r="U59" t="str" cm="1">
        <f t="array" ref="U59">_xlfn.IFS(Q59&lt;=100000,"LOW",Q59&lt;=300000,"MEDIUM",Q59&gt;=300000,"HIGH")</f>
        <v>HIGH</v>
      </c>
    </row>
    <row r="60" spans="1:21" x14ac:dyDescent="0.3">
      <c r="A60">
        <v>59</v>
      </c>
      <c r="B60">
        <v>26</v>
      </c>
      <c r="C60">
        <v>10</v>
      </c>
      <c r="D60" s="6">
        <f t="shared" si="0"/>
        <v>44495</v>
      </c>
      <c r="E60" t="str">
        <f t="shared" si="1"/>
        <v>October</v>
      </c>
      <c r="F60">
        <v>2021</v>
      </c>
      <c r="G60" t="str">
        <f t="shared" si="2"/>
        <v>Tuesday</v>
      </c>
      <c r="H60" t="s">
        <v>15</v>
      </c>
      <c r="I60">
        <v>1</v>
      </c>
      <c r="J60" s="7">
        <v>41449.279999999999</v>
      </c>
      <c r="K60" t="s">
        <v>126</v>
      </c>
      <c r="L60">
        <v>48</v>
      </c>
      <c r="M60" t="s">
        <v>95</v>
      </c>
      <c r="N60" t="s">
        <v>24</v>
      </c>
      <c r="O60">
        <v>5</v>
      </c>
      <c r="P60" t="s">
        <v>86</v>
      </c>
      <c r="Q60" s="7">
        <f t="shared" si="3"/>
        <v>41449.279999999999</v>
      </c>
      <c r="R60" s="9" t="str" cm="1">
        <f t="array" ref="R60">_xlfn.IFS(L59&lt;=25,"0-25",L59&lt;=30,"26-30",L59&lt;=35,"31-35",L59&lt;=40,"36-40",L59&lt;=45,"41-45",L59&gt;=45,"45+")</f>
        <v>36-40</v>
      </c>
      <c r="S60" t="str">
        <f t="shared" si="4"/>
        <v>Q4</v>
      </c>
      <c r="T60" t="str">
        <f t="shared" si="5"/>
        <v>Weekday</v>
      </c>
      <c r="U60" t="str" cm="1">
        <f t="array" ref="U60">_xlfn.IFS(Q60&lt;=100000,"LOW",Q60&lt;=300000,"MEDIUM",Q60&gt;=300000,"HIGH")</f>
        <v>LOW</v>
      </c>
    </row>
    <row r="61" spans="1:21" x14ac:dyDescent="0.3">
      <c r="A61">
        <v>60</v>
      </c>
      <c r="B61">
        <v>26</v>
      </c>
      <c r="C61">
        <v>10</v>
      </c>
      <c r="D61" s="6">
        <f t="shared" si="0"/>
        <v>44495</v>
      </c>
      <c r="E61" t="str">
        <f t="shared" si="1"/>
        <v>October</v>
      </c>
      <c r="F61">
        <v>2021</v>
      </c>
      <c r="G61" t="str">
        <f t="shared" si="2"/>
        <v>Tuesday</v>
      </c>
      <c r="H61" t="s">
        <v>45</v>
      </c>
      <c r="I61">
        <v>8</v>
      </c>
      <c r="J61" s="7">
        <v>26980.04</v>
      </c>
      <c r="K61" t="s">
        <v>127</v>
      </c>
      <c r="L61">
        <v>20</v>
      </c>
      <c r="M61" t="s">
        <v>95</v>
      </c>
      <c r="N61" t="s">
        <v>18</v>
      </c>
      <c r="O61">
        <v>2</v>
      </c>
      <c r="P61" t="s">
        <v>104</v>
      </c>
      <c r="Q61" s="7">
        <f t="shared" si="3"/>
        <v>215840.32</v>
      </c>
      <c r="R61" s="9" t="str" cm="1">
        <f t="array" ref="R61">_xlfn.IFS(L60&lt;=25,"0-25",L60&lt;=30,"26-30",L60&lt;=35,"31-35",L60&lt;=40,"36-40",L60&lt;=45,"41-45",L60&gt;=45,"45+")</f>
        <v>45+</v>
      </c>
      <c r="S61" t="str">
        <f t="shared" si="4"/>
        <v>Q4</v>
      </c>
      <c r="T61" t="str">
        <f t="shared" si="5"/>
        <v>Weekday</v>
      </c>
      <c r="U61" t="str" cm="1">
        <f t="array" ref="U61">_xlfn.IFS(Q61&lt;=100000,"LOW",Q61&lt;=300000,"MEDIUM",Q61&gt;=300000,"HIGH")</f>
        <v>MEDIUM</v>
      </c>
    </row>
    <row r="62" spans="1:21" x14ac:dyDescent="0.3">
      <c r="A62">
        <v>61</v>
      </c>
      <c r="B62">
        <v>27</v>
      </c>
      <c r="C62">
        <v>10</v>
      </c>
      <c r="D62" s="6">
        <f t="shared" si="0"/>
        <v>44496</v>
      </c>
      <c r="E62" t="str">
        <f t="shared" si="1"/>
        <v>October</v>
      </c>
      <c r="F62">
        <v>2021</v>
      </c>
      <c r="G62" t="str">
        <f t="shared" si="2"/>
        <v>Wednesday</v>
      </c>
      <c r="H62" t="s">
        <v>15</v>
      </c>
      <c r="I62">
        <v>3</v>
      </c>
      <c r="J62" s="7">
        <v>12278.56</v>
      </c>
      <c r="K62" t="s">
        <v>128</v>
      </c>
      <c r="L62">
        <v>45</v>
      </c>
      <c r="M62" t="s">
        <v>27</v>
      </c>
      <c r="N62" t="s">
        <v>18</v>
      </c>
      <c r="O62">
        <v>4</v>
      </c>
      <c r="P62" t="s">
        <v>19</v>
      </c>
      <c r="Q62" s="7">
        <f t="shared" si="3"/>
        <v>36835.68</v>
      </c>
      <c r="R62" s="9" t="str" cm="1">
        <f t="array" ref="R62">_xlfn.IFS(L61&lt;=25,"0-25",L61&lt;=30,"26-30",L61&lt;=35,"31-35",L61&lt;=40,"36-40",L61&lt;=45,"41-45",L61&gt;=45,"45+")</f>
        <v>0-25</v>
      </c>
      <c r="S62" t="str">
        <f t="shared" si="4"/>
        <v>Q4</v>
      </c>
      <c r="T62" t="str">
        <f t="shared" si="5"/>
        <v>Weekday</v>
      </c>
      <c r="U62" t="str" cm="1">
        <f t="array" ref="U62">_xlfn.IFS(Q62&lt;=100000,"LOW",Q62&lt;=300000,"MEDIUM",Q62&gt;=300000,"HIGH")</f>
        <v>LOW</v>
      </c>
    </row>
    <row r="63" spans="1:21" x14ac:dyDescent="0.3">
      <c r="A63">
        <v>62</v>
      </c>
      <c r="B63">
        <v>27</v>
      </c>
      <c r="C63">
        <v>10</v>
      </c>
      <c r="D63" s="6">
        <f t="shared" si="0"/>
        <v>44496</v>
      </c>
      <c r="E63" t="str">
        <f t="shared" si="1"/>
        <v>October</v>
      </c>
      <c r="F63">
        <v>2021</v>
      </c>
      <c r="G63" t="str">
        <f t="shared" si="2"/>
        <v>Wednesday</v>
      </c>
      <c r="H63" t="s">
        <v>21</v>
      </c>
      <c r="I63">
        <v>4</v>
      </c>
      <c r="J63" s="7">
        <v>69675.649999999994</v>
      </c>
      <c r="K63" t="s">
        <v>129</v>
      </c>
      <c r="L63">
        <v>20</v>
      </c>
      <c r="M63" t="s">
        <v>56</v>
      </c>
      <c r="N63" t="s">
        <v>35</v>
      </c>
      <c r="O63">
        <v>5</v>
      </c>
      <c r="P63" t="s">
        <v>25</v>
      </c>
      <c r="Q63" s="7">
        <f t="shared" si="3"/>
        <v>278702.59999999998</v>
      </c>
      <c r="R63" s="9" t="str" cm="1">
        <f t="array" ref="R63">_xlfn.IFS(L62&lt;=25,"0-25",L62&lt;=30,"26-30",L62&lt;=35,"31-35",L62&lt;=40,"36-40",L62&lt;=45,"41-45",L62&gt;=45,"45+")</f>
        <v>41-45</v>
      </c>
      <c r="S63" t="str">
        <f t="shared" si="4"/>
        <v>Q4</v>
      </c>
      <c r="T63" t="str">
        <f t="shared" si="5"/>
        <v>Weekday</v>
      </c>
      <c r="U63" t="str" cm="1">
        <f t="array" ref="U63">_xlfn.IFS(Q63&lt;=100000,"LOW",Q63&lt;=300000,"MEDIUM",Q63&gt;=300000,"HIGH")</f>
        <v>MEDIUM</v>
      </c>
    </row>
    <row r="64" spans="1:21" x14ac:dyDescent="0.3">
      <c r="A64">
        <v>63</v>
      </c>
      <c r="B64">
        <v>27</v>
      </c>
      <c r="C64">
        <v>10</v>
      </c>
      <c r="D64" s="6">
        <f t="shared" si="0"/>
        <v>44496</v>
      </c>
      <c r="E64" t="str">
        <f t="shared" si="1"/>
        <v>October</v>
      </c>
      <c r="F64">
        <v>2021</v>
      </c>
      <c r="G64" t="str">
        <f t="shared" si="2"/>
        <v>Wednesday</v>
      </c>
      <c r="H64" t="s">
        <v>21</v>
      </c>
      <c r="I64">
        <v>9</v>
      </c>
      <c r="J64" s="7">
        <v>38919.17</v>
      </c>
      <c r="K64" t="s">
        <v>130</v>
      </c>
      <c r="L64">
        <v>31</v>
      </c>
      <c r="M64" t="s">
        <v>34</v>
      </c>
      <c r="N64" t="s">
        <v>24</v>
      </c>
      <c r="O64">
        <v>5</v>
      </c>
      <c r="P64" t="s">
        <v>65</v>
      </c>
      <c r="Q64" s="7">
        <f t="shared" si="3"/>
        <v>350272.52999999997</v>
      </c>
      <c r="R64" s="9" t="str" cm="1">
        <f t="array" ref="R64">_xlfn.IFS(L63&lt;=25,"0-25",L63&lt;=30,"26-30",L63&lt;=35,"31-35",L63&lt;=40,"36-40",L63&lt;=45,"41-45",L63&gt;=45,"45+")</f>
        <v>0-25</v>
      </c>
      <c r="S64" t="str">
        <f t="shared" si="4"/>
        <v>Q4</v>
      </c>
      <c r="T64" t="str">
        <f t="shared" si="5"/>
        <v>Weekday</v>
      </c>
      <c r="U64" t="str" cm="1">
        <f t="array" ref="U64">_xlfn.IFS(Q64&lt;=100000,"LOW",Q64&lt;=300000,"MEDIUM",Q64&gt;=300000,"HIGH")</f>
        <v>HIGH</v>
      </c>
    </row>
    <row r="65" spans="1:21" x14ac:dyDescent="0.3">
      <c r="A65">
        <v>64</v>
      </c>
      <c r="B65">
        <v>27</v>
      </c>
      <c r="C65">
        <v>10</v>
      </c>
      <c r="D65" s="6">
        <f t="shared" si="0"/>
        <v>44496</v>
      </c>
      <c r="E65" t="str">
        <f t="shared" si="1"/>
        <v>October</v>
      </c>
      <c r="F65">
        <v>2021</v>
      </c>
      <c r="G65" t="str">
        <f t="shared" si="2"/>
        <v>Wednesday</v>
      </c>
      <c r="H65" t="s">
        <v>45</v>
      </c>
      <c r="I65">
        <v>4</v>
      </c>
      <c r="J65" s="7">
        <v>55360.25</v>
      </c>
      <c r="K65" t="s">
        <v>131</v>
      </c>
      <c r="L65">
        <v>35</v>
      </c>
      <c r="M65" t="s">
        <v>17</v>
      </c>
      <c r="N65" t="s">
        <v>18</v>
      </c>
      <c r="O65">
        <v>4</v>
      </c>
      <c r="P65" t="s">
        <v>90</v>
      </c>
      <c r="Q65" s="7">
        <f t="shared" si="3"/>
        <v>221441</v>
      </c>
      <c r="R65" s="9" t="str" cm="1">
        <f t="array" ref="R65">_xlfn.IFS(L64&lt;=25,"0-25",L64&lt;=30,"26-30",L64&lt;=35,"31-35",L64&lt;=40,"36-40",L64&lt;=45,"41-45",L64&gt;=45,"45+")</f>
        <v>31-35</v>
      </c>
      <c r="S65" t="str">
        <f t="shared" si="4"/>
        <v>Q4</v>
      </c>
      <c r="T65" t="str">
        <f t="shared" si="5"/>
        <v>Weekday</v>
      </c>
      <c r="U65" t="str" cm="1">
        <f t="array" ref="U65">_xlfn.IFS(Q65&lt;=100000,"LOW",Q65&lt;=300000,"MEDIUM",Q65&gt;=300000,"HIGH")</f>
        <v>MEDIUM</v>
      </c>
    </row>
    <row r="66" spans="1:21" x14ac:dyDescent="0.3">
      <c r="A66">
        <v>65</v>
      </c>
      <c r="B66">
        <v>28</v>
      </c>
      <c r="C66">
        <v>10</v>
      </c>
      <c r="D66" s="6">
        <f t="shared" si="0"/>
        <v>44497</v>
      </c>
      <c r="E66" t="str">
        <f t="shared" si="1"/>
        <v>October</v>
      </c>
      <c r="F66">
        <v>2021</v>
      </c>
      <c r="G66" t="str">
        <f t="shared" si="2"/>
        <v>Thursday</v>
      </c>
      <c r="H66" t="s">
        <v>45</v>
      </c>
      <c r="I66">
        <v>5</v>
      </c>
      <c r="J66" s="7">
        <v>37138.839999999997</v>
      </c>
      <c r="K66" t="s">
        <v>132</v>
      </c>
      <c r="L66">
        <v>44</v>
      </c>
      <c r="M66" t="s">
        <v>95</v>
      </c>
      <c r="N66" t="s">
        <v>18</v>
      </c>
      <c r="O66">
        <v>5</v>
      </c>
      <c r="P66" t="s">
        <v>90</v>
      </c>
      <c r="Q66" s="7">
        <f t="shared" si="3"/>
        <v>185694.19999999998</v>
      </c>
      <c r="R66" s="9" t="str" cm="1">
        <f t="array" ref="R66">_xlfn.IFS(L65&lt;=25,"0-25",L65&lt;=30,"26-30",L65&lt;=35,"31-35",L65&lt;=40,"36-40",L65&lt;=45,"41-45",L65&gt;=45,"45+")</f>
        <v>31-35</v>
      </c>
      <c r="S66" t="str">
        <f t="shared" si="4"/>
        <v>Q4</v>
      </c>
      <c r="T66" t="str">
        <f t="shared" si="5"/>
        <v>Weekday</v>
      </c>
      <c r="U66" t="str" cm="1">
        <f t="array" ref="U66">_xlfn.IFS(Q66&lt;=100000,"LOW",Q66&lt;=300000,"MEDIUM",Q66&gt;=300000,"HIGH")</f>
        <v>MEDIUM</v>
      </c>
    </row>
    <row r="67" spans="1:21" x14ac:dyDescent="0.3">
      <c r="A67">
        <v>66</v>
      </c>
      <c r="B67">
        <v>28</v>
      </c>
      <c r="C67">
        <v>10</v>
      </c>
      <c r="D67" s="6">
        <f t="shared" ref="D67:D130" si="6">DATE(F67,C67,B67)</f>
        <v>44497</v>
      </c>
      <c r="E67" t="str">
        <f t="shared" ref="E67:E130" si="7">TEXT(D67,"mmmm")</f>
        <v>October</v>
      </c>
      <c r="F67">
        <v>2021</v>
      </c>
      <c r="G67" t="str">
        <f t="shared" ref="G67:G130" si="8">TEXT(D67,"dddd")</f>
        <v>Thursday</v>
      </c>
      <c r="H67" t="s">
        <v>15</v>
      </c>
      <c r="I67">
        <v>7</v>
      </c>
      <c r="J67" s="7">
        <v>12590.22</v>
      </c>
      <c r="K67" t="s">
        <v>133</v>
      </c>
      <c r="L67">
        <v>27</v>
      </c>
      <c r="M67" t="s">
        <v>17</v>
      </c>
      <c r="N67" t="s">
        <v>52</v>
      </c>
      <c r="O67">
        <v>4</v>
      </c>
      <c r="P67" t="s">
        <v>86</v>
      </c>
      <c r="Q67" s="7">
        <f t="shared" ref="Q67:Q130" si="9">I67*J67</f>
        <v>88131.54</v>
      </c>
      <c r="R67" s="9" t="str" cm="1">
        <f t="array" ref="R67">_xlfn.IFS(L66&lt;=25,"0-25",L66&lt;=30,"26-30",L66&lt;=35,"31-35",L66&lt;=40,"36-40",L66&lt;=45,"41-45",L66&gt;=45,"45+")</f>
        <v>41-45</v>
      </c>
      <c r="S67" t="str">
        <f t="shared" ref="S67:S130" si="10">"Q"&amp;ROUNDUP(C67/3,0)</f>
        <v>Q4</v>
      </c>
      <c r="T67" t="str">
        <f t="shared" ref="T67:T130" si="11">IF(OR(G67="Saturday",G67="Sunday"),"Weekend","Weekday")</f>
        <v>Weekday</v>
      </c>
      <c r="U67" t="str" cm="1">
        <f t="array" ref="U67">_xlfn.IFS(Q67&lt;=100000,"LOW",Q67&lt;=300000,"MEDIUM",Q67&gt;=300000,"HIGH")</f>
        <v>LOW</v>
      </c>
    </row>
    <row r="68" spans="1:21" x14ac:dyDescent="0.3">
      <c r="A68">
        <v>67</v>
      </c>
      <c r="B68">
        <v>28</v>
      </c>
      <c r="C68">
        <v>10</v>
      </c>
      <c r="D68" s="6">
        <f t="shared" si="6"/>
        <v>44497</v>
      </c>
      <c r="E68" t="str">
        <f t="shared" si="7"/>
        <v>October</v>
      </c>
      <c r="F68">
        <v>2021</v>
      </c>
      <c r="G68" t="str">
        <f t="shared" si="8"/>
        <v>Thursday</v>
      </c>
      <c r="H68" t="s">
        <v>32</v>
      </c>
      <c r="I68">
        <v>4</v>
      </c>
      <c r="J68" s="7">
        <v>28576.04</v>
      </c>
      <c r="K68" t="s">
        <v>134</v>
      </c>
      <c r="L68">
        <v>32</v>
      </c>
      <c r="M68" t="s">
        <v>135</v>
      </c>
      <c r="N68" t="s">
        <v>18</v>
      </c>
      <c r="O68">
        <v>5</v>
      </c>
      <c r="P68" t="s">
        <v>43</v>
      </c>
      <c r="Q68" s="7">
        <f t="shared" si="9"/>
        <v>114304.16</v>
      </c>
      <c r="R68" s="9" t="str" cm="1">
        <f t="array" ref="R68">_xlfn.IFS(L67&lt;=25,"0-25",L67&lt;=30,"26-30",L67&lt;=35,"31-35",L67&lt;=40,"36-40",L67&lt;=45,"41-45",L67&gt;=45,"45+")</f>
        <v>26-30</v>
      </c>
      <c r="S68" t="str">
        <f t="shared" si="10"/>
        <v>Q4</v>
      </c>
      <c r="T68" t="str">
        <f t="shared" si="11"/>
        <v>Weekday</v>
      </c>
      <c r="U68" t="str" cm="1">
        <f t="array" ref="U68">_xlfn.IFS(Q68&lt;=100000,"LOW",Q68&lt;=300000,"MEDIUM",Q68&gt;=300000,"HIGH")</f>
        <v>MEDIUM</v>
      </c>
    </row>
    <row r="69" spans="1:21" x14ac:dyDescent="0.3">
      <c r="A69">
        <v>68</v>
      </c>
      <c r="B69">
        <v>29</v>
      </c>
      <c r="C69">
        <v>10</v>
      </c>
      <c r="D69" s="6">
        <f t="shared" si="6"/>
        <v>44498</v>
      </c>
      <c r="E69" t="str">
        <f t="shared" si="7"/>
        <v>October</v>
      </c>
      <c r="F69">
        <v>2021</v>
      </c>
      <c r="G69" t="str">
        <f t="shared" si="8"/>
        <v>Friday</v>
      </c>
      <c r="H69" t="s">
        <v>15</v>
      </c>
      <c r="I69">
        <v>1</v>
      </c>
      <c r="J69" s="7">
        <v>29206.61</v>
      </c>
      <c r="K69" t="s">
        <v>136</v>
      </c>
      <c r="L69">
        <v>36</v>
      </c>
      <c r="M69" t="s">
        <v>95</v>
      </c>
      <c r="N69" t="s">
        <v>24</v>
      </c>
      <c r="O69">
        <v>5</v>
      </c>
      <c r="P69" t="s">
        <v>86</v>
      </c>
      <c r="Q69" s="7">
        <f t="shared" si="9"/>
        <v>29206.61</v>
      </c>
      <c r="R69" s="9" t="str" cm="1">
        <f t="array" ref="R69">_xlfn.IFS(L68&lt;=25,"0-25",L68&lt;=30,"26-30",L68&lt;=35,"31-35",L68&lt;=40,"36-40",L68&lt;=45,"41-45",L68&gt;=45,"45+")</f>
        <v>31-35</v>
      </c>
      <c r="S69" t="str">
        <f t="shared" si="10"/>
        <v>Q4</v>
      </c>
      <c r="T69" t="str">
        <f t="shared" si="11"/>
        <v>Weekday</v>
      </c>
      <c r="U69" t="str" cm="1">
        <f t="array" ref="U69">_xlfn.IFS(Q69&lt;=100000,"LOW",Q69&lt;=300000,"MEDIUM",Q69&gt;=300000,"HIGH")</f>
        <v>LOW</v>
      </c>
    </row>
    <row r="70" spans="1:21" x14ac:dyDescent="0.3">
      <c r="A70">
        <v>69</v>
      </c>
      <c r="B70">
        <v>29</v>
      </c>
      <c r="C70">
        <v>10</v>
      </c>
      <c r="D70" s="6">
        <f t="shared" si="6"/>
        <v>44498</v>
      </c>
      <c r="E70" t="str">
        <f t="shared" si="7"/>
        <v>October</v>
      </c>
      <c r="F70">
        <v>2021</v>
      </c>
      <c r="G70" t="str">
        <f t="shared" si="8"/>
        <v>Friday</v>
      </c>
      <c r="H70" t="s">
        <v>45</v>
      </c>
      <c r="I70">
        <v>9</v>
      </c>
      <c r="J70" s="7">
        <v>60301.17</v>
      </c>
      <c r="K70" t="s">
        <v>137</v>
      </c>
      <c r="L70">
        <v>26</v>
      </c>
      <c r="M70" t="s">
        <v>64</v>
      </c>
      <c r="N70" t="s">
        <v>35</v>
      </c>
      <c r="O70">
        <v>5</v>
      </c>
      <c r="P70" t="s">
        <v>48</v>
      </c>
      <c r="Q70" s="7">
        <f t="shared" si="9"/>
        <v>542710.53</v>
      </c>
      <c r="R70" s="9" t="str" cm="1">
        <f t="array" ref="R70">_xlfn.IFS(L69&lt;=25,"0-25",L69&lt;=30,"26-30",L69&lt;=35,"31-35",L69&lt;=40,"36-40",L69&lt;=45,"41-45",L69&gt;=45,"45+")</f>
        <v>36-40</v>
      </c>
      <c r="S70" t="str">
        <f t="shared" si="10"/>
        <v>Q4</v>
      </c>
      <c r="T70" t="str">
        <f t="shared" si="11"/>
        <v>Weekday</v>
      </c>
      <c r="U70" t="str" cm="1">
        <f t="array" ref="U70">_xlfn.IFS(Q70&lt;=100000,"LOW",Q70&lt;=300000,"MEDIUM",Q70&gt;=300000,"HIGH")</f>
        <v>HIGH</v>
      </c>
    </row>
    <row r="71" spans="1:21" x14ac:dyDescent="0.3">
      <c r="A71">
        <v>70</v>
      </c>
      <c r="B71">
        <v>29</v>
      </c>
      <c r="C71">
        <v>10</v>
      </c>
      <c r="D71" s="6">
        <f t="shared" si="6"/>
        <v>44498</v>
      </c>
      <c r="E71" t="str">
        <f t="shared" si="7"/>
        <v>October</v>
      </c>
      <c r="F71">
        <v>2021</v>
      </c>
      <c r="G71" t="str">
        <f t="shared" si="8"/>
        <v>Friday</v>
      </c>
      <c r="H71" t="s">
        <v>45</v>
      </c>
      <c r="I71">
        <v>4</v>
      </c>
      <c r="J71" s="7">
        <v>49253.8</v>
      </c>
      <c r="K71" t="s">
        <v>138</v>
      </c>
      <c r="L71">
        <v>21</v>
      </c>
      <c r="M71" t="s">
        <v>23</v>
      </c>
      <c r="N71" t="s">
        <v>35</v>
      </c>
      <c r="O71">
        <v>5</v>
      </c>
      <c r="P71" t="s">
        <v>48</v>
      </c>
      <c r="Q71" s="7">
        <f t="shared" si="9"/>
        <v>197015.2</v>
      </c>
      <c r="R71" s="9" t="str" cm="1">
        <f t="array" ref="R71">_xlfn.IFS(L70&lt;=25,"0-25",L70&lt;=30,"26-30",L70&lt;=35,"31-35",L70&lt;=40,"36-40",L70&lt;=45,"41-45",L70&gt;=45,"45+")</f>
        <v>26-30</v>
      </c>
      <c r="S71" t="str">
        <f t="shared" si="10"/>
        <v>Q4</v>
      </c>
      <c r="T71" t="str">
        <f t="shared" si="11"/>
        <v>Weekday</v>
      </c>
      <c r="U71" t="str" cm="1">
        <f t="array" ref="U71">_xlfn.IFS(Q71&lt;=100000,"LOW",Q71&lt;=300000,"MEDIUM",Q71&gt;=300000,"HIGH")</f>
        <v>MEDIUM</v>
      </c>
    </row>
    <row r="72" spans="1:21" x14ac:dyDescent="0.3">
      <c r="A72">
        <v>71</v>
      </c>
      <c r="B72">
        <v>29</v>
      </c>
      <c r="C72">
        <v>10</v>
      </c>
      <c r="D72" s="6">
        <f t="shared" si="6"/>
        <v>44498</v>
      </c>
      <c r="E72" t="str">
        <f t="shared" si="7"/>
        <v>October</v>
      </c>
      <c r="F72">
        <v>2021</v>
      </c>
      <c r="G72" t="str">
        <f t="shared" si="8"/>
        <v>Friday</v>
      </c>
      <c r="H72" t="s">
        <v>37</v>
      </c>
      <c r="I72">
        <v>9</v>
      </c>
      <c r="J72" s="7">
        <v>26525.79</v>
      </c>
      <c r="K72" t="s">
        <v>139</v>
      </c>
      <c r="L72">
        <v>32</v>
      </c>
      <c r="M72" t="s">
        <v>116</v>
      </c>
      <c r="N72" t="s">
        <v>18</v>
      </c>
      <c r="O72">
        <v>3</v>
      </c>
      <c r="P72" t="s">
        <v>40</v>
      </c>
      <c r="Q72" s="7">
        <f t="shared" si="9"/>
        <v>238732.11000000002</v>
      </c>
      <c r="R72" s="9" t="str" cm="1">
        <f t="array" ref="R72">_xlfn.IFS(L71&lt;=25,"0-25",L71&lt;=30,"26-30",L71&lt;=35,"31-35",L71&lt;=40,"36-40",L71&lt;=45,"41-45",L71&gt;=45,"45+")</f>
        <v>0-25</v>
      </c>
      <c r="S72" t="str">
        <f t="shared" si="10"/>
        <v>Q4</v>
      </c>
      <c r="T72" t="str">
        <f t="shared" si="11"/>
        <v>Weekday</v>
      </c>
      <c r="U72" t="str" cm="1">
        <f t="array" ref="U72">_xlfn.IFS(Q72&lt;=100000,"LOW",Q72&lt;=300000,"MEDIUM",Q72&gt;=300000,"HIGH")</f>
        <v>MEDIUM</v>
      </c>
    </row>
    <row r="73" spans="1:21" x14ac:dyDescent="0.3">
      <c r="A73">
        <v>72</v>
      </c>
      <c r="B73">
        <v>30</v>
      </c>
      <c r="C73">
        <v>10</v>
      </c>
      <c r="D73" s="6">
        <f t="shared" si="6"/>
        <v>44499</v>
      </c>
      <c r="E73" t="str">
        <f t="shared" si="7"/>
        <v>October</v>
      </c>
      <c r="F73">
        <v>2021</v>
      </c>
      <c r="G73" t="str">
        <f t="shared" si="8"/>
        <v>Saturday</v>
      </c>
      <c r="H73" t="s">
        <v>45</v>
      </c>
      <c r="I73">
        <v>6</v>
      </c>
      <c r="J73" s="7">
        <v>68064.399999999994</v>
      </c>
      <c r="K73" t="s">
        <v>83</v>
      </c>
      <c r="L73">
        <v>25</v>
      </c>
      <c r="M73" t="s">
        <v>140</v>
      </c>
      <c r="N73" t="s">
        <v>18</v>
      </c>
      <c r="O73">
        <v>4</v>
      </c>
      <c r="P73" t="s">
        <v>48</v>
      </c>
      <c r="Q73" s="7">
        <f t="shared" si="9"/>
        <v>408386.39999999997</v>
      </c>
      <c r="R73" s="9" t="str" cm="1">
        <f t="array" ref="R73">_xlfn.IFS(L72&lt;=25,"0-25",L72&lt;=30,"26-30",L72&lt;=35,"31-35",L72&lt;=40,"36-40",L72&lt;=45,"41-45",L72&gt;=45,"45+")</f>
        <v>31-35</v>
      </c>
      <c r="S73" t="str">
        <f t="shared" si="10"/>
        <v>Q4</v>
      </c>
      <c r="T73" t="str">
        <f t="shared" si="11"/>
        <v>Weekend</v>
      </c>
      <c r="U73" t="str" cm="1">
        <f t="array" ref="U73">_xlfn.IFS(Q73&lt;=100000,"LOW",Q73&lt;=300000,"MEDIUM",Q73&gt;=300000,"HIGH")</f>
        <v>HIGH</v>
      </c>
    </row>
    <row r="74" spans="1:21" x14ac:dyDescent="0.3">
      <c r="A74">
        <v>73</v>
      </c>
      <c r="B74">
        <v>30</v>
      </c>
      <c r="C74">
        <v>10</v>
      </c>
      <c r="D74" s="6">
        <f t="shared" si="6"/>
        <v>44499</v>
      </c>
      <c r="E74" t="str">
        <f t="shared" si="7"/>
        <v>October</v>
      </c>
      <c r="F74">
        <v>2021</v>
      </c>
      <c r="G74" t="str">
        <f t="shared" si="8"/>
        <v>Saturday</v>
      </c>
      <c r="H74" t="s">
        <v>37</v>
      </c>
      <c r="I74">
        <v>1</v>
      </c>
      <c r="J74" s="7">
        <v>29292.51</v>
      </c>
      <c r="K74" t="s">
        <v>141</v>
      </c>
      <c r="L74">
        <v>18</v>
      </c>
      <c r="M74" t="s">
        <v>23</v>
      </c>
      <c r="N74" t="s">
        <v>18</v>
      </c>
      <c r="O74">
        <v>5</v>
      </c>
      <c r="P74" t="s">
        <v>40</v>
      </c>
      <c r="Q74" s="7">
        <f t="shared" si="9"/>
        <v>29292.51</v>
      </c>
      <c r="R74" s="9" t="str" cm="1">
        <f t="array" ref="R74">_xlfn.IFS(L73&lt;=25,"0-25",L73&lt;=30,"26-30",L73&lt;=35,"31-35",L73&lt;=40,"36-40",L73&lt;=45,"41-45",L73&gt;=45,"45+")</f>
        <v>0-25</v>
      </c>
      <c r="S74" t="str">
        <f t="shared" si="10"/>
        <v>Q4</v>
      </c>
      <c r="T74" t="str">
        <f t="shared" si="11"/>
        <v>Weekend</v>
      </c>
      <c r="U74" t="str" cm="1">
        <f t="array" ref="U74">_xlfn.IFS(Q74&lt;=100000,"LOW",Q74&lt;=300000,"MEDIUM",Q74&gt;=300000,"HIGH")</f>
        <v>LOW</v>
      </c>
    </row>
    <row r="75" spans="1:21" x14ac:dyDescent="0.3">
      <c r="A75">
        <v>74</v>
      </c>
      <c r="B75">
        <v>30</v>
      </c>
      <c r="C75">
        <v>10</v>
      </c>
      <c r="D75" s="6">
        <f t="shared" si="6"/>
        <v>44499</v>
      </c>
      <c r="E75" t="str">
        <f t="shared" si="7"/>
        <v>October</v>
      </c>
      <c r="F75">
        <v>2021</v>
      </c>
      <c r="G75" t="str">
        <f t="shared" si="8"/>
        <v>Saturday</v>
      </c>
      <c r="H75" t="s">
        <v>32</v>
      </c>
      <c r="I75">
        <v>3</v>
      </c>
      <c r="J75" s="7">
        <v>69894.039999999994</v>
      </c>
      <c r="K75" t="s">
        <v>142</v>
      </c>
      <c r="L75">
        <v>24</v>
      </c>
      <c r="M75" t="s">
        <v>23</v>
      </c>
      <c r="N75" t="s">
        <v>52</v>
      </c>
      <c r="O75">
        <v>4</v>
      </c>
      <c r="P75" t="s">
        <v>43</v>
      </c>
      <c r="Q75" s="7">
        <f t="shared" si="9"/>
        <v>209682.12</v>
      </c>
      <c r="R75" s="9" t="str" cm="1">
        <f t="array" ref="R75">_xlfn.IFS(L74&lt;=25,"0-25",L74&lt;=30,"26-30",L74&lt;=35,"31-35",L74&lt;=40,"36-40",L74&lt;=45,"41-45",L74&gt;=45,"45+")</f>
        <v>0-25</v>
      </c>
      <c r="S75" t="str">
        <f t="shared" si="10"/>
        <v>Q4</v>
      </c>
      <c r="T75" t="str">
        <f t="shared" si="11"/>
        <v>Weekend</v>
      </c>
      <c r="U75" t="str" cm="1">
        <f t="array" ref="U75">_xlfn.IFS(Q75&lt;=100000,"LOW",Q75&lt;=300000,"MEDIUM",Q75&gt;=300000,"HIGH")</f>
        <v>MEDIUM</v>
      </c>
    </row>
    <row r="76" spans="1:21" x14ac:dyDescent="0.3">
      <c r="A76">
        <v>75</v>
      </c>
      <c r="B76">
        <v>31</v>
      </c>
      <c r="C76">
        <v>10</v>
      </c>
      <c r="D76" s="6">
        <f t="shared" si="6"/>
        <v>44500</v>
      </c>
      <c r="E76" t="str">
        <f t="shared" si="7"/>
        <v>October</v>
      </c>
      <c r="F76">
        <v>2021</v>
      </c>
      <c r="G76" t="str">
        <f t="shared" si="8"/>
        <v>Sunday</v>
      </c>
      <c r="H76" t="s">
        <v>15</v>
      </c>
      <c r="I76">
        <v>2</v>
      </c>
      <c r="J76" s="7">
        <v>69769.820000000007</v>
      </c>
      <c r="K76" t="s">
        <v>143</v>
      </c>
      <c r="L76">
        <v>48</v>
      </c>
      <c r="M76" t="s">
        <v>27</v>
      </c>
      <c r="N76" t="s">
        <v>18</v>
      </c>
      <c r="O76">
        <v>3</v>
      </c>
      <c r="P76" t="s">
        <v>19</v>
      </c>
      <c r="Q76" s="7">
        <f t="shared" si="9"/>
        <v>139539.64000000001</v>
      </c>
      <c r="R76" s="9" t="str" cm="1">
        <f t="array" ref="R76">_xlfn.IFS(L75&lt;=25,"0-25",L75&lt;=30,"26-30",L75&lt;=35,"31-35",L75&lt;=40,"36-40",L75&lt;=45,"41-45",L75&gt;=45,"45+")</f>
        <v>0-25</v>
      </c>
      <c r="S76" t="str">
        <f t="shared" si="10"/>
        <v>Q4</v>
      </c>
      <c r="T76" t="str">
        <f t="shared" si="11"/>
        <v>Weekend</v>
      </c>
      <c r="U76" t="str" cm="1">
        <f t="array" ref="U76">_xlfn.IFS(Q76&lt;=100000,"LOW",Q76&lt;=300000,"MEDIUM",Q76&gt;=300000,"HIGH")</f>
        <v>MEDIUM</v>
      </c>
    </row>
    <row r="77" spans="1:21" x14ac:dyDescent="0.3">
      <c r="A77">
        <v>76</v>
      </c>
      <c r="B77">
        <v>31</v>
      </c>
      <c r="C77">
        <v>10</v>
      </c>
      <c r="D77" s="6">
        <f t="shared" si="6"/>
        <v>44500</v>
      </c>
      <c r="E77" t="str">
        <f t="shared" si="7"/>
        <v>October</v>
      </c>
      <c r="F77">
        <v>2021</v>
      </c>
      <c r="G77" t="str">
        <f t="shared" si="8"/>
        <v>Sunday</v>
      </c>
      <c r="H77" t="s">
        <v>15</v>
      </c>
      <c r="I77">
        <v>9</v>
      </c>
      <c r="J77" s="7">
        <v>21472.63</v>
      </c>
      <c r="K77" t="s">
        <v>144</v>
      </c>
      <c r="L77">
        <v>35</v>
      </c>
      <c r="M77" t="s">
        <v>27</v>
      </c>
      <c r="N77" t="s">
        <v>18</v>
      </c>
      <c r="O77">
        <v>5</v>
      </c>
      <c r="P77" t="s">
        <v>19</v>
      </c>
      <c r="Q77" s="7">
        <f t="shared" si="9"/>
        <v>193253.67</v>
      </c>
      <c r="R77" s="9" t="str" cm="1">
        <f t="array" ref="R77">_xlfn.IFS(L76&lt;=25,"0-25",L76&lt;=30,"26-30",L76&lt;=35,"31-35",L76&lt;=40,"36-40",L76&lt;=45,"41-45",L76&gt;=45,"45+")</f>
        <v>45+</v>
      </c>
      <c r="S77" t="str">
        <f t="shared" si="10"/>
        <v>Q4</v>
      </c>
      <c r="T77" t="str">
        <f t="shared" si="11"/>
        <v>Weekend</v>
      </c>
      <c r="U77" t="str" cm="1">
        <f t="array" ref="U77">_xlfn.IFS(Q77&lt;=100000,"LOW",Q77&lt;=300000,"MEDIUM",Q77&gt;=300000,"HIGH")</f>
        <v>MEDIUM</v>
      </c>
    </row>
    <row r="78" spans="1:21" x14ac:dyDescent="0.3">
      <c r="A78">
        <v>77</v>
      </c>
      <c r="B78">
        <v>31</v>
      </c>
      <c r="C78">
        <v>10</v>
      </c>
      <c r="D78" s="6">
        <f t="shared" si="6"/>
        <v>44500</v>
      </c>
      <c r="E78" t="str">
        <f t="shared" si="7"/>
        <v>October</v>
      </c>
      <c r="F78">
        <v>2021</v>
      </c>
      <c r="G78" t="str">
        <f t="shared" si="8"/>
        <v>Sunday</v>
      </c>
      <c r="H78" t="s">
        <v>37</v>
      </c>
      <c r="I78">
        <v>1</v>
      </c>
      <c r="J78" s="7">
        <v>28764.47</v>
      </c>
      <c r="K78" t="s">
        <v>145</v>
      </c>
      <c r="L78">
        <v>29</v>
      </c>
      <c r="M78" t="s">
        <v>27</v>
      </c>
      <c r="N78" t="s">
        <v>52</v>
      </c>
      <c r="O78">
        <v>3</v>
      </c>
      <c r="P78" t="s">
        <v>53</v>
      </c>
      <c r="Q78" s="7">
        <f t="shared" si="9"/>
        <v>28764.47</v>
      </c>
      <c r="R78" s="9" t="str" cm="1">
        <f t="array" ref="R78">_xlfn.IFS(L77&lt;=25,"0-25",L77&lt;=30,"26-30",L77&lt;=35,"31-35",L77&lt;=40,"36-40",L77&lt;=45,"41-45",L77&gt;=45,"45+")</f>
        <v>31-35</v>
      </c>
      <c r="S78" t="str">
        <f t="shared" si="10"/>
        <v>Q4</v>
      </c>
      <c r="T78" t="str">
        <f t="shared" si="11"/>
        <v>Weekend</v>
      </c>
      <c r="U78" t="str" cm="1">
        <f t="array" ref="U78">_xlfn.IFS(Q78&lt;=100000,"LOW",Q78&lt;=300000,"MEDIUM",Q78&gt;=300000,"HIGH")</f>
        <v>LOW</v>
      </c>
    </row>
    <row r="79" spans="1:21" x14ac:dyDescent="0.3">
      <c r="A79">
        <v>78</v>
      </c>
      <c r="B79">
        <v>31</v>
      </c>
      <c r="C79">
        <v>10</v>
      </c>
      <c r="D79" s="6">
        <f t="shared" si="6"/>
        <v>44500</v>
      </c>
      <c r="E79" t="str">
        <f t="shared" si="7"/>
        <v>October</v>
      </c>
      <c r="F79">
        <v>2021</v>
      </c>
      <c r="G79" t="str">
        <f t="shared" si="8"/>
        <v>Sunday</v>
      </c>
      <c r="H79" t="s">
        <v>15</v>
      </c>
      <c r="I79">
        <v>9</v>
      </c>
      <c r="J79" s="7">
        <v>39162.65</v>
      </c>
      <c r="K79" t="s">
        <v>146</v>
      </c>
      <c r="L79">
        <v>47</v>
      </c>
      <c r="M79" t="s">
        <v>64</v>
      </c>
      <c r="N79" t="s">
        <v>24</v>
      </c>
      <c r="O79">
        <v>2</v>
      </c>
      <c r="P79" t="s">
        <v>86</v>
      </c>
      <c r="Q79" s="7">
        <f t="shared" si="9"/>
        <v>352463.85000000003</v>
      </c>
      <c r="R79" s="9" t="str" cm="1">
        <f t="array" ref="R79">_xlfn.IFS(L78&lt;=25,"0-25",L78&lt;=30,"26-30",L78&lt;=35,"31-35",L78&lt;=40,"36-40",L78&lt;=45,"41-45",L78&gt;=45,"45+")</f>
        <v>26-30</v>
      </c>
      <c r="S79" t="str">
        <f t="shared" si="10"/>
        <v>Q4</v>
      </c>
      <c r="T79" t="str">
        <f t="shared" si="11"/>
        <v>Weekend</v>
      </c>
      <c r="U79" t="str" cm="1">
        <f t="array" ref="U79">_xlfn.IFS(Q79&lt;=100000,"LOW",Q79&lt;=300000,"MEDIUM",Q79&gt;=300000,"HIGH")</f>
        <v>HIGH</v>
      </c>
    </row>
    <row r="80" spans="1:21" x14ac:dyDescent="0.3">
      <c r="A80">
        <v>79</v>
      </c>
      <c r="B80">
        <v>1</v>
      </c>
      <c r="C80">
        <v>11</v>
      </c>
      <c r="D80" s="6">
        <f t="shared" si="6"/>
        <v>44501</v>
      </c>
      <c r="E80" t="str">
        <f t="shared" si="7"/>
        <v>November</v>
      </c>
      <c r="F80">
        <v>2021</v>
      </c>
      <c r="G80" t="str">
        <f t="shared" si="8"/>
        <v>Monday</v>
      </c>
      <c r="H80" t="s">
        <v>45</v>
      </c>
      <c r="I80">
        <v>9</v>
      </c>
      <c r="J80" s="7">
        <v>49846.04</v>
      </c>
      <c r="K80" t="s">
        <v>147</v>
      </c>
      <c r="L80">
        <v>50</v>
      </c>
      <c r="M80" t="s">
        <v>119</v>
      </c>
      <c r="N80" t="s">
        <v>52</v>
      </c>
      <c r="O80">
        <v>3</v>
      </c>
      <c r="P80" t="s">
        <v>90</v>
      </c>
      <c r="Q80" s="7">
        <f t="shared" si="9"/>
        <v>448614.36</v>
      </c>
      <c r="R80" s="9" t="str" cm="1">
        <f t="array" ref="R80">_xlfn.IFS(L79&lt;=25,"0-25",L79&lt;=30,"26-30",L79&lt;=35,"31-35",L79&lt;=40,"36-40",L79&lt;=45,"41-45",L79&gt;=45,"45+")</f>
        <v>45+</v>
      </c>
      <c r="S80" t="str">
        <f t="shared" si="10"/>
        <v>Q4</v>
      </c>
      <c r="T80" t="str">
        <f t="shared" si="11"/>
        <v>Weekday</v>
      </c>
      <c r="U80" t="str" cm="1">
        <f t="array" ref="U80">_xlfn.IFS(Q80&lt;=100000,"LOW",Q80&lt;=300000,"MEDIUM",Q80&gt;=300000,"HIGH")</f>
        <v>HIGH</v>
      </c>
    </row>
    <row r="81" spans="1:21" x14ac:dyDescent="0.3">
      <c r="A81">
        <v>80</v>
      </c>
      <c r="B81">
        <v>1</v>
      </c>
      <c r="C81">
        <v>11</v>
      </c>
      <c r="D81" s="6">
        <f t="shared" si="6"/>
        <v>44501</v>
      </c>
      <c r="E81" t="str">
        <f t="shared" si="7"/>
        <v>November</v>
      </c>
      <c r="F81">
        <v>2021</v>
      </c>
      <c r="G81" t="str">
        <f t="shared" si="8"/>
        <v>Monday</v>
      </c>
      <c r="H81" t="s">
        <v>21</v>
      </c>
      <c r="I81">
        <v>8</v>
      </c>
      <c r="J81" s="7">
        <v>41682.85</v>
      </c>
      <c r="K81" t="s">
        <v>148</v>
      </c>
      <c r="L81">
        <v>24</v>
      </c>
      <c r="M81" t="s">
        <v>64</v>
      </c>
      <c r="N81" t="s">
        <v>35</v>
      </c>
      <c r="O81">
        <v>5</v>
      </c>
      <c r="P81" t="s">
        <v>25</v>
      </c>
      <c r="Q81" s="7">
        <f t="shared" si="9"/>
        <v>333462.8</v>
      </c>
      <c r="R81" s="9" t="str" cm="1">
        <f t="array" ref="R81">_xlfn.IFS(L80&lt;=25,"0-25",L80&lt;=30,"26-30",L80&lt;=35,"31-35",L80&lt;=40,"36-40",L80&lt;=45,"41-45",L80&gt;=45,"45+")</f>
        <v>45+</v>
      </c>
      <c r="S81" t="str">
        <f t="shared" si="10"/>
        <v>Q4</v>
      </c>
      <c r="T81" t="str">
        <f t="shared" si="11"/>
        <v>Weekday</v>
      </c>
      <c r="U81" t="str" cm="1">
        <f t="array" ref="U81">_xlfn.IFS(Q81&lt;=100000,"LOW",Q81&lt;=300000,"MEDIUM",Q81&gt;=300000,"HIGH")</f>
        <v>HIGH</v>
      </c>
    </row>
    <row r="82" spans="1:21" x14ac:dyDescent="0.3">
      <c r="A82">
        <v>81</v>
      </c>
      <c r="B82">
        <v>1</v>
      </c>
      <c r="C82">
        <v>11</v>
      </c>
      <c r="D82" s="6">
        <f t="shared" si="6"/>
        <v>44501</v>
      </c>
      <c r="E82" t="str">
        <f t="shared" si="7"/>
        <v>November</v>
      </c>
      <c r="F82">
        <v>2021</v>
      </c>
      <c r="G82" t="str">
        <f t="shared" si="8"/>
        <v>Monday</v>
      </c>
      <c r="H82" t="s">
        <v>37</v>
      </c>
      <c r="I82">
        <v>8</v>
      </c>
      <c r="J82" s="7">
        <v>68166.490000000005</v>
      </c>
      <c r="K82" t="s">
        <v>149</v>
      </c>
      <c r="L82">
        <v>45</v>
      </c>
      <c r="M82" t="s">
        <v>34</v>
      </c>
      <c r="N82" t="s">
        <v>52</v>
      </c>
      <c r="O82">
        <v>5</v>
      </c>
      <c r="P82" t="s">
        <v>40</v>
      </c>
      <c r="Q82" s="7">
        <f t="shared" si="9"/>
        <v>545331.92000000004</v>
      </c>
      <c r="R82" s="9" t="str" cm="1">
        <f t="array" ref="R82">_xlfn.IFS(L81&lt;=25,"0-25",L81&lt;=30,"26-30",L81&lt;=35,"31-35",L81&lt;=40,"36-40",L81&lt;=45,"41-45",L81&gt;=45,"45+")</f>
        <v>0-25</v>
      </c>
      <c r="S82" t="str">
        <f t="shared" si="10"/>
        <v>Q4</v>
      </c>
      <c r="T82" t="str">
        <f t="shared" si="11"/>
        <v>Weekday</v>
      </c>
      <c r="U82" t="str" cm="1">
        <f t="array" ref="U82">_xlfn.IFS(Q82&lt;=100000,"LOW",Q82&lt;=300000,"MEDIUM",Q82&gt;=300000,"HIGH")</f>
        <v>HIGH</v>
      </c>
    </row>
    <row r="83" spans="1:21" x14ac:dyDescent="0.3">
      <c r="A83">
        <v>82</v>
      </c>
      <c r="B83">
        <v>1</v>
      </c>
      <c r="C83">
        <v>11</v>
      </c>
      <c r="D83" s="6">
        <f t="shared" si="6"/>
        <v>44501</v>
      </c>
      <c r="E83" t="str">
        <f t="shared" si="7"/>
        <v>November</v>
      </c>
      <c r="F83">
        <v>2021</v>
      </c>
      <c r="G83" t="str">
        <f t="shared" si="8"/>
        <v>Monday</v>
      </c>
      <c r="H83" t="s">
        <v>15</v>
      </c>
      <c r="I83">
        <v>1</v>
      </c>
      <c r="J83" s="7">
        <v>53439.35</v>
      </c>
      <c r="K83" t="s">
        <v>87</v>
      </c>
      <c r="L83">
        <v>20</v>
      </c>
      <c r="M83" t="s">
        <v>112</v>
      </c>
      <c r="N83" t="s">
        <v>52</v>
      </c>
      <c r="O83">
        <v>5</v>
      </c>
      <c r="P83" t="s">
        <v>19</v>
      </c>
      <c r="Q83" s="7">
        <f t="shared" si="9"/>
        <v>53439.35</v>
      </c>
      <c r="R83" s="9" t="str" cm="1">
        <f t="array" ref="R83">_xlfn.IFS(L82&lt;=25,"0-25",L82&lt;=30,"26-30",L82&lt;=35,"31-35",L82&lt;=40,"36-40",L82&lt;=45,"41-45",L82&gt;=45,"45+")</f>
        <v>41-45</v>
      </c>
      <c r="S83" t="str">
        <f t="shared" si="10"/>
        <v>Q4</v>
      </c>
      <c r="T83" t="str">
        <f t="shared" si="11"/>
        <v>Weekday</v>
      </c>
      <c r="U83" t="str" cm="1">
        <f t="array" ref="U83">_xlfn.IFS(Q83&lt;=100000,"LOW",Q83&lt;=300000,"MEDIUM",Q83&gt;=300000,"HIGH")</f>
        <v>LOW</v>
      </c>
    </row>
    <row r="84" spans="1:21" x14ac:dyDescent="0.3">
      <c r="A84">
        <v>83</v>
      </c>
      <c r="B84">
        <v>2</v>
      </c>
      <c r="C84">
        <v>11</v>
      </c>
      <c r="D84" s="6">
        <f t="shared" si="6"/>
        <v>44502</v>
      </c>
      <c r="E84" t="str">
        <f t="shared" si="7"/>
        <v>November</v>
      </c>
      <c r="F84">
        <v>2021</v>
      </c>
      <c r="G84" t="str">
        <f t="shared" si="8"/>
        <v>Tuesday</v>
      </c>
      <c r="H84" t="s">
        <v>37</v>
      </c>
      <c r="I84">
        <v>8</v>
      </c>
      <c r="J84" s="7">
        <v>22722.69</v>
      </c>
      <c r="K84" t="s">
        <v>134</v>
      </c>
      <c r="L84">
        <v>23</v>
      </c>
      <c r="M84" t="s">
        <v>23</v>
      </c>
      <c r="N84" t="s">
        <v>24</v>
      </c>
      <c r="O84">
        <v>4</v>
      </c>
      <c r="P84" t="s">
        <v>53</v>
      </c>
      <c r="Q84" s="7">
        <f t="shared" si="9"/>
        <v>181781.52</v>
      </c>
      <c r="R84" s="9" t="str" cm="1">
        <f t="array" ref="R84">_xlfn.IFS(L83&lt;=25,"0-25",L83&lt;=30,"26-30",L83&lt;=35,"31-35",L83&lt;=40,"36-40",L83&lt;=45,"41-45",L83&gt;=45,"45+")</f>
        <v>0-25</v>
      </c>
      <c r="S84" t="str">
        <f t="shared" si="10"/>
        <v>Q4</v>
      </c>
      <c r="T84" t="str">
        <f t="shared" si="11"/>
        <v>Weekday</v>
      </c>
      <c r="U84" t="str" cm="1">
        <f t="array" ref="U84">_xlfn.IFS(Q84&lt;=100000,"LOW",Q84&lt;=300000,"MEDIUM",Q84&gt;=300000,"HIGH")</f>
        <v>MEDIUM</v>
      </c>
    </row>
    <row r="85" spans="1:21" x14ac:dyDescent="0.3">
      <c r="A85">
        <v>84</v>
      </c>
      <c r="B85">
        <v>2</v>
      </c>
      <c r="C85">
        <v>11</v>
      </c>
      <c r="D85" s="6">
        <f t="shared" si="6"/>
        <v>44502</v>
      </c>
      <c r="E85" t="str">
        <f t="shared" si="7"/>
        <v>November</v>
      </c>
      <c r="F85">
        <v>2021</v>
      </c>
      <c r="G85" t="str">
        <f t="shared" si="8"/>
        <v>Tuesday</v>
      </c>
      <c r="H85" t="s">
        <v>37</v>
      </c>
      <c r="I85">
        <v>3</v>
      </c>
      <c r="J85" s="7">
        <v>16305.85</v>
      </c>
      <c r="K85" t="s">
        <v>150</v>
      </c>
      <c r="L85">
        <v>48</v>
      </c>
      <c r="M85" t="s">
        <v>23</v>
      </c>
      <c r="N85" t="s">
        <v>24</v>
      </c>
      <c r="O85">
        <v>2</v>
      </c>
      <c r="P85" t="s">
        <v>97</v>
      </c>
      <c r="Q85" s="7">
        <f t="shared" si="9"/>
        <v>48917.55</v>
      </c>
      <c r="R85" s="9" t="str" cm="1">
        <f t="array" ref="R85">_xlfn.IFS(L84&lt;=25,"0-25",L84&lt;=30,"26-30",L84&lt;=35,"31-35",L84&lt;=40,"36-40",L84&lt;=45,"41-45",L84&gt;=45,"45+")</f>
        <v>0-25</v>
      </c>
      <c r="S85" t="str">
        <f t="shared" si="10"/>
        <v>Q4</v>
      </c>
      <c r="T85" t="str">
        <f t="shared" si="11"/>
        <v>Weekday</v>
      </c>
      <c r="U85" t="str" cm="1">
        <f t="array" ref="U85">_xlfn.IFS(Q85&lt;=100000,"LOW",Q85&lt;=300000,"MEDIUM",Q85&gt;=300000,"HIGH")</f>
        <v>LOW</v>
      </c>
    </row>
    <row r="86" spans="1:21" x14ac:dyDescent="0.3">
      <c r="A86">
        <v>85</v>
      </c>
      <c r="B86">
        <v>2</v>
      </c>
      <c r="C86">
        <v>11</v>
      </c>
      <c r="D86" s="6">
        <f t="shared" si="6"/>
        <v>44502</v>
      </c>
      <c r="E86" t="str">
        <f t="shared" si="7"/>
        <v>November</v>
      </c>
      <c r="F86">
        <v>2021</v>
      </c>
      <c r="G86" t="str">
        <f t="shared" si="8"/>
        <v>Tuesday</v>
      </c>
      <c r="H86" t="s">
        <v>21</v>
      </c>
      <c r="I86">
        <v>7</v>
      </c>
      <c r="J86" s="7">
        <v>51304.08</v>
      </c>
      <c r="K86" t="s">
        <v>57</v>
      </c>
      <c r="L86">
        <v>55</v>
      </c>
      <c r="M86" t="s">
        <v>23</v>
      </c>
      <c r="N86" t="s">
        <v>18</v>
      </c>
      <c r="O86">
        <v>4</v>
      </c>
      <c r="P86" t="s">
        <v>28</v>
      </c>
      <c r="Q86" s="7">
        <f t="shared" si="9"/>
        <v>359128.56</v>
      </c>
      <c r="R86" s="9" t="str" cm="1">
        <f t="array" ref="R86">_xlfn.IFS(L85&lt;=25,"0-25",L85&lt;=30,"26-30",L85&lt;=35,"31-35",L85&lt;=40,"36-40",L85&lt;=45,"41-45",L85&gt;=45,"45+")</f>
        <v>45+</v>
      </c>
      <c r="S86" t="str">
        <f t="shared" si="10"/>
        <v>Q4</v>
      </c>
      <c r="T86" t="str">
        <f t="shared" si="11"/>
        <v>Weekday</v>
      </c>
      <c r="U86" t="str" cm="1">
        <f t="array" ref="U86">_xlfn.IFS(Q86&lt;=100000,"LOW",Q86&lt;=300000,"MEDIUM",Q86&gt;=300000,"HIGH")</f>
        <v>HIGH</v>
      </c>
    </row>
    <row r="87" spans="1:21" x14ac:dyDescent="0.3">
      <c r="A87">
        <v>86</v>
      </c>
      <c r="B87">
        <v>2</v>
      </c>
      <c r="C87">
        <v>11</v>
      </c>
      <c r="D87" s="6">
        <f t="shared" si="6"/>
        <v>44502</v>
      </c>
      <c r="E87" t="str">
        <f t="shared" si="7"/>
        <v>November</v>
      </c>
      <c r="F87">
        <v>2021</v>
      </c>
      <c r="G87" t="str">
        <f t="shared" si="8"/>
        <v>Tuesday</v>
      </c>
      <c r="H87" t="s">
        <v>45</v>
      </c>
      <c r="I87">
        <v>1</v>
      </c>
      <c r="J87" s="7">
        <v>19507.150000000001</v>
      </c>
      <c r="K87" t="s">
        <v>151</v>
      </c>
      <c r="L87">
        <v>32</v>
      </c>
      <c r="M87" t="s">
        <v>152</v>
      </c>
      <c r="N87" t="s">
        <v>52</v>
      </c>
      <c r="O87">
        <v>5</v>
      </c>
      <c r="P87" t="s">
        <v>90</v>
      </c>
      <c r="Q87" s="7">
        <f t="shared" si="9"/>
        <v>19507.150000000001</v>
      </c>
      <c r="R87" s="9" t="str" cm="1">
        <f t="array" ref="R87">_xlfn.IFS(L86&lt;=25,"0-25",L86&lt;=30,"26-30",L86&lt;=35,"31-35",L86&lt;=40,"36-40",L86&lt;=45,"41-45",L86&gt;=45,"45+")</f>
        <v>45+</v>
      </c>
      <c r="S87" t="str">
        <f t="shared" si="10"/>
        <v>Q4</v>
      </c>
      <c r="T87" t="str">
        <f t="shared" si="11"/>
        <v>Weekday</v>
      </c>
      <c r="U87" t="str" cm="1">
        <f t="array" ref="U87">_xlfn.IFS(Q87&lt;=100000,"LOW",Q87&lt;=300000,"MEDIUM",Q87&gt;=300000,"HIGH")</f>
        <v>LOW</v>
      </c>
    </row>
    <row r="88" spans="1:21" x14ac:dyDescent="0.3">
      <c r="A88">
        <v>87</v>
      </c>
      <c r="B88">
        <v>3</v>
      </c>
      <c r="C88">
        <v>11</v>
      </c>
      <c r="D88" s="6">
        <f t="shared" si="6"/>
        <v>44503</v>
      </c>
      <c r="E88" t="str">
        <f t="shared" si="7"/>
        <v>November</v>
      </c>
      <c r="F88">
        <v>2021</v>
      </c>
      <c r="G88" t="str">
        <f t="shared" si="8"/>
        <v>Wednesday</v>
      </c>
      <c r="H88" t="s">
        <v>37</v>
      </c>
      <c r="I88">
        <v>1</v>
      </c>
      <c r="J88" s="7">
        <v>57260.61</v>
      </c>
      <c r="K88" t="s">
        <v>153</v>
      </c>
      <c r="L88">
        <v>24</v>
      </c>
      <c r="M88" t="s">
        <v>140</v>
      </c>
      <c r="N88" t="s">
        <v>24</v>
      </c>
      <c r="O88">
        <v>5</v>
      </c>
      <c r="P88" t="s">
        <v>53</v>
      </c>
      <c r="Q88" s="7">
        <f t="shared" si="9"/>
        <v>57260.61</v>
      </c>
      <c r="R88" s="9" t="str" cm="1">
        <f t="array" ref="R88">_xlfn.IFS(L87&lt;=25,"0-25",L87&lt;=30,"26-30",L87&lt;=35,"31-35",L87&lt;=40,"36-40",L87&lt;=45,"41-45",L87&gt;=45,"45+")</f>
        <v>31-35</v>
      </c>
      <c r="S88" t="str">
        <f t="shared" si="10"/>
        <v>Q4</v>
      </c>
      <c r="T88" t="str">
        <f t="shared" si="11"/>
        <v>Weekday</v>
      </c>
      <c r="U88" t="str" cm="1">
        <f t="array" ref="U88">_xlfn.IFS(Q88&lt;=100000,"LOW",Q88&lt;=300000,"MEDIUM",Q88&gt;=300000,"HIGH")</f>
        <v>LOW</v>
      </c>
    </row>
    <row r="89" spans="1:21" x14ac:dyDescent="0.3">
      <c r="A89">
        <v>88</v>
      </c>
      <c r="B89">
        <v>3</v>
      </c>
      <c r="C89">
        <v>11</v>
      </c>
      <c r="D89" s="6">
        <f t="shared" si="6"/>
        <v>44503</v>
      </c>
      <c r="E89" t="str">
        <f t="shared" si="7"/>
        <v>November</v>
      </c>
      <c r="F89">
        <v>2021</v>
      </c>
      <c r="G89" t="str">
        <f t="shared" si="8"/>
        <v>Wednesday</v>
      </c>
      <c r="H89" t="s">
        <v>15</v>
      </c>
      <c r="I89">
        <v>5</v>
      </c>
      <c r="J89" s="7">
        <v>28662.2</v>
      </c>
      <c r="K89" t="s">
        <v>154</v>
      </c>
      <c r="L89">
        <v>47</v>
      </c>
      <c r="M89" t="s">
        <v>23</v>
      </c>
      <c r="N89" t="s">
        <v>35</v>
      </c>
      <c r="O89">
        <v>3</v>
      </c>
      <c r="P89" t="s">
        <v>86</v>
      </c>
      <c r="Q89" s="7">
        <f t="shared" si="9"/>
        <v>143311</v>
      </c>
      <c r="R89" s="9" t="str" cm="1">
        <f t="array" ref="R89">_xlfn.IFS(L88&lt;=25,"0-25",L88&lt;=30,"26-30",L88&lt;=35,"31-35",L88&lt;=40,"36-40",L88&lt;=45,"41-45",L88&gt;=45,"45+")</f>
        <v>0-25</v>
      </c>
      <c r="S89" t="str">
        <f t="shared" si="10"/>
        <v>Q4</v>
      </c>
      <c r="T89" t="str">
        <f t="shared" si="11"/>
        <v>Weekday</v>
      </c>
      <c r="U89" t="str" cm="1">
        <f t="array" ref="U89">_xlfn.IFS(Q89&lt;=100000,"LOW",Q89&lt;=300000,"MEDIUM",Q89&gt;=300000,"HIGH")</f>
        <v>MEDIUM</v>
      </c>
    </row>
    <row r="90" spans="1:21" x14ac:dyDescent="0.3">
      <c r="A90">
        <v>89</v>
      </c>
      <c r="B90">
        <v>3</v>
      </c>
      <c r="C90">
        <v>11</v>
      </c>
      <c r="D90" s="6">
        <f t="shared" si="6"/>
        <v>44503</v>
      </c>
      <c r="E90" t="str">
        <f t="shared" si="7"/>
        <v>November</v>
      </c>
      <c r="F90">
        <v>2021</v>
      </c>
      <c r="G90" t="str">
        <f t="shared" si="8"/>
        <v>Wednesday</v>
      </c>
      <c r="H90" t="s">
        <v>32</v>
      </c>
      <c r="I90">
        <v>5</v>
      </c>
      <c r="J90" s="7">
        <v>29613.599999999999</v>
      </c>
      <c r="K90" t="s">
        <v>155</v>
      </c>
      <c r="L90">
        <v>44</v>
      </c>
      <c r="M90" t="s">
        <v>23</v>
      </c>
      <c r="N90" t="s">
        <v>18</v>
      </c>
      <c r="O90">
        <v>5</v>
      </c>
      <c r="P90" t="s">
        <v>43</v>
      </c>
      <c r="Q90" s="7">
        <f t="shared" si="9"/>
        <v>148068</v>
      </c>
      <c r="R90" s="9" t="str" cm="1">
        <f t="array" ref="R90">_xlfn.IFS(L89&lt;=25,"0-25",L89&lt;=30,"26-30",L89&lt;=35,"31-35",L89&lt;=40,"36-40",L89&lt;=45,"41-45",L89&gt;=45,"45+")</f>
        <v>45+</v>
      </c>
      <c r="S90" t="str">
        <f t="shared" si="10"/>
        <v>Q4</v>
      </c>
      <c r="T90" t="str">
        <f t="shared" si="11"/>
        <v>Weekday</v>
      </c>
      <c r="U90" t="str" cm="1">
        <f t="array" ref="U90">_xlfn.IFS(Q90&lt;=100000,"LOW",Q90&lt;=300000,"MEDIUM",Q90&gt;=300000,"HIGH")</f>
        <v>MEDIUM</v>
      </c>
    </row>
    <row r="91" spans="1:21" x14ac:dyDescent="0.3">
      <c r="A91">
        <v>90</v>
      </c>
      <c r="B91">
        <v>3</v>
      </c>
      <c r="C91">
        <v>11</v>
      </c>
      <c r="D91" s="6">
        <f t="shared" si="6"/>
        <v>44503</v>
      </c>
      <c r="E91" t="str">
        <f t="shared" si="7"/>
        <v>November</v>
      </c>
      <c r="F91">
        <v>2021</v>
      </c>
      <c r="G91" t="str">
        <f t="shared" si="8"/>
        <v>Wednesday</v>
      </c>
      <c r="H91" t="s">
        <v>37</v>
      </c>
      <c r="I91">
        <v>8</v>
      </c>
      <c r="J91" s="7">
        <v>10647.9</v>
      </c>
      <c r="K91" t="s">
        <v>156</v>
      </c>
      <c r="L91">
        <v>34</v>
      </c>
      <c r="M91" t="s">
        <v>23</v>
      </c>
      <c r="N91" t="s">
        <v>52</v>
      </c>
      <c r="O91">
        <v>5</v>
      </c>
      <c r="P91" t="s">
        <v>40</v>
      </c>
      <c r="Q91" s="7">
        <f t="shared" si="9"/>
        <v>85183.2</v>
      </c>
      <c r="R91" s="9" t="str" cm="1">
        <f t="array" ref="R91">_xlfn.IFS(L90&lt;=25,"0-25",L90&lt;=30,"26-30",L90&lt;=35,"31-35",L90&lt;=40,"36-40",L90&lt;=45,"41-45",L90&gt;=45,"45+")</f>
        <v>41-45</v>
      </c>
      <c r="S91" t="str">
        <f t="shared" si="10"/>
        <v>Q4</v>
      </c>
      <c r="T91" t="str">
        <f t="shared" si="11"/>
        <v>Weekday</v>
      </c>
      <c r="U91" t="str" cm="1">
        <f t="array" ref="U91">_xlfn.IFS(Q91&lt;=100000,"LOW",Q91&lt;=300000,"MEDIUM",Q91&gt;=300000,"HIGH")</f>
        <v>LOW</v>
      </c>
    </row>
    <row r="92" spans="1:21" x14ac:dyDescent="0.3">
      <c r="A92">
        <v>91</v>
      </c>
      <c r="B92">
        <v>4</v>
      </c>
      <c r="C92">
        <v>11</v>
      </c>
      <c r="D92" s="6">
        <f t="shared" si="6"/>
        <v>44504</v>
      </c>
      <c r="E92" t="str">
        <f t="shared" si="7"/>
        <v>November</v>
      </c>
      <c r="F92">
        <v>2021</v>
      </c>
      <c r="G92" t="str">
        <f t="shared" si="8"/>
        <v>Thursday</v>
      </c>
      <c r="H92" t="s">
        <v>37</v>
      </c>
      <c r="I92">
        <v>7</v>
      </c>
      <c r="J92" s="7">
        <v>52060.68</v>
      </c>
      <c r="K92" t="s">
        <v>126</v>
      </c>
      <c r="L92">
        <v>35</v>
      </c>
      <c r="M92" t="s">
        <v>39</v>
      </c>
      <c r="N92" t="s">
        <v>35</v>
      </c>
      <c r="O92">
        <v>5</v>
      </c>
      <c r="P92" t="s">
        <v>97</v>
      </c>
      <c r="Q92" s="7">
        <f t="shared" si="9"/>
        <v>364424.76</v>
      </c>
      <c r="R92" s="9" t="str" cm="1">
        <f t="array" ref="R92">_xlfn.IFS(L91&lt;=25,"0-25",L91&lt;=30,"26-30",L91&lt;=35,"31-35",L91&lt;=40,"36-40",L91&lt;=45,"41-45",L91&gt;=45,"45+")</f>
        <v>31-35</v>
      </c>
      <c r="S92" t="str">
        <f t="shared" si="10"/>
        <v>Q4</v>
      </c>
      <c r="T92" t="str">
        <f t="shared" si="11"/>
        <v>Weekday</v>
      </c>
      <c r="U92" t="str" cm="1">
        <f t="array" ref="U92">_xlfn.IFS(Q92&lt;=100000,"LOW",Q92&lt;=300000,"MEDIUM",Q92&gt;=300000,"HIGH")</f>
        <v>HIGH</v>
      </c>
    </row>
    <row r="93" spans="1:21" x14ac:dyDescent="0.3">
      <c r="A93">
        <v>92</v>
      </c>
      <c r="B93">
        <v>4</v>
      </c>
      <c r="C93">
        <v>11</v>
      </c>
      <c r="D93" s="6">
        <f t="shared" si="6"/>
        <v>44504</v>
      </c>
      <c r="E93" t="str">
        <f t="shared" si="7"/>
        <v>November</v>
      </c>
      <c r="F93">
        <v>2021</v>
      </c>
      <c r="G93" t="str">
        <f t="shared" si="8"/>
        <v>Thursday</v>
      </c>
      <c r="H93" t="s">
        <v>21</v>
      </c>
      <c r="I93">
        <v>8</v>
      </c>
      <c r="J93" s="7">
        <v>16796.189999999999</v>
      </c>
      <c r="K93" t="s">
        <v>157</v>
      </c>
      <c r="L93">
        <v>39</v>
      </c>
      <c r="M93" t="s">
        <v>152</v>
      </c>
      <c r="N93" t="s">
        <v>24</v>
      </c>
      <c r="O93">
        <v>5</v>
      </c>
      <c r="P93" t="s">
        <v>28</v>
      </c>
      <c r="Q93" s="7">
        <f t="shared" si="9"/>
        <v>134369.51999999999</v>
      </c>
      <c r="R93" s="9" t="str" cm="1">
        <f t="array" ref="R93">_xlfn.IFS(L92&lt;=25,"0-25",L92&lt;=30,"26-30",L92&lt;=35,"31-35",L92&lt;=40,"36-40",L92&lt;=45,"41-45",L92&gt;=45,"45+")</f>
        <v>31-35</v>
      </c>
      <c r="S93" t="str">
        <f t="shared" si="10"/>
        <v>Q4</v>
      </c>
      <c r="T93" t="str">
        <f t="shared" si="11"/>
        <v>Weekday</v>
      </c>
      <c r="U93" t="str" cm="1">
        <f t="array" ref="U93">_xlfn.IFS(Q93&lt;=100000,"LOW",Q93&lt;=300000,"MEDIUM",Q93&gt;=300000,"HIGH")</f>
        <v>MEDIUM</v>
      </c>
    </row>
    <row r="94" spans="1:21" x14ac:dyDescent="0.3">
      <c r="A94">
        <v>93</v>
      </c>
      <c r="B94">
        <v>4</v>
      </c>
      <c r="C94">
        <v>11</v>
      </c>
      <c r="D94" s="6">
        <f t="shared" si="6"/>
        <v>44504</v>
      </c>
      <c r="E94" t="str">
        <f t="shared" si="7"/>
        <v>November</v>
      </c>
      <c r="F94">
        <v>2021</v>
      </c>
      <c r="G94" t="str">
        <f t="shared" si="8"/>
        <v>Thursday</v>
      </c>
      <c r="H94" t="s">
        <v>45</v>
      </c>
      <c r="I94">
        <v>6</v>
      </c>
      <c r="J94" s="7">
        <v>56372.83</v>
      </c>
      <c r="K94" t="s">
        <v>158</v>
      </c>
      <c r="L94">
        <v>43</v>
      </c>
      <c r="M94" t="s">
        <v>135</v>
      </c>
      <c r="N94" t="s">
        <v>18</v>
      </c>
      <c r="O94">
        <v>3</v>
      </c>
      <c r="P94" t="s">
        <v>104</v>
      </c>
      <c r="Q94" s="7">
        <f t="shared" si="9"/>
        <v>338236.98</v>
      </c>
      <c r="R94" s="9" t="str" cm="1">
        <f t="array" ref="R94">_xlfn.IFS(L93&lt;=25,"0-25",L93&lt;=30,"26-30",L93&lt;=35,"31-35",L93&lt;=40,"36-40",L93&lt;=45,"41-45",L93&gt;=45,"45+")</f>
        <v>36-40</v>
      </c>
      <c r="S94" t="str">
        <f t="shared" si="10"/>
        <v>Q4</v>
      </c>
      <c r="T94" t="str">
        <f t="shared" si="11"/>
        <v>Weekday</v>
      </c>
      <c r="U94" t="str" cm="1">
        <f t="array" ref="U94">_xlfn.IFS(Q94&lt;=100000,"LOW",Q94&lt;=300000,"MEDIUM",Q94&gt;=300000,"HIGH")</f>
        <v>HIGH</v>
      </c>
    </row>
    <row r="95" spans="1:21" x14ac:dyDescent="0.3">
      <c r="A95">
        <v>94</v>
      </c>
      <c r="B95">
        <v>4</v>
      </c>
      <c r="C95">
        <v>11</v>
      </c>
      <c r="D95" s="6">
        <f t="shared" si="6"/>
        <v>44504</v>
      </c>
      <c r="E95" t="str">
        <f t="shared" si="7"/>
        <v>November</v>
      </c>
      <c r="F95">
        <v>2021</v>
      </c>
      <c r="G95" t="str">
        <f t="shared" si="8"/>
        <v>Thursday</v>
      </c>
      <c r="H95" t="s">
        <v>32</v>
      </c>
      <c r="I95">
        <v>6</v>
      </c>
      <c r="J95" s="7">
        <v>39512.07</v>
      </c>
      <c r="K95" t="s">
        <v>159</v>
      </c>
      <c r="L95">
        <v>44</v>
      </c>
      <c r="M95" t="s">
        <v>27</v>
      </c>
      <c r="N95" t="s">
        <v>35</v>
      </c>
      <c r="O95">
        <v>4</v>
      </c>
      <c r="P95" t="s">
        <v>101</v>
      </c>
      <c r="Q95" s="7">
        <f t="shared" si="9"/>
        <v>237072.41999999998</v>
      </c>
      <c r="R95" s="9" t="str" cm="1">
        <f t="array" ref="R95">_xlfn.IFS(L94&lt;=25,"0-25",L94&lt;=30,"26-30",L94&lt;=35,"31-35",L94&lt;=40,"36-40",L94&lt;=45,"41-45",L94&gt;=45,"45+")</f>
        <v>41-45</v>
      </c>
      <c r="S95" t="str">
        <f t="shared" si="10"/>
        <v>Q4</v>
      </c>
      <c r="T95" t="str">
        <f t="shared" si="11"/>
        <v>Weekday</v>
      </c>
      <c r="U95" t="str" cm="1">
        <f t="array" ref="U95">_xlfn.IFS(Q95&lt;=100000,"LOW",Q95&lt;=300000,"MEDIUM",Q95&gt;=300000,"HIGH")</f>
        <v>MEDIUM</v>
      </c>
    </row>
    <row r="96" spans="1:21" x14ac:dyDescent="0.3">
      <c r="A96">
        <v>95</v>
      </c>
      <c r="B96">
        <v>5</v>
      </c>
      <c r="C96">
        <v>11</v>
      </c>
      <c r="D96" s="6">
        <f t="shared" si="6"/>
        <v>44505</v>
      </c>
      <c r="E96" t="str">
        <f t="shared" si="7"/>
        <v>November</v>
      </c>
      <c r="F96">
        <v>2021</v>
      </c>
      <c r="G96" t="str">
        <f t="shared" si="8"/>
        <v>Friday</v>
      </c>
      <c r="H96" t="s">
        <v>15</v>
      </c>
      <c r="I96">
        <v>2</v>
      </c>
      <c r="J96" s="7">
        <v>57056.79</v>
      </c>
      <c r="K96" t="s">
        <v>160</v>
      </c>
      <c r="L96">
        <v>57</v>
      </c>
      <c r="M96" t="s">
        <v>27</v>
      </c>
      <c r="N96" t="s">
        <v>52</v>
      </c>
      <c r="O96">
        <v>2</v>
      </c>
      <c r="P96" t="s">
        <v>86</v>
      </c>
      <c r="Q96" s="7">
        <f t="shared" si="9"/>
        <v>114113.58</v>
      </c>
      <c r="R96" s="9" t="str" cm="1">
        <f t="array" ref="R96">_xlfn.IFS(L95&lt;=25,"0-25",L95&lt;=30,"26-30",L95&lt;=35,"31-35",L95&lt;=40,"36-40",L95&lt;=45,"41-45",L95&gt;=45,"45+")</f>
        <v>41-45</v>
      </c>
      <c r="S96" t="str">
        <f t="shared" si="10"/>
        <v>Q4</v>
      </c>
      <c r="T96" t="str">
        <f t="shared" si="11"/>
        <v>Weekday</v>
      </c>
      <c r="U96" t="str" cm="1">
        <f t="array" ref="U96">_xlfn.IFS(Q96&lt;=100000,"LOW",Q96&lt;=300000,"MEDIUM",Q96&gt;=300000,"HIGH")</f>
        <v>MEDIUM</v>
      </c>
    </row>
    <row r="97" spans="1:21" x14ac:dyDescent="0.3">
      <c r="A97">
        <v>96</v>
      </c>
      <c r="B97">
        <v>5</v>
      </c>
      <c r="C97">
        <v>11</v>
      </c>
      <c r="D97" s="6">
        <f t="shared" si="6"/>
        <v>44505</v>
      </c>
      <c r="E97" t="str">
        <f t="shared" si="7"/>
        <v>November</v>
      </c>
      <c r="F97">
        <v>2021</v>
      </c>
      <c r="G97" t="str">
        <f t="shared" si="8"/>
        <v>Friday</v>
      </c>
      <c r="H97" t="s">
        <v>32</v>
      </c>
      <c r="I97">
        <v>6</v>
      </c>
      <c r="J97" s="7">
        <v>45035.59</v>
      </c>
      <c r="K97" t="s">
        <v>161</v>
      </c>
      <c r="L97">
        <v>41</v>
      </c>
      <c r="M97" t="s">
        <v>116</v>
      </c>
      <c r="N97" t="s">
        <v>35</v>
      </c>
      <c r="O97">
        <v>4</v>
      </c>
      <c r="P97" t="s">
        <v>43</v>
      </c>
      <c r="Q97" s="7">
        <f t="shared" si="9"/>
        <v>270213.53999999998</v>
      </c>
      <c r="R97" s="9" t="str" cm="1">
        <f t="array" ref="R97">_xlfn.IFS(L96&lt;=25,"0-25",L96&lt;=30,"26-30",L96&lt;=35,"31-35",L96&lt;=40,"36-40",L96&lt;=45,"41-45",L96&gt;=45,"45+")</f>
        <v>45+</v>
      </c>
      <c r="S97" t="str">
        <f t="shared" si="10"/>
        <v>Q4</v>
      </c>
      <c r="T97" t="str">
        <f t="shared" si="11"/>
        <v>Weekday</v>
      </c>
      <c r="U97" t="str" cm="1">
        <f t="array" ref="U97">_xlfn.IFS(Q97&lt;=100000,"LOW",Q97&lt;=300000,"MEDIUM",Q97&gt;=300000,"HIGH")</f>
        <v>MEDIUM</v>
      </c>
    </row>
    <row r="98" spans="1:21" x14ac:dyDescent="0.3">
      <c r="A98">
        <v>97</v>
      </c>
      <c r="B98">
        <v>5</v>
      </c>
      <c r="C98">
        <v>11</v>
      </c>
      <c r="D98" s="6">
        <f t="shared" si="6"/>
        <v>44505</v>
      </c>
      <c r="E98" t="str">
        <f t="shared" si="7"/>
        <v>November</v>
      </c>
      <c r="F98">
        <v>2021</v>
      </c>
      <c r="G98" t="str">
        <f t="shared" si="8"/>
        <v>Friday</v>
      </c>
      <c r="H98" t="s">
        <v>15</v>
      </c>
      <c r="I98">
        <v>5</v>
      </c>
      <c r="J98" s="7">
        <v>14946</v>
      </c>
      <c r="K98" t="s">
        <v>162</v>
      </c>
      <c r="L98">
        <v>25</v>
      </c>
      <c r="M98" t="s">
        <v>56</v>
      </c>
      <c r="N98" t="s">
        <v>18</v>
      </c>
      <c r="O98">
        <v>3</v>
      </c>
      <c r="P98" t="s">
        <v>31</v>
      </c>
      <c r="Q98" s="7">
        <f t="shared" si="9"/>
        <v>74730</v>
      </c>
      <c r="R98" s="9" t="str" cm="1">
        <f t="array" ref="R98">_xlfn.IFS(L97&lt;=25,"0-25",L97&lt;=30,"26-30",L97&lt;=35,"31-35",L97&lt;=40,"36-40",L97&lt;=45,"41-45",L97&gt;=45,"45+")</f>
        <v>41-45</v>
      </c>
      <c r="S98" t="str">
        <f t="shared" si="10"/>
        <v>Q4</v>
      </c>
      <c r="T98" t="str">
        <f t="shared" si="11"/>
        <v>Weekday</v>
      </c>
      <c r="U98" t="str" cm="1">
        <f t="array" ref="U98">_xlfn.IFS(Q98&lt;=100000,"LOW",Q98&lt;=300000,"MEDIUM",Q98&gt;=300000,"HIGH")</f>
        <v>LOW</v>
      </c>
    </row>
    <row r="99" spans="1:21" x14ac:dyDescent="0.3">
      <c r="A99">
        <v>98</v>
      </c>
      <c r="B99">
        <v>5</v>
      </c>
      <c r="C99">
        <v>11</v>
      </c>
      <c r="D99" s="6">
        <f t="shared" si="6"/>
        <v>44505</v>
      </c>
      <c r="E99" t="str">
        <f t="shared" si="7"/>
        <v>November</v>
      </c>
      <c r="F99">
        <v>2021</v>
      </c>
      <c r="G99" t="str">
        <f t="shared" si="8"/>
        <v>Friday</v>
      </c>
      <c r="H99" t="s">
        <v>45</v>
      </c>
      <c r="I99">
        <v>3</v>
      </c>
      <c r="J99" s="7">
        <v>55939.14</v>
      </c>
      <c r="K99" t="s">
        <v>163</v>
      </c>
      <c r="L99">
        <v>38</v>
      </c>
      <c r="M99" t="s">
        <v>61</v>
      </c>
      <c r="N99" t="s">
        <v>52</v>
      </c>
      <c r="O99">
        <v>5</v>
      </c>
      <c r="P99" t="s">
        <v>90</v>
      </c>
      <c r="Q99" s="7">
        <f t="shared" si="9"/>
        <v>167817.41999999998</v>
      </c>
      <c r="R99" s="9" t="str" cm="1">
        <f t="array" ref="R99">_xlfn.IFS(L98&lt;=25,"0-25",L98&lt;=30,"26-30",L98&lt;=35,"31-35",L98&lt;=40,"36-40",L98&lt;=45,"41-45",L98&gt;=45,"45+")</f>
        <v>0-25</v>
      </c>
      <c r="S99" t="str">
        <f t="shared" si="10"/>
        <v>Q4</v>
      </c>
      <c r="T99" t="str">
        <f t="shared" si="11"/>
        <v>Weekday</v>
      </c>
      <c r="U99" t="str" cm="1">
        <f t="array" ref="U99">_xlfn.IFS(Q99&lt;=100000,"LOW",Q99&lt;=300000,"MEDIUM",Q99&gt;=300000,"HIGH")</f>
        <v>MEDIUM</v>
      </c>
    </row>
    <row r="100" spans="1:21" x14ac:dyDescent="0.3">
      <c r="A100">
        <v>99</v>
      </c>
      <c r="B100">
        <v>6</v>
      </c>
      <c r="C100">
        <v>11</v>
      </c>
      <c r="D100" s="6">
        <f t="shared" si="6"/>
        <v>44506</v>
      </c>
      <c r="E100" t="str">
        <f t="shared" si="7"/>
        <v>November</v>
      </c>
      <c r="F100">
        <v>2021</v>
      </c>
      <c r="G100" t="str">
        <f t="shared" si="8"/>
        <v>Saturday</v>
      </c>
      <c r="H100" t="s">
        <v>15</v>
      </c>
      <c r="I100">
        <v>6</v>
      </c>
      <c r="J100" s="7">
        <v>14187.97</v>
      </c>
      <c r="K100" t="s">
        <v>164</v>
      </c>
      <c r="L100">
        <v>46</v>
      </c>
      <c r="M100" t="s">
        <v>140</v>
      </c>
      <c r="N100" t="s">
        <v>52</v>
      </c>
      <c r="O100">
        <v>4</v>
      </c>
      <c r="P100" t="s">
        <v>31</v>
      </c>
      <c r="Q100" s="7">
        <f t="shared" si="9"/>
        <v>85127.819999999992</v>
      </c>
      <c r="R100" s="9" t="str" cm="1">
        <f t="array" ref="R100">_xlfn.IFS(L99&lt;=25,"0-25",L99&lt;=30,"26-30",L99&lt;=35,"31-35",L99&lt;=40,"36-40",L99&lt;=45,"41-45",L99&gt;=45,"45+")</f>
        <v>36-40</v>
      </c>
      <c r="S100" t="str">
        <f t="shared" si="10"/>
        <v>Q4</v>
      </c>
      <c r="T100" t="str">
        <f t="shared" si="11"/>
        <v>Weekend</v>
      </c>
      <c r="U100" t="str" cm="1">
        <f t="array" ref="U100">_xlfn.IFS(Q100&lt;=100000,"LOW",Q100&lt;=300000,"MEDIUM",Q100&gt;=300000,"HIGH")</f>
        <v>LOW</v>
      </c>
    </row>
    <row r="101" spans="1:21" x14ac:dyDescent="0.3">
      <c r="A101">
        <v>100</v>
      </c>
      <c r="B101">
        <v>6</v>
      </c>
      <c r="C101">
        <v>11</v>
      </c>
      <c r="D101" s="6">
        <f t="shared" si="6"/>
        <v>44506</v>
      </c>
      <c r="E101" t="str">
        <f t="shared" si="7"/>
        <v>November</v>
      </c>
      <c r="F101">
        <v>2021</v>
      </c>
      <c r="G101" t="str">
        <f t="shared" si="8"/>
        <v>Saturday</v>
      </c>
      <c r="H101" t="s">
        <v>21</v>
      </c>
      <c r="I101">
        <v>8</v>
      </c>
      <c r="J101" s="7">
        <v>38722.1</v>
      </c>
      <c r="K101" t="s">
        <v>165</v>
      </c>
      <c r="L101">
        <v>38</v>
      </c>
      <c r="M101" t="s">
        <v>34</v>
      </c>
      <c r="N101" t="s">
        <v>35</v>
      </c>
      <c r="O101">
        <v>2</v>
      </c>
      <c r="P101" t="s">
        <v>28</v>
      </c>
      <c r="Q101" s="7">
        <f t="shared" si="9"/>
        <v>309776.8</v>
      </c>
      <c r="R101" s="9" t="str" cm="1">
        <f t="array" ref="R101">_xlfn.IFS(L100&lt;=25,"0-25",L100&lt;=30,"26-30",L100&lt;=35,"31-35",L100&lt;=40,"36-40",L100&lt;=45,"41-45",L100&gt;=45,"45+")</f>
        <v>45+</v>
      </c>
      <c r="S101" t="str">
        <f t="shared" si="10"/>
        <v>Q4</v>
      </c>
      <c r="T101" t="str">
        <f t="shared" si="11"/>
        <v>Weekend</v>
      </c>
      <c r="U101" t="str" cm="1">
        <f t="array" ref="U101">_xlfn.IFS(Q101&lt;=100000,"LOW",Q101&lt;=300000,"MEDIUM",Q101&gt;=300000,"HIGH")</f>
        <v>HIGH</v>
      </c>
    </row>
    <row r="102" spans="1:21" x14ac:dyDescent="0.3">
      <c r="A102">
        <v>101</v>
      </c>
      <c r="B102">
        <v>6</v>
      </c>
      <c r="C102">
        <v>11</v>
      </c>
      <c r="D102" s="6">
        <f t="shared" si="6"/>
        <v>44506</v>
      </c>
      <c r="E102" t="str">
        <f t="shared" si="7"/>
        <v>November</v>
      </c>
      <c r="F102">
        <v>2021</v>
      </c>
      <c r="G102" t="str">
        <f t="shared" si="8"/>
        <v>Saturday</v>
      </c>
      <c r="H102" t="s">
        <v>21</v>
      </c>
      <c r="I102">
        <v>9</v>
      </c>
      <c r="J102" s="7">
        <v>20340.95</v>
      </c>
      <c r="K102" t="s">
        <v>166</v>
      </c>
      <c r="L102">
        <v>20</v>
      </c>
      <c r="M102" t="s">
        <v>135</v>
      </c>
      <c r="N102" t="s">
        <v>18</v>
      </c>
      <c r="O102">
        <v>3</v>
      </c>
      <c r="P102" t="s">
        <v>25</v>
      </c>
      <c r="Q102" s="7">
        <f t="shared" si="9"/>
        <v>183068.55000000002</v>
      </c>
      <c r="R102" s="9" t="str" cm="1">
        <f t="array" ref="R102">_xlfn.IFS(L101&lt;=25,"0-25",L101&lt;=30,"26-30",L101&lt;=35,"31-35",L101&lt;=40,"36-40",L101&lt;=45,"41-45",L101&gt;=45,"45+")</f>
        <v>36-40</v>
      </c>
      <c r="S102" t="str">
        <f t="shared" si="10"/>
        <v>Q4</v>
      </c>
      <c r="T102" t="str">
        <f t="shared" si="11"/>
        <v>Weekend</v>
      </c>
      <c r="U102" t="str" cm="1">
        <f t="array" ref="U102">_xlfn.IFS(Q102&lt;=100000,"LOW",Q102&lt;=300000,"MEDIUM",Q102&gt;=300000,"HIGH")</f>
        <v>MEDIUM</v>
      </c>
    </row>
    <row r="103" spans="1:21" x14ac:dyDescent="0.3">
      <c r="A103">
        <v>102</v>
      </c>
      <c r="B103">
        <v>6</v>
      </c>
      <c r="C103">
        <v>11</v>
      </c>
      <c r="D103" s="6">
        <f t="shared" si="6"/>
        <v>44506</v>
      </c>
      <c r="E103" t="str">
        <f t="shared" si="7"/>
        <v>November</v>
      </c>
      <c r="F103">
        <v>2021</v>
      </c>
      <c r="G103" t="str">
        <f t="shared" si="8"/>
        <v>Saturday</v>
      </c>
      <c r="H103" t="s">
        <v>21</v>
      </c>
      <c r="I103">
        <v>1</v>
      </c>
      <c r="J103" s="7">
        <v>55140.11</v>
      </c>
      <c r="K103" t="s">
        <v>167</v>
      </c>
      <c r="L103">
        <v>48</v>
      </c>
      <c r="M103" t="s">
        <v>17</v>
      </c>
      <c r="N103" t="s">
        <v>52</v>
      </c>
      <c r="O103">
        <v>5</v>
      </c>
      <c r="P103" t="s">
        <v>28</v>
      </c>
      <c r="Q103" s="7">
        <f t="shared" si="9"/>
        <v>55140.11</v>
      </c>
      <c r="R103" s="9" t="str" cm="1">
        <f t="array" ref="R103">_xlfn.IFS(L102&lt;=25,"0-25",L102&lt;=30,"26-30",L102&lt;=35,"31-35",L102&lt;=40,"36-40",L102&lt;=45,"41-45",L102&gt;=45,"45+")</f>
        <v>0-25</v>
      </c>
      <c r="S103" t="str">
        <f t="shared" si="10"/>
        <v>Q4</v>
      </c>
      <c r="T103" t="str">
        <f t="shared" si="11"/>
        <v>Weekend</v>
      </c>
      <c r="U103" t="str" cm="1">
        <f t="array" ref="U103">_xlfn.IFS(Q103&lt;=100000,"LOW",Q103&lt;=300000,"MEDIUM",Q103&gt;=300000,"HIGH")</f>
        <v>LOW</v>
      </c>
    </row>
    <row r="104" spans="1:21" x14ac:dyDescent="0.3">
      <c r="A104">
        <v>103</v>
      </c>
      <c r="B104">
        <v>7</v>
      </c>
      <c r="C104">
        <v>11</v>
      </c>
      <c r="D104" s="6">
        <f t="shared" si="6"/>
        <v>44507</v>
      </c>
      <c r="E104" t="str">
        <f t="shared" si="7"/>
        <v>November</v>
      </c>
      <c r="F104">
        <v>2021</v>
      </c>
      <c r="G104" t="str">
        <f t="shared" si="8"/>
        <v>Sunday</v>
      </c>
      <c r="H104" t="s">
        <v>21</v>
      </c>
      <c r="I104">
        <v>3</v>
      </c>
      <c r="J104" s="7">
        <v>64695.47</v>
      </c>
      <c r="K104" t="s">
        <v>168</v>
      </c>
      <c r="L104">
        <v>44</v>
      </c>
      <c r="M104" t="s">
        <v>47</v>
      </c>
      <c r="N104" t="s">
        <v>18</v>
      </c>
      <c r="O104">
        <v>3</v>
      </c>
      <c r="P104" t="s">
        <v>25</v>
      </c>
      <c r="Q104" s="7">
        <f t="shared" si="9"/>
        <v>194086.41</v>
      </c>
      <c r="R104" s="9" t="str" cm="1">
        <f t="array" ref="R104">_xlfn.IFS(L103&lt;=25,"0-25",L103&lt;=30,"26-30",L103&lt;=35,"31-35",L103&lt;=40,"36-40",L103&lt;=45,"41-45",L103&gt;=45,"45+")</f>
        <v>45+</v>
      </c>
      <c r="S104" t="str">
        <f t="shared" si="10"/>
        <v>Q4</v>
      </c>
      <c r="T104" t="str">
        <f t="shared" si="11"/>
        <v>Weekend</v>
      </c>
      <c r="U104" t="str" cm="1">
        <f t="array" ref="U104">_xlfn.IFS(Q104&lt;=100000,"LOW",Q104&lt;=300000,"MEDIUM",Q104&gt;=300000,"HIGH")</f>
        <v>MEDIUM</v>
      </c>
    </row>
    <row r="105" spans="1:21" x14ac:dyDescent="0.3">
      <c r="A105">
        <v>104</v>
      </c>
      <c r="B105">
        <v>7</v>
      </c>
      <c r="C105">
        <v>11</v>
      </c>
      <c r="D105" s="6">
        <f t="shared" si="6"/>
        <v>44507</v>
      </c>
      <c r="E105" t="str">
        <f t="shared" si="7"/>
        <v>November</v>
      </c>
      <c r="F105">
        <v>2021</v>
      </c>
      <c r="G105" t="str">
        <f t="shared" si="8"/>
        <v>Sunday</v>
      </c>
      <c r="H105" t="s">
        <v>32</v>
      </c>
      <c r="I105">
        <v>3</v>
      </c>
      <c r="J105" s="7">
        <v>43247.57</v>
      </c>
      <c r="K105" t="s">
        <v>169</v>
      </c>
      <c r="L105">
        <v>44</v>
      </c>
      <c r="M105" t="s">
        <v>34</v>
      </c>
      <c r="N105" t="s">
        <v>24</v>
      </c>
      <c r="O105">
        <v>5</v>
      </c>
      <c r="P105" t="s">
        <v>36</v>
      </c>
      <c r="Q105" s="7">
        <f t="shared" si="9"/>
        <v>129742.70999999999</v>
      </c>
      <c r="R105" s="9" t="str" cm="1">
        <f t="array" ref="R105">_xlfn.IFS(L104&lt;=25,"0-25",L104&lt;=30,"26-30",L104&lt;=35,"31-35",L104&lt;=40,"36-40",L104&lt;=45,"41-45",L104&gt;=45,"45+")</f>
        <v>41-45</v>
      </c>
      <c r="S105" t="str">
        <f t="shared" si="10"/>
        <v>Q4</v>
      </c>
      <c r="T105" t="str">
        <f t="shared" si="11"/>
        <v>Weekend</v>
      </c>
      <c r="U105" t="str" cm="1">
        <f t="array" ref="U105">_xlfn.IFS(Q105&lt;=100000,"LOW",Q105&lt;=300000,"MEDIUM",Q105&gt;=300000,"HIGH")</f>
        <v>MEDIUM</v>
      </c>
    </row>
    <row r="106" spans="1:21" x14ac:dyDescent="0.3">
      <c r="A106">
        <v>105</v>
      </c>
      <c r="B106">
        <v>7</v>
      </c>
      <c r="C106">
        <v>11</v>
      </c>
      <c r="D106" s="6">
        <f t="shared" si="6"/>
        <v>44507</v>
      </c>
      <c r="E106" t="str">
        <f t="shared" si="7"/>
        <v>November</v>
      </c>
      <c r="F106">
        <v>2021</v>
      </c>
      <c r="G106" t="str">
        <f t="shared" si="8"/>
        <v>Sunday</v>
      </c>
      <c r="H106" t="s">
        <v>45</v>
      </c>
      <c r="I106">
        <v>8</v>
      </c>
      <c r="J106" s="7">
        <v>41628.839999999997</v>
      </c>
      <c r="K106" t="s">
        <v>170</v>
      </c>
      <c r="L106">
        <v>26</v>
      </c>
      <c r="M106" t="s">
        <v>116</v>
      </c>
      <c r="N106" t="s">
        <v>35</v>
      </c>
      <c r="O106">
        <v>2</v>
      </c>
      <c r="P106" t="s">
        <v>90</v>
      </c>
      <c r="Q106" s="7">
        <f t="shared" si="9"/>
        <v>333030.71999999997</v>
      </c>
      <c r="R106" s="9" t="str" cm="1">
        <f t="array" ref="R106">_xlfn.IFS(L105&lt;=25,"0-25",L105&lt;=30,"26-30",L105&lt;=35,"31-35",L105&lt;=40,"36-40",L105&lt;=45,"41-45",L105&gt;=45,"45+")</f>
        <v>41-45</v>
      </c>
      <c r="S106" t="str">
        <f t="shared" si="10"/>
        <v>Q4</v>
      </c>
      <c r="T106" t="str">
        <f t="shared" si="11"/>
        <v>Weekend</v>
      </c>
      <c r="U106" t="str" cm="1">
        <f t="array" ref="U106">_xlfn.IFS(Q106&lt;=100000,"LOW",Q106&lt;=300000,"MEDIUM",Q106&gt;=300000,"HIGH")</f>
        <v>HIGH</v>
      </c>
    </row>
    <row r="107" spans="1:21" x14ac:dyDescent="0.3">
      <c r="A107">
        <v>106</v>
      </c>
      <c r="B107">
        <v>7</v>
      </c>
      <c r="C107">
        <v>11</v>
      </c>
      <c r="D107" s="6">
        <f t="shared" si="6"/>
        <v>44507</v>
      </c>
      <c r="E107" t="str">
        <f t="shared" si="7"/>
        <v>November</v>
      </c>
      <c r="F107">
        <v>2021</v>
      </c>
      <c r="G107" t="str">
        <f t="shared" si="8"/>
        <v>Sunday</v>
      </c>
      <c r="H107" t="s">
        <v>15</v>
      </c>
      <c r="I107">
        <v>1</v>
      </c>
      <c r="J107" s="7">
        <v>55837.79</v>
      </c>
      <c r="K107" t="s">
        <v>171</v>
      </c>
      <c r="L107">
        <v>50</v>
      </c>
      <c r="M107" t="s">
        <v>27</v>
      </c>
      <c r="N107" t="s">
        <v>18</v>
      </c>
      <c r="O107">
        <v>3</v>
      </c>
      <c r="P107" t="s">
        <v>86</v>
      </c>
      <c r="Q107" s="7">
        <f t="shared" si="9"/>
        <v>55837.79</v>
      </c>
      <c r="R107" s="9" t="str" cm="1">
        <f t="array" ref="R107">_xlfn.IFS(L106&lt;=25,"0-25",L106&lt;=30,"26-30",L106&lt;=35,"31-35",L106&lt;=40,"36-40",L106&lt;=45,"41-45",L106&gt;=45,"45+")</f>
        <v>26-30</v>
      </c>
      <c r="S107" t="str">
        <f t="shared" si="10"/>
        <v>Q4</v>
      </c>
      <c r="T107" t="str">
        <f t="shared" si="11"/>
        <v>Weekend</v>
      </c>
      <c r="U107" t="str" cm="1">
        <f t="array" ref="U107">_xlfn.IFS(Q107&lt;=100000,"LOW",Q107&lt;=300000,"MEDIUM",Q107&gt;=300000,"HIGH")</f>
        <v>LOW</v>
      </c>
    </row>
    <row r="108" spans="1:21" x14ac:dyDescent="0.3">
      <c r="A108">
        <v>107</v>
      </c>
      <c r="B108">
        <v>8</v>
      </c>
      <c r="C108">
        <v>11</v>
      </c>
      <c r="D108" s="6">
        <f t="shared" si="6"/>
        <v>44508</v>
      </c>
      <c r="E108" t="str">
        <f t="shared" si="7"/>
        <v>November</v>
      </c>
      <c r="F108">
        <v>2021</v>
      </c>
      <c r="G108" t="str">
        <f t="shared" si="8"/>
        <v>Monday</v>
      </c>
      <c r="H108" t="s">
        <v>15</v>
      </c>
      <c r="I108">
        <v>5</v>
      </c>
      <c r="J108" s="7">
        <v>10304.73</v>
      </c>
      <c r="K108" t="s">
        <v>94</v>
      </c>
      <c r="L108">
        <v>50</v>
      </c>
      <c r="M108" t="s">
        <v>135</v>
      </c>
      <c r="N108" t="s">
        <v>24</v>
      </c>
      <c r="O108">
        <v>5</v>
      </c>
      <c r="P108" t="s">
        <v>31</v>
      </c>
      <c r="Q108" s="7">
        <f t="shared" si="9"/>
        <v>51523.649999999994</v>
      </c>
      <c r="R108" s="9" t="str" cm="1">
        <f t="array" ref="R108">_xlfn.IFS(L107&lt;=25,"0-25",L107&lt;=30,"26-30",L107&lt;=35,"31-35",L107&lt;=40,"36-40",L107&lt;=45,"41-45",L107&gt;=45,"45+")</f>
        <v>45+</v>
      </c>
      <c r="S108" t="str">
        <f t="shared" si="10"/>
        <v>Q4</v>
      </c>
      <c r="T108" t="str">
        <f t="shared" si="11"/>
        <v>Weekday</v>
      </c>
      <c r="U108" t="str" cm="1">
        <f t="array" ref="U108">_xlfn.IFS(Q108&lt;=100000,"LOW",Q108&lt;=300000,"MEDIUM",Q108&gt;=300000,"HIGH")</f>
        <v>LOW</v>
      </c>
    </row>
    <row r="109" spans="1:21" x14ac:dyDescent="0.3">
      <c r="A109">
        <v>108</v>
      </c>
      <c r="B109">
        <v>8</v>
      </c>
      <c r="C109">
        <v>11</v>
      </c>
      <c r="D109" s="6">
        <f t="shared" si="6"/>
        <v>44508</v>
      </c>
      <c r="E109" t="str">
        <f t="shared" si="7"/>
        <v>November</v>
      </c>
      <c r="F109">
        <v>2021</v>
      </c>
      <c r="G109" t="str">
        <f t="shared" si="8"/>
        <v>Monday</v>
      </c>
      <c r="H109" t="s">
        <v>21</v>
      </c>
      <c r="I109">
        <v>3</v>
      </c>
      <c r="J109" s="7">
        <v>65065.52</v>
      </c>
      <c r="K109" t="s">
        <v>172</v>
      </c>
      <c r="L109">
        <v>43</v>
      </c>
      <c r="M109" t="s">
        <v>23</v>
      </c>
      <c r="N109" t="s">
        <v>24</v>
      </c>
      <c r="O109">
        <v>5</v>
      </c>
      <c r="P109" t="s">
        <v>28</v>
      </c>
      <c r="Q109" s="7">
        <f t="shared" si="9"/>
        <v>195196.56</v>
      </c>
      <c r="R109" s="9" t="str" cm="1">
        <f t="array" ref="R109">_xlfn.IFS(L108&lt;=25,"0-25",L108&lt;=30,"26-30",L108&lt;=35,"31-35",L108&lt;=40,"36-40",L108&lt;=45,"41-45",L108&gt;=45,"45+")</f>
        <v>45+</v>
      </c>
      <c r="S109" t="str">
        <f t="shared" si="10"/>
        <v>Q4</v>
      </c>
      <c r="T109" t="str">
        <f t="shared" si="11"/>
        <v>Weekday</v>
      </c>
      <c r="U109" t="str" cm="1">
        <f t="array" ref="U109">_xlfn.IFS(Q109&lt;=100000,"LOW",Q109&lt;=300000,"MEDIUM",Q109&gt;=300000,"HIGH")</f>
        <v>MEDIUM</v>
      </c>
    </row>
    <row r="110" spans="1:21" x14ac:dyDescent="0.3">
      <c r="A110">
        <v>109</v>
      </c>
      <c r="B110">
        <v>8</v>
      </c>
      <c r="C110">
        <v>11</v>
      </c>
      <c r="D110" s="6">
        <f t="shared" si="6"/>
        <v>44508</v>
      </c>
      <c r="E110" t="str">
        <f t="shared" si="7"/>
        <v>November</v>
      </c>
      <c r="F110">
        <v>2021</v>
      </c>
      <c r="G110" t="str">
        <f t="shared" si="8"/>
        <v>Monday</v>
      </c>
      <c r="H110" t="s">
        <v>21</v>
      </c>
      <c r="I110">
        <v>2</v>
      </c>
      <c r="J110" s="7">
        <v>21846.93</v>
      </c>
      <c r="K110" t="s">
        <v>173</v>
      </c>
      <c r="L110">
        <v>45</v>
      </c>
      <c r="M110" t="s">
        <v>92</v>
      </c>
      <c r="N110" t="s">
        <v>18</v>
      </c>
      <c r="O110">
        <v>3</v>
      </c>
      <c r="P110" t="s">
        <v>65</v>
      </c>
      <c r="Q110" s="7">
        <f t="shared" si="9"/>
        <v>43693.86</v>
      </c>
      <c r="R110" s="9" t="str" cm="1">
        <f t="array" ref="R110">_xlfn.IFS(L109&lt;=25,"0-25",L109&lt;=30,"26-30",L109&lt;=35,"31-35",L109&lt;=40,"36-40",L109&lt;=45,"41-45",L109&gt;=45,"45+")</f>
        <v>41-45</v>
      </c>
      <c r="S110" t="str">
        <f t="shared" si="10"/>
        <v>Q4</v>
      </c>
      <c r="T110" t="str">
        <f t="shared" si="11"/>
        <v>Weekday</v>
      </c>
      <c r="U110" t="str" cm="1">
        <f t="array" ref="U110">_xlfn.IFS(Q110&lt;=100000,"LOW",Q110&lt;=300000,"MEDIUM",Q110&gt;=300000,"HIGH")</f>
        <v>LOW</v>
      </c>
    </row>
    <row r="111" spans="1:21" x14ac:dyDescent="0.3">
      <c r="A111">
        <v>110</v>
      </c>
      <c r="B111">
        <v>9</v>
      </c>
      <c r="C111">
        <v>11</v>
      </c>
      <c r="D111" s="6">
        <f t="shared" si="6"/>
        <v>44509</v>
      </c>
      <c r="E111" t="str">
        <f t="shared" si="7"/>
        <v>November</v>
      </c>
      <c r="F111">
        <v>2021</v>
      </c>
      <c r="G111" t="str">
        <f t="shared" si="8"/>
        <v>Tuesday</v>
      </c>
      <c r="H111" t="s">
        <v>37</v>
      </c>
      <c r="I111">
        <v>8</v>
      </c>
      <c r="J111" s="7">
        <v>69047.13</v>
      </c>
      <c r="K111" t="s">
        <v>174</v>
      </c>
      <c r="L111">
        <v>48</v>
      </c>
      <c r="M111" t="s">
        <v>34</v>
      </c>
      <c r="N111" t="s">
        <v>18</v>
      </c>
      <c r="O111">
        <v>5</v>
      </c>
      <c r="P111" t="s">
        <v>97</v>
      </c>
      <c r="Q111" s="7">
        <f t="shared" si="9"/>
        <v>552377.04</v>
      </c>
      <c r="R111" s="9" t="str" cm="1">
        <f t="array" ref="R111">_xlfn.IFS(L110&lt;=25,"0-25",L110&lt;=30,"26-30",L110&lt;=35,"31-35",L110&lt;=40,"36-40",L110&lt;=45,"41-45",L110&gt;=45,"45+")</f>
        <v>41-45</v>
      </c>
      <c r="S111" t="str">
        <f t="shared" si="10"/>
        <v>Q4</v>
      </c>
      <c r="T111" t="str">
        <f t="shared" si="11"/>
        <v>Weekday</v>
      </c>
      <c r="U111" t="str" cm="1">
        <f t="array" ref="U111">_xlfn.IFS(Q111&lt;=100000,"LOW",Q111&lt;=300000,"MEDIUM",Q111&gt;=300000,"HIGH")</f>
        <v>HIGH</v>
      </c>
    </row>
    <row r="112" spans="1:21" x14ac:dyDescent="0.3">
      <c r="A112">
        <v>111</v>
      </c>
      <c r="B112">
        <v>9</v>
      </c>
      <c r="C112">
        <v>11</v>
      </c>
      <c r="D112" s="6">
        <f t="shared" si="6"/>
        <v>44509</v>
      </c>
      <c r="E112" t="str">
        <f t="shared" si="7"/>
        <v>November</v>
      </c>
      <c r="F112">
        <v>2021</v>
      </c>
      <c r="G112" t="str">
        <f t="shared" si="8"/>
        <v>Tuesday</v>
      </c>
      <c r="H112" t="s">
        <v>45</v>
      </c>
      <c r="I112">
        <v>3</v>
      </c>
      <c r="J112" s="7">
        <v>54175.24</v>
      </c>
      <c r="K112" t="s">
        <v>175</v>
      </c>
      <c r="L112">
        <v>18</v>
      </c>
      <c r="M112" t="s">
        <v>112</v>
      </c>
      <c r="N112" t="s">
        <v>35</v>
      </c>
      <c r="O112">
        <v>3</v>
      </c>
      <c r="P112" t="s">
        <v>104</v>
      </c>
      <c r="Q112" s="7">
        <f t="shared" si="9"/>
        <v>162525.72</v>
      </c>
      <c r="R112" s="9" t="str" cm="1">
        <f t="array" ref="R112">_xlfn.IFS(L111&lt;=25,"0-25",L111&lt;=30,"26-30",L111&lt;=35,"31-35",L111&lt;=40,"36-40",L111&lt;=45,"41-45",L111&gt;=45,"45+")</f>
        <v>45+</v>
      </c>
      <c r="S112" t="str">
        <f t="shared" si="10"/>
        <v>Q4</v>
      </c>
      <c r="T112" t="str">
        <f t="shared" si="11"/>
        <v>Weekday</v>
      </c>
      <c r="U112" t="str" cm="1">
        <f t="array" ref="U112">_xlfn.IFS(Q112&lt;=100000,"LOW",Q112&lt;=300000,"MEDIUM",Q112&gt;=300000,"HIGH")</f>
        <v>MEDIUM</v>
      </c>
    </row>
    <row r="113" spans="1:21" x14ac:dyDescent="0.3">
      <c r="A113">
        <v>112</v>
      </c>
      <c r="B113">
        <v>9</v>
      </c>
      <c r="C113">
        <v>11</v>
      </c>
      <c r="D113" s="6">
        <f t="shared" si="6"/>
        <v>44509</v>
      </c>
      <c r="E113" t="str">
        <f t="shared" si="7"/>
        <v>November</v>
      </c>
      <c r="F113">
        <v>2021</v>
      </c>
      <c r="G113" t="str">
        <f t="shared" si="8"/>
        <v>Tuesday</v>
      </c>
      <c r="H113" t="s">
        <v>32</v>
      </c>
      <c r="I113">
        <v>7</v>
      </c>
      <c r="J113" s="7">
        <v>56455.07</v>
      </c>
      <c r="K113" t="s">
        <v>176</v>
      </c>
      <c r="L113">
        <v>37</v>
      </c>
      <c r="M113" t="s">
        <v>34</v>
      </c>
      <c r="N113" t="s">
        <v>35</v>
      </c>
      <c r="O113">
        <v>5</v>
      </c>
      <c r="P113" t="s">
        <v>101</v>
      </c>
      <c r="Q113" s="7">
        <f t="shared" si="9"/>
        <v>395185.49</v>
      </c>
      <c r="R113" s="9" t="str" cm="1">
        <f t="array" ref="R113">_xlfn.IFS(L112&lt;=25,"0-25",L112&lt;=30,"26-30",L112&lt;=35,"31-35",L112&lt;=40,"36-40",L112&lt;=45,"41-45",L112&gt;=45,"45+")</f>
        <v>0-25</v>
      </c>
      <c r="S113" t="str">
        <f t="shared" si="10"/>
        <v>Q4</v>
      </c>
      <c r="T113" t="str">
        <f t="shared" si="11"/>
        <v>Weekday</v>
      </c>
      <c r="U113" t="str" cm="1">
        <f t="array" ref="U113">_xlfn.IFS(Q113&lt;=100000,"LOW",Q113&lt;=300000,"MEDIUM",Q113&gt;=300000,"HIGH")</f>
        <v>HIGH</v>
      </c>
    </row>
    <row r="114" spans="1:21" x14ac:dyDescent="0.3">
      <c r="A114">
        <v>113</v>
      </c>
      <c r="B114">
        <v>10</v>
      </c>
      <c r="C114">
        <v>11</v>
      </c>
      <c r="D114" s="6">
        <f t="shared" si="6"/>
        <v>44510</v>
      </c>
      <c r="E114" t="str">
        <f t="shared" si="7"/>
        <v>November</v>
      </c>
      <c r="F114">
        <v>2021</v>
      </c>
      <c r="G114" t="str">
        <f t="shared" si="8"/>
        <v>Wednesday</v>
      </c>
      <c r="H114" t="s">
        <v>15</v>
      </c>
      <c r="I114">
        <v>1</v>
      </c>
      <c r="J114" s="7">
        <v>49372.18</v>
      </c>
      <c r="K114" t="s">
        <v>161</v>
      </c>
      <c r="L114">
        <v>29</v>
      </c>
      <c r="M114" t="s">
        <v>23</v>
      </c>
      <c r="N114" t="s">
        <v>52</v>
      </c>
      <c r="O114">
        <v>3</v>
      </c>
      <c r="P114" t="s">
        <v>86</v>
      </c>
      <c r="Q114" s="7">
        <f t="shared" si="9"/>
        <v>49372.18</v>
      </c>
      <c r="R114" s="9" t="str" cm="1">
        <f t="array" ref="R114">_xlfn.IFS(L113&lt;=25,"0-25",L113&lt;=30,"26-30",L113&lt;=35,"31-35",L113&lt;=40,"36-40",L113&lt;=45,"41-45",L113&gt;=45,"45+")</f>
        <v>36-40</v>
      </c>
      <c r="S114" t="str">
        <f t="shared" si="10"/>
        <v>Q4</v>
      </c>
      <c r="T114" t="str">
        <f t="shared" si="11"/>
        <v>Weekday</v>
      </c>
      <c r="U114" t="str" cm="1">
        <f t="array" ref="U114">_xlfn.IFS(Q114&lt;=100000,"LOW",Q114&lt;=300000,"MEDIUM",Q114&gt;=300000,"HIGH")</f>
        <v>LOW</v>
      </c>
    </row>
    <row r="115" spans="1:21" x14ac:dyDescent="0.3">
      <c r="A115">
        <v>114</v>
      </c>
      <c r="B115">
        <v>10</v>
      </c>
      <c r="C115">
        <v>11</v>
      </c>
      <c r="D115" s="6">
        <f t="shared" si="6"/>
        <v>44510</v>
      </c>
      <c r="E115" t="str">
        <f t="shared" si="7"/>
        <v>November</v>
      </c>
      <c r="F115">
        <v>2021</v>
      </c>
      <c r="G115" t="str">
        <f t="shared" si="8"/>
        <v>Wednesday</v>
      </c>
      <c r="H115" t="s">
        <v>37</v>
      </c>
      <c r="I115">
        <v>6</v>
      </c>
      <c r="J115" s="7">
        <v>38299.79</v>
      </c>
      <c r="K115" t="s">
        <v>84</v>
      </c>
      <c r="L115">
        <v>34</v>
      </c>
      <c r="M115" t="s">
        <v>95</v>
      </c>
      <c r="N115" t="s">
        <v>35</v>
      </c>
      <c r="O115">
        <v>5</v>
      </c>
      <c r="P115" t="s">
        <v>40</v>
      </c>
      <c r="Q115" s="7">
        <f t="shared" si="9"/>
        <v>229798.74</v>
      </c>
      <c r="R115" s="9" t="str" cm="1">
        <f t="array" ref="R115">_xlfn.IFS(L114&lt;=25,"0-25",L114&lt;=30,"26-30",L114&lt;=35,"31-35",L114&lt;=40,"36-40",L114&lt;=45,"41-45",L114&gt;=45,"45+")</f>
        <v>26-30</v>
      </c>
      <c r="S115" t="str">
        <f t="shared" si="10"/>
        <v>Q4</v>
      </c>
      <c r="T115" t="str">
        <f t="shared" si="11"/>
        <v>Weekday</v>
      </c>
      <c r="U115" t="str" cm="1">
        <f t="array" ref="U115">_xlfn.IFS(Q115&lt;=100000,"LOW",Q115&lt;=300000,"MEDIUM",Q115&gt;=300000,"HIGH")</f>
        <v>MEDIUM</v>
      </c>
    </row>
    <row r="116" spans="1:21" x14ac:dyDescent="0.3">
      <c r="A116">
        <v>115</v>
      </c>
      <c r="B116">
        <v>10</v>
      </c>
      <c r="C116">
        <v>11</v>
      </c>
      <c r="D116" s="6">
        <f t="shared" si="6"/>
        <v>44510</v>
      </c>
      <c r="E116" t="str">
        <f t="shared" si="7"/>
        <v>November</v>
      </c>
      <c r="F116">
        <v>2021</v>
      </c>
      <c r="G116" t="str">
        <f t="shared" si="8"/>
        <v>Wednesday</v>
      </c>
      <c r="H116" t="s">
        <v>37</v>
      </c>
      <c r="I116">
        <v>3</v>
      </c>
      <c r="J116" s="7">
        <v>44297.66</v>
      </c>
      <c r="K116" t="s">
        <v>177</v>
      </c>
      <c r="L116">
        <v>32</v>
      </c>
      <c r="M116" t="s">
        <v>27</v>
      </c>
      <c r="N116" t="s">
        <v>18</v>
      </c>
      <c r="O116">
        <v>4</v>
      </c>
      <c r="P116" t="s">
        <v>97</v>
      </c>
      <c r="Q116" s="7">
        <f t="shared" si="9"/>
        <v>132892.98000000001</v>
      </c>
      <c r="R116" s="9" t="str" cm="1">
        <f t="array" ref="R116">_xlfn.IFS(L115&lt;=25,"0-25",L115&lt;=30,"26-30",L115&lt;=35,"31-35",L115&lt;=40,"36-40",L115&lt;=45,"41-45",L115&gt;=45,"45+")</f>
        <v>31-35</v>
      </c>
      <c r="S116" t="str">
        <f t="shared" si="10"/>
        <v>Q4</v>
      </c>
      <c r="T116" t="str">
        <f t="shared" si="11"/>
        <v>Weekday</v>
      </c>
      <c r="U116" t="str" cm="1">
        <f t="array" ref="U116">_xlfn.IFS(Q116&lt;=100000,"LOW",Q116&lt;=300000,"MEDIUM",Q116&gt;=300000,"HIGH")</f>
        <v>MEDIUM</v>
      </c>
    </row>
    <row r="117" spans="1:21" x14ac:dyDescent="0.3">
      <c r="A117">
        <v>116</v>
      </c>
      <c r="B117">
        <v>10</v>
      </c>
      <c r="C117">
        <v>11</v>
      </c>
      <c r="D117" s="6">
        <f t="shared" si="6"/>
        <v>44510</v>
      </c>
      <c r="E117" t="str">
        <f t="shared" si="7"/>
        <v>November</v>
      </c>
      <c r="F117">
        <v>2021</v>
      </c>
      <c r="G117" t="str">
        <f t="shared" si="8"/>
        <v>Wednesday</v>
      </c>
      <c r="H117" t="s">
        <v>15</v>
      </c>
      <c r="I117">
        <v>8</v>
      </c>
      <c r="J117" s="7">
        <v>12784.17</v>
      </c>
      <c r="K117" t="s">
        <v>178</v>
      </c>
      <c r="L117">
        <v>51</v>
      </c>
      <c r="M117" t="s">
        <v>23</v>
      </c>
      <c r="N117" t="s">
        <v>52</v>
      </c>
      <c r="O117">
        <v>3</v>
      </c>
      <c r="P117" t="s">
        <v>19</v>
      </c>
      <c r="Q117" s="7">
        <f t="shared" si="9"/>
        <v>102273.36</v>
      </c>
      <c r="R117" s="9" t="str" cm="1">
        <f t="array" ref="R117">_xlfn.IFS(L116&lt;=25,"0-25",L116&lt;=30,"26-30",L116&lt;=35,"31-35",L116&lt;=40,"36-40",L116&lt;=45,"41-45",L116&gt;=45,"45+")</f>
        <v>31-35</v>
      </c>
      <c r="S117" t="str">
        <f t="shared" si="10"/>
        <v>Q4</v>
      </c>
      <c r="T117" t="str">
        <f t="shared" si="11"/>
        <v>Weekday</v>
      </c>
      <c r="U117" t="str" cm="1">
        <f t="array" ref="U117">_xlfn.IFS(Q117&lt;=100000,"LOW",Q117&lt;=300000,"MEDIUM",Q117&gt;=300000,"HIGH")</f>
        <v>MEDIUM</v>
      </c>
    </row>
    <row r="118" spans="1:21" x14ac:dyDescent="0.3">
      <c r="A118">
        <v>117</v>
      </c>
      <c r="B118">
        <v>11</v>
      </c>
      <c r="C118">
        <v>11</v>
      </c>
      <c r="D118" s="6">
        <f t="shared" si="6"/>
        <v>44511</v>
      </c>
      <c r="E118" t="str">
        <f t="shared" si="7"/>
        <v>November</v>
      </c>
      <c r="F118">
        <v>2021</v>
      </c>
      <c r="G118" t="str">
        <f t="shared" si="8"/>
        <v>Thursday</v>
      </c>
      <c r="H118" t="s">
        <v>32</v>
      </c>
      <c r="I118">
        <v>6</v>
      </c>
      <c r="J118" s="7">
        <v>47437.57</v>
      </c>
      <c r="K118" t="s">
        <v>179</v>
      </c>
      <c r="L118">
        <v>33</v>
      </c>
      <c r="M118" t="s">
        <v>23</v>
      </c>
      <c r="N118" t="s">
        <v>24</v>
      </c>
      <c r="O118">
        <v>5</v>
      </c>
      <c r="P118" t="s">
        <v>43</v>
      </c>
      <c r="Q118" s="7">
        <f t="shared" si="9"/>
        <v>284625.42</v>
      </c>
      <c r="R118" s="9" t="str" cm="1">
        <f t="array" ref="R118">_xlfn.IFS(L117&lt;=25,"0-25",L117&lt;=30,"26-30",L117&lt;=35,"31-35",L117&lt;=40,"36-40",L117&lt;=45,"41-45",L117&gt;=45,"45+")</f>
        <v>45+</v>
      </c>
      <c r="S118" t="str">
        <f t="shared" si="10"/>
        <v>Q4</v>
      </c>
      <c r="T118" t="str">
        <f t="shared" si="11"/>
        <v>Weekday</v>
      </c>
      <c r="U118" t="str" cm="1">
        <f t="array" ref="U118">_xlfn.IFS(Q118&lt;=100000,"LOW",Q118&lt;=300000,"MEDIUM",Q118&gt;=300000,"HIGH")</f>
        <v>MEDIUM</v>
      </c>
    </row>
    <row r="119" spans="1:21" x14ac:dyDescent="0.3">
      <c r="A119">
        <v>118</v>
      </c>
      <c r="B119">
        <v>11</v>
      </c>
      <c r="C119">
        <v>11</v>
      </c>
      <c r="D119" s="6">
        <f t="shared" si="6"/>
        <v>44511</v>
      </c>
      <c r="E119" t="str">
        <f t="shared" si="7"/>
        <v>November</v>
      </c>
      <c r="F119">
        <v>2021</v>
      </c>
      <c r="G119" t="str">
        <f t="shared" si="8"/>
        <v>Thursday</v>
      </c>
      <c r="H119" t="s">
        <v>37</v>
      </c>
      <c r="I119">
        <v>2</v>
      </c>
      <c r="J119" s="7">
        <v>47565.89</v>
      </c>
      <c r="K119" t="s">
        <v>180</v>
      </c>
      <c r="L119">
        <v>21</v>
      </c>
      <c r="M119" t="s">
        <v>23</v>
      </c>
      <c r="N119" t="s">
        <v>24</v>
      </c>
      <c r="O119">
        <v>3</v>
      </c>
      <c r="P119" t="s">
        <v>97</v>
      </c>
      <c r="Q119" s="7">
        <f t="shared" si="9"/>
        <v>95131.78</v>
      </c>
      <c r="R119" s="9" t="str" cm="1">
        <f t="array" ref="R119">_xlfn.IFS(L118&lt;=25,"0-25",L118&lt;=30,"26-30",L118&lt;=35,"31-35",L118&lt;=40,"36-40",L118&lt;=45,"41-45",L118&gt;=45,"45+")</f>
        <v>31-35</v>
      </c>
      <c r="S119" t="str">
        <f t="shared" si="10"/>
        <v>Q4</v>
      </c>
      <c r="T119" t="str">
        <f t="shared" si="11"/>
        <v>Weekday</v>
      </c>
      <c r="U119" t="str" cm="1">
        <f t="array" ref="U119">_xlfn.IFS(Q119&lt;=100000,"LOW",Q119&lt;=300000,"MEDIUM",Q119&gt;=300000,"HIGH")</f>
        <v>LOW</v>
      </c>
    </row>
    <row r="120" spans="1:21" x14ac:dyDescent="0.3">
      <c r="A120">
        <v>119</v>
      </c>
      <c r="B120">
        <v>11</v>
      </c>
      <c r="C120">
        <v>11</v>
      </c>
      <c r="D120" s="6">
        <f t="shared" si="6"/>
        <v>44511</v>
      </c>
      <c r="E120" t="str">
        <f t="shared" si="7"/>
        <v>November</v>
      </c>
      <c r="F120">
        <v>2021</v>
      </c>
      <c r="G120" t="str">
        <f t="shared" si="8"/>
        <v>Thursday</v>
      </c>
      <c r="H120" t="s">
        <v>37</v>
      </c>
      <c r="I120">
        <v>6</v>
      </c>
      <c r="J120" s="7">
        <v>63472.05</v>
      </c>
      <c r="K120" t="s">
        <v>181</v>
      </c>
      <c r="L120">
        <v>25</v>
      </c>
      <c r="M120" t="s">
        <v>34</v>
      </c>
      <c r="N120" t="s">
        <v>18</v>
      </c>
      <c r="O120">
        <v>5</v>
      </c>
      <c r="P120" t="s">
        <v>40</v>
      </c>
      <c r="Q120" s="7">
        <f t="shared" si="9"/>
        <v>380832.30000000005</v>
      </c>
      <c r="R120" s="9" t="str" cm="1">
        <f t="array" ref="R120">_xlfn.IFS(L119&lt;=25,"0-25",L119&lt;=30,"26-30",L119&lt;=35,"31-35",L119&lt;=40,"36-40",L119&lt;=45,"41-45",L119&gt;=45,"45+")</f>
        <v>0-25</v>
      </c>
      <c r="S120" t="str">
        <f t="shared" si="10"/>
        <v>Q4</v>
      </c>
      <c r="T120" t="str">
        <f t="shared" si="11"/>
        <v>Weekday</v>
      </c>
      <c r="U120" t="str" cm="1">
        <f t="array" ref="U120">_xlfn.IFS(Q120&lt;=100000,"LOW",Q120&lt;=300000,"MEDIUM",Q120&gt;=300000,"HIGH")</f>
        <v>HIGH</v>
      </c>
    </row>
    <row r="121" spans="1:21" x14ac:dyDescent="0.3">
      <c r="A121">
        <v>120</v>
      </c>
      <c r="B121">
        <v>11</v>
      </c>
      <c r="C121">
        <v>11</v>
      </c>
      <c r="D121" s="6">
        <f t="shared" si="6"/>
        <v>44511</v>
      </c>
      <c r="E121" t="str">
        <f t="shared" si="7"/>
        <v>November</v>
      </c>
      <c r="F121">
        <v>2021</v>
      </c>
      <c r="G121" t="str">
        <f t="shared" si="8"/>
        <v>Thursday</v>
      </c>
      <c r="H121" t="s">
        <v>45</v>
      </c>
      <c r="I121">
        <v>7</v>
      </c>
      <c r="J121" s="7">
        <v>40339.379999999997</v>
      </c>
      <c r="K121" t="s">
        <v>182</v>
      </c>
      <c r="L121">
        <v>51</v>
      </c>
      <c r="M121" t="s">
        <v>64</v>
      </c>
      <c r="N121" t="s">
        <v>52</v>
      </c>
      <c r="O121">
        <v>2</v>
      </c>
      <c r="P121" t="s">
        <v>90</v>
      </c>
      <c r="Q121" s="7">
        <f t="shared" si="9"/>
        <v>282375.65999999997</v>
      </c>
      <c r="R121" s="9" t="str" cm="1">
        <f t="array" ref="R121">_xlfn.IFS(L120&lt;=25,"0-25",L120&lt;=30,"26-30",L120&lt;=35,"31-35",L120&lt;=40,"36-40",L120&lt;=45,"41-45",L120&gt;=45,"45+")</f>
        <v>0-25</v>
      </c>
      <c r="S121" t="str">
        <f t="shared" si="10"/>
        <v>Q4</v>
      </c>
      <c r="T121" t="str">
        <f t="shared" si="11"/>
        <v>Weekday</v>
      </c>
      <c r="U121" t="str" cm="1">
        <f t="array" ref="U121">_xlfn.IFS(Q121&lt;=100000,"LOW",Q121&lt;=300000,"MEDIUM",Q121&gt;=300000,"HIGH")</f>
        <v>MEDIUM</v>
      </c>
    </row>
    <row r="122" spans="1:21" x14ac:dyDescent="0.3">
      <c r="A122">
        <v>121</v>
      </c>
      <c r="B122">
        <v>12</v>
      </c>
      <c r="C122">
        <v>11</v>
      </c>
      <c r="D122" s="6">
        <f t="shared" si="6"/>
        <v>44512</v>
      </c>
      <c r="E122" t="str">
        <f t="shared" si="7"/>
        <v>November</v>
      </c>
      <c r="F122">
        <v>2021</v>
      </c>
      <c r="G122" t="str">
        <f t="shared" si="8"/>
        <v>Friday</v>
      </c>
      <c r="H122" t="s">
        <v>32</v>
      </c>
      <c r="I122">
        <v>5</v>
      </c>
      <c r="J122" s="7">
        <v>14628.66</v>
      </c>
      <c r="K122" t="s">
        <v>183</v>
      </c>
      <c r="L122">
        <v>42</v>
      </c>
      <c r="M122" t="s">
        <v>79</v>
      </c>
      <c r="N122" t="s">
        <v>52</v>
      </c>
      <c r="O122">
        <v>3</v>
      </c>
      <c r="P122" t="s">
        <v>43</v>
      </c>
      <c r="Q122" s="7">
        <f t="shared" si="9"/>
        <v>73143.3</v>
      </c>
      <c r="R122" s="9" t="str" cm="1">
        <f t="array" ref="R122">_xlfn.IFS(L121&lt;=25,"0-25",L121&lt;=30,"26-30",L121&lt;=35,"31-35",L121&lt;=40,"36-40",L121&lt;=45,"41-45",L121&gt;=45,"45+")</f>
        <v>45+</v>
      </c>
      <c r="S122" t="str">
        <f t="shared" si="10"/>
        <v>Q4</v>
      </c>
      <c r="T122" t="str">
        <f t="shared" si="11"/>
        <v>Weekday</v>
      </c>
      <c r="U122" t="str" cm="1">
        <f t="array" ref="U122">_xlfn.IFS(Q122&lt;=100000,"LOW",Q122&lt;=300000,"MEDIUM",Q122&gt;=300000,"HIGH")</f>
        <v>LOW</v>
      </c>
    </row>
    <row r="123" spans="1:21" x14ac:dyDescent="0.3">
      <c r="A123">
        <v>122</v>
      </c>
      <c r="B123">
        <v>12</v>
      </c>
      <c r="C123">
        <v>11</v>
      </c>
      <c r="D123" s="6">
        <f t="shared" si="6"/>
        <v>44512</v>
      </c>
      <c r="E123" t="str">
        <f t="shared" si="7"/>
        <v>November</v>
      </c>
      <c r="F123">
        <v>2021</v>
      </c>
      <c r="G123" t="str">
        <f t="shared" si="8"/>
        <v>Friday</v>
      </c>
      <c r="H123" t="s">
        <v>37</v>
      </c>
      <c r="I123">
        <v>3</v>
      </c>
      <c r="J123" s="7">
        <v>28371.759999999998</v>
      </c>
      <c r="K123" t="s">
        <v>184</v>
      </c>
      <c r="L123">
        <v>32</v>
      </c>
      <c r="M123" t="s">
        <v>61</v>
      </c>
      <c r="N123" t="s">
        <v>35</v>
      </c>
      <c r="O123">
        <v>5</v>
      </c>
      <c r="P123" t="s">
        <v>53</v>
      </c>
      <c r="Q123" s="7">
        <f t="shared" si="9"/>
        <v>85115.28</v>
      </c>
      <c r="R123" s="9" t="str" cm="1">
        <f t="array" ref="R123">_xlfn.IFS(L122&lt;=25,"0-25",L122&lt;=30,"26-30",L122&lt;=35,"31-35",L122&lt;=40,"36-40",L122&lt;=45,"41-45",L122&gt;=45,"45+")</f>
        <v>41-45</v>
      </c>
      <c r="S123" t="str">
        <f t="shared" si="10"/>
        <v>Q4</v>
      </c>
      <c r="T123" t="str">
        <f t="shared" si="11"/>
        <v>Weekday</v>
      </c>
      <c r="U123" t="str" cm="1">
        <f t="array" ref="U123">_xlfn.IFS(Q123&lt;=100000,"LOW",Q123&lt;=300000,"MEDIUM",Q123&gt;=300000,"HIGH")</f>
        <v>LOW</v>
      </c>
    </row>
    <row r="124" spans="1:21" x14ac:dyDescent="0.3">
      <c r="A124">
        <v>123</v>
      </c>
      <c r="B124">
        <v>12</v>
      </c>
      <c r="C124">
        <v>11</v>
      </c>
      <c r="D124" s="6">
        <f t="shared" si="6"/>
        <v>44512</v>
      </c>
      <c r="E124" t="str">
        <f t="shared" si="7"/>
        <v>November</v>
      </c>
      <c r="F124">
        <v>2021</v>
      </c>
      <c r="G124" t="str">
        <f t="shared" si="8"/>
        <v>Friday</v>
      </c>
      <c r="H124" t="s">
        <v>32</v>
      </c>
      <c r="I124">
        <v>4</v>
      </c>
      <c r="J124" s="7">
        <v>49337.760000000002</v>
      </c>
      <c r="K124" t="s">
        <v>185</v>
      </c>
      <c r="L124">
        <v>45</v>
      </c>
      <c r="M124" t="s">
        <v>27</v>
      </c>
      <c r="N124" t="s">
        <v>24</v>
      </c>
      <c r="O124">
        <v>5</v>
      </c>
      <c r="P124" t="s">
        <v>101</v>
      </c>
      <c r="Q124" s="7">
        <f t="shared" si="9"/>
        <v>197351.04000000001</v>
      </c>
      <c r="R124" s="9" t="str" cm="1">
        <f t="array" ref="R124">_xlfn.IFS(L123&lt;=25,"0-25",L123&lt;=30,"26-30",L123&lt;=35,"31-35",L123&lt;=40,"36-40",L123&lt;=45,"41-45",L123&gt;=45,"45+")</f>
        <v>31-35</v>
      </c>
      <c r="S124" t="str">
        <f t="shared" si="10"/>
        <v>Q4</v>
      </c>
      <c r="T124" t="str">
        <f t="shared" si="11"/>
        <v>Weekday</v>
      </c>
      <c r="U124" t="str" cm="1">
        <f t="array" ref="U124">_xlfn.IFS(Q124&lt;=100000,"LOW",Q124&lt;=300000,"MEDIUM",Q124&gt;=300000,"HIGH")</f>
        <v>MEDIUM</v>
      </c>
    </row>
    <row r="125" spans="1:21" x14ac:dyDescent="0.3">
      <c r="A125">
        <v>124</v>
      </c>
      <c r="B125">
        <v>12</v>
      </c>
      <c r="C125">
        <v>11</v>
      </c>
      <c r="D125" s="6">
        <f t="shared" si="6"/>
        <v>44512</v>
      </c>
      <c r="E125" t="str">
        <f t="shared" si="7"/>
        <v>November</v>
      </c>
      <c r="F125">
        <v>2021</v>
      </c>
      <c r="G125" t="str">
        <f t="shared" si="8"/>
        <v>Friday</v>
      </c>
      <c r="H125" t="s">
        <v>15</v>
      </c>
      <c r="I125">
        <v>4</v>
      </c>
      <c r="J125" s="7">
        <v>24355.53</v>
      </c>
      <c r="K125" t="s">
        <v>186</v>
      </c>
      <c r="L125">
        <v>26</v>
      </c>
      <c r="M125" t="s">
        <v>23</v>
      </c>
      <c r="N125" t="s">
        <v>24</v>
      </c>
      <c r="O125">
        <v>2</v>
      </c>
      <c r="P125" t="s">
        <v>86</v>
      </c>
      <c r="Q125" s="7">
        <f t="shared" si="9"/>
        <v>97422.12</v>
      </c>
      <c r="R125" s="9" t="str" cm="1">
        <f t="array" ref="R125">_xlfn.IFS(L124&lt;=25,"0-25",L124&lt;=30,"26-30",L124&lt;=35,"31-35",L124&lt;=40,"36-40",L124&lt;=45,"41-45",L124&gt;=45,"45+")</f>
        <v>41-45</v>
      </c>
      <c r="S125" t="str">
        <f t="shared" si="10"/>
        <v>Q4</v>
      </c>
      <c r="T125" t="str">
        <f t="shared" si="11"/>
        <v>Weekday</v>
      </c>
      <c r="U125" t="str" cm="1">
        <f t="array" ref="U125">_xlfn.IFS(Q125&lt;=100000,"LOW",Q125&lt;=300000,"MEDIUM",Q125&gt;=300000,"HIGH")</f>
        <v>LOW</v>
      </c>
    </row>
    <row r="126" spans="1:21" x14ac:dyDescent="0.3">
      <c r="A126">
        <v>125</v>
      </c>
      <c r="B126">
        <v>13</v>
      </c>
      <c r="C126">
        <v>11</v>
      </c>
      <c r="D126" s="6">
        <f t="shared" si="6"/>
        <v>44513</v>
      </c>
      <c r="E126" t="str">
        <f t="shared" si="7"/>
        <v>November</v>
      </c>
      <c r="F126">
        <v>2021</v>
      </c>
      <c r="G126" t="str">
        <f t="shared" si="8"/>
        <v>Saturday</v>
      </c>
      <c r="H126" t="s">
        <v>21</v>
      </c>
      <c r="I126">
        <v>6</v>
      </c>
      <c r="J126" s="7">
        <v>26831.67</v>
      </c>
      <c r="K126" t="s">
        <v>187</v>
      </c>
      <c r="L126">
        <v>19</v>
      </c>
      <c r="M126" t="s">
        <v>23</v>
      </c>
      <c r="N126" t="s">
        <v>35</v>
      </c>
      <c r="O126">
        <v>3</v>
      </c>
      <c r="P126" t="s">
        <v>28</v>
      </c>
      <c r="Q126" s="7">
        <f t="shared" si="9"/>
        <v>160990.01999999999</v>
      </c>
      <c r="R126" s="9" t="str" cm="1">
        <f t="array" ref="R126">_xlfn.IFS(L125&lt;=25,"0-25",L125&lt;=30,"26-30",L125&lt;=35,"31-35",L125&lt;=40,"36-40",L125&lt;=45,"41-45",L125&gt;=45,"45+")</f>
        <v>26-30</v>
      </c>
      <c r="S126" t="str">
        <f t="shared" si="10"/>
        <v>Q4</v>
      </c>
      <c r="T126" t="str">
        <f t="shared" si="11"/>
        <v>Weekend</v>
      </c>
      <c r="U126" t="str" cm="1">
        <f t="array" ref="U126">_xlfn.IFS(Q126&lt;=100000,"LOW",Q126&lt;=300000,"MEDIUM",Q126&gt;=300000,"HIGH")</f>
        <v>MEDIUM</v>
      </c>
    </row>
    <row r="127" spans="1:21" x14ac:dyDescent="0.3">
      <c r="A127">
        <v>126</v>
      </c>
      <c r="B127">
        <v>13</v>
      </c>
      <c r="C127">
        <v>11</v>
      </c>
      <c r="D127" s="6">
        <f t="shared" si="6"/>
        <v>44513</v>
      </c>
      <c r="E127" t="str">
        <f t="shared" si="7"/>
        <v>November</v>
      </c>
      <c r="F127">
        <v>2021</v>
      </c>
      <c r="G127" t="str">
        <f t="shared" si="8"/>
        <v>Saturday</v>
      </c>
      <c r="H127" t="s">
        <v>37</v>
      </c>
      <c r="I127">
        <v>1</v>
      </c>
      <c r="J127" s="7">
        <v>59228.14</v>
      </c>
      <c r="K127" t="s">
        <v>188</v>
      </c>
      <c r="L127">
        <v>34</v>
      </c>
      <c r="M127" t="s">
        <v>92</v>
      </c>
      <c r="N127" t="s">
        <v>24</v>
      </c>
      <c r="O127">
        <v>4</v>
      </c>
      <c r="P127" t="s">
        <v>97</v>
      </c>
      <c r="Q127" s="7">
        <f t="shared" si="9"/>
        <v>59228.14</v>
      </c>
      <c r="R127" s="9" t="str" cm="1">
        <f t="array" ref="R127">_xlfn.IFS(L126&lt;=25,"0-25",L126&lt;=30,"26-30",L126&lt;=35,"31-35",L126&lt;=40,"36-40",L126&lt;=45,"41-45",L126&gt;=45,"45+")</f>
        <v>0-25</v>
      </c>
      <c r="S127" t="str">
        <f t="shared" si="10"/>
        <v>Q4</v>
      </c>
      <c r="T127" t="str">
        <f t="shared" si="11"/>
        <v>Weekend</v>
      </c>
      <c r="U127" t="str" cm="1">
        <f t="array" ref="U127">_xlfn.IFS(Q127&lt;=100000,"LOW",Q127&lt;=300000,"MEDIUM",Q127&gt;=300000,"HIGH")</f>
        <v>LOW</v>
      </c>
    </row>
    <row r="128" spans="1:21" x14ac:dyDescent="0.3">
      <c r="A128">
        <v>127</v>
      </c>
      <c r="B128">
        <v>13</v>
      </c>
      <c r="C128">
        <v>11</v>
      </c>
      <c r="D128" s="6">
        <f t="shared" si="6"/>
        <v>44513</v>
      </c>
      <c r="E128" t="str">
        <f t="shared" si="7"/>
        <v>November</v>
      </c>
      <c r="F128">
        <v>2021</v>
      </c>
      <c r="G128" t="str">
        <f t="shared" si="8"/>
        <v>Saturday</v>
      </c>
      <c r="H128" t="s">
        <v>45</v>
      </c>
      <c r="I128">
        <v>4</v>
      </c>
      <c r="J128" s="7">
        <v>45059.18</v>
      </c>
      <c r="K128" t="s">
        <v>189</v>
      </c>
      <c r="L128">
        <v>27</v>
      </c>
      <c r="M128" t="s">
        <v>23</v>
      </c>
      <c r="N128" t="s">
        <v>35</v>
      </c>
      <c r="O128">
        <v>5</v>
      </c>
      <c r="P128" t="s">
        <v>48</v>
      </c>
      <c r="Q128" s="7">
        <f t="shared" si="9"/>
        <v>180236.72</v>
      </c>
      <c r="R128" s="9" t="str" cm="1">
        <f t="array" ref="R128">_xlfn.IFS(L127&lt;=25,"0-25",L127&lt;=30,"26-30",L127&lt;=35,"31-35",L127&lt;=40,"36-40",L127&lt;=45,"41-45",L127&gt;=45,"45+")</f>
        <v>31-35</v>
      </c>
      <c r="S128" t="str">
        <f t="shared" si="10"/>
        <v>Q4</v>
      </c>
      <c r="T128" t="str">
        <f t="shared" si="11"/>
        <v>Weekend</v>
      </c>
      <c r="U128" t="str" cm="1">
        <f t="array" ref="U128">_xlfn.IFS(Q128&lt;=100000,"LOW",Q128&lt;=300000,"MEDIUM",Q128&gt;=300000,"HIGH")</f>
        <v>MEDIUM</v>
      </c>
    </row>
    <row r="129" spans="1:21" x14ac:dyDescent="0.3">
      <c r="A129">
        <v>128</v>
      </c>
      <c r="B129">
        <v>14</v>
      </c>
      <c r="C129">
        <v>11</v>
      </c>
      <c r="D129" s="6">
        <f t="shared" si="6"/>
        <v>44514</v>
      </c>
      <c r="E129" t="str">
        <f t="shared" si="7"/>
        <v>November</v>
      </c>
      <c r="F129">
        <v>2021</v>
      </c>
      <c r="G129" t="str">
        <f t="shared" si="8"/>
        <v>Sunday</v>
      </c>
      <c r="H129" t="s">
        <v>15</v>
      </c>
      <c r="I129">
        <v>4</v>
      </c>
      <c r="J129" s="7">
        <v>40511.65</v>
      </c>
      <c r="K129" t="s">
        <v>190</v>
      </c>
      <c r="L129">
        <v>26</v>
      </c>
      <c r="M129" t="s">
        <v>56</v>
      </c>
      <c r="N129" t="s">
        <v>24</v>
      </c>
      <c r="O129">
        <v>5</v>
      </c>
      <c r="P129" t="s">
        <v>86</v>
      </c>
      <c r="Q129" s="7">
        <f t="shared" si="9"/>
        <v>162046.6</v>
      </c>
      <c r="R129" s="9" t="str" cm="1">
        <f t="array" ref="R129">_xlfn.IFS(L128&lt;=25,"0-25",L128&lt;=30,"26-30",L128&lt;=35,"31-35",L128&lt;=40,"36-40",L128&lt;=45,"41-45",L128&gt;=45,"45+")</f>
        <v>26-30</v>
      </c>
      <c r="S129" t="str">
        <f t="shared" si="10"/>
        <v>Q4</v>
      </c>
      <c r="T129" t="str">
        <f t="shared" si="11"/>
        <v>Weekend</v>
      </c>
      <c r="U129" t="str" cm="1">
        <f t="array" ref="U129">_xlfn.IFS(Q129&lt;=100000,"LOW",Q129&lt;=300000,"MEDIUM",Q129&gt;=300000,"HIGH")</f>
        <v>MEDIUM</v>
      </c>
    </row>
    <row r="130" spans="1:21" x14ac:dyDescent="0.3">
      <c r="A130">
        <v>129</v>
      </c>
      <c r="B130">
        <v>14</v>
      </c>
      <c r="C130">
        <v>11</v>
      </c>
      <c r="D130" s="6">
        <f t="shared" si="6"/>
        <v>44514</v>
      </c>
      <c r="E130" t="str">
        <f t="shared" si="7"/>
        <v>November</v>
      </c>
      <c r="F130">
        <v>2021</v>
      </c>
      <c r="G130" t="str">
        <f t="shared" si="8"/>
        <v>Sunday</v>
      </c>
      <c r="H130" t="s">
        <v>32</v>
      </c>
      <c r="I130">
        <v>1</v>
      </c>
      <c r="J130" s="7">
        <v>29107.119999999999</v>
      </c>
      <c r="K130" t="s">
        <v>89</v>
      </c>
      <c r="L130">
        <v>48</v>
      </c>
      <c r="M130" t="s">
        <v>92</v>
      </c>
      <c r="N130" t="s">
        <v>24</v>
      </c>
      <c r="O130">
        <v>5</v>
      </c>
      <c r="P130" t="s">
        <v>101</v>
      </c>
      <c r="Q130" s="7">
        <f t="shared" si="9"/>
        <v>29107.119999999999</v>
      </c>
      <c r="R130" s="9" t="str" cm="1">
        <f t="array" ref="R130">_xlfn.IFS(L129&lt;=25,"0-25",L129&lt;=30,"26-30",L129&lt;=35,"31-35",L129&lt;=40,"36-40",L129&lt;=45,"41-45",L129&gt;=45,"45+")</f>
        <v>26-30</v>
      </c>
      <c r="S130" t="str">
        <f t="shared" si="10"/>
        <v>Q4</v>
      </c>
      <c r="T130" t="str">
        <f t="shared" si="11"/>
        <v>Weekend</v>
      </c>
      <c r="U130" t="str" cm="1">
        <f t="array" ref="U130">_xlfn.IFS(Q130&lt;=100000,"LOW",Q130&lt;=300000,"MEDIUM",Q130&gt;=300000,"HIGH")</f>
        <v>LOW</v>
      </c>
    </row>
    <row r="131" spans="1:21" x14ac:dyDescent="0.3">
      <c r="A131">
        <v>130</v>
      </c>
      <c r="B131">
        <v>14</v>
      </c>
      <c r="C131">
        <v>11</v>
      </c>
      <c r="D131" s="6">
        <f t="shared" ref="D131:D194" si="12">DATE(F131,C131,B131)</f>
        <v>44514</v>
      </c>
      <c r="E131" t="str">
        <f t="shared" ref="E131:E194" si="13">TEXT(D131,"mmmm")</f>
        <v>November</v>
      </c>
      <c r="F131">
        <v>2021</v>
      </c>
      <c r="G131" t="str">
        <f t="shared" ref="G131:G194" si="14">TEXT(D131,"dddd")</f>
        <v>Sunday</v>
      </c>
      <c r="H131" t="s">
        <v>15</v>
      </c>
      <c r="I131">
        <v>9</v>
      </c>
      <c r="J131" s="7">
        <v>53855.68</v>
      </c>
      <c r="K131" t="s">
        <v>191</v>
      </c>
      <c r="L131">
        <v>19</v>
      </c>
      <c r="M131" t="s">
        <v>64</v>
      </c>
      <c r="N131" t="s">
        <v>24</v>
      </c>
      <c r="O131">
        <v>5</v>
      </c>
      <c r="P131" t="s">
        <v>31</v>
      </c>
      <c r="Q131" s="7">
        <f t="shared" ref="Q131:Q194" si="15">I131*J131</f>
        <v>484701.12</v>
      </c>
      <c r="R131" s="9" t="str" cm="1">
        <f t="array" ref="R131">_xlfn.IFS(L130&lt;=25,"0-25",L130&lt;=30,"26-30",L130&lt;=35,"31-35",L130&lt;=40,"36-40",L130&lt;=45,"41-45",L130&gt;=45,"45+")</f>
        <v>45+</v>
      </c>
      <c r="S131" t="str">
        <f t="shared" ref="S131:S194" si="16">"Q"&amp;ROUNDUP(C131/3,0)</f>
        <v>Q4</v>
      </c>
      <c r="T131" t="str">
        <f t="shared" ref="T131:T194" si="17">IF(OR(G131="Saturday",G131="Sunday"),"Weekend","Weekday")</f>
        <v>Weekend</v>
      </c>
      <c r="U131" t="str" cm="1">
        <f t="array" ref="U131">_xlfn.IFS(Q131&lt;=100000,"LOW",Q131&lt;=300000,"MEDIUM",Q131&gt;=300000,"HIGH")</f>
        <v>HIGH</v>
      </c>
    </row>
    <row r="132" spans="1:21" x14ac:dyDescent="0.3">
      <c r="A132">
        <v>131</v>
      </c>
      <c r="B132">
        <v>14</v>
      </c>
      <c r="C132">
        <v>11</v>
      </c>
      <c r="D132" s="6">
        <f t="shared" si="12"/>
        <v>44514</v>
      </c>
      <c r="E132" t="str">
        <f t="shared" si="13"/>
        <v>November</v>
      </c>
      <c r="F132">
        <v>2021</v>
      </c>
      <c r="G132" t="str">
        <f t="shared" si="14"/>
        <v>Sunday</v>
      </c>
      <c r="H132" t="s">
        <v>37</v>
      </c>
      <c r="I132">
        <v>4</v>
      </c>
      <c r="J132" s="7">
        <v>27263.11</v>
      </c>
      <c r="K132" t="s">
        <v>192</v>
      </c>
      <c r="L132">
        <v>41</v>
      </c>
      <c r="M132" t="s">
        <v>39</v>
      </c>
      <c r="N132" t="s">
        <v>35</v>
      </c>
      <c r="O132">
        <v>3</v>
      </c>
      <c r="P132" t="s">
        <v>40</v>
      </c>
      <c r="Q132" s="7">
        <f t="shared" si="15"/>
        <v>109052.44</v>
      </c>
      <c r="R132" s="9" t="str" cm="1">
        <f t="array" ref="R132">_xlfn.IFS(L131&lt;=25,"0-25",L131&lt;=30,"26-30",L131&lt;=35,"31-35",L131&lt;=40,"36-40",L131&lt;=45,"41-45",L131&gt;=45,"45+")</f>
        <v>0-25</v>
      </c>
      <c r="S132" t="str">
        <f t="shared" si="16"/>
        <v>Q4</v>
      </c>
      <c r="T132" t="str">
        <f t="shared" si="17"/>
        <v>Weekend</v>
      </c>
      <c r="U132" t="str" cm="1">
        <f t="array" ref="U132">_xlfn.IFS(Q132&lt;=100000,"LOW",Q132&lt;=300000,"MEDIUM",Q132&gt;=300000,"HIGH")</f>
        <v>MEDIUM</v>
      </c>
    </row>
    <row r="133" spans="1:21" x14ac:dyDescent="0.3">
      <c r="A133">
        <v>132</v>
      </c>
      <c r="B133">
        <v>15</v>
      </c>
      <c r="C133">
        <v>11</v>
      </c>
      <c r="D133" s="6">
        <f t="shared" si="12"/>
        <v>44515</v>
      </c>
      <c r="E133" t="str">
        <f t="shared" si="13"/>
        <v>November</v>
      </c>
      <c r="F133">
        <v>2021</v>
      </c>
      <c r="G133" t="str">
        <f t="shared" si="14"/>
        <v>Monday</v>
      </c>
      <c r="H133" t="s">
        <v>32</v>
      </c>
      <c r="I133">
        <v>7</v>
      </c>
      <c r="J133" s="7">
        <v>54223.81</v>
      </c>
      <c r="K133" t="s">
        <v>193</v>
      </c>
      <c r="L133">
        <v>36</v>
      </c>
      <c r="M133" t="s">
        <v>116</v>
      </c>
      <c r="N133" t="s">
        <v>24</v>
      </c>
      <c r="O133">
        <v>5</v>
      </c>
      <c r="P133" t="s">
        <v>101</v>
      </c>
      <c r="Q133" s="7">
        <f t="shared" si="15"/>
        <v>379566.67</v>
      </c>
      <c r="R133" s="9" t="str" cm="1">
        <f t="array" ref="R133">_xlfn.IFS(L132&lt;=25,"0-25",L132&lt;=30,"26-30",L132&lt;=35,"31-35",L132&lt;=40,"36-40",L132&lt;=45,"41-45",L132&gt;=45,"45+")</f>
        <v>41-45</v>
      </c>
      <c r="S133" t="str">
        <f t="shared" si="16"/>
        <v>Q4</v>
      </c>
      <c r="T133" t="str">
        <f t="shared" si="17"/>
        <v>Weekday</v>
      </c>
      <c r="U133" t="str" cm="1">
        <f t="array" ref="U133">_xlfn.IFS(Q133&lt;=100000,"LOW",Q133&lt;=300000,"MEDIUM",Q133&gt;=300000,"HIGH")</f>
        <v>HIGH</v>
      </c>
    </row>
    <row r="134" spans="1:21" x14ac:dyDescent="0.3">
      <c r="A134">
        <v>133</v>
      </c>
      <c r="B134">
        <v>15</v>
      </c>
      <c r="C134">
        <v>11</v>
      </c>
      <c r="D134" s="6">
        <f t="shared" si="12"/>
        <v>44515</v>
      </c>
      <c r="E134" t="str">
        <f t="shared" si="13"/>
        <v>November</v>
      </c>
      <c r="F134">
        <v>2021</v>
      </c>
      <c r="G134" t="str">
        <f t="shared" si="14"/>
        <v>Monday</v>
      </c>
      <c r="H134" t="s">
        <v>21</v>
      </c>
      <c r="I134">
        <v>3</v>
      </c>
      <c r="J134" s="7">
        <v>14206.09</v>
      </c>
      <c r="K134" t="s">
        <v>194</v>
      </c>
      <c r="L134">
        <v>34</v>
      </c>
      <c r="M134" t="s">
        <v>69</v>
      </c>
      <c r="N134" t="s">
        <v>24</v>
      </c>
      <c r="O134">
        <v>3</v>
      </c>
      <c r="P134" t="s">
        <v>65</v>
      </c>
      <c r="Q134" s="7">
        <f t="shared" si="15"/>
        <v>42618.270000000004</v>
      </c>
      <c r="R134" s="9" t="str" cm="1">
        <f t="array" ref="R134">_xlfn.IFS(L133&lt;=25,"0-25",L133&lt;=30,"26-30",L133&lt;=35,"31-35",L133&lt;=40,"36-40",L133&lt;=45,"41-45",L133&gt;=45,"45+")</f>
        <v>36-40</v>
      </c>
      <c r="S134" t="str">
        <f t="shared" si="16"/>
        <v>Q4</v>
      </c>
      <c r="T134" t="str">
        <f t="shared" si="17"/>
        <v>Weekday</v>
      </c>
      <c r="U134" t="str" cm="1">
        <f t="array" ref="U134">_xlfn.IFS(Q134&lt;=100000,"LOW",Q134&lt;=300000,"MEDIUM",Q134&gt;=300000,"HIGH")</f>
        <v>LOW</v>
      </c>
    </row>
    <row r="135" spans="1:21" x14ac:dyDescent="0.3">
      <c r="A135">
        <v>134</v>
      </c>
      <c r="B135">
        <v>15</v>
      </c>
      <c r="C135">
        <v>11</v>
      </c>
      <c r="D135" s="6">
        <f t="shared" si="12"/>
        <v>44515</v>
      </c>
      <c r="E135" t="str">
        <f t="shared" si="13"/>
        <v>November</v>
      </c>
      <c r="F135">
        <v>2021</v>
      </c>
      <c r="G135" t="str">
        <f t="shared" si="14"/>
        <v>Monday</v>
      </c>
      <c r="H135" t="s">
        <v>15</v>
      </c>
      <c r="I135">
        <v>3</v>
      </c>
      <c r="J135" s="7">
        <v>61872.480000000003</v>
      </c>
      <c r="K135" t="s">
        <v>195</v>
      </c>
      <c r="L135">
        <v>27</v>
      </c>
      <c r="M135" t="s">
        <v>27</v>
      </c>
      <c r="N135" t="s">
        <v>52</v>
      </c>
      <c r="O135">
        <v>4</v>
      </c>
      <c r="P135" t="s">
        <v>31</v>
      </c>
      <c r="Q135" s="7">
        <f t="shared" si="15"/>
        <v>185617.44</v>
      </c>
      <c r="R135" s="9" t="str" cm="1">
        <f t="array" ref="R135">_xlfn.IFS(L134&lt;=25,"0-25",L134&lt;=30,"26-30",L134&lt;=35,"31-35",L134&lt;=40,"36-40",L134&lt;=45,"41-45",L134&gt;=45,"45+")</f>
        <v>31-35</v>
      </c>
      <c r="S135" t="str">
        <f t="shared" si="16"/>
        <v>Q4</v>
      </c>
      <c r="T135" t="str">
        <f t="shared" si="17"/>
        <v>Weekday</v>
      </c>
      <c r="U135" t="str" cm="1">
        <f t="array" ref="U135">_xlfn.IFS(Q135&lt;=100000,"LOW",Q135&lt;=300000,"MEDIUM",Q135&gt;=300000,"HIGH")</f>
        <v>MEDIUM</v>
      </c>
    </row>
    <row r="136" spans="1:21" x14ac:dyDescent="0.3">
      <c r="A136">
        <v>135</v>
      </c>
      <c r="B136">
        <v>16</v>
      </c>
      <c r="C136">
        <v>11</v>
      </c>
      <c r="D136" s="6">
        <f t="shared" si="12"/>
        <v>44516</v>
      </c>
      <c r="E136" t="str">
        <f t="shared" si="13"/>
        <v>November</v>
      </c>
      <c r="F136">
        <v>2021</v>
      </c>
      <c r="G136" t="str">
        <f t="shared" si="14"/>
        <v>Tuesday</v>
      </c>
      <c r="H136" t="s">
        <v>37</v>
      </c>
      <c r="I136">
        <v>8</v>
      </c>
      <c r="J136" s="7">
        <v>39973.99</v>
      </c>
      <c r="K136" t="s">
        <v>188</v>
      </c>
      <c r="L136">
        <v>45</v>
      </c>
      <c r="M136" t="s">
        <v>27</v>
      </c>
      <c r="N136" t="s">
        <v>24</v>
      </c>
      <c r="O136">
        <v>3</v>
      </c>
      <c r="P136" t="s">
        <v>40</v>
      </c>
      <c r="Q136" s="7">
        <f t="shared" si="15"/>
        <v>319791.92</v>
      </c>
      <c r="R136" s="9" t="str" cm="1">
        <f t="array" ref="R136">_xlfn.IFS(L135&lt;=25,"0-25",L135&lt;=30,"26-30",L135&lt;=35,"31-35",L135&lt;=40,"36-40",L135&lt;=45,"41-45",L135&gt;=45,"45+")</f>
        <v>26-30</v>
      </c>
      <c r="S136" t="str">
        <f t="shared" si="16"/>
        <v>Q4</v>
      </c>
      <c r="T136" t="str">
        <f t="shared" si="17"/>
        <v>Weekday</v>
      </c>
      <c r="U136" t="str" cm="1">
        <f t="array" ref="U136">_xlfn.IFS(Q136&lt;=100000,"LOW",Q136&lt;=300000,"MEDIUM",Q136&gt;=300000,"HIGH")</f>
        <v>HIGH</v>
      </c>
    </row>
    <row r="137" spans="1:21" x14ac:dyDescent="0.3">
      <c r="A137">
        <v>136</v>
      </c>
      <c r="B137">
        <v>16</v>
      </c>
      <c r="C137">
        <v>11</v>
      </c>
      <c r="D137" s="6">
        <f t="shared" si="12"/>
        <v>44516</v>
      </c>
      <c r="E137" t="str">
        <f t="shared" si="13"/>
        <v>November</v>
      </c>
      <c r="F137">
        <v>2021</v>
      </c>
      <c r="G137" t="str">
        <f t="shared" si="14"/>
        <v>Tuesday</v>
      </c>
      <c r="H137" t="s">
        <v>45</v>
      </c>
      <c r="I137">
        <v>8</v>
      </c>
      <c r="J137" s="7">
        <v>36310.480000000003</v>
      </c>
      <c r="K137" t="s">
        <v>84</v>
      </c>
      <c r="L137">
        <v>55</v>
      </c>
      <c r="M137" t="s">
        <v>23</v>
      </c>
      <c r="N137" t="s">
        <v>18</v>
      </c>
      <c r="O137">
        <v>3</v>
      </c>
      <c r="P137" t="s">
        <v>90</v>
      </c>
      <c r="Q137" s="7">
        <f t="shared" si="15"/>
        <v>290483.84000000003</v>
      </c>
      <c r="R137" s="9" t="str" cm="1">
        <f t="array" ref="R137">_xlfn.IFS(L136&lt;=25,"0-25",L136&lt;=30,"26-30",L136&lt;=35,"31-35",L136&lt;=40,"36-40",L136&lt;=45,"41-45",L136&gt;=45,"45+")</f>
        <v>41-45</v>
      </c>
      <c r="S137" t="str">
        <f t="shared" si="16"/>
        <v>Q4</v>
      </c>
      <c r="T137" t="str">
        <f t="shared" si="17"/>
        <v>Weekday</v>
      </c>
      <c r="U137" t="str" cm="1">
        <f t="array" ref="U137">_xlfn.IFS(Q137&lt;=100000,"LOW",Q137&lt;=300000,"MEDIUM",Q137&gt;=300000,"HIGH")</f>
        <v>MEDIUM</v>
      </c>
    </row>
    <row r="138" spans="1:21" x14ac:dyDescent="0.3">
      <c r="A138">
        <v>137</v>
      </c>
      <c r="B138">
        <v>16</v>
      </c>
      <c r="C138">
        <v>11</v>
      </c>
      <c r="D138" s="6">
        <f t="shared" si="12"/>
        <v>44516</v>
      </c>
      <c r="E138" t="str">
        <f t="shared" si="13"/>
        <v>November</v>
      </c>
      <c r="F138">
        <v>2021</v>
      </c>
      <c r="G138" t="str">
        <f t="shared" si="14"/>
        <v>Tuesday</v>
      </c>
      <c r="H138" t="s">
        <v>32</v>
      </c>
      <c r="I138">
        <v>1</v>
      </c>
      <c r="J138" s="7">
        <v>46661.4</v>
      </c>
      <c r="K138" t="s">
        <v>196</v>
      </c>
      <c r="L138">
        <v>45</v>
      </c>
      <c r="M138" t="s">
        <v>152</v>
      </c>
      <c r="N138" t="s">
        <v>24</v>
      </c>
      <c r="O138">
        <v>3</v>
      </c>
      <c r="P138" t="s">
        <v>101</v>
      </c>
      <c r="Q138" s="7">
        <f t="shared" si="15"/>
        <v>46661.4</v>
      </c>
      <c r="R138" s="9" t="str" cm="1">
        <f t="array" ref="R138">_xlfn.IFS(L137&lt;=25,"0-25",L137&lt;=30,"26-30",L137&lt;=35,"31-35",L137&lt;=40,"36-40",L137&lt;=45,"41-45",L137&gt;=45,"45+")</f>
        <v>45+</v>
      </c>
      <c r="S138" t="str">
        <f t="shared" si="16"/>
        <v>Q4</v>
      </c>
      <c r="T138" t="str">
        <f t="shared" si="17"/>
        <v>Weekday</v>
      </c>
      <c r="U138" t="str" cm="1">
        <f t="array" ref="U138">_xlfn.IFS(Q138&lt;=100000,"LOW",Q138&lt;=300000,"MEDIUM",Q138&gt;=300000,"HIGH")</f>
        <v>LOW</v>
      </c>
    </row>
    <row r="139" spans="1:21" x14ac:dyDescent="0.3">
      <c r="A139">
        <v>138</v>
      </c>
      <c r="B139">
        <v>17</v>
      </c>
      <c r="C139">
        <v>11</v>
      </c>
      <c r="D139" s="6">
        <f t="shared" si="12"/>
        <v>44517</v>
      </c>
      <c r="E139" t="str">
        <f t="shared" si="13"/>
        <v>November</v>
      </c>
      <c r="F139">
        <v>2021</v>
      </c>
      <c r="G139" t="str">
        <f t="shared" si="14"/>
        <v>Wednesday</v>
      </c>
      <c r="H139" t="s">
        <v>15</v>
      </c>
      <c r="I139">
        <v>2</v>
      </c>
      <c r="J139" s="7">
        <v>47451.519999999997</v>
      </c>
      <c r="K139" t="s">
        <v>197</v>
      </c>
      <c r="L139">
        <v>18</v>
      </c>
      <c r="M139" t="s">
        <v>23</v>
      </c>
      <c r="N139" t="s">
        <v>24</v>
      </c>
      <c r="O139">
        <v>5</v>
      </c>
      <c r="P139" t="s">
        <v>31</v>
      </c>
      <c r="Q139" s="7">
        <f t="shared" si="15"/>
        <v>94903.039999999994</v>
      </c>
      <c r="R139" s="9" t="str" cm="1">
        <f t="array" ref="R139">_xlfn.IFS(L138&lt;=25,"0-25",L138&lt;=30,"26-30",L138&lt;=35,"31-35",L138&lt;=40,"36-40",L138&lt;=45,"41-45",L138&gt;=45,"45+")</f>
        <v>41-45</v>
      </c>
      <c r="S139" t="str">
        <f t="shared" si="16"/>
        <v>Q4</v>
      </c>
      <c r="T139" t="str">
        <f t="shared" si="17"/>
        <v>Weekday</v>
      </c>
      <c r="U139" t="str" cm="1">
        <f t="array" ref="U139">_xlfn.IFS(Q139&lt;=100000,"LOW",Q139&lt;=300000,"MEDIUM",Q139&gt;=300000,"HIGH")</f>
        <v>LOW</v>
      </c>
    </row>
    <row r="140" spans="1:21" x14ac:dyDescent="0.3">
      <c r="A140">
        <v>139</v>
      </c>
      <c r="B140">
        <v>17</v>
      </c>
      <c r="C140">
        <v>11</v>
      </c>
      <c r="D140" s="6">
        <f t="shared" si="12"/>
        <v>44517</v>
      </c>
      <c r="E140" t="str">
        <f t="shared" si="13"/>
        <v>November</v>
      </c>
      <c r="F140">
        <v>2021</v>
      </c>
      <c r="G140" t="str">
        <f t="shared" si="14"/>
        <v>Wednesday</v>
      </c>
      <c r="H140" t="s">
        <v>15</v>
      </c>
      <c r="I140">
        <v>8</v>
      </c>
      <c r="J140" s="7">
        <v>17922.11</v>
      </c>
      <c r="K140" t="s">
        <v>198</v>
      </c>
      <c r="L140">
        <v>20</v>
      </c>
      <c r="M140" t="s">
        <v>27</v>
      </c>
      <c r="N140" t="s">
        <v>52</v>
      </c>
      <c r="O140">
        <v>2</v>
      </c>
      <c r="P140" t="s">
        <v>31</v>
      </c>
      <c r="Q140" s="7">
        <f t="shared" si="15"/>
        <v>143376.88</v>
      </c>
      <c r="R140" s="9" t="str" cm="1">
        <f t="array" ref="R140">_xlfn.IFS(L139&lt;=25,"0-25",L139&lt;=30,"26-30",L139&lt;=35,"31-35",L139&lt;=40,"36-40",L139&lt;=45,"41-45",L139&gt;=45,"45+")</f>
        <v>0-25</v>
      </c>
      <c r="S140" t="str">
        <f t="shared" si="16"/>
        <v>Q4</v>
      </c>
      <c r="T140" t="str">
        <f t="shared" si="17"/>
        <v>Weekday</v>
      </c>
      <c r="U140" t="str" cm="1">
        <f t="array" ref="U140">_xlfn.IFS(Q140&lt;=100000,"LOW",Q140&lt;=300000,"MEDIUM",Q140&gt;=300000,"HIGH")</f>
        <v>MEDIUM</v>
      </c>
    </row>
    <row r="141" spans="1:21" x14ac:dyDescent="0.3">
      <c r="A141">
        <v>140</v>
      </c>
      <c r="B141">
        <v>17</v>
      </c>
      <c r="C141">
        <v>11</v>
      </c>
      <c r="D141" s="6">
        <f t="shared" si="12"/>
        <v>44517</v>
      </c>
      <c r="E141" t="str">
        <f t="shared" si="13"/>
        <v>November</v>
      </c>
      <c r="F141">
        <v>2021</v>
      </c>
      <c r="G141" t="str">
        <f t="shared" si="14"/>
        <v>Wednesday</v>
      </c>
      <c r="H141" t="s">
        <v>21</v>
      </c>
      <c r="I141">
        <v>1</v>
      </c>
      <c r="J141" s="7">
        <v>55374.02</v>
      </c>
      <c r="K141" t="s">
        <v>199</v>
      </c>
      <c r="L141">
        <v>32</v>
      </c>
      <c r="M141" t="s">
        <v>27</v>
      </c>
      <c r="N141" t="s">
        <v>52</v>
      </c>
      <c r="O141">
        <v>5</v>
      </c>
      <c r="P141" t="s">
        <v>25</v>
      </c>
      <c r="Q141" s="7">
        <f t="shared" si="15"/>
        <v>55374.02</v>
      </c>
      <c r="R141" s="9" t="str" cm="1">
        <f t="array" ref="R141">_xlfn.IFS(L140&lt;=25,"0-25",L140&lt;=30,"26-30",L140&lt;=35,"31-35",L140&lt;=40,"36-40",L140&lt;=45,"41-45",L140&gt;=45,"45+")</f>
        <v>0-25</v>
      </c>
      <c r="S141" t="str">
        <f t="shared" si="16"/>
        <v>Q4</v>
      </c>
      <c r="T141" t="str">
        <f t="shared" si="17"/>
        <v>Weekday</v>
      </c>
      <c r="U141" t="str" cm="1">
        <f t="array" ref="U141">_xlfn.IFS(Q141&lt;=100000,"LOW",Q141&lt;=300000,"MEDIUM",Q141&gt;=300000,"HIGH")</f>
        <v>LOW</v>
      </c>
    </row>
    <row r="142" spans="1:21" x14ac:dyDescent="0.3">
      <c r="A142">
        <v>141</v>
      </c>
      <c r="B142">
        <v>18</v>
      </c>
      <c r="C142">
        <v>11</v>
      </c>
      <c r="D142" s="6">
        <f t="shared" si="12"/>
        <v>44518</v>
      </c>
      <c r="E142" t="str">
        <f t="shared" si="13"/>
        <v>November</v>
      </c>
      <c r="F142">
        <v>2021</v>
      </c>
      <c r="G142" t="str">
        <f t="shared" si="14"/>
        <v>Thursday</v>
      </c>
      <c r="H142" t="s">
        <v>21</v>
      </c>
      <c r="I142">
        <v>8</v>
      </c>
      <c r="J142" s="7">
        <v>26555.7</v>
      </c>
      <c r="K142" t="s">
        <v>200</v>
      </c>
      <c r="L142">
        <v>27</v>
      </c>
      <c r="M142" t="s">
        <v>119</v>
      </c>
      <c r="N142" t="s">
        <v>35</v>
      </c>
      <c r="O142">
        <v>5</v>
      </c>
      <c r="P142" t="s">
        <v>65</v>
      </c>
      <c r="Q142" s="7">
        <f t="shared" si="15"/>
        <v>212445.6</v>
      </c>
      <c r="R142" s="9" t="str" cm="1">
        <f t="array" ref="R142">_xlfn.IFS(L141&lt;=25,"0-25",L141&lt;=30,"26-30",L141&lt;=35,"31-35",L141&lt;=40,"36-40",L141&lt;=45,"41-45",L141&gt;=45,"45+")</f>
        <v>31-35</v>
      </c>
      <c r="S142" t="str">
        <f t="shared" si="16"/>
        <v>Q4</v>
      </c>
      <c r="T142" t="str">
        <f t="shared" si="17"/>
        <v>Weekday</v>
      </c>
      <c r="U142" t="str" cm="1">
        <f t="array" ref="U142">_xlfn.IFS(Q142&lt;=100000,"LOW",Q142&lt;=300000,"MEDIUM",Q142&gt;=300000,"HIGH")</f>
        <v>MEDIUM</v>
      </c>
    </row>
    <row r="143" spans="1:21" x14ac:dyDescent="0.3">
      <c r="A143">
        <v>142</v>
      </c>
      <c r="B143">
        <v>18</v>
      </c>
      <c r="C143">
        <v>11</v>
      </c>
      <c r="D143" s="6">
        <f t="shared" si="12"/>
        <v>44518</v>
      </c>
      <c r="E143" t="str">
        <f t="shared" si="13"/>
        <v>November</v>
      </c>
      <c r="F143">
        <v>2021</v>
      </c>
      <c r="G143" t="str">
        <f t="shared" si="14"/>
        <v>Thursday</v>
      </c>
      <c r="H143" t="s">
        <v>45</v>
      </c>
      <c r="I143">
        <v>8</v>
      </c>
      <c r="J143" s="7">
        <v>64297.71</v>
      </c>
      <c r="K143" t="s">
        <v>201</v>
      </c>
      <c r="L143">
        <v>38</v>
      </c>
      <c r="M143" t="s">
        <v>140</v>
      </c>
      <c r="N143" t="s">
        <v>35</v>
      </c>
      <c r="O143">
        <v>5</v>
      </c>
      <c r="P143" t="s">
        <v>90</v>
      </c>
      <c r="Q143" s="7">
        <f t="shared" si="15"/>
        <v>514381.68</v>
      </c>
      <c r="R143" s="9" t="str" cm="1">
        <f t="array" ref="R143">_xlfn.IFS(L142&lt;=25,"0-25",L142&lt;=30,"26-30",L142&lt;=35,"31-35",L142&lt;=40,"36-40",L142&lt;=45,"41-45",L142&gt;=45,"45+")</f>
        <v>26-30</v>
      </c>
      <c r="S143" t="str">
        <f t="shared" si="16"/>
        <v>Q4</v>
      </c>
      <c r="T143" t="str">
        <f t="shared" si="17"/>
        <v>Weekday</v>
      </c>
      <c r="U143" t="str" cm="1">
        <f t="array" ref="U143">_xlfn.IFS(Q143&lt;=100000,"LOW",Q143&lt;=300000,"MEDIUM",Q143&gt;=300000,"HIGH")</f>
        <v>HIGH</v>
      </c>
    </row>
    <row r="144" spans="1:21" x14ac:dyDescent="0.3">
      <c r="A144">
        <v>143</v>
      </c>
      <c r="B144">
        <v>18</v>
      </c>
      <c r="C144">
        <v>11</v>
      </c>
      <c r="D144" s="6">
        <f t="shared" si="12"/>
        <v>44518</v>
      </c>
      <c r="E144" t="str">
        <f t="shared" si="13"/>
        <v>November</v>
      </c>
      <c r="F144">
        <v>2021</v>
      </c>
      <c r="G144" t="str">
        <f t="shared" si="14"/>
        <v>Thursday</v>
      </c>
      <c r="H144" t="s">
        <v>45</v>
      </c>
      <c r="I144">
        <v>2</v>
      </c>
      <c r="J144" s="7">
        <v>59071.040000000001</v>
      </c>
      <c r="K144" t="s">
        <v>202</v>
      </c>
      <c r="L144">
        <v>54</v>
      </c>
      <c r="M144" t="s">
        <v>79</v>
      </c>
      <c r="N144" t="s">
        <v>18</v>
      </c>
      <c r="O144">
        <v>5</v>
      </c>
      <c r="P144" t="s">
        <v>48</v>
      </c>
      <c r="Q144" s="7">
        <f t="shared" si="15"/>
        <v>118142.08</v>
      </c>
      <c r="R144" s="9" t="str" cm="1">
        <f t="array" ref="R144">_xlfn.IFS(L143&lt;=25,"0-25",L143&lt;=30,"26-30",L143&lt;=35,"31-35",L143&lt;=40,"36-40",L143&lt;=45,"41-45",L143&gt;=45,"45+")</f>
        <v>36-40</v>
      </c>
      <c r="S144" t="str">
        <f t="shared" si="16"/>
        <v>Q4</v>
      </c>
      <c r="T144" t="str">
        <f t="shared" si="17"/>
        <v>Weekday</v>
      </c>
      <c r="U144" t="str" cm="1">
        <f t="array" ref="U144">_xlfn.IFS(Q144&lt;=100000,"LOW",Q144&lt;=300000,"MEDIUM",Q144&gt;=300000,"HIGH")</f>
        <v>MEDIUM</v>
      </c>
    </row>
    <row r="145" spans="1:21" x14ac:dyDescent="0.3">
      <c r="A145">
        <v>144</v>
      </c>
      <c r="B145">
        <v>19</v>
      </c>
      <c r="C145">
        <v>11</v>
      </c>
      <c r="D145" s="6">
        <f t="shared" si="12"/>
        <v>44519</v>
      </c>
      <c r="E145" t="str">
        <f t="shared" si="13"/>
        <v>November</v>
      </c>
      <c r="F145">
        <v>2021</v>
      </c>
      <c r="G145" t="str">
        <f t="shared" si="14"/>
        <v>Friday</v>
      </c>
      <c r="H145" t="s">
        <v>37</v>
      </c>
      <c r="I145">
        <v>4</v>
      </c>
      <c r="J145" s="7">
        <v>30775.96</v>
      </c>
      <c r="K145" t="s">
        <v>203</v>
      </c>
      <c r="L145">
        <v>32</v>
      </c>
      <c r="M145" t="s">
        <v>34</v>
      </c>
      <c r="N145" t="s">
        <v>52</v>
      </c>
      <c r="O145">
        <v>5</v>
      </c>
      <c r="P145" t="s">
        <v>53</v>
      </c>
      <c r="Q145" s="7">
        <f t="shared" si="15"/>
        <v>123103.84</v>
      </c>
      <c r="R145" s="9" t="str" cm="1">
        <f t="array" ref="R145">_xlfn.IFS(L144&lt;=25,"0-25",L144&lt;=30,"26-30",L144&lt;=35,"31-35",L144&lt;=40,"36-40",L144&lt;=45,"41-45",L144&gt;=45,"45+")</f>
        <v>45+</v>
      </c>
      <c r="S145" t="str">
        <f t="shared" si="16"/>
        <v>Q4</v>
      </c>
      <c r="T145" t="str">
        <f t="shared" si="17"/>
        <v>Weekday</v>
      </c>
      <c r="U145" t="str" cm="1">
        <f t="array" ref="U145">_xlfn.IFS(Q145&lt;=100000,"LOW",Q145&lt;=300000,"MEDIUM",Q145&gt;=300000,"HIGH")</f>
        <v>MEDIUM</v>
      </c>
    </row>
    <row r="146" spans="1:21" x14ac:dyDescent="0.3">
      <c r="A146">
        <v>145</v>
      </c>
      <c r="B146">
        <v>19</v>
      </c>
      <c r="C146">
        <v>11</v>
      </c>
      <c r="D146" s="6">
        <f t="shared" si="12"/>
        <v>44519</v>
      </c>
      <c r="E146" t="str">
        <f t="shared" si="13"/>
        <v>November</v>
      </c>
      <c r="F146">
        <v>2021</v>
      </c>
      <c r="G146" t="str">
        <f t="shared" si="14"/>
        <v>Friday</v>
      </c>
      <c r="H146" t="s">
        <v>37</v>
      </c>
      <c r="I146">
        <v>6</v>
      </c>
      <c r="J146" s="7">
        <v>58464.36</v>
      </c>
      <c r="K146" t="s">
        <v>204</v>
      </c>
      <c r="L146">
        <v>40</v>
      </c>
      <c r="M146" t="s">
        <v>27</v>
      </c>
      <c r="N146" t="s">
        <v>35</v>
      </c>
      <c r="O146">
        <v>5</v>
      </c>
      <c r="P146" t="s">
        <v>53</v>
      </c>
      <c r="Q146" s="7">
        <f t="shared" si="15"/>
        <v>350786.16000000003</v>
      </c>
      <c r="R146" s="9" t="str" cm="1">
        <f t="array" ref="R146">_xlfn.IFS(L145&lt;=25,"0-25",L145&lt;=30,"26-30",L145&lt;=35,"31-35",L145&lt;=40,"36-40",L145&lt;=45,"41-45",L145&gt;=45,"45+")</f>
        <v>31-35</v>
      </c>
      <c r="S146" t="str">
        <f t="shared" si="16"/>
        <v>Q4</v>
      </c>
      <c r="T146" t="str">
        <f t="shared" si="17"/>
        <v>Weekday</v>
      </c>
      <c r="U146" t="str" cm="1">
        <f t="array" ref="U146">_xlfn.IFS(Q146&lt;=100000,"LOW",Q146&lt;=300000,"MEDIUM",Q146&gt;=300000,"HIGH")</f>
        <v>HIGH</v>
      </c>
    </row>
    <row r="147" spans="1:21" x14ac:dyDescent="0.3">
      <c r="A147">
        <v>146</v>
      </c>
      <c r="B147">
        <v>19</v>
      </c>
      <c r="C147">
        <v>11</v>
      </c>
      <c r="D147" s="6">
        <f t="shared" si="12"/>
        <v>44519</v>
      </c>
      <c r="E147" t="str">
        <f t="shared" si="13"/>
        <v>November</v>
      </c>
      <c r="F147">
        <v>2021</v>
      </c>
      <c r="G147" t="str">
        <f t="shared" si="14"/>
        <v>Friday</v>
      </c>
      <c r="H147" t="s">
        <v>45</v>
      </c>
      <c r="I147">
        <v>9</v>
      </c>
      <c r="J147" s="7">
        <v>31383.43</v>
      </c>
      <c r="K147" t="s">
        <v>205</v>
      </c>
      <c r="L147">
        <v>31</v>
      </c>
      <c r="M147" t="s">
        <v>27</v>
      </c>
      <c r="N147" t="s">
        <v>35</v>
      </c>
      <c r="O147">
        <v>5</v>
      </c>
      <c r="P147" t="s">
        <v>90</v>
      </c>
      <c r="Q147" s="7">
        <f t="shared" si="15"/>
        <v>282450.87</v>
      </c>
      <c r="R147" s="9" t="str" cm="1">
        <f t="array" ref="R147">_xlfn.IFS(L146&lt;=25,"0-25",L146&lt;=30,"26-30",L146&lt;=35,"31-35",L146&lt;=40,"36-40",L146&lt;=45,"41-45",L146&gt;=45,"45+")</f>
        <v>36-40</v>
      </c>
      <c r="S147" t="str">
        <f t="shared" si="16"/>
        <v>Q4</v>
      </c>
      <c r="T147" t="str">
        <f t="shared" si="17"/>
        <v>Weekday</v>
      </c>
      <c r="U147" t="str" cm="1">
        <f t="array" ref="U147">_xlfn.IFS(Q147&lt;=100000,"LOW",Q147&lt;=300000,"MEDIUM",Q147&gt;=300000,"HIGH")</f>
        <v>MEDIUM</v>
      </c>
    </row>
    <row r="148" spans="1:21" x14ac:dyDescent="0.3">
      <c r="A148">
        <v>147</v>
      </c>
      <c r="B148">
        <v>20</v>
      </c>
      <c r="C148">
        <v>11</v>
      </c>
      <c r="D148" s="6">
        <f t="shared" si="12"/>
        <v>44520</v>
      </c>
      <c r="E148" t="str">
        <f t="shared" si="13"/>
        <v>November</v>
      </c>
      <c r="F148">
        <v>2021</v>
      </c>
      <c r="G148" t="str">
        <f t="shared" si="14"/>
        <v>Saturday</v>
      </c>
      <c r="H148" t="s">
        <v>45</v>
      </c>
      <c r="I148">
        <v>8</v>
      </c>
      <c r="J148" s="7">
        <v>16056.86</v>
      </c>
      <c r="K148" t="s">
        <v>206</v>
      </c>
      <c r="L148">
        <v>32</v>
      </c>
      <c r="M148" t="s">
        <v>135</v>
      </c>
      <c r="N148" t="s">
        <v>35</v>
      </c>
      <c r="O148">
        <v>5</v>
      </c>
      <c r="P148" t="s">
        <v>90</v>
      </c>
      <c r="Q148" s="7">
        <f t="shared" si="15"/>
        <v>128454.88</v>
      </c>
      <c r="R148" s="9" t="str" cm="1">
        <f t="array" ref="R148">_xlfn.IFS(L147&lt;=25,"0-25",L147&lt;=30,"26-30",L147&lt;=35,"31-35",L147&lt;=40,"36-40",L147&lt;=45,"41-45",L147&gt;=45,"45+")</f>
        <v>31-35</v>
      </c>
      <c r="S148" t="str">
        <f t="shared" si="16"/>
        <v>Q4</v>
      </c>
      <c r="T148" t="str">
        <f t="shared" si="17"/>
        <v>Weekend</v>
      </c>
      <c r="U148" t="str" cm="1">
        <f t="array" ref="U148">_xlfn.IFS(Q148&lt;=100000,"LOW",Q148&lt;=300000,"MEDIUM",Q148&gt;=300000,"HIGH")</f>
        <v>MEDIUM</v>
      </c>
    </row>
    <row r="149" spans="1:21" x14ac:dyDescent="0.3">
      <c r="A149">
        <v>148</v>
      </c>
      <c r="B149">
        <v>20</v>
      </c>
      <c r="C149">
        <v>11</v>
      </c>
      <c r="D149" s="6">
        <f t="shared" si="12"/>
        <v>44520</v>
      </c>
      <c r="E149" t="str">
        <f t="shared" si="13"/>
        <v>November</v>
      </c>
      <c r="F149">
        <v>2021</v>
      </c>
      <c r="G149" t="str">
        <f t="shared" si="14"/>
        <v>Saturday</v>
      </c>
      <c r="H149" t="s">
        <v>32</v>
      </c>
      <c r="I149">
        <v>8</v>
      </c>
      <c r="J149" s="7">
        <v>67713.289999999994</v>
      </c>
      <c r="K149" t="s">
        <v>207</v>
      </c>
      <c r="L149">
        <v>27</v>
      </c>
      <c r="M149" t="s">
        <v>17</v>
      </c>
      <c r="N149" t="s">
        <v>52</v>
      </c>
      <c r="O149">
        <v>3</v>
      </c>
      <c r="P149" t="s">
        <v>36</v>
      </c>
      <c r="Q149" s="7">
        <f t="shared" si="15"/>
        <v>541706.31999999995</v>
      </c>
      <c r="R149" s="9" t="str" cm="1">
        <f t="array" ref="R149">_xlfn.IFS(L148&lt;=25,"0-25",L148&lt;=30,"26-30",L148&lt;=35,"31-35",L148&lt;=40,"36-40",L148&lt;=45,"41-45",L148&gt;=45,"45+")</f>
        <v>31-35</v>
      </c>
      <c r="S149" t="str">
        <f t="shared" si="16"/>
        <v>Q4</v>
      </c>
      <c r="T149" t="str">
        <f t="shared" si="17"/>
        <v>Weekend</v>
      </c>
      <c r="U149" t="str" cm="1">
        <f t="array" ref="U149">_xlfn.IFS(Q149&lt;=100000,"LOW",Q149&lt;=300000,"MEDIUM",Q149&gt;=300000,"HIGH")</f>
        <v>HIGH</v>
      </c>
    </row>
    <row r="150" spans="1:21" x14ac:dyDescent="0.3">
      <c r="A150">
        <v>149</v>
      </c>
      <c r="B150">
        <v>20</v>
      </c>
      <c r="C150">
        <v>11</v>
      </c>
      <c r="D150" s="6">
        <f t="shared" si="12"/>
        <v>44520</v>
      </c>
      <c r="E150" t="str">
        <f t="shared" si="13"/>
        <v>November</v>
      </c>
      <c r="F150">
        <v>2021</v>
      </c>
      <c r="G150" t="str">
        <f t="shared" si="14"/>
        <v>Saturday</v>
      </c>
      <c r="H150" t="s">
        <v>21</v>
      </c>
      <c r="I150">
        <v>7</v>
      </c>
      <c r="J150" s="7">
        <v>49156.12</v>
      </c>
      <c r="K150" t="s">
        <v>208</v>
      </c>
      <c r="L150">
        <v>26</v>
      </c>
      <c r="M150" t="s">
        <v>23</v>
      </c>
      <c r="N150" t="s">
        <v>52</v>
      </c>
      <c r="O150">
        <v>5</v>
      </c>
      <c r="P150" t="s">
        <v>28</v>
      </c>
      <c r="Q150" s="7">
        <f t="shared" si="15"/>
        <v>344092.84</v>
      </c>
      <c r="R150" s="9" t="str" cm="1">
        <f t="array" ref="R150">_xlfn.IFS(L149&lt;=25,"0-25",L149&lt;=30,"26-30",L149&lt;=35,"31-35",L149&lt;=40,"36-40",L149&lt;=45,"41-45",L149&gt;=45,"45+")</f>
        <v>26-30</v>
      </c>
      <c r="S150" t="str">
        <f t="shared" si="16"/>
        <v>Q4</v>
      </c>
      <c r="T150" t="str">
        <f t="shared" si="17"/>
        <v>Weekend</v>
      </c>
      <c r="U150" t="str" cm="1">
        <f t="array" ref="U150">_xlfn.IFS(Q150&lt;=100000,"LOW",Q150&lt;=300000,"MEDIUM",Q150&gt;=300000,"HIGH")</f>
        <v>HIGH</v>
      </c>
    </row>
    <row r="151" spans="1:21" x14ac:dyDescent="0.3">
      <c r="A151">
        <v>150</v>
      </c>
      <c r="B151">
        <v>20</v>
      </c>
      <c r="C151">
        <v>11</v>
      </c>
      <c r="D151" s="6">
        <f t="shared" si="12"/>
        <v>44520</v>
      </c>
      <c r="E151" t="str">
        <f t="shared" si="13"/>
        <v>November</v>
      </c>
      <c r="F151">
        <v>2021</v>
      </c>
      <c r="G151" t="str">
        <f t="shared" si="14"/>
        <v>Saturday</v>
      </c>
      <c r="H151" t="s">
        <v>37</v>
      </c>
      <c r="I151">
        <v>9</v>
      </c>
      <c r="J151" s="7">
        <v>37365.97</v>
      </c>
      <c r="K151" t="s">
        <v>195</v>
      </c>
      <c r="L151">
        <v>56</v>
      </c>
      <c r="M151" t="s">
        <v>23</v>
      </c>
      <c r="N151" t="s">
        <v>18</v>
      </c>
      <c r="O151">
        <v>4</v>
      </c>
      <c r="P151" t="s">
        <v>40</v>
      </c>
      <c r="Q151" s="7">
        <f t="shared" si="15"/>
        <v>336293.73</v>
      </c>
      <c r="R151" s="9" t="str" cm="1">
        <f t="array" ref="R151">_xlfn.IFS(L150&lt;=25,"0-25",L150&lt;=30,"26-30",L150&lt;=35,"31-35",L150&lt;=40,"36-40",L150&lt;=45,"41-45",L150&gt;=45,"45+")</f>
        <v>26-30</v>
      </c>
      <c r="S151" t="str">
        <f t="shared" si="16"/>
        <v>Q4</v>
      </c>
      <c r="T151" t="str">
        <f t="shared" si="17"/>
        <v>Weekend</v>
      </c>
      <c r="U151" t="str" cm="1">
        <f t="array" ref="U151">_xlfn.IFS(Q151&lt;=100000,"LOW",Q151&lt;=300000,"MEDIUM",Q151&gt;=300000,"HIGH")</f>
        <v>HIGH</v>
      </c>
    </row>
    <row r="152" spans="1:21" x14ac:dyDescent="0.3">
      <c r="A152">
        <v>151</v>
      </c>
      <c r="B152">
        <v>21</v>
      </c>
      <c r="C152">
        <v>11</v>
      </c>
      <c r="D152" s="6">
        <f t="shared" si="12"/>
        <v>44521</v>
      </c>
      <c r="E152" t="str">
        <f t="shared" si="13"/>
        <v>November</v>
      </c>
      <c r="F152">
        <v>2021</v>
      </c>
      <c r="G152" t="str">
        <f t="shared" si="14"/>
        <v>Sunday</v>
      </c>
      <c r="H152" t="s">
        <v>21</v>
      </c>
      <c r="I152">
        <v>2</v>
      </c>
      <c r="J152" s="7">
        <v>33866.400000000001</v>
      </c>
      <c r="K152" t="s">
        <v>209</v>
      </c>
      <c r="L152">
        <v>22</v>
      </c>
      <c r="M152" t="s">
        <v>116</v>
      </c>
      <c r="N152" t="s">
        <v>52</v>
      </c>
      <c r="O152">
        <v>5</v>
      </c>
      <c r="P152" t="s">
        <v>25</v>
      </c>
      <c r="Q152" s="7">
        <f t="shared" si="15"/>
        <v>67732.800000000003</v>
      </c>
      <c r="R152" s="9" t="str" cm="1">
        <f t="array" ref="R152">_xlfn.IFS(L151&lt;=25,"0-25",L151&lt;=30,"26-30",L151&lt;=35,"31-35",L151&lt;=40,"36-40",L151&lt;=45,"41-45",L151&gt;=45,"45+")</f>
        <v>45+</v>
      </c>
      <c r="S152" t="str">
        <f t="shared" si="16"/>
        <v>Q4</v>
      </c>
      <c r="T152" t="str">
        <f t="shared" si="17"/>
        <v>Weekend</v>
      </c>
      <c r="U152" t="str" cm="1">
        <f t="array" ref="U152">_xlfn.IFS(Q152&lt;=100000,"LOW",Q152&lt;=300000,"MEDIUM",Q152&gt;=300000,"HIGH")</f>
        <v>LOW</v>
      </c>
    </row>
    <row r="153" spans="1:21" x14ac:dyDescent="0.3">
      <c r="A153">
        <v>152</v>
      </c>
      <c r="B153">
        <v>21</v>
      </c>
      <c r="C153">
        <v>11</v>
      </c>
      <c r="D153" s="6">
        <f t="shared" si="12"/>
        <v>44521</v>
      </c>
      <c r="E153" t="str">
        <f t="shared" si="13"/>
        <v>November</v>
      </c>
      <c r="F153">
        <v>2021</v>
      </c>
      <c r="G153" t="str">
        <f t="shared" si="14"/>
        <v>Sunday</v>
      </c>
      <c r="H153" t="s">
        <v>21</v>
      </c>
      <c r="I153">
        <v>3</v>
      </c>
      <c r="J153" s="7">
        <v>29482.32</v>
      </c>
      <c r="K153" t="s">
        <v>210</v>
      </c>
      <c r="L153">
        <v>42</v>
      </c>
      <c r="M153" t="s">
        <v>69</v>
      </c>
      <c r="N153" t="s">
        <v>52</v>
      </c>
      <c r="O153">
        <v>5</v>
      </c>
      <c r="P153" t="s">
        <v>28</v>
      </c>
      <c r="Q153" s="7">
        <f t="shared" si="15"/>
        <v>88446.959999999992</v>
      </c>
      <c r="R153" s="9" t="str" cm="1">
        <f t="array" ref="R153">_xlfn.IFS(L152&lt;=25,"0-25",L152&lt;=30,"26-30",L152&lt;=35,"31-35",L152&lt;=40,"36-40",L152&lt;=45,"41-45",L152&gt;=45,"45+")</f>
        <v>0-25</v>
      </c>
      <c r="S153" t="str">
        <f t="shared" si="16"/>
        <v>Q4</v>
      </c>
      <c r="T153" t="str">
        <f t="shared" si="17"/>
        <v>Weekend</v>
      </c>
      <c r="U153" t="str" cm="1">
        <f t="array" ref="U153">_xlfn.IFS(Q153&lt;=100000,"LOW",Q153&lt;=300000,"MEDIUM",Q153&gt;=300000,"HIGH")</f>
        <v>LOW</v>
      </c>
    </row>
    <row r="154" spans="1:21" x14ac:dyDescent="0.3">
      <c r="A154">
        <v>153</v>
      </c>
      <c r="B154">
        <v>21</v>
      </c>
      <c r="C154">
        <v>11</v>
      </c>
      <c r="D154" s="6">
        <f t="shared" si="12"/>
        <v>44521</v>
      </c>
      <c r="E154" t="str">
        <f t="shared" si="13"/>
        <v>November</v>
      </c>
      <c r="F154">
        <v>2021</v>
      </c>
      <c r="G154" t="str">
        <f t="shared" si="14"/>
        <v>Sunday</v>
      </c>
      <c r="H154" t="s">
        <v>45</v>
      </c>
      <c r="I154">
        <v>8</v>
      </c>
      <c r="J154" s="7">
        <v>68886.86</v>
      </c>
      <c r="K154" t="s">
        <v>211</v>
      </c>
      <c r="L154">
        <v>59</v>
      </c>
      <c r="M154" t="s">
        <v>61</v>
      </c>
      <c r="N154" t="s">
        <v>52</v>
      </c>
      <c r="O154">
        <v>5</v>
      </c>
      <c r="P154" t="s">
        <v>104</v>
      </c>
      <c r="Q154" s="7">
        <f t="shared" si="15"/>
        <v>551094.88</v>
      </c>
      <c r="R154" s="9" t="str" cm="1">
        <f t="array" ref="R154">_xlfn.IFS(L153&lt;=25,"0-25",L153&lt;=30,"26-30",L153&lt;=35,"31-35",L153&lt;=40,"36-40",L153&lt;=45,"41-45",L153&gt;=45,"45+")</f>
        <v>41-45</v>
      </c>
      <c r="S154" t="str">
        <f t="shared" si="16"/>
        <v>Q4</v>
      </c>
      <c r="T154" t="str">
        <f t="shared" si="17"/>
        <v>Weekend</v>
      </c>
      <c r="U154" t="str" cm="1">
        <f t="array" ref="U154">_xlfn.IFS(Q154&lt;=100000,"LOW",Q154&lt;=300000,"MEDIUM",Q154&gt;=300000,"HIGH")</f>
        <v>HIGH</v>
      </c>
    </row>
    <row r="155" spans="1:21" x14ac:dyDescent="0.3">
      <c r="A155">
        <v>154</v>
      </c>
      <c r="B155">
        <v>21</v>
      </c>
      <c r="C155">
        <v>11</v>
      </c>
      <c r="D155" s="6">
        <f t="shared" si="12"/>
        <v>44521</v>
      </c>
      <c r="E155" t="str">
        <f t="shared" si="13"/>
        <v>November</v>
      </c>
      <c r="F155">
        <v>2021</v>
      </c>
      <c r="G155" t="str">
        <f t="shared" si="14"/>
        <v>Sunday</v>
      </c>
      <c r="H155" t="s">
        <v>32</v>
      </c>
      <c r="I155">
        <v>6</v>
      </c>
      <c r="J155" s="7">
        <v>18084.84</v>
      </c>
      <c r="K155" t="s">
        <v>212</v>
      </c>
      <c r="L155">
        <v>43</v>
      </c>
      <c r="M155" t="s">
        <v>23</v>
      </c>
      <c r="N155" t="s">
        <v>18</v>
      </c>
      <c r="O155">
        <v>5</v>
      </c>
      <c r="P155" t="s">
        <v>101</v>
      </c>
      <c r="Q155" s="7">
        <f t="shared" si="15"/>
        <v>108509.04000000001</v>
      </c>
      <c r="R155" s="9" t="str" cm="1">
        <f t="array" ref="R155">_xlfn.IFS(L154&lt;=25,"0-25",L154&lt;=30,"26-30",L154&lt;=35,"31-35",L154&lt;=40,"36-40",L154&lt;=45,"41-45",L154&gt;=45,"45+")</f>
        <v>45+</v>
      </c>
      <c r="S155" t="str">
        <f t="shared" si="16"/>
        <v>Q4</v>
      </c>
      <c r="T155" t="str">
        <f t="shared" si="17"/>
        <v>Weekend</v>
      </c>
      <c r="U155" t="str" cm="1">
        <f t="array" ref="U155">_xlfn.IFS(Q155&lt;=100000,"LOW",Q155&lt;=300000,"MEDIUM",Q155&gt;=300000,"HIGH")</f>
        <v>MEDIUM</v>
      </c>
    </row>
    <row r="156" spans="1:21" x14ac:dyDescent="0.3">
      <c r="A156">
        <v>155</v>
      </c>
      <c r="B156">
        <v>22</v>
      </c>
      <c r="C156">
        <v>11</v>
      </c>
      <c r="D156" s="6">
        <f t="shared" si="12"/>
        <v>44522</v>
      </c>
      <c r="E156" t="str">
        <f t="shared" si="13"/>
        <v>November</v>
      </c>
      <c r="F156">
        <v>2021</v>
      </c>
      <c r="G156" t="str">
        <f t="shared" si="14"/>
        <v>Monday</v>
      </c>
      <c r="H156" t="s">
        <v>15</v>
      </c>
      <c r="I156">
        <v>9</v>
      </c>
      <c r="J156" s="7">
        <v>28888.3</v>
      </c>
      <c r="K156" t="s">
        <v>213</v>
      </c>
      <c r="L156">
        <v>25</v>
      </c>
      <c r="M156" t="s">
        <v>17</v>
      </c>
      <c r="N156" t="s">
        <v>24</v>
      </c>
      <c r="O156">
        <v>5</v>
      </c>
      <c r="P156" t="s">
        <v>86</v>
      </c>
      <c r="Q156" s="7">
        <f t="shared" si="15"/>
        <v>259994.69999999998</v>
      </c>
      <c r="R156" s="9" t="str" cm="1">
        <f t="array" ref="R156">_xlfn.IFS(L155&lt;=25,"0-25",L155&lt;=30,"26-30",L155&lt;=35,"31-35",L155&lt;=40,"36-40",L155&lt;=45,"41-45",L155&gt;=45,"45+")</f>
        <v>41-45</v>
      </c>
      <c r="S156" t="str">
        <f t="shared" si="16"/>
        <v>Q4</v>
      </c>
      <c r="T156" t="str">
        <f t="shared" si="17"/>
        <v>Weekday</v>
      </c>
      <c r="U156" t="str" cm="1">
        <f t="array" ref="U156">_xlfn.IFS(Q156&lt;=100000,"LOW",Q156&lt;=300000,"MEDIUM",Q156&gt;=300000,"HIGH")</f>
        <v>MEDIUM</v>
      </c>
    </row>
    <row r="157" spans="1:21" x14ac:dyDescent="0.3">
      <c r="A157">
        <v>156</v>
      </c>
      <c r="B157">
        <v>22</v>
      </c>
      <c r="C157">
        <v>11</v>
      </c>
      <c r="D157" s="6">
        <f t="shared" si="12"/>
        <v>44522</v>
      </c>
      <c r="E157" t="str">
        <f t="shared" si="13"/>
        <v>November</v>
      </c>
      <c r="F157">
        <v>2021</v>
      </c>
      <c r="G157" t="str">
        <f t="shared" si="14"/>
        <v>Monday</v>
      </c>
      <c r="H157" t="s">
        <v>32</v>
      </c>
      <c r="I157">
        <v>4</v>
      </c>
      <c r="J157" s="7">
        <v>39129.86</v>
      </c>
      <c r="K157" t="s">
        <v>214</v>
      </c>
      <c r="L157">
        <v>39</v>
      </c>
      <c r="M157" t="s">
        <v>69</v>
      </c>
      <c r="N157" t="s">
        <v>24</v>
      </c>
      <c r="O157">
        <v>5</v>
      </c>
      <c r="P157" t="s">
        <v>43</v>
      </c>
      <c r="Q157" s="7">
        <f t="shared" si="15"/>
        <v>156519.44</v>
      </c>
      <c r="R157" s="9" t="str" cm="1">
        <f t="array" ref="R157">_xlfn.IFS(L156&lt;=25,"0-25",L156&lt;=30,"26-30",L156&lt;=35,"31-35",L156&lt;=40,"36-40",L156&lt;=45,"41-45",L156&gt;=45,"45+")</f>
        <v>0-25</v>
      </c>
      <c r="S157" t="str">
        <f t="shared" si="16"/>
        <v>Q4</v>
      </c>
      <c r="T157" t="str">
        <f t="shared" si="17"/>
        <v>Weekday</v>
      </c>
      <c r="U157" t="str" cm="1">
        <f t="array" ref="U157">_xlfn.IFS(Q157&lt;=100000,"LOW",Q157&lt;=300000,"MEDIUM",Q157&gt;=300000,"HIGH")</f>
        <v>MEDIUM</v>
      </c>
    </row>
    <row r="158" spans="1:21" x14ac:dyDescent="0.3">
      <c r="A158">
        <v>157</v>
      </c>
      <c r="B158">
        <v>22</v>
      </c>
      <c r="C158">
        <v>11</v>
      </c>
      <c r="D158" s="6">
        <f t="shared" si="12"/>
        <v>44522</v>
      </c>
      <c r="E158" t="str">
        <f t="shared" si="13"/>
        <v>November</v>
      </c>
      <c r="F158">
        <v>2021</v>
      </c>
      <c r="G158" t="str">
        <f t="shared" si="14"/>
        <v>Monday</v>
      </c>
      <c r="H158" t="s">
        <v>32</v>
      </c>
      <c r="I158">
        <v>8</v>
      </c>
      <c r="J158" s="7">
        <v>38679.97</v>
      </c>
      <c r="K158" t="s">
        <v>215</v>
      </c>
      <c r="L158">
        <v>42</v>
      </c>
      <c r="M158" t="s">
        <v>23</v>
      </c>
      <c r="N158" t="s">
        <v>35</v>
      </c>
      <c r="O158">
        <v>5</v>
      </c>
      <c r="P158" t="s">
        <v>43</v>
      </c>
      <c r="Q158" s="7">
        <f t="shared" si="15"/>
        <v>309439.76</v>
      </c>
      <c r="R158" s="9" t="str" cm="1">
        <f t="array" ref="R158">_xlfn.IFS(L157&lt;=25,"0-25",L157&lt;=30,"26-30",L157&lt;=35,"31-35",L157&lt;=40,"36-40",L157&lt;=45,"41-45",L157&gt;=45,"45+")</f>
        <v>36-40</v>
      </c>
      <c r="S158" t="str">
        <f t="shared" si="16"/>
        <v>Q4</v>
      </c>
      <c r="T158" t="str">
        <f t="shared" si="17"/>
        <v>Weekday</v>
      </c>
      <c r="U158" t="str" cm="1">
        <f t="array" ref="U158">_xlfn.IFS(Q158&lt;=100000,"LOW",Q158&lt;=300000,"MEDIUM",Q158&gt;=300000,"HIGH")</f>
        <v>HIGH</v>
      </c>
    </row>
    <row r="159" spans="1:21" x14ac:dyDescent="0.3">
      <c r="A159">
        <v>158</v>
      </c>
      <c r="B159">
        <v>22</v>
      </c>
      <c r="C159">
        <v>11</v>
      </c>
      <c r="D159" s="6">
        <f t="shared" si="12"/>
        <v>44522</v>
      </c>
      <c r="E159" t="str">
        <f t="shared" si="13"/>
        <v>November</v>
      </c>
      <c r="F159">
        <v>2021</v>
      </c>
      <c r="G159" t="str">
        <f t="shared" si="14"/>
        <v>Monday</v>
      </c>
      <c r="H159" t="s">
        <v>21</v>
      </c>
      <c r="I159">
        <v>3</v>
      </c>
      <c r="J159" s="7">
        <v>38281.99</v>
      </c>
      <c r="K159" t="s">
        <v>216</v>
      </c>
      <c r="L159">
        <v>29</v>
      </c>
      <c r="M159" t="s">
        <v>34</v>
      </c>
      <c r="N159" t="s">
        <v>24</v>
      </c>
      <c r="O159">
        <v>5</v>
      </c>
      <c r="P159" t="s">
        <v>65</v>
      </c>
      <c r="Q159" s="7">
        <f t="shared" si="15"/>
        <v>114845.97</v>
      </c>
      <c r="R159" s="9" t="str" cm="1">
        <f t="array" ref="R159">_xlfn.IFS(L158&lt;=25,"0-25",L158&lt;=30,"26-30",L158&lt;=35,"31-35",L158&lt;=40,"36-40",L158&lt;=45,"41-45",L158&gt;=45,"45+")</f>
        <v>41-45</v>
      </c>
      <c r="S159" t="str">
        <f t="shared" si="16"/>
        <v>Q4</v>
      </c>
      <c r="T159" t="str">
        <f t="shared" si="17"/>
        <v>Weekday</v>
      </c>
      <c r="U159" t="str" cm="1">
        <f t="array" ref="U159">_xlfn.IFS(Q159&lt;=100000,"LOW",Q159&lt;=300000,"MEDIUM",Q159&gt;=300000,"HIGH")</f>
        <v>MEDIUM</v>
      </c>
    </row>
    <row r="160" spans="1:21" x14ac:dyDescent="0.3">
      <c r="A160">
        <v>159</v>
      </c>
      <c r="B160">
        <v>23</v>
      </c>
      <c r="C160">
        <v>11</v>
      </c>
      <c r="D160" s="6">
        <f t="shared" si="12"/>
        <v>44523</v>
      </c>
      <c r="E160" t="str">
        <f t="shared" si="13"/>
        <v>November</v>
      </c>
      <c r="F160">
        <v>2021</v>
      </c>
      <c r="G160" t="str">
        <f t="shared" si="14"/>
        <v>Tuesday</v>
      </c>
      <c r="H160" t="s">
        <v>32</v>
      </c>
      <c r="I160">
        <v>3</v>
      </c>
      <c r="J160" s="7">
        <v>20547.03</v>
      </c>
      <c r="K160" t="s">
        <v>217</v>
      </c>
      <c r="L160">
        <v>26</v>
      </c>
      <c r="M160" t="s">
        <v>79</v>
      </c>
      <c r="N160" t="s">
        <v>24</v>
      </c>
      <c r="O160">
        <v>3</v>
      </c>
      <c r="P160" t="s">
        <v>43</v>
      </c>
      <c r="Q160" s="7">
        <f t="shared" si="15"/>
        <v>61641.09</v>
      </c>
      <c r="R160" s="9" t="str" cm="1">
        <f t="array" ref="R160">_xlfn.IFS(L159&lt;=25,"0-25",L159&lt;=30,"26-30",L159&lt;=35,"31-35",L159&lt;=40,"36-40",L159&lt;=45,"41-45",L159&gt;=45,"45+")</f>
        <v>26-30</v>
      </c>
      <c r="S160" t="str">
        <f t="shared" si="16"/>
        <v>Q4</v>
      </c>
      <c r="T160" t="str">
        <f t="shared" si="17"/>
        <v>Weekday</v>
      </c>
      <c r="U160" t="str" cm="1">
        <f t="array" ref="U160">_xlfn.IFS(Q160&lt;=100000,"LOW",Q160&lt;=300000,"MEDIUM",Q160&gt;=300000,"HIGH")</f>
        <v>LOW</v>
      </c>
    </row>
    <row r="161" spans="1:21" x14ac:dyDescent="0.3">
      <c r="A161">
        <v>160</v>
      </c>
      <c r="B161">
        <v>23</v>
      </c>
      <c r="C161">
        <v>11</v>
      </c>
      <c r="D161" s="6">
        <f t="shared" si="12"/>
        <v>44523</v>
      </c>
      <c r="E161" t="str">
        <f t="shared" si="13"/>
        <v>November</v>
      </c>
      <c r="F161">
        <v>2021</v>
      </c>
      <c r="G161" t="str">
        <f t="shared" si="14"/>
        <v>Tuesday</v>
      </c>
      <c r="H161" t="s">
        <v>37</v>
      </c>
      <c r="I161">
        <v>8</v>
      </c>
      <c r="J161" s="7">
        <v>18695.95</v>
      </c>
      <c r="K161" t="s">
        <v>218</v>
      </c>
      <c r="L161">
        <v>27</v>
      </c>
      <c r="M161" t="s">
        <v>140</v>
      </c>
      <c r="N161" t="s">
        <v>18</v>
      </c>
      <c r="O161">
        <v>4</v>
      </c>
      <c r="P161" t="s">
        <v>53</v>
      </c>
      <c r="Q161" s="7">
        <f t="shared" si="15"/>
        <v>149567.6</v>
      </c>
      <c r="R161" s="9" t="str" cm="1">
        <f t="array" ref="R161">_xlfn.IFS(L160&lt;=25,"0-25",L160&lt;=30,"26-30",L160&lt;=35,"31-35",L160&lt;=40,"36-40",L160&lt;=45,"41-45",L160&gt;=45,"45+")</f>
        <v>26-30</v>
      </c>
      <c r="S161" t="str">
        <f t="shared" si="16"/>
        <v>Q4</v>
      </c>
      <c r="T161" t="str">
        <f t="shared" si="17"/>
        <v>Weekday</v>
      </c>
      <c r="U161" t="str" cm="1">
        <f t="array" ref="U161">_xlfn.IFS(Q161&lt;=100000,"LOW",Q161&lt;=300000,"MEDIUM",Q161&gt;=300000,"HIGH")</f>
        <v>MEDIUM</v>
      </c>
    </row>
    <row r="162" spans="1:21" x14ac:dyDescent="0.3">
      <c r="A162">
        <v>161</v>
      </c>
      <c r="B162">
        <v>23</v>
      </c>
      <c r="C162">
        <v>11</v>
      </c>
      <c r="D162" s="6">
        <f t="shared" si="12"/>
        <v>44523</v>
      </c>
      <c r="E162" t="str">
        <f t="shared" si="13"/>
        <v>November</v>
      </c>
      <c r="F162">
        <v>2021</v>
      </c>
      <c r="G162" t="str">
        <f t="shared" si="14"/>
        <v>Tuesday</v>
      </c>
      <c r="H162" t="s">
        <v>21</v>
      </c>
      <c r="I162">
        <v>5</v>
      </c>
      <c r="J162" s="7">
        <v>25286.06</v>
      </c>
      <c r="K162" t="s">
        <v>219</v>
      </c>
      <c r="L162">
        <v>27</v>
      </c>
      <c r="M162" t="s">
        <v>56</v>
      </c>
      <c r="N162" t="s">
        <v>18</v>
      </c>
      <c r="O162">
        <v>5</v>
      </c>
      <c r="P162" t="s">
        <v>65</v>
      </c>
      <c r="Q162" s="7">
        <f t="shared" si="15"/>
        <v>126430.3</v>
      </c>
      <c r="R162" s="9" t="str" cm="1">
        <f t="array" ref="R162">_xlfn.IFS(L161&lt;=25,"0-25",L161&lt;=30,"26-30",L161&lt;=35,"31-35",L161&lt;=40,"36-40",L161&lt;=45,"41-45",L161&gt;=45,"45+")</f>
        <v>26-30</v>
      </c>
      <c r="S162" t="str">
        <f t="shared" si="16"/>
        <v>Q4</v>
      </c>
      <c r="T162" t="str">
        <f t="shared" si="17"/>
        <v>Weekday</v>
      </c>
      <c r="U162" t="str" cm="1">
        <f t="array" ref="U162">_xlfn.IFS(Q162&lt;=100000,"LOW",Q162&lt;=300000,"MEDIUM",Q162&gt;=300000,"HIGH")</f>
        <v>MEDIUM</v>
      </c>
    </row>
    <row r="163" spans="1:21" x14ac:dyDescent="0.3">
      <c r="A163">
        <v>162</v>
      </c>
      <c r="B163">
        <v>23</v>
      </c>
      <c r="C163">
        <v>11</v>
      </c>
      <c r="D163" s="6">
        <f t="shared" si="12"/>
        <v>44523</v>
      </c>
      <c r="E163" t="str">
        <f t="shared" si="13"/>
        <v>November</v>
      </c>
      <c r="F163">
        <v>2021</v>
      </c>
      <c r="G163" t="str">
        <f t="shared" si="14"/>
        <v>Tuesday</v>
      </c>
      <c r="H163" t="s">
        <v>37</v>
      </c>
      <c r="I163">
        <v>3</v>
      </c>
      <c r="J163" s="7">
        <v>64871.57</v>
      </c>
      <c r="K163" t="s">
        <v>220</v>
      </c>
      <c r="L163">
        <v>26</v>
      </c>
      <c r="M163" t="s">
        <v>27</v>
      </c>
      <c r="N163" t="s">
        <v>24</v>
      </c>
      <c r="O163">
        <v>5</v>
      </c>
      <c r="P163" t="s">
        <v>40</v>
      </c>
      <c r="Q163" s="7">
        <f t="shared" si="15"/>
        <v>194614.71</v>
      </c>
      <c r="R163" s="9" t="str" cm="1">
        <f t="array" ref="R163">_xlfn.IFS(L162&lt;=25,"0-25",L162&lt;=30,"26-30",L162&lt;=35,"31-35",L162&lt;=40,"36-40",L162&lt;=45,"41-45",L162&gt;=45,"45+")</f>
        <v>26-30</v>
      </c>
      <c r="S163" t="str">
        <f t="shared" si="16"/>
        <v>Q4</v>
      </c>
      <c r="T163" t="str">
        <f t="shared" si="17"/>
        <v>Weekday</v>
      </c>
      <c r="U163" t="str" cm="1">
        <f t="array" ref="U163">_xlfn.IFS(Q163&lt;=100000,"LOW",Q163&lt;=300000,"MEDIUM",Q163&gt;=300000,"HIGH")</f>
        <v>MEDIUM</v>
      </c>
    </row>
    <row r="164" spans="1:21" x14ac:dyDescent="0.3">
      <c r="A164">
        <v>163</v>
      </c>
      <c r="B164">
        <v>24</v>
      </c>
      <c r="C164">
        <v>11</v>
      </c>
      <c r="D164" s="6">
        <f t="shared" si="12"/>
        <v>44524</v>
      </c>
      <c r="E164" t="str">
        <f t="shared" si="13"/>
        <v>November</v>
      </c>
      <c r="F164">
        <v>2021</v>
      </c>
      <c r="G164" t="str">
        <f t="shared" si="14"/>
        <v>Wednesday</v>
      </c>
      <c r="H164" t="s">
        <v>15</v>
      </c>
      <c r="I164">
        <v>1</v>
      </c>
      <c r="J164" s="7">
        <v>16783.18</v>
      </c>
      <c r="K164" t="s">
        <v>160</v>
      </c>
      <c r="L164">
        <v>43</v>
      </c>
      <c r="M164" t="s">
        <v>27</v>
      </c>
      <c r="N164" t="s">
        <v>24</v>
      </c>
      <c r="O164">
        <v>3</v>
      </c>
      <c r="P164" t="s">
        <v>19</v>
      </c>
      <c r="Q164" s="7">
        <f t="shared" si="15"/>
        <v>16783.18</v>
      </c>
      <c r="R164" s="9" t="str" cm="1">
        <f t="array" ref="R164">_xlfn.IFS(L163&lt;=25,"0-25",L163&lt;=30,"26-30",L163&lt;=35,"31-35",L163&lt;=40,"36-40",L163&lt;=45,"41-45",L163&gt;=45,"45+")</f>
        <v>26-30</v>
      </c>
      <c r="S164" t="str">
        <f t="shared" si="16"/>
        <v>Q4</v>
      </c>
      <c r="T164" t="str">
        <f t="shared" si="17"/>
        <v>Weekday</v>
      </c>
      <c r="U164" t="str" cm="1">
        <f t="array" ref="U164">_xlfn.IFS(Q164&lt;=100000,"LOW",Q164&lt;=300000,"MEDIUM",Q164&gt;=300000,"HIGH")</f>
        <v>LOW</v>
      </c>
    </row>
    <row r="165" spans="1:21" x14ac:dyDescent="0.3">
      <c r="A165">
        <v>164</v>
      </c>
      <c r="B165">
        <v>24</v>
      </c>
      <c r="C165">
        <v>11</v>
      </c>
      <c r="D165" s="6">
        <f t="shared" si="12"/>
        <v>44524</v>
      </c>
      <c r="E165" t="str">
        <f t="shared" si="13"/>
        <v>November</v>
      </c>
      <c r="F165">
        <v>2021</v>
      </c>
      <c r="G165" t="str">
        <f t="shared" si="14"/>
        <v>Wednesday</v>
      </c>
      <c r="H165" t="s">
        <v>21</v>
      </c>
      <c r="I165">
        <v>3</v>
      </c>
      <c r="J165" s="7">
        <v>55445.51</v>
      </c>
      <c r="K165" t="s">
        <v>221</v>
      </c>
      <c r="L165">
        <v>52</v>
      </c>
      <c r="M165" t="s">
        <v>27</v>
      </c>
      <c r="N165" t="s">
        <v>24</v>
      </c>
      <c r="O165">
        <v>5</v>
      </c>
      <c r="P165" t="s">
        <v>25</v>
      </c>
      <c r="Q165" s="7">
        <f t="shared" si="15"/>
        <v>166336.53</v>
      </c>
      <c r="R165" s="9" t="str" cm="1">
        <f t="array" ref="R165">_xlfn.IFS(L164&lt;=25,"0-25",L164&lt;=30,"26-30",L164&lt;=35,"31-35",L164&lt;=40,"36-40",L164&lt;=45,"41-45",L164&gt;=45,"45+")</f>
        <v>41-45</v>
      </c>
      <c r="S165" t="str">
        <f t="shared" si="16"/>
        <v>Q4</v>
      </c>
      <c r="T165" t="str">
        <f t="shared" si="17"/>
        <v>Weekday</v>
      </c>
      <c r="U165" t="str" cm="1">
        <f t="array" ref="U165">_xlfn.IFS(Q165&lt;=100000,"LOW",Q165&lt;=300000,"MEDIUM",Q165&gt;=300000,"HIGH")</f>
        <v>MEDIUM</v>
      </c>
    </row>
    <row r="166" spans="1:21" x14ac:dyDescent="0.3">
      <c r="A166">
        <v>165</v>
      </c>
      <c r="B166">
        <v>24</v>
      </c>
      <c r="C166">
        <v>11</v>
      </c>
      <c r="D166" s="6">
        <f t="shared" si="12"/>
        <v>44524</v>
      </c>
      <c r="E166" t="str">
        <f t="shared" si="13"/>
        <v>November</v>
      </c>
      <c r="F166">
        <v>2021</v>
      </c>
      <c r="G166" t="str">
        <f t="shared" si="14"/>
        <v>Wednesday</v>
      </c>
      <c r="H166" t="s">
        <v>15</v>
      </c>
      <c r="I166">
        <v>9</v>
      </c>
      <c r="J166" s="7">
        <v>55452.9</v>
      </c>
      <c r="K166" t="s">
        <v>222</v>
      </c>
      <c r="L166">
        <v>44</v>
      </c>
      <c r="M166" t="s">
        <v>17</v>
      </c>
      <c r="N166" t="s">
        <v>35</v>
      </c>
      <c r="O166">
        <v>5</v>
      </c>
      <c r="P166" t="s">
        <v>19</v>
      </c>
      <c r="Q166" s="7">
        <f t="shared" si="15"/>
        <v>499076.10000000003</v>
      </c>
      <c r="R166" s="9" t="str" cm="1">
        <f t="array" ref="R166">_xlfn.IFS(L165&lt;=25,"0-25",L165&lt;=30,"26-30",L165&lt;=35,"31-35",L165&lt;=40,"36-40",L165&lt;=45,"41-45",L165&gt;=45,"45+")</f>
        <v>45+</v>
      </c>
      <c r="S166" t="str">
        <f t="shared" si="16"/>
        <v>Q4</v>
      </c>
      <c r="T166" t="str">
        <f t="shared" si="17"/>
        <v>Weekday</v>
      </c>
      <c r="U166" t="str" cm="1">
        <f t="array" ref="U166">_xlfn.IFS(Q166&lt;=100000,"LOW",Q166&lt;=300000,"MEDIUM",Q166&gt;=300000,"HIGH")</f>
        <v>HIGH</v>
      </c>
    </row>
    <row r="167" spans="1:21" x14ac:dyDescent="0.3">
      <c r="A167">
        <v>166</v>
      </c>
      <c r="B167">
        <v>24</v>
      </c>
      <c r="C167">
        <v>11</v>
      </c>
      <c r="D167" s="6">
        <f t="shared" si="12"/>
        <v>44524</v>
      </c>
      <c r="E167" t="str">
        <f t="shared" si="13"/>
        <v>November</v>
      </c>
      <c r="F167">
        <v>2021</v>
      </c>
      <c r="G167" t="str">
        <f t="shared" si="14"/>
        <v>Wednesday</v>
      </c>
      <c r="H167" t="s">
        <v>21</v>
      </c>
      <c r="I167">
        <v>5</v>
      </c>
      <c r="J167" s="7">
        <v>58586.22</v>
      </c>
      <c r="K167" t="s">
        <v>223</v>
      </c>
      <c r="L167">
        <v>48</v>
      </c>
      <c r="M167" t="s">
        <v>23</v>
      </c>
      <c r="N167" t="s">
        <v>18</v>
      </c>
      <c r="O167">
        <v>5</v>
      </c>
      <c r="P167" t="s">
        <v>28</v>
      </c>
      <c r="Q167" s="7">
        <f t="shared" si="15"/>
        <v>292931.09999999998</v>
      </c>
      <c r="R167" s="9" t="str" cm="1">
        <f t="array" ref="R167">_xlfn.IFS(L166&lt;=25,"0-25",L166&lt;=30,"26-30",L166&lt;=35,"31-35",L166&lt;=40,"36-40",L166&lt;=45,"41-45",L166&gt;=45,"45+")</f>
        <v>41-45</v>
      </c>
      <c r="S167" t="str">
        <f t="shared" si="16"/>
        <v>Q4</v>
      </c>
      <c r="T167" t="str">
        <f t="shared" si="17"/>
        <v>Weekday</v>
      </c>
      <c r="U167" t="str" cm="1">
        <f t="array" ref="U167">_xlfn.IFS(Q167&lt;=100000,"LOW",Q167&lt;=300000,"MEDIUM",Q167&gt;=300000,"HIGH")</f>
        <v>MEDIUM</v>
      </c>
    </row>
    <row r="168" spans="1:21" x14ac:dyDescent="0.3">
      <c r="A168">
        <v>167</v>
      </c>
      <c r="B168">
        <v>25</v>
      </c>
      <c r="C168">
        <v>11</v>
      </c>
      <c r="D168" s="6">
        <f t="shared" si="12"/>
        <v>44525</v>
      </c>
      <c r="E168" t="str">
        <f t="shared" si="13"/>
        <v>November</v>
      </c>
      <c r="F168">
        <v>2021</v>
      </c>
      <c r="G168" t="str">
        <f t="shared" si="14"/>
        <v>Thursday</v>
      </c>
      <c r="H168" t="s">
        <v>45</v>
      </c>
      <c r="I168">
        <v>2</v>
      </c>
      <c r="J168" s="7">
        <v>63196.93</v>
      </c>
      <c r="K168" t="s">
        <v>224</v>
      </c>
      <c r="L168">
        <v>36</v>
      </c>
      <c r="M168" t="s">
        <v>23</v>
      </c>
      <c r="N168" t="s">
        <v>24</v>
      </c>
      <c r="O168">
        <v>5</v>
      </c>
      <c r="P168" t="s">
        <v>48</v>
      </c>
      <c r="Q168" s="7">
        <f t="shared" si="15"/>
        <v>126393.86</v>
      </c>
      <c r="R168" s="9" t="str" cm="1">
        <f t="array" ref="R168">_xlfn.IFS(L167&lt;=25,"0-25",L167&lt;=30,"26-30",L167&lt;=35,"31-35",L167&lt;=40,"36-40",L167&lt;=45,"41-45",L167&gt;=45,"45+")</f>
        <v>45+</v>
      </c>
      <c r="S168" t="str">
        <f t="shared" si="16"/>
        <v>Q4</v>
      </c>
      <c r="T168" t="str">
        <f t="shared" si="17"/>
        <v>Weekday</v>
      </c>
      <c r="U168" t="str" cm="1">
        <f t="array" ref="U168">_xlfn.IFS(Q168&lt;=100000,"LOW",Q168&lt;=300000,"MEDIUM",Q168&gt;=300000,"HIGH")</f>
        <v>MEDIUM</v>
      </c>
    </row>
    <row r="169" spans="1:21" x14ac:dyDescent="0.3">
      <c r="A169">
        <v>168</v>
      </c>
      <c r="B169">
        <v>25</v>
      </c>
      <c r="C169">
        <v>11</v>
      </c>
      <c r="D169" s="6">
        <f t="shared" si="12"/>
        <v>44525</v>
      </c>
      <c r="E169" t="str">
        <f t="shared" si="13"/>
        <v>November</v>
      </c>
      <c r="F169">
        <v>2021</v>
      </c>
      <c r="G169" t="str">
        <f t="shared" si="14"/>
        <v>Thursday</v>
      </c>
      <c r="H169" t="s">
        <v>32</v>
      </c>
      <c r="I169">
        <v>7</v>
      </c>
      <c r="J169" s="7">
        <v>25782.17</v>
      </c>
      <c r="K169" t="s">
        <v>225</v>
      </c>
      <c r="L169">
        <v>55</v>
      </c>
      <c r="M169" t="s">
        <v>27</v>
      </c>
      <c r="N169" t="s">
        <v>52</v>
      </c>
      <c r="O169">
        <v>5</v>
      </c>
      <c r="P169" t="s">
        <v>43</v>
      </c>
      <c r="Q169" s="7">
        <f t="shared" si="15"/>
        <v>180475.19</v>
      </c>
      <c r="R169" s="9" t="str" cm="1">
        <f t="array" ref="R169">_xlfn.IFS(L168&lt;=25,"0-25",L168&lt;=30,"26-30",L168&lt;=35,"31-35",L168&lt;=40,"36-40",L168&lt;=45,"41-45",L168&gt;=45,"45+")</f>
        <v>36-40</v>
      </c>
      <c r="S169" t="str">
        <f t="shared" si="16"/>
        <v>Q4</v>
      </c>
      <c r="T169" t="str">
        <f t="shared" si="17"/>
        <v>Weekday</v>
      </c>
      <c r="U169" t="str" cm="1">
        <f t="array" ref="U169">_xlfn.IFS(Q169&lt;=100000,"LOW",Q169&lt;=300000,"MEDIUM",Q169&gt;=300000,"HIGH")</f>
        <v>MEDIUM</v>
      </c>
    </row>
    <row r="170" spans="1:21" x14ac:dyDescent="0.3">
      <c r="A170">
        <v>169</v>
      </c>
      <c r="B170">
        <v>25</v>
      </c>
      <c r="C170">
        <v>11</v>
      </c>
      <c r="D170" s="6">
        <f t="shared" si="12"/>
        <v>44525</v>
      </c>
      <c r="E170" t="str">
        <f t="shared" si="13"/>
        <v>November</v>
      </c>
      <c r="F170">
        <v>2021</v>
      </c>
      <c r="G170" t="str">
        <f t="shared" si="14"/>
        <v>Thursday</v>
      </c>
      <c r="H170" t="s">
        <v>45</v>
      </c>
      <c r="I170">
        <v>2</v>
      </c>
      <c r="J170" s="7">
        <v>23473.57</v>
      </c>
      <c r="K170" t="s">
        <v>221</v>
      </c>
      <c r="L170">
        <v>23</v>
      </c>
      <c r="M170" t="s">
        <v>119</v>
      </c>
      <c r="N170" t="s">
        <v>24</v>
      </c>
      <c r="O170">
        <v>5</v>
      </c>
      <c r="P170" t="s">
        <v>104</v>
      </c>
      <c r="Q170" s="7">
        <f t="shared" si="15"/>
        <v>46947.14</v>
      </c>
      <c r="R170" s="9" t="str" cm="1">
        <f t="array" ref="R170">_xlfn.IFS(L169&lt;=25,"0-25",L169&lt;=30,"26-30",L169&lt;=35,"31-35",L169&lt;=40,"36-40",L169&lt;=45,"41-45",L169&gt;=45,"45+")</f>
        <v>45+</v>
      </c>
      <c r="S170" t="str">
        <f t="shared" si="16"/>
        <v>Q4</v>
      </c>
      <c r="T170" t="str">
        <f t="shared" si="17"/>
        <v>Weekday</v>
      </c>
      <c r="U170" t="str" cm="1">
        <f t="array" ref="U170">_xlfn.IFS(Q170&lt;=100000,"LOW",Q170&lt;=300000,"MEDIUM",Q170&gt;=300000,"HIGH")</f>
        <v>LOW</v>
      </c>
    </row>
    <row r="171" spans="1:21" x14ac:dyDescent="0.3">
      <c r="A171">
        <v>170</v>
      </c>
      <c r="B171">
        <v>26</v>
      </c>
      <c r="C171">
        <v>11</v>
      </c>
      <c r="D171" s="6">
        <f t="shared" si="12"/>
        <v>44526</v>
      </c>
      <c r="E171" t="str">
        <f t="shared" si="13"/>
        <v>November</v>
      </c>
      <c r="F171">
        <v>2021</v>
      </c>
      <c r="G171" t="str">
        <f t="shared" si="14"/>
        <v>Friday</v>
      </c>
      <c r="H171" t="s">
        <v>15</v>
      </c>
      <c r="I171">
        <v>4</v>
      </c>
      <c r="J171" s="7">
        <v>37930.339999999997</v>
      </c>
      <c r="K171" t="s">
        <v>226</v>
      </c>
      <c r="L171">
        <v>32</v>
      </c>
      <c r="M171" t="s">
        <v>47</v>
      </c>
      <c r="N171" t="s">
        <v>52</v>
      </c>
      <c r="O171">
        <v>5</v>
      </c>
      <c r="P171" t="s">
        <v>86</v>
      </c>
      <c r="Q171" s="7">
        <f t="shared" si="15"/>
        <v>151721.35999999999</v>
      </c>
      <c r="R171" s="9" t="str" cm="1">
        <f t="array" ref="R171">_xlfn.IFS(L170&lt;=25,"0-25",L170&lt;=30,"26-30",L170&lt;=35,"31-35",L170&lt;=40,"36-40",L170&lt;=45,"41-45",L170&gt;=45,"45+")</f>
        <v>0-25</v>
      </c>
      <c r="S171" t="str">
        <f t="shared" si="16"/>
        <v>Q4</v>
      </c>
      <c r="T171" t="str">
        <f t="shared" si="17"/>
        <v>Weekday</v>
      </c>
      <c r="U171" t="str" cm="1">
        <f t="array" ref="U171">_xlfn.IFS(Q171&lt;=100000,"LOW",Q171&lt;=300000,"MEDIUM",Q171&gt;=300000,"HIGH")</f>
        <v>MEDIUM</v>
      </c>
    </row>
    <row r="172" spans="1:21" x14ac:dyDescent="0.3">
      <c r="A172">
        <v>171</v>
      </c>
      <c r="B172">
        <v>26</v>
      </c>
      <c r="C172">
        <v>11</v>
      </c>
      <c r="D172" s="6">
        <f t="shared" si="12"/>
        <v>44526</v>
      </c>
      <c r="E172" t="str">
        <f t="shared" si="13"/>
        <v>November</v>
      </c>
      <c r="F172">
        <v>2021</v>
      </c>
      <c r="G172" t="str">
        <f t="shared" si="14"/>
        <v>Friday</v>
      </c>
      <c r="H172" t="s">
        <v>32</v>
      </c>
      <c r="I172">
        <v>7</v>
      </c>
      <c r="J172" s="7">
        <v>25905.35</v>
      </c>
      <c r="K172" t="s">
        <v>153</v>
      </c>
      <c r="L172">
        <v>46</v>
      </c>
      <c r="M172" t="s">
        <v>23</v>
      </c>
      <c r="N172" t="s">
        <v>35</v>
      </c>
      <c r="O172">
        <v>5</v>
      </c>
      <c r="P172" t="s">
        <v>36</v>
      </c>
      <c r="Q172" s="7">
        <f t="shared" si="15"/>
        <v>181337.44999999998</v>
      </c>
      <c r="R172" s="9" t="str" cm="1">
        <f t="array" ref="R172">_xlfn.IFS(L171&lt;=25,"0-25",L171&lt;=30,"26-30",L171&lt;=35,"31-35",L171&lt;=40,"36-40",L171&lt;=45,"41-45",L171&gt;=45,"45+")</f>
        <v>31-35</v>
      </c>
      <c r="S172" t="str">
        <f t="shared" si="16"/>
        <v>Q4</v>
      </c>
      <c r="T172" t="str">
        <f t="shared" si="17"/>
        <v>Weekday</v>
      </c>
      <c r="U172" t="str" cm="1">
        <f t="array" ref="U172">_xlfn.IFS(Q172&lt;=100000,"LOW",Q172&lt;=300000,"MEDIUM",Q172&gt;=300000,"HIGH")</f>
        <v>MEDIUM</v>
      </c>
    </row>
    <row r="173" spans="1:21" x14ac:dyDescent="0.3">
      <c r="A173">
        <v>172</v>
      </c>
      <c r="B173">
        <v>26</v>
      </c>
      <c r="C173">
        <v>11</v>
      </c>
      <c r="D173" s="6">
        <f t="shared" si="12"/>
        <v>44526</v>
      </c>
      <c r="E173" t="str">
        <f t="shared" si="13"/>
        <v>November</v>
      </c>
      <c r="F173">
        <v>2021</v>
      </c>
      <c r="G173" t="str">
        <f t="shared" si="14"/>
        <v>Friday</v>
      </c>
      <c r="H173" t="s">
        <v>21</v>
      </c>
      <c r="I173">
        <v>4</v>
      </c>
      <c r="J173" s="7">
        <v>54058.6</v>
      </c>
      <c r="K173" t="s">
        <v>227</v>
      </c>
      <c r="L173">
        <v>22</v>
      </c>
      <c r="M173" t="s">
        <v>23</v>
      </c>
      <c r="N173" t="s">
        <v>52</v>
      </c>
      <c r="O173">
        <v>5</v>
      </c>
      <c r="P173" t="s">
        <v>65</v>
      </c>
      <c r="Q173" s="7">
        <f t="shared" si="15"/>
        <v>216234.4</v>
      </c>
      <c r="R173" s="9" t="str" cm="1">
        <f t="array" ref="R173">_xlfn.IFS(L172&lt;=25,"0-25",L172&lt;=30,"26-30",L172&lt;=35,"31-35",L172&lt;=40,"36-40",L172&lt;=45,"41-45",L172&gt;=45,"45+")</f>
        <v>45+</v>
      </c>
      <c r="S173" t="str">
        <f t="shared" si="16"/>
        <v>Q4</v>
      </c>
      <c r="T173" t="str">
        <f t="shared" si="17"/>
        <v>Weekday</v>
      </c>
      <c r="U173" t="str" cm="1">
        <f t="array" ref="U173">_xlfn.IFS(Q173&lt;=100000,"LOW",Q173&lt;=300000,"MEDIUM",Q173&gt;=300000,"HIGH")</f>
        <v>MEDIUM</v>
      </c>
    </row>
    <row r="174" spans="1:21" x14ac:dyDescent="0.3">
      <c r="A174">
        <v>173</v>
      </c>
      <c r="B174">
        <v>26</v>
      </c>
      <c r="C174">
        <v>11</v>
      </c>
      <c r="D174" s="6">
        <f t="shared" si="12"/>
        <v>44526</v>
      </c>
      <c r="E174" t="str">
        <f t="shared" si="13"/>
        <v>November</v>
      </c>
      <c r="F174">
        <v>2021</v>
      </c>
      <c r="G174" t="str">
        <f t="shared" si="14"/>
        <v>Friday</v>
      </c>
      <c r="H174" t="s">
        <v>32</v>
      </c>
      <c r="I174">
        <v>7</v>
      </c>
      <c r="J174" s="7">
        <v>48156.37</v>
      </c>
      <c r="K174" t="s">
        <v>228</v>
      </c>
      <c r="L174">
        <v>31</v>
      </c>
      <c r="M174" t="s">
        <v>140</v>
      </c>
      <c r="N174" t="s">
        <v>18</v>
      </c>
      <c r="O174">
        <v>5</v>
      </c>
      <c r="P174" t="s">
        <v>101</v>
      </c>
      <c r="Q174" s="7">
        <f t="shared" si="15"/>
        <v>337094.59</v>
      </c>
      <c r="R174" s="9" t="str" cm="1">
        <f t="array" ref="R174">_xlfn.IFS(L173&lt;=25,"0-25",L173&lt;=30,"26-30",L173&lt;=35,"31-35",L173&lt;=40,"36-40",L173&lt;=45,"41-45",L173&gt;=45,"45+")</f>
        <v>0-25</v>
      </c>
      <c r="S174" t="str">
        <f t="shared" si="16"/>
        <v>Q4</v>
      </c>
      <c r="T174" t="str">
        <f t="shared" si="17"/>
        <v>Weekday</v>
      </c>
      <c r="U174" t="str" cm="1">
        <f t="array" ref="U174">_xlfn.IFS(Q174&lt;=100000,"LOW",Q174&lt;=300000,"MEDIUM",Q174&gt;=300000,"HIGH")</f>
        <v>HIGH</v>
      </c>
    </row>
    <row r="175" spans="1:21" x14ac:dyDescent="0.3">
      <c r="A175">
        <v>174</v>
      </c>
      <c r="B175">
        <v>27</v>
      </c>
      <c r="C175">
        <v>11</v>
      </c>
      <c r="D175" s="6">
        <f t="shared" si="12"/>
        <v>44527</v>
      </c>
      <c r="E175" t="str">
        <f t="shared" si="13"/>
        <v>November</v>
      </c>
      <c r="F175">
        <v>2021</v>
      </c>
      <c r="G175" t="str">
        <f t="shared" si="14"/>
        <v>Saturday</v>
      </c>
      <c r="H175" t="s">
        <v>37</v>
      </c>
      <c r="I175">
        <v>7</v>
      </c>
      <c r="J175" s="7">
        <v>62499.26</v>
      </c>
      <c r="K175" t="s">
        <v>229</v>
      </c>
      <c r="L175">
        <v>19</v>
      </c>
      <c r="M175" t="s">
        <v>135</v>
      </c>
      <c r="N175" t="s">
        <v>35</v>
      </c>
      <c r="O175">
        <v>5</v>
      </c>
      <c r="P175" t="s">
        <v>53</v>
      </c>
      <c r="Q175" s="7">
        <f t="shared" si="15"/>
        <v>437494.82</v>
      </c>
      <c r="R175" s="9" t="str" cm="1">
        <f t="array" ref="R175">_xlfn.IFS(L174&lt;=25,"0-25",L174&lt;=30,"26-30",L174&lt;=35,"31-35",L174&lt;=40,"36-40",L174&lt;=45,"41-45",L174&gt;=45,"45+")</f>
        <v>31-35</v>
      </c>
      <c r="S175" t="str">
        <f t="shared" si="16"/>
        <v>Q4</v>
      </c>
      <c r="T175" t="str">
        <f t="shared" si="17"/>
        <v>Weekend</v>
      </c>
      <c r="U175" t="str" cm="1">
        <f t="array" ref="U175">_xlfn.IFS(Q175&lt;=100000,"LOW",Q175&lt;=300000,"MEDIUM",Q175&gt;=300000,"HIGH")</f>
        <v>HIGH</v>
      </c>
    </row>
    <row r="176" spans="1:21" x14ac:dyDescent="0.3">
      <c r="A176">
        <v>175</v>
      </c>
      <c r="B176">
        <v>27</v>
      </c>
      <c r="C176">
        <v>11</v>
      </c>
      <c r="D176" s="6">
        <f t="shared" si="12"/>
        <v>44527</v>
      </c>
      <c r="E176" t="str">
        <f t="shared" si="13"/>
        <v>November</v>
      </c>
      <c r="F176">
        <v>2021</v>
      </c>
      <c r="G176" t="str">
        <f t="shared" si="14"/>
        <v>Saturday</v>
      </c>
      <c r="H176" t="s">
        <v>32</v>
      </c>
      <c r="I176">
        <v>1</v>
      </c>
      <c r="J176" s="7">
        <v>14964.3</v>
      </c>
      <c r="K176" t="s">
        <v>207</v>
      </c>
      <c r="L176">
        <v>40</v>
      </c>
      <c r="M176" t="s">
        <v>64</v>
      </c>
      <c r="N176" t="s">
        <v>35</v>
      </c>
      <c r="O176">
        <v>5</v>
      </c>
      <c r="P176" t="s">
        <v>101</v>
      </c>
      <c r="Q176" s="7">
        <f t="shared" si="15"/>
        <v>14964.3</v>
      </c>
      <c r="R176" s="9" t="str" cm="1">
        <f t="array" ref="R176">_xlfn.IFS(L175&lt;=25,"0-25",L175&lt;=30,"26-30",L175&lt;=35,"31-35",L175&lt;=40,"36-40",L175&lt;=45,"41-45",L175&gt;=45,"45+")</f>
        <v>0-25</v>
      </c>
      <c r="S176" t="str">
        <f t="shared" si="16"/>
        <v>Q4</v>
      </c>
      <c r="T176" t="str">
        <f t="shared" si="17"/>
        <v>Weekend</v>
      </c>
      <c r="U176" t="str" cm="1">
        <f t="array" ref="U176">_xlfn.IFS(Q176&lt;=100000,"LOW",Q176&lt;=300000,"MEDIUM",Q176&gt;=300000,"HIGH")</f>
        <v>LOW</v>
      </c>
    </row>
    <row r="177" spans="1:21" x14ac:dyDescent="0.3">
      <c r="A177">
        <v>176</v>
      </c>
      <c r="B177">
        <v>27</v>
      </c>
      <c r="C177">
        <v>11</v>
      </c>
      <c r="D177" s="6">
        <f t="shared" si="12"/>
        <v>44527</v>
      </c>
      <c r="E177" t="str">
        <f t="shared" si="13"/>
        <v>November</v>
      </c>
      <c r="F177">
        <v>2021</v>
      </c>
      <c r="G177" t="str">
        <f t="shared" si="14"/>
        <v>Saturday</v>
      </c>
      <c r="H177" t="s">
        <v>37</v>
      </c>
      <c r="I177">
        <v>6</v>
      </c>
      <c r="J177" s="7">
        <v>64905</v>
      </c>
      <c r="K177" t="s">
        <v>230</v>
      </c>
      <c r="L177">
        <v>36</v>
      </c>
      <c r="M177" t="s">
        <v>152</v>
      </c>
      <c r="N177" t="s">
        <v>24</v>
      </c>
      <c r="O177">
        <v>5</v>
      </c>
      <c r="P177" t="s">
        <v>53</v>
      </c>
      <c r="Q177" s="7">
        <f t="shared" si="15"/>
        <v>389430</v>
      </c>
      <c r="R177" s="9" t="str" cm="1">
        <f t="array" ref="R177">_xlfn.IFS(L176&lt;=25,"0-25",L176&lt;=30,"26-30",L176&lt;=35,"31-35",L176&lt;=40,"36-40",L176&lt;=45,"41-45",L176&gt;=45,"45+")</f>
        <v>36-40</v>
      </c>
      <c r="S177" t="str">
        <f t="shared" si="16"/>
        <v>Q4</v>
      </c>
      <c r="T177" t="str">
        <f t="shared" si="17"/>
        <v>Weekend</v>
      </c>
      <c r="U177" t="str" cm="1">
        <f t="array" ref="U177">_xlfn.IFS(Q177&lt;=100000,"LOW",Q177&lt;=300000,"MEDIUM",Q177&gt;=300000,"HIGH")</f>
        <v>HIGH</v>
      </c>
    </row>
    <row r="178" spans="1:21" x14ac:dyDescent="0.3">
      <c r="A178">
        <v>177</v>
      </c>
      <c r="B178">
        <v>27</v>
      </c>
      <c r="C178">
        <v>11</v>
      </c>
      <c r="D178" s="6">
        <f t="shared" si="12"/>
        <v>44527</v>
      </c>
      <c r="E178" t="str">
        <f t="shared" si="13"/>
        <v>November</v>
      </c>
      <c r="F178">
        <v>2021</v>
      </c>
      <c r="G178" t="str">
        <f t="shared" si="14"/>
        <v>Saturday</v>
      </c>
      <c r="H178" t="s">
        <v>32</v>
      </c>
      <c r="I178">
        <v>9</v>
      </c>
      <c r="J178" s="7">
        <v>27600.92</v>
      </c>
      <c r="K178" t="s">
        <v>231</v>
      </c>
      <c r="L178">
        <v>41</v>
      </c>
      <c r="M178" t="s">
        <v>69</v>
      </c>
      <c r="N178" t="s">
        <v>35</v>
      </c>
      <c r="O178">
        <v>3</v>
      </c>
      <c r="P178" t="s">
        <v>43</v>
      </c>
      <c r="Q178" s="7">
        <f t="shared" si="15"/>
        <v>248408.27999999997</v>
      </c>
      <c r="R178" s="9" t="str" cm="1">
        <f t="array" ref="R178">_xlfn.IFS(L177&lt;=25,"0-25",L177&lt;=30,"26-30",L177&lt;=35,"31-35",L177&lt;=40,"36-40",L177&lt;=45,"41-45",L177&gt;=45,"45+")</f>
        <v>36-40</v>
      </c>
      <c r="S178" t="str">
        <f t="shared" si="16"/>
        <v>Q4</v>
      </c>
      <c r="T178" t="str">
        <f t="shared" si="17"/>
        <v>Weekend</v>
      </c>
      <c r="U178" t="str" cm="1">
        <f t="array" ref="U178">_xlfn.IFS(Q178&lt;=100000,"LOW",Q178&lt;=300000,"MEDIUM",Q178&gt;=300000,"HIGH")</f>
        <v>MEDIUM</v>
      </c>
    </row>
    <row r="179" spans="1:21" x14ac:dyDescent="0.3">
      <c r="A179">
        <v>178</v>
      </c>
      <c r="B179">
        <v>28</v>
      </c>
      <c r="C179">
        <v>11</v>
      </c>
      <c r="D179" s="6">
        <f t="shared" si="12"/>
        <v>44528</v>
      </c>
      <c r="E179" t="str">
        <f t="shared" si="13"/>
        <v>November</v>
      </c>
      <c r="F179">
        <v>2021</v>
      </c>
      <c r="G179" t="str">
        <f t="shared" si="14"/>
        <v>Sunday</v>
      </c>
      <c r="H179" t="s">
        <v>37</v>
      </c>
      <c r="I179">
        <v>2</v>
      </c>
      <c r="J179" s="7">
        <v>39441.660000000003</v>
      </c>
      <c r="K179" t="s">
        <v>232</v>
      </c>
      <c r="L179">
        <v>37</v>
      </c>
      <c r="M179" t="s">
        <v>23</v>
      </c>
      <c r="N179" t="s">
        <v>35</v>
      </c>
      <c r="O179">
        <v>5</v>
      </c>
      <c r="P179" t="s">
        <v>40</v>
      </c>
      <c r="Q179" s="7">
        <f t="shared" si="15"/>
        <v>78883.320000000007</v>
      </c>
      <c r="R179" s="9" t="str" cm="1">
        <f t="array" ref="R179">_xlfn.IFS(L178&lt;=25,"0-25",L178&lt;=30,"26-30",L178&lt;=35,"31-35",L178&lt;=40,"36-40",L178&lt;=45,"41-45",L178&gt;=45,"45+")</f>
        <v>41-45</v>
      </c>
      <c r="S179" t="str">
        <f t="shared" si="16"/>
        <v>Q4</v>
      </c>
      <c r="T179" t="str">
        <f t="shared" si="17"/>
        <v>Weekend</v>
      </c>
      <c r="U179" t="str" cm="1">
        <f t="array" ref="U179">_xlfn.IFS(Q179&lt;=100000,"LOW",Q179&lt;=300000,"MEDIUM",Q179&gt;=300000,"HIGH")</f>
        <v>LOW</v>
      </c>
    </row>
    <row r="180" spans="1:21" x14ac:dyDescent="0.3">
      <c r="A180">
        <v>179</v>
      </c>
      <c r="B180">
        <v>28</v>
      </c>
      <c r="C180">
        <v>11</v>
      </c>
      <c r="D180" s="6">
        <f t="shared" si="12"/>
        <v>44528</v>
      </c>
      <c r="E180" t="str">
        <f t="shared" si="13"/>
        <v>November</v>
      </c>
      <c r="F180">
        <v>2021</v>
      </c>
      <c r="G180" t="str">
        <f t="shared" si="14"/>
        <v>Sunday</v>
      </c>
      <c r="H180" t="s">
        <v>15</v>
      </c>
      <c r="I180">
        <v>3</v>
      </c>
      <c r="J180" s="7">
        <v>36316.69</v>
      </c>
      <c r="K180" t="s">
        <v>233</v>
      </c>
      <c r="L180">
        <v>44</v>
      </c>
      <c r="M180" t="s">
        <v>27</v>
      </c>
      <c r="N180" t="s">
        <v>52</v>
      </c>
      <c r="O180">
        <v>5</v>
      </c>
      <c r="P180" t="s">
        <v>31</v>
      </c>
      <c r="Q180" s="7">
        <f t="shared" si="15"/>
        <v>108950.07</v>
      </c>
      <c r="R180" s="9" t="str" cm="1">
        <f t="array" ref="R180">_xlfn.IFS(L179&lt;=25,"0-25",L179&lt;=30,"26-30",L179&lt;=35,"31-35",L179&lt;=40,"36-40",L179&lt;=45,"41-45",L179&gt;=45,"45+")</f>
        <v>36-40</v>
      </c>
      <c r="S180" t="str">
        <f t="shared" si="16"/>
        <v>Q4</v>
      </c>
      <c r="T180" t="str">
        <f t="shared" si="17"/>
        <v>Weekend</v>
      </c>
      <c r="U180" t="str" cm="1">
        <f t="array" ref="U180">_xlfn.IFS(Q180&lt;=100000,"LOW",Q180&lt;=300000,"MEDIUM",Q180&gt;=300000,"HIGH")</f>
        <v>MEDIUM</v>
      </c>
    </row>
    <row r="181" spans="1:21" x14ac:dyDescent="0.3">
      <c r="A181">
        <v>180</v>
      </c>
      <c r="B181">
        <v>28</v>
      </c>
      <c r="C181">
        <v>11</v>
      </c>
      <c r="D181" s="6">
        <f t="shared" si="12"/>
        <v>44528</v>
      </c>
      <c r="E181" t="str">
        <f t="shared" si="13"/>
        <v>November</v>
      </c>
      <c r="F181">
        <v>2021</v>
      </c>
      <c r="G181" t="str">
        <f t="shared" si="14"/>
        <v>Sunday</v>
      </c>
      <c r="H181" t="s">
        <v>45</v>
      </c>
      <c r="I181">
        <v>5</v>
      </c>
      <c r="J181" s="7">
        <v>55618.7</v>
      </c>
      <c r="K181" t="s">
        <v>234</v>
      </c>
      <c r="L181">
        <v>41</v>
      </c>
      <c r="M181" t="s">
        <v>23</v>
      </c>
      <c r="N181" t="s">
        <v>24</v>
      </c>
      <c r="O181">
        <v>4</v>
      </c>
      <c r="P181" t="s">
        <v>90</v>
      </c>
      <c r="Q181" s="7">
        <f t="shared" si="15"/>
        <v>278093.5</v>
      </c>
      <c r="R181" s="9" t="str" cm="1">
        <f t="array" ref="R181">_xlfn.IFS(L180&lt;=25,"0-25",L180&lt;=30,"26-30",L180&lt;=35,"31-35",L180&lt;=40,"36-40",L180&lt;=45,"41-45",L180&gt;=45,"45+")</f>
        <v>41-45</v>
      </c>
      <c r="S181" t="str">
        <f t="shared" si="16"/>
        <v>Q4</v>
      </c>
      <c r="T181" t="str">
        <f t="shared" si="17"/>
        <v>Weekend</v>
      </c>
      <c r="U181" t="str" cm="1">
        <f t="array" ref="U181">_xlfn.IFS(Q181&lt;=100000,"LOW",Q181&lt;=300000,"MEDIUM",Q181&gt;=300000,"HIGH")</f>
        <v>MEDIUM</v>
      </c>
    </row>
    <row r="182" spans="1:21" x14ac:dyDescent="0.3">
      <c r="A182">
        <v>181</v>
      </c>
      <c r="B182">
        <v>29</v>
      </c>
      <c r="C182">
        <v>11</v>
      </c>
      <c r="D182" s="6">
        <f t="shared" si="12"/>
        <v>44529</v>
      </c>
      <c r="E182" t="str">
        <f t="shared" si="13"/>
        <v>November</v>
      </c>
      <c r="F182">
        <v>2021</v>
      </c>
      <c r="G182" t="str">
        <f t="shared" si="14"/>
        <v>Monday</v>
      </c>
      <c r="H182" t="s">
        <v>21</v>
      </c>
      <c r="I182">
        <v>9</v>
      </c>
      <c r="J182" s="7">
        <v>35220</v>
      </c>
      <c r="K182" t="s">
        <v>235</v>
      </c>
      <c r="L182">
        <v>34</v>
      </c>
      <c r="M182" t="s">
        <v>34</v>
      </c>
      <c r="N182" t="s">
        <v>18</v>
      </c>
      <c r="O182">
        <v>5</v>
      </c>
      <c r="P182" t="s">
        <v>25</v>
      </c>
      <c r="Q182" s="7">
        <f t="shared" si="15"/>
        <v>316980</v>
      </c>
      <c r="R182" s="9" t="str" cm="1">
        <f t="array" ref="R182">_xlfn.IFS(L181&lt;=25,"0-25",L181&lt;=30,"26-30",L181&lt;=35,"31-35",L181&lt;=40,"36-40",L181&lt;=45,"41-45",L181&gt;=45,"45+")</f>
        <v>41-45</v>
      </c>
      <c r="S182" t="str">
        <f t="shared" si="16"/>
        <v>Q4</v>
      </c>
      <c r="T182" t="str">
        <f t="shared" si="17"/>
        <v>Weekday</v>
      </c>
      <c r="U182" t="str" cm="1">
        <f t="array" ref="U182">_xlfn.IFS(Q182&lt;=100000,"LOW",Q182&lt;=300000,"MEDIUM",Q182&gt;=300000,"HIGH")</f>
        <v>HIGH</v>
      </c>
    </row>
    <row r="183" spans="1:21" x14ac:dyDescent="0.3">
      <c r="A183">
        <v>182</v>
      </c>
      <c r="B183">
        <v>29</v>
      </c>
      <c r="C183">
        <v>11</v>
      </c>
      <c r="D183" s="6">
        <f t="shared" si="12"/>
        <v>44529</v>
      </c>
      <c r="E183" t="str">
        <f t="shared" si="13"/>
        <v>November</v>
      </c>
      <c r="F183">
        <v>2021</v>
      </c>
      <c r="G183" t="str">
        <f t="shared" si="14"/>
        <v>Monday</v>
      </c>
      <c r="H183" t="s">
        <v>32</v>
      </c>
      <c r="I183">
        <v>4</v>
      </c>
      <c r="J183" s="7">
        <v>66613.19</v>
      </c>
      <c r="K183" t="s">
        <v>236</v>
      </c>
      <c r="L183">
        <v>42</v>
      </c>
      <c r="M183" t="s">
        <v>23</v>
      </c>
      <c r="N183" t="s">
        <v>24</v>
      </c>
      <c r="O183">
        <v>4</v>
      </c>
      <c r="P183" t="s">
        <v>43</v>
      </c>
      <c r="Q183" s="7">
        <f t="shared" si="15"/>
        <v>266452.76</v>
      </c>
      <c r="R183" s="9" t="str" cm="1">
        <f t="array" ref="R183">_xlfn.IFS(L182&lt;=25,"0-25",L182&lt;=30,"26-30",L182&lt;=35,"31-35",L182&lt;=40,"36-40",L182&lt;=45,"41-45",L182&gt;=45,"45+")</f>
        <v>31-35</v>
      </c>
      <c r="S183" t="str">
        <f t="shared" si="16"/>
        <v>Q4</v>
      </c>
      <c r="T183" t="str">
        <f t="shared" si="17"/>
        <v>Weekday</v>
      </c>
      <c r="U183" t="str" cm="1">
        <f t="array" ref="U183">_xlfn.IFS(Q183&lt;=100000,"LOW",Q183&lt;=300000,"MEDIUM",Q183&gt;=300000,"HIGH")</f>
        <v>MEDIUM</v>
      </c>
    </row>
    <row r="184" spans="1:21" x14ac:dyDescent="0.3">
      <c r="A184">
        <v>183</v>
      </c>
      <c r="B184">
        <v>29</v>
      </c>
      <c r="C184">
        <v>11</v>
      </c>
      <c r="D184" s="6">
        <f t="shared" si="12"/>
        <v>44529</v>
      </c>
      <c r="E184" t="str">
        <f t="shared" si="13"/>
        <v>November</v>
      </c>
      <c r="F184">
        <v>2021</v>
      </c>
      <c r="G184" t="str">
        <f t="shared" si="14"/>
        <v>Monday</v>
      </c>
      <c r="H184" t="s">
        <v>45</v>
      </c>
      <c r="I184">
        <v>1</v>
      </c>
      <c r="J184" s="7">
        <v>64152.03</v>
      </c>
      <c r="K184" t="s">
        <v>164</v>
      </c>
      <c r="L184">
        <v>48</v>
      </c>
      <c r="M184" t="s">
        <v>119</v>
      </c>
      <c r="N184" t="s">
        <v>18</v>
      </c>
      <c r="O184">
        <v>3</v>
      </c>
      <c r="P184" t="s">
        <v>104</v>
      </c>
      <c r="Q184" s="7">
        <f t="shared" si="15"/>
        <v>64152.03</v>
      </c>
      <c r="R184" s="9" t="str" cm="1">
        <f t="array" ref="R184">_xlfn.IFS(L183&lt;=25,"0-25",L183&lt;=30,"26-30",L183&lt;=35,"31-35",L183&lt;=40,"36-40",L183&lt;=45,"41-45",L183&gt;=45,"45+")</f>
        <v>41-45</v>
      </c>
      <c r="S184" t="str">
        <f t="shared" si="16"/>
        <v>Q4</v>
      </c>
      <c r="T184" t="str">
        <f t="shared" si="17"/>
        <v>Weekday</v>
      </c>
      <c r="U184" t="str" cm="1">
        <f t="array" ref="U184">_xlfn.IFS(Q184&lt;=100000,"LOW",Q184&lt;=300000,"MEDIUM",Q184&gt;=300000,"HIGH")</f>
        <v>LOW</v>
      </c>
    </row>
    <row r="185" spans="1:21" x14ac:dyDescent="0.3">
      <c r="A185">
        <v>184</v>
      </c>
      <c r="B185">
        <v>29</v>
      </c>
      <c r="C185">
        <v>11</v>
      </c>
      <c r="D185" s="6">
        <f t="shared" si="12"/>
        <v>44529</v>
      </c>
      <c r="E185" t="str">
        <f t="shared" si="13"/>
        <v>November</v>
      </c>
      <c r="F185">
        <v>2021</v>
      </c>
      <c r="G185" t="str">
        <f t="shared" si="14"/>
        <v>Monday</v>
      </c>
      <c r="H185" t="s">
        <v>21</v>
      </c>
      <c r="I185">
        <v>4</v>
      </c>
      <c r="J185" s="7">
        <v>62329.67</v>
      </c>
      <c r="K185" t="s">
        <v>237</v>
      </c>
      <c r="L185">
        <v>45</v>
      </c>
      <c r="M185" t="s">
        <v>23</v>
      </c>
      <c r="N185" t="s">
        <v>52</v>
      </c>
      <c r="O185">
        <v>5</v>
      </c>
      <c r="P185" t="s">
        <v>25</v>
      </c>
      <c r="Q185" s="7">
        <f t="shared" si="15"/>
        <v>249318.68</v>
      </c>
      <c r="R185" s="9" t="str" cm="1">
        <f t="array" ref="R185">_xlfn.IFS(L184&lt;=25,"0-25",L184&lt;=30,"26-30",L184&lt;=35,"31-35",L184&lt;=40,"36-40",L184&lt;=45,"41-45",L184&gt;=45,"45+")</f>
        <v>45+</v>
      </c>
      <c r="S185" t="str">
        <f t="shared" si="16"/>
        <v>Q4</v>
      </c>
      <c r="T185" t="str">
        <f t="shared" si="17"/>
        <v>Weekday</v>
      </c>
      <c r="U185" t="str" cm="1">
        <f t="array" ref="U185">_xlfn.IFS(Q185&lt;=100000,"LOW",Q185&lt;=300000,"MEDIUM",Q185&gt;=300000,"HIGH")</f>
        <v>MEDIUM</v>
      </c>
    </row>
    <row r="186" spans="1:21" x14ac:dyDescent="0.3">
      <c r="A186">
        <v>185</v>
      </c>
      <c r="B186">
        <v>30</v>
      </c>
      <c r="C186">
        <v>11</v>
      </c>
      <c r="D186" s="6">
        <f t="shared" si="12"/>
        <v>44530</v>
      </c>
      <c r="E186" t="str">
        <f t="shared" si="13"/>
        <v>November</v>
      </c>
      <c r="F186">
        <v>2021</v>
      </c>
      <c r="G186" t="str">
        <f t="shared" si="14"/>
        <v>Tuesday</v>
      </c>
      <c r="H186" t="s">
        <v>21</v>
      </c>
      <c r="I186">
        <v>6</v>
      </c>
      <c r="J186" s="7">
        <v>14275.5</v>
      </c>
      <c r="K186" t="s">
        <v>238</v>
      </c>
      <c r="L186">
        <v>45</v>
      </c>
      <c r="M186" t="s">
        <v>79</v>
      </c>
      <c r="N186" t="s">
        <v>35</v>
      </c>
      <c r="O186">
        <v>3</v>
      </c>
      <c r="P186" t="s">
        <v>25</v>
      </c>
      <c r="Q186" s="7">
        <f t="shared" si="15"/>
        <v>85653</v>
      </c>
      <c r="R186" s="9" t="str" cm="1">
        <f t="array" ref="R186">_xlfn.IFS(L185&lt;=25,"0-25",L185&lt;=30,"26-30",L185&lt;=35,"31-35",L185&lt;=40,"36-40",L185&lt;=45,"41-45",L185&gt;=45,"45+")</f>
        <v>41-45</v>
      </c>
      <c r="S186" t="str">
        <f t="shared" si="16"/>
        <v>Q4</v>
      </c>
      <c r="T186" t="str">
        <f t="shared" si="17"/>
        <v>Weekday</v>
      </c>
      <c r="U186" t="str" cm="1">
        <f t="array" ref="U186">_xlfn.IFS(Q186&lt;=100000,"LOW",Q186&lt;=300000,"MEDIUM",Q186&gt;=300000,"HIGH")</f>
        <v>LOW</v>
      </c>
    </row>
    <row r="187" spans="1:21" x14ac:dyDescent="0.3">
      <c r="A187">
        <v>186</v>
      </c>
      <c r="B187">
        <v>30</v>
      </c>
      <c r="C187">
        <v>11</v>
      </c>
      <c r="D187" s="6">
        <f t="shared" si="12"/>
        <v>44530</v>
      </c>
      <c r="E187" t="str">
        <f t="shared" si="13"/>
        <v>November</v>
      </c>
      <c r="F187">
        <v>2021</v>
      </c>
      <c r="G187" t="str">
        <f t="shared" si="14"/>
        <v>Tuesday</v>
      </c>
      <c r="H187" t="s">
        <v>37</v>
      </c>
      <c r="I187">
        <v>5</v>
      </c>
      <c r="J187" s="7">
        <v>61255.48</v>
      </c>
      <c r="K187" t="s">
        <v>239</v>
      </c>
      <c r="L187">
        <v>39</v>
      </c>
      <c r="M187" t="s">
        <v>140</v>
      </c>
      <c r="N187" t="s">
        <v>35</v>
      </c>
      <c r="O187">
        <v>5</v>
      </c>
      <c r="P187" t="s">
        <v>97</v>
      </c>
      <c r="Q187" s="7">
        <f t="shared" si="15"/>
        <v>306277.40000000002</v>
      </c>
      <c r="R187" s="9" t="str" cm="1">
        <f t="array" ref="R187">_xlfn.IFS(L186&lt;=25,"0-25",L186&lt;=30,"26-30",L186&lt;=35,"31-35",L186&lt;=40,"36-40",L186&lt;=45,"41-45",L186&gt;=45,"45+")</f>
        <v>41-45</v>
      </c>
      <c r="S187" t="str">
        <f t="shared" si="16"/>
        <v>Q4</v>
      </c>
      <c r="T187" t="str">
        <f t="shared" si="17"/>
        <v>Weekday</v>
      </c>
      <c r="U187" t="str" cm="1">
        <f t="array" ref="U187">_xlfn.IFS(Q187&lt;=100000,"LOW",Q187&lt;=300000,"MEDIUM",Q187&gt;=300000,"HIGH")</f>
        <v>HIGH</v>
      </c>
    </row>
    <row r="188" spans="1:21" x14ac:dyDescent="0.3">
      <c r="A188">
        <v>187</v>
      </c>
      <c r="B188">
        <v>30</v>
      </c>
      <c r="C188">
        <v>11</v>
      </c>
      <c r="D188" s="6">
        <f t="shared" si="12"/>
        <v>44530</v>
      </c>
      <c r="E188" t="str">
        <f t="shared" si="13"/>
        <v>November</v>
      </c>
      <c r="F188">
        <v>2021</v>
      </c>
      <c r="G188" t="str">
        <f t="shared" si="14"/>
        <v>Tuesday</v>
      </c>
      <c r="H188" t="s">
        <v>15</v>
      </c>
      <c r="I188">
        <v>1</v>
      </c>
      <c r="J188" s="7">
        <v>56898.13</v>
      </c>
      <c r="K188" t="s">
        <v>240</v>
      </c>
      <c r="L188">
        <v>22</v>
      </c>
      <c r="M188" t="s">
        <v>23</v>
      </c>
      <c r="N188" t="s">
        <v>24</v>
      </c>
      <c r="O188">
        <v>5</v>
      </c>
      <c r="P188" t="s">
        <v>31</v>
      </c>
      <c r="Q188" s="7">
        <f t="shared" si="15"/>
        <v>56898.13</v>
      </c>
      <c r="R188" s="9" t="str" cm="1">
        <f t="array" ref="R188">_xlfn.IFS(L187&lt;=25,"0-25",L187&lt;=30,"26-30",L187&lt;=35,"31-35",L187&lt;=40,"36-40",L187&lt;=45,"41-45",L187&gt;=45,"45+")</f>
        <v>36-40</v>
      </c>
      <c r="S188" t="str">
        <f t="shared" si="16"/>
        <v>Q4</v>
      </c>
      <c r="T188" t="str">
        <f t="shared" si="17"/>
        <v>Weekday</v>
      </c>
      <c r="U188" t="str" cm="1">
        <f t="array" ref="U188">_xlfn.IFS(Q188&lt;=100000,"LOW",Q188&lt;=300000,"MEDIUM",Q188&gt;=300000,"HIGH")</f>
        <v>LOW</v>
      </c>
    </row>
    <row r="189" spans="1:21" x14ac:dyDescent="0.3">
      <c r="A189">
        <v>188</v>
      </c>
      <c r="B189">
        <v>1</v>
      </c>
      <c r="C189">
        <v>12</v>
      </c>
      <c r="D189" s="6">
        <f t="shared" si="12"/>
        <v>44531</v>
      </c>
      <c r="E189" t="str">
        <f t="shared" si="13"/>
        <v>December</v>
      </c>
      <c r="F189">
        <v>2021</v>
      </c>
      <c r="G189" t="str">
        <f t="shared" si="14"/>
        <v>Wednesday</v>
      </c>
      <c r="H189" t="s">
        <v>15</v>
      </c>
      <c r="I189">
        <v>4</v>
      </c>
      <c r="J189" s="7">
        <v>16210.78</v>
      </c>
      <c r="K189" t="s">
        <v>241</v>
      </c>
      <c r="L189">
        <v>59</v>
      </c>
      <c r="M189" t="s">
        <v>39</v>
      </c>
      <c r="N189" t="s">
        <v>24</v>
      </c>
      <c r="O189">
        <v>3</v>
      </c>
      <c r="P189" t="s">
        <v>19</v>
      </c>
      <c r="Q189" s="7">
        <f t="shared" si="15"/>
        <v>64843.12</v>
      </c>
      <c r="R189" s="9" t="str" cm="1">
        <f t="array" ref="R189">_xlfn.IFS(L188&lt;=25,"0-25",L188&lt;=30,"26-30",L188&lt;=35,"31-35",L188&lt;=40,"36-40",L188&lt;=45,"41-45",L188&gt;=45,"45+")</f>
        <v>0-25</v>
      </c>
      <c r="S189" t="str">
        <f t="shared" si="16"/>
        <v>Q4</v>
      </c>
      <c r="T189" t="str">
        <f t="shared" si="17"/>
        <v>Weekday</v>
      </c>
      <c r="U189" t="str" cm="1">
        <f t="array" ref="U189">_xlfn.IFS(Q189&lt;=100000,"LOW",Q189&lt;=300000,"MEDIUM",Q189&gt;=300000,"HIGH")</f>
        <v>LOW</v>
      </c>
    </row>
    <row r="190" spans="1:21" x14ac:dyDescent="0.3">
      <c r="A190">
        <v>189</v>
      </c>
      <c r="B190">
        <v>1</v>
      </c>
      <c r="C190">
        <v>12</v>
      </c>
      <c r="D190" s="6">
        <f t="shared" si="12"/>
        <v>44531</v>
      </c>
      <c r="E190" t="str">
        <f t="shared" si="13"/>
        <v>December</v>
      </c>
      <c r="F190">
        <v>2021</v>
      </c>
      <c r="G190" t="str">
        <f t="shared" si="14"/>
        <v>Wednesday</v>
      </c>
      <c r="H190" t="s">
        <v>45</v>
      </c>
      <c r="I190">
        <v>6</v>
      </c>
      <c r="J190" s="7">
        <v>16444.86</v>
      </c>
      <c r="K190" t="s">
        <v>242</v>
      </c>
      <c r="L190">
        <v>25</v>
      </c>
      <c r="M190" t="s">
        <v>64</v>
      </c>
      <c r="N190" t="s">
        <v>24</v>
      </c>
      <c r="O190">
        <v>3</v>
      </c>
      <c r="P190" t="s">
        <v>90</v>
      </c>
      <c r="Q190" s="7">
        <f t="shared" si="15"/>
        <v>98669.16</v>
      </c>
      <c r="R190" s="9" t="str" cm="1">
        <f t="array" ref="R190">_xlfn.IFS(L189&lt;=25,"0-25",L189&lt;=30,"26-30",L189&lt;=35,"31-35",L189&lt;=40,"36-40",L189&lt;=45,"41-45",L189&gt;=45,"45+")</f>
        <v>45+</v>
      </c>
      <c r="S190" t="str">
        <f t="shared" si="16"/>
        <v>Q4</v>
      </c>
      <c r="T190" t="str">
        <f t="shared" si="17"/>
        <v>Weekday</v>
      </c>
      <c r="U190" t="str" cm="1">
        <f t="array" ref="U190">_xlfn.IFS(Q190&lt;=100000,"LOW",Q190&lt;=300000,"MEDIUM",Q190&gt;=300000,"HIGH")</f>
        <v>LOW</v>
      </c>
    </row>
    <row r="191" spans="1:21" x14ac:dyDescent="0.3">
      <c r="A191">
        <v>190</v>
      </c>
      <c r="B191">
        <v>1</v>
      </c>
      <c r="C191">
        <v>12</v>
      </c>
      <c r="D191" s="6">
        <f t="shared" si="12"/>
        <v>44531</v>
      </c>
      <c r="E191" t="str">
        <f t="shared" si="13"/>
        <v>December</v>
      </c>
      <c r="F191">
        <v>2021</v>
      </c>
      <c r="G191" t="str">
        <f t="shared" si="14"/>
        <v>Wednesday</v>
      </c>
      <c r="H191" t="s">
        <v>15</v>
      </c>
      <c r="I191">
        <v>4</v>
      </c>
      <c r="J191" s="7">
        <v>16069.83</v>
      </c>
      <c r="K191" t="s">
        <v>243</v>
      </c>
      <c r="L191">
        <v>55</v>
      </c>
      <c r="M191" t="s">
        <v>152</v>
      </c>
      <c r="N191" t="s">
        <v>35</v>
      </c>
      <c r="O191">
        <v>3</v>
      </c>
      <c r="P191" t="s">
        <v>86</v>
      </c>
      <c r="Q191" s="7">
        <f t="shared" si="15"/>
        <v>64279.32</v>
      </c>
      <c r="R191" s="9" t="str" cm="1">
        <f t="array" ref="R191">_xlfn.IFS(L190&lt;=25,"0-25",L190&lt;=30,"26-30",L190&lt;=35,"31-35",L190&lt;=40,"36-40",L190&lt;=45,"41-45",L190&gt;=45,"45+")</f>
        <v>0-25</v>
      </c>
      <c r="S191" t="str">
        <f t="shared" si="16"/>
        <v>Q4</v>
      </c>
      <c r="T191" t="str">
        <f t="shared" si="17"/>
        <v>Weekday</v>
      </c>
      <c r="U191" t="str" cm="1">
        <f t="array" ref="U191">_xlfn.IFS(Q191&lt;=100000,"LOW",Q191&lt;=300000,"MEDIUM",Q191&gt;=300000,"HIGH")</f>
        <v>LOW</v>
      </c>
    </row>
    <row r="192" spans="1:21" x14ac:dyDescent="0.3">
      <c r="A192">
        <v>191</v>
      </c>
      <c r="B192">
        <v>1</v>
      </c>
      <c r="C192">
        <v>12</v>
      </c>
      <c r="D192" s="6">
        <f t="shared" si="12"/>
        <v>44531</v>
      </c>
      <c r="E192" t="str">
        <f t="shared" si="13"/>
        <v>December</v>
      </c>
      <c r="F192">
        <v>2021</v>
      </c>
      <c r="G192" t="str">
        <f t="shared" si="14"/>
        <v>Wednesday</v>
      </c>
      <c r="H192" t="s">
        <v>32</v>
      </c>
      <c r="I192">
        <v>9</v>
      </c>
      <c r="J192" s="7">
        <v>10679.96</v>
      </c>
      <c r="K192" t="s">
        <v>227</v>
      </c>
      <c r="L192">
        <v>45</v>
      </c>
      <c r="M192" t="s">
        <v>39</v>
      </c>
      <c r="N192" t="s">
        <v>35</v>
      </c>
      <c r="O192">
        <v>5</v>
      </c>
      <c r="P192" t="s">
        <v>101</v>
      </c>
      <c r="Q192" s="7">
        <f t="shared" si="15"/>
        <v>96119.639999999985</v>
      </c>
      <c r="R192" s="9" t="str" cm="1">
        <f t="array" ref="R192">_xlfn.IFS(L191&lt;=25,"0-25",L191&lt;=30,"26-30",L191&lt;=35,"31-35",L191&lt;=40,"36-40",L191&lt;=45,"41-45",L191&gt;=45,"45+")</f>
        <v>45+</v>
      </c>
      <c r="S192" t="str">
        <f t="shared" si="16"/>
        <v>Q4</v>
      </c>
      <c r="T192" t="str">
        <f t="shared" si="17"/>
        <v>Weekday</v>
      </c>
      <c r="U192" t="str" cm="1">
        <f t="array" ref="U192">_xlfn.IFS(Q192&lt;=100000,"LOW",Q192&lt;=300000,"MEDIUM",Q192&gt;=300000,"HIGH")</f>
        <v>LOW</v>
      </c>
    </row>
    <row r="193" spans="1:21" x14ac:dyDescent="0.3">
      <c r="A193">
        <v>192</v>
      </c>
      <c r="B193">
        <v>2</v>
      </c>
      <c r="C193">
        <v>12</v>
      </c>
      <c r="D193" s="6">
        <f t="shared" si="12"/>
        <v>44532</v>
      </c>
      <c r="E193" t="str">
        <f t="shared" si="13"/>
        <v>December</v>
      </c>
      <c r="F193">
        <v>2021</v>
      </c>
      <c r="G193" t="str">
        <f t="shared" si="14"/>
        <v>Thursday</v>
      </c>
      <c r="H193" t="s">
        <v>15</v>
      </c>
      <c r="I193">
        <v>5</v>
      </c>
      <c r="J193" s="7">
        <v>42918.06</v>
      </c>
      <c r="K193" t="s">
        <v>244</v>
      </c>
      <c r="L193">
        <v>29</v>
      </c>
      <c r="M193" t="s">
        <v>23</v>
      </c>
      <c r="N193" t="s">
        <v>52</v>
      </c>
      <c r="O193">
        <v>5</v>
      </c>
      <c r="P193" t="s">
        <v>19</v>
      </c>
      <c r="Q193" s="7">
        <f t="shared" si="15"/>
        <v>214590.3</v>
      </c>
      <c r="R193" s="9" t="str" cm="1">
        <f t="array" ref="R193">_xlfn.IFS(L192&lt;=25,"0-25",L192&lt;=30,"26-30",L192&lt;=35,"31-35",L192&lt;=40,"36-40",L192&lt;=45,"41-45",L192&gt;=45,"45+")</f>
        <v>41-45</v>
      </c>
      <c r="S193" t="str">
        <f t="shared" si="16"/>
        <v>Q4</v>
      </c>
      <c r="T193" t="str">
        <f t="shared" si="17"/>
        <v>Weekday</v>
      </c>
      <c r="U193" t="str" cm="1">
        <f t="array" ref="U193">_xlfn.IFS(Q193&lt;=100000,"LOW",Q193&lt;=300000,"MEDIUM",Q193&gt;=300000,"HIGH")</f>
        <v>MEDIUM</v>
      </c>
    </row>
    <row r="194" spans="1:21" x14ac:dyDescent="0.3">
      <c r="A194">
        <v>193</v>
      </c>
      <c r="B194">
        <v>2</v>
      </c>
      <c r="C194">
        <v>12</v>
      </c>
      <c r="D194" s="6">
        <f t="shared" si="12"/>
        <v>44532</v>
      </c>
      <c r="E194" t="str">
        <f t="shared" si="13"/>
        <v>December</v>
      </c>
      <c r="F194">
        <v>2021</v>
      </c>
      <c r="G194" t="str">
        <f t="shared" si="14"/>
        <v>Thursday</v>
      </c>
      <c r="H194" t="s">
        <v>45</v>
      </c>
      <c r="I194">
        <v>8</v>
      </c>
      <c r="J194" s="7">
        <v>68403.66</v>
      </c>
      <c r="K194" t="s">
        <v>245</v>
      </c>
      <c r="L194">
        <v>42</v>
      </c>
      <c r="M194" t="s">
        <v>64</v>
      </c>
      <c r="N194" t="s">
        <v>18</v>
      </c>
      <c r="O194">
        <v>5</v>
      </c>
      <c r="P194" t="s">
        <v>90</v>
      </c>
      <c r="Q194" s="7">
        <f t="shared" si="15"/>
        <v>547229.28</v>
      </c>
      <c r="R194" s="9" t="str" cm="1">
        <f t="array" ref="R194">_xlfn.IFS(L193&lt;=25,"0-25",L193&lt;=30,"26-30",L193&lt;=35,"31-35",L193&lt;=40,"36-40",L193&lt;=45,"41-45",L193&gt;=45,"45+")</f>
        <v>26-30</v>
      </c>
      <c r="S194" t="str">
        <f t="shared" si="16"/>
        <v>Q4</v>
      </c>
      <c r="T194" t="str">
        <f t="shared" si="17"/>
        <v>Weekday</v>
      </c>
      <c r="U194" t="str" cm="1">
        <f t="array" ref="U194">_xlfn.IFS(Q194&lt;=100000,"LOW",Q194&lt;=300000,"MEDIUM",Q194&gt;=300000,"HIGH")</f>
        <v>HIGH</v>
      </c>
    </row>
    <row r="195" spans="1:21" x14ac:dyDescent="0.3">
      <c r="A195">
        <v>194</v>
      </c>
      <c r="B195">
        <v>2</v>
      </c>
      <c r="C195">
        <v>12</v>
      </c>
      <c r="D195" s="6">
        <f t="shared" ref="D195:D258" si="18">DATE(F195,C195,B195)</f>
        <v>44532</v>
      </c>
      <c r="E195" t="str">
        <f t="shared" ref="E195:E258" si="19">TEXT(D195,"mmmm")</f>
        <v>December</v>
      </c>
      <c r="F195">
        <v>2021</v>
      </c>
      <c r="G195" t="str">
        <f t="shared" ref="G195:G258" si="20">TEXT(D195,"dddd")</f>
        <v>Thursday</v>
      </c>
      <c r="H195" t="s">
        <v>15</v>
      </c>
      <c r="I195">
        <v>9</v>
      </c>
      <c r="J195" s="7">
        <v>36321.08</v>
      </c>
      <c r="K195" t="s">
        <v>246</v>
      </c>
      <c r="L195">
        <v>55</v>
      </c>
      <c r="M195" t="s">
        <v>39</v>
      </c>
      <c r="N195" t="s">
        <v>24</v>
      </c>
      <c r="O195">
        <v>5</v>
      </c>
      <c r="P195" t="s">
        <v>19</v>
      </c>
      <c r="Q195" s="7">
        <f t="shared" ref="Q195:Q258" si="21">I195*J195</f>
        <v>326889.72000000003</v>
      </c>
      <c r="R195" s="9" t="str" cm="1">
        <f t="array" ref="R195">_xlfn.IFS(L194&lt;=25,"0-25",L194&lt;=30,"26-30",L194&lt;=35,"31-35",L194&lt;=40,"36-40",L194&lt;=45,"41-45",L194&gt;=45,"45+")</f>
        <v>41-45</v>
      </c>
      <c r="S195" t="str">
        <f t="shared" ref="S195:S258" si="22">"Q"&amp;ROUNDUP(C195/3,0)</f>
        <v>Q4</v>
      </c>
      <c r="T195" t="str">
        <f t="shared" ref="T195:T258" si="23">IF(OR(G195="Saturday",G195="Sunday"),"Weekend","Weekday")</f>
        <v>Weekday</v>
      </c>
      <c r="U195" t="str" cm="1">
        <f t="array" ref="U195">_xlfn.IFS(Q195&lt;=100000,"LOW",Q195&lt;=300000,"MEDIUM",Q195&gt;=300000,"HIGH")</f>
        <v>HIGH</v>
      </c>
    </row>
    <row r="196" spans="1:21" x14ac:dyDescent="0.3">
      <c r="A196">
        <v>195</v>
      </c>
      <c r="B196">
        <v>3</v>
      </c>
      <c r="C196">
        <v>12</v>
      </c>
      <c r="D196" s="6">
        <f t="shared" si="18"/>
        <v>44533</v>
      </c>
      <c r="E196" t="str">
        <f t="shared" si="19"/>
        <v>December</v>
      </c>
      <c r="F196">
        <v>2021</v>
      </c>
      <c r="G196" t="str">
        <f t="shared" si="20"/>
        <v>Friday</v>
      </c>
      <c r="H196" t="s">
        <v>32</v>
      </c>
      <c r="I196">
        <v>5</v>
      </c>
      <c r="J196" s="7">
        <v>42445.45</v>
      </c>
      <c r="K196" t="s">
        <v>247</v>
      </c>
      <c r="L196">
        <v>32</v>
      </c>
      <c r="M196" t="s">
        <v>27</v>
      </c>
      <c r="N196" t="s">
        <v>35</v>
      </c>
      <c r="O196">
        <v>5</v>
      </c>
      <c r="P196" t="s">
        <v>36</v>
      </c>
      <c r="Q196" s="7">
        <f t="shared" si="21"/>
        <v>212227.25</v>
      </c>
      <c r="R196" s="9" t="str" cm="1">
        <f t="array" ref="R196">_xlfn.IFS(L195&lt;=25,"0-25",L195&lt;=30,"26-30",L195&lt;=35,"31-35",L195&lt;=40,"36-40",L195&lt;=45,"41-45",L195&gt;=45,"45+")</f>
        <v>45+</v>
      </c>
      <c r="S196" t="str">
        <f t="shared" si="22"/>
        <v>Q4</v>
      </c>
      <c r="T196" t="str">
        <f t="shared" si="23"/>
        <v>Weekday</v>
      </c>
      <c r="U196" t="str" cm="1">
        <f t="array" ref="U196">_xlfn.IFS(Q196&lt;=100000,"LOW",Q196&lt;=300000,"MEDIUM",Q196&gt;=300000,"HIGH")</f>
        <v>MEDIUM</v>
      </c>
    </row>
    <row r="197" spans="1:21" x14ac:dyDescent="0.3">
      <c r="A197">
        <v>196</v>
      </c>
      <c r="B197">
        <v>3</v>
      </c>
      <c r="C197">
        <v>12</v>
      </c>
      <c r="D197" s="6">
        <f t="shared" si="18"/>
        <v>44533</v>
      </c>
      <c r="E197" t="str">
        <f t="shared" si="19"/>
        <v>December</v>
      </c>
      <c r="F197">
        <v>2021</v>
      </c>
      <c r="G197" t="str">
        <f t="shared" si="20"/>
        <v>Friday</v>
      </c>
      <c r="H197" t="s">
        <v>37</v>
      </c>
      <c r="I197">
        <v>6</v>
      </c>
      <c r="J197" s="7">
        <v>68078.19</v>
      </c>
      <c r="K197" t="s">
        <v>248</v>
      </c>
      <c r="L197">
        <v>58</v>
      </c>
      <c r="M197" t="s">
        <v>39</v>
      </c>
      <c r="N197" t="s">
        <v>18</v>
      </c>
      <c r="O197">
        <v>5</v>
      </c>
      <c r="P197" t="s">
        <v>53</v>
      </c>
      <c r="Q197" s="7">
        <f t="shared" si="21"/>
        <v>408469.14</v>
      </c>
      <c r="R197" s="9" t="str" cm="1">
        <f t="array" ref="R197">_xlfn.IFS(L196&lt;=25,"0-25",L196&lt;=30,"26-30",L196&lt;=35,"31-35",L196&lt;=40,"36-40",L196&lt;=45,"41-45",L196&gt;=45,"45+")</f>
        <v>31-35</v>
      </c>
      <c r="S197" t="str">
        <f t="shared" si="22"/>
        <v>Q4</v>
      </c>
      <c r="T197" t="str">
        <f t="shared" si="23"/>
        <v>Weekday</v>
      </c>
      <c r="U197" t="str" cm="1">
        <f t="array" ref="U197">_xlfn.IFS(Q197&lt;=100000,"LOW",Q197&lt;=300000,"MEDIUM",Q197&gt;=300000,"HIGH")</f>
        <v>HIGH</v>
      </c>
    </row>
    <row r="198" spans="1:21" x14ac:dyDescent="0.3">
      <c r="A198">
        <v>197</v>
      </c>
      <c r="B198">
        <v>3</v>
      </c>
      <c r="C198">
        <v>12</v>
      </c>
      <c r="D198" s="6">
        <f t="shared" si="18"/>
        <v>44533</v>
      </c>
      <c r="E198" t="str">
        <f t="shared" si="19"/>
        <v>December</v>
      </c>
      <c r="F198">
        <v>2021</v>
      </c>
      <c r="G198" t="str">
        <f t="shared" si="20"/>
        <v>Friday</v>
      </c>
      <c r="H198" t="s">
        <v>45</v>
      </c>
      <c r="I198">
        <v>1</v>
      </c>
      <c r="J198" s="7">
        <v>25310.93</v>
      </c>
      <c r="K198" t="s">
        <v>241</v>
      </c>
      <c r="L198">
        <v>51</v>
      </c>
      <c r="M198" t="s">
        <v>23</v>
      </c>
      <c r="N198" t="s">
        <v>24</v>
      </c>
      <c r="O198">
        <v>3</v>
      </c>
      <c r="P198" t="s">
        <v>48</v>
      </c>
      <c r="Q198" s="7">
        <f t="shared" si="21"/>
        <v>25310.93</v>
      </c>
      <c r="R198" s="9" t="str" cm="1">
        <f t="array" ref="R198">_xlfn.IFS(L197&lt;=25,"0-25",L197&lt;=30,"26-30",L197&lt;=35,"31-35",L197&lt;=40,"36-40",L197&lt;=45,"41-45",L197&gt;=45,"45+")</f>
        <v>45+</v>
      </c>
      <c r="S198" t="str">
        <f t="shared" si="22"/>
        <v>Q4</v>
      </c>
      <c r="T198" t="str">
        <f t="shared" si="23"/>
        <v>Weekday</v>
      </c>
      <c r="U198" t="str" cm="1">
        <f t="array" ref="U198">_xlfn.IFS(Q198&lt;=100000,"LOW",Q198&lt;=300000,"MEDIUM",Q198&gt;=300000,"HIGH")</f>
        <v>LOW</v>
      </c>
    </row>
    <row r="199" spans="1:21" x14ac:dyDescent="0.3">
      <c r="A199">
        <v>198</v>
      </c>
      <c r="B199">
        <v>3</v>
      </c>
      <c r="C199">
        <v>12</v>
      </c>
      <c r="D199" s="6">
        <f t="shared" si="18"/>
        <v>44533</v>
      </c>
      <c r="E199" t="str">
        <f t="shared" si="19"/>
        <v>December</v>
      </c>
      <c r="F199">
        <v>2021</v>
      </c>
      <c r="G199" t="str">
        <f t="shared" si="20"/>
        <v>Friday</v>
      </c>
      <c r="H199" t="s">
        <v>37</v>
      </c>
      <c r="I199">
        <v>7</v>
      </c>
      <c r="J199" s="7">
        <v>61508.22</v>
      </c>
      <c r="K199" t="s">
        <v>249</v>
      </c>
      <c r="L199">
        <v>30</v>
      </c>
      <c r="M199" t="s">
        <v>23</v>
      </c>
      <c r="N199" t="s">
        <v>24</v>
      </c>
      <c r="O199">
        <v>4</v>
      </c>
      <c r="P199" t="s">
        <v>97</v>
      </c>
      <c r="Q199" s="7">
        <f t="shared" si="21"/>
        <v>430557.54000000004</v>
      </c>
      <c r="R199" s="9" t="str" cm="1">
        <f t="array" ref="R199">_xlfn.IFS(L198&lt;=25,"0-25",L198&lt;=30,"26-30",L198&lt;=35,"31-35",L198&lt;=40,"36-40",L198&lt;=45,"41-45",L198&gt;=45,"45+")</f>
        <v>45+</v>
      </c>
      <c r="S199" t="str">
        <f t="shared" si="22"/>
        <v>Q4</v>
      </c>
      <c r="T199" t="str">
        <f t="shared" si="23"/>
        <v>Weekday</v>
      </c>
      <c r="U199" t="str" cm="1">
        <f t="array" ref="U199">_xlfn.IFS(Q199&lt;=100000,"LOW",Q199&lt;=300000,"MEDIUM",Q199&gt;=300000,"HIGH")</f>
        <v>HIGH</v>
      </c>
    </row>
    <row r="200" spans="1:21" x14ac:dyDescent="0.3">
      <c r="A200">
        <v>199</v>
      </c>
      <c r="B200">
        <v>4</v>
      </c>
      <c r="C200">
        <v>12</v>
      </c>
      <c r="D200" s="6">
        <f t="shared" si="18"/>
        <v>44534</v>
      </c>
      <c r="E200" t="str">
        <f t="shared" si="19"/>
        <v>December</v>
      </c>
      <c r="F200">
        <v>2021</v>
      </c>
      <c r="G200" t="str">
        <f t="shared" si="20"/>
        <v>Saturday</v>
      </c>
      <c r="H200" t="s">
        <v>37</v>
      </c>
      <c r="I200">
        <v>4</v>
      </c>
      <c r="J200" s="7">
        <v>42783.43</v>
      </c>
      <c r="K200" t="s">
        <v>250</v>
      </c>
      <c r="L200">
        <v>25</v>
      </c>
      <c r="M200" t="s">
        <v>27</v>
      </c>
      <c r="N200" t="s">
        <v>18</v>
      </c>
      <c r="O200">
        <v>5</v>
      </c>
      <c r="P200" t="s">
        <v>53</v>
      </c>
      <c r="Q200" s="7">
        <f t="shared" si="21"/>
        <v>171133.72</v>
      </c>
      <c r="R200" s="9" t="str" cm="1">
        <f t="array" ref="R200">_xlfn.IFS(L199&lt;=25,"0-25",L199&lt;=30,"26-30",L199&lt;=35,"31-35",L199&lt;=40,"36-40",L199&lt;=45,"41-45",L199&gt;=45,"45+")</f>
        <v>26-30</v>
      </c>
      <c r="S200" t="str">
        <f t="shared" si="22"/>
        <v>Q4</v>
      </c>
      <c r="T200" t="str">
        <f t="shared" si="23"/>
        <v>Weekend</v>
      </c>
      <c r="U200" t="str" cm="1">
        <f t="array" ref="U200">_xlfn.IFS(Q200&lt;=100000,"LOW",Q200&lt;=300000,"MEDIUM",Q200&gt;=300000,"HIGH")</f>
        <v>MEDIUM</v>
      </c>
    </row>
    <row r="201" spans="1:21" x14ac:dyDescent="0.3">
      <c r="A201">
        <v>200</v>
      </c>
      <c r="B201">
        <v>4</v>
      </c>
      <c r="C201">
        <v>12</v>
      </c>
      <c r="D201" s="6">
        <f t="shared" si="18"/>
        <v>44534</v>
      </c>
      <c r="E201" t="str">
        <f t="shared" si="19"/>
        <v>December</v>
      </c>
      <c r="F201">
        <v>2021</v>
      </c>
      <c r="G201" t="str">
        <f t="shared" si="20"/>
        <v>Saturday</v>
      </c>
      <c r="H201" t="s">
        <v>37</v>
      </c>
      <c r="I201">
        <v>2</v>
      </c>
      <c r="J201" s="7">
        <v>44168.59</v>
      </c>
      <c r="K201" t="s">
        <v>251</v>
      </c>
      <c r="L201">
        <v>30</v>
      </c>
      <c r="M201" t="s">
        <v>56</v>
      </c>
      <c r="N201" t="s">
        <v>18</v>
      </c>
      <c r="O201">
        <v>5</v>
      </c>
      <c r="P201" t="s">
        <v>40</v>
      </c>
      <c r="Q201" s="7">
        <f t="shared" si="21"/>
        <v>88337.18</v>
      </c>
      <c r="R201" s="9" t="str" cm="1">
        <f t="array" ref="R201">_xlfn.IFS(L200&lt;=25,"0-25",L200&lt;=30,"26-30",L200&lt;=35,"31-35",L200&lt;=40,"36-40",L200&lt;=45,"41-45",L200&gt;=45,"45+")</f>
        <v>0-25</v>
      </c>
      <c r="S201" t="str">
        <f t="shared" si="22"/>
        <v>Q4</v>
      </c>
      <c r="T201" t="str">
        <f t="shared" si="23"/>
        <v>Weekend</v>
      </c>
      <c r="U201" t="str" cm="1">
        <f t="array" ref="U201">_xlfn.IFS(Q201&lt;=100000,"LOW",Q201&lt;=300000,"MEDIUM",Q201&gt;=300000,"HIGH")</f>
        <v>LOW</v>
      </c>
    </row>
    <row r="202" spans="1:21" x14ac:dyDescent="0.3">
      <c r="A202">
        <v>201</v>
      </c>
      <c r="B202">
        <v>4</v>
      </c>
      <c r="C202">
        <v>12</v>
      </c>
      <c r="D202" s="6">
        <f t="shared" si="18"/>
        <v>44534</v>
      </c>
      <c r="E202" t="str">
        <f t="shared" si="19"/>
        <v>December</v>
      </c>
      <c r="F202">
        <v>2021</v>
      </c>
      <c r="G202" t="str">
        <f t="shared" si="20"/>
        <v>Saturday</v>
      </c>
      <c r="H202" t="s">
        <v>21</v>
      </c>
      <c r="I202">
        <v>5</v>
      </c>
      <c r="J202" s="7">
        <v>30590.43</v>
      </c>
      <c r="K202" t="s">
        <v>252</v>
      </c>
      <c r="L202">
        <v>53</v>
      </c>
      <c r="M202" t="s">
        <v>34</v>
      </c>
      <c r="N202" t="s">
        <v>18</v>
      </c>
      <c r="O202">
        <v>5</v>
      </c>
      <c r="P202" t="s">
        <v>25</v>
      </c>
      <c r="Q202" s="7">
        <f t="shared" si="21"/>
        <v>152952.15</v>
      </c>
      <c r="R202" s="9" t="str" cm="1">
        <f t="array" ref="R202">_xlfn.IFS(L201&lt;=25,"0-25",L201&lt;=30,"26-30",L201&lt;=35,"31-35",L201&lt;=40,"36-40",L201&lt;=45,"41-45",L201&gt;=45,"45+")</f>
        <v>26-30</v>
      </c>
      <c r="S202" t="str">
        <f t="shared" si="22"/>
        <v>Q4</v>
      </c>
      <c r="T202" t="str">
        <f t="shared" si="23"/>
        <v>Weekend</v>
      </c>
      <c r="U202" t="str" cm="1">
        <f t="array" ref="U202">_xlfn.IFS(Q202&lt;=100000,"LOW",Q202&lt;=300000,"MEDIUM",Q202&gt;=300000,"HIGH")</f>
        <v>MEDIUM</v>
      </c>
    </row>
    <row r="203" spans="1:21" x14ac:dyDescent="0.3">
      <c r="A203">
        <v>202</v>
      </c>
      <c r="B203">
        <v>4</v>
      </c>
      <c r="C203">
        <v>12</v>
      </c>
      <c r="D203" s="6">
        <f t="shared" si="18"/>
        <v>44534</v>
      </c>
      <c r="E203" t="str">
        <f t="shared" si="19"/>
        <v>December</v>
      </c>
      <c r="F203">
        <v>2021</v>
      </c>
      <c r="G203" t="str">
        <f t="shared" si="20"/>
        <v>Saturday</v>
      </c>
      <c r="H203" t="s">
        <v>21</v>
      </c>
      <c r="I203">
        <v>3</v>
      </c>
      <c r="J203" s="7">
        <v>43695.06</v>
      </c>
      <c r="K203" t="s">
        <v>253</v>
      </c>
      <c r="L203">
        <v>23</v>
      </c>
      <c r="M203" t="s">
        <v>119</v>
      </c>
      <c r="N203" t="s">
        <v>35</v>
      </c>
      <c r="O203">
        <v>5</v>
      </c>
      <c r="P203" t="s">
        <v>65</v>
      </c>
      <c r="Q203" s="7">
        <f t="shared" si="21"/>
        <v>131085.18</v>
      </c>
      <c r="R203" s="9" t="str" cm="1">
        <f t="array" ref="R203">_xlfn.IFS(L202&lt;=25,"0-25",L202&lt;=30,"26-30",L202&lt;=35,"31-35",L202&lt;=40,"36-40",L202&lt;=45,"41-45",L202&gt;=45,"45+")</f>
        <v>45+</v>
      </c>
      <c r="S203" t="str">
        <f t="shared" si="22"/>
        <v>Q4</v>
      </c>
      <c r="T203" t="str">
        <f t="shared" si="23"/>
        <v>Weekend</v>
      </c>
      <c r="U203" t="str" cm="1">
        <f t="array" ref="U203">_xlfn.IFS(Q203&lt;=100000,"LOW",Q203&lt;=300000,"MEDIUM",Q203&gt;=300000,"HIGH")</f>
        <v>MEDIUM</v>
      </c>
    </row>
    <row r="204" spans="1:21" x14ac:dyDescent="0.3">
      <c r="A204">
        <v>203</v>
      </c>
      <c r="B204">
        <v>5</v>
      </c>
      <c r="C204">
        <v>12</v>
      </c>
      <c r="D204" s="6">
        <f t="shared" si="18"/>
        <v>44535</v>
      </c>
      <c r="E204" t="str">
        <f t="shared" si="19"/>
        <v>December</v>
      </c>
      <c r="F204">
        <v>2021</v>
      </c>
      <c r="G204" t="str">
        <f t="shared" si="20"/>
        <v>Sunday</v>
      </c>
      <c r="H204" t="s">
        <v>37</v>
      </c>
      <c r="I204">
        <v>6</v>
      </c>
      <c r="J204" s="7">
        <v>14388.55</v>
      </c>
      <c r="K204" t="s">
        <v>254</v>
      </c>
      <c r="L204">
        <v>55</v>
      </c>
      <c r="M204" t="s">
        <v>61</v>
      </c>
      <c r="N204" t="s">
        <v>52</v>
      </c>
      <c r="O204">
        <v>5</v>
      </c>
      <c r="P204" t="s">
        <v>40</v>
      </c>
      <c r="Q204" s="7">
        <f t="shared" si="21"/>
        <v>86331.299999999988</v>
      </c>
      <c r="R204" s="9" t="str" cm="1">
        <f t="array" ref="R204">_xlfn.IFS(L203&lt;=25,"0-25",L203&lt;=30,"26-30",L203&lt;=35,"31-35",L203&lt;=40,"36-40",L203&lt;=45,"41-45",L203&gt;=45,"45+")</f>
        <v>0-25</v>
      </c>
      <c r="S204" t="str">
        <f t="shared" si="22"/>
        <v>Q4</v>
      </c>
      <c r="T204" t="str">
        <f t="shared" si="23"/>
        <v>Weekend</v>
      </c>
      <c r="U204" t="str" cm="1">
        <f t="array" ref="U204">_xlfn.IFS(Q204&lt;=100000,"LOW",Q204&lt;=300000,"MEDIUM",Q204&gt;=300000,"HIGH")</f>
        <v>LOW</v>
      </c>
    </row>
    <row r="205" spans="1:21" x14ac:dyDescent="0.3">
      <c r="A205">
        <v>204</v>
      </c>
      <c r="B205">
        <v>5</v>
      </c>
      <c r="C205">
        <v>12</v>
      </c>
      <c r="D205" s="6">
        <f t="shared" si="18"/>
        <v>44535</v>
      </c>
      <c r="E205" t="str">
        <f t="shared" si="19"/>
        <v>December</v>
      </c>
      <c r="F205">
        <v>2021</v>
      </c>
      <c r="G205" t="str">
        <f t="shared" si="20"/>
        <v>Sunday</v>
      </c>
      <c r="H205" t="s">
        <v>45</v>
      </c>
      <c r="I205">
        <v>8</v>
      </c>
      <c r="J205" s="7">
        <v>55878.61</v>
      </c>
      <c r="K205" t="s">
        <v>255</v>
      </c>
      <c r="L205">
        <v>49</v>
      </c>
      <c r="M205" t="s">
        <v>112</v>
      </c>
      <c r="N205" t="s">
        <v>24</v>
      </c>
      <c r="O205">
        <v>4</v>
      </c>
      <c r="P205" t="s">
        <v>90</v>
      </c>
      <c r="Q205" s="7">
        <f t="shared" si="21"/>
        <v>447028.88</v>
      </c>
      <c r="R205" s="9" t="str" cm="1">
        <f t="array" ref="R205">_xlfn.IFS(L204&lt;=25,"0-25",L204&lt;=30,"26-30",L204&lt;=35,"31-35",L204&lt;=40,"36-40",L204&lt;=45,"41-45",L204&gt;=45,"45+")</f>
        <v>45+</v>
      </c>
      <c r="S205" t="str">
        <f t="shared" si="22"/>
        <v>Q4</v>
      </c>
      <c r="T205" t="str">
        <f t="shared" si="23"/>
        <v>Weekend</v>
      </c>
      <c r="U205" t="str" cm="1">
        <f t="array" ref="U205">_xlfn.IFS(Q205&lt;=100000,"LOW",Q205&lt;=300000,"MEDIUM",Q205&gt;=300000,"HIGH")</f>
        <v>HIGH</v>
      </c>
    </row>
    <row r="206" spans="1:21" x14ac:dyDescent="0.3">
      <c r="A206">
        <v>205</v>
      </c>
      <c r="B206">
        <v>5</v>
      </c>
      <c r="C206">
        <v>12</v>
      </c>
      <c r="D206" s="6">
        <f t="shared" si="18"/>
        <v>44535</v>
      </c>
      <c r="E206" t="str">
        <f t="shared" si="19"/>
        <v>December</v>
      </c>
      <c r="F206">
        <v>2021</v>
      </c>
      <c r="G206" t="str">
        <f t="shared" si="20"/>
        <v>Sunday</v>
      </c>
      <c r="H206" t="s">
        <v>32</v>
      </c>
      <c r="I206">
        <v>7</v>
      </c>
      <c r="J206" s="7">
        <v>27081.27</v>
      </c>
      <c r="K206" t="s">
        <v>256</v>
      </c>
      <c r="L206">
        <v>38</v>
      </c>
      <c r="M206" t="s">
        <v>23</v>
      </c>
      <c r="N206" t="s">
        <v>24</v>
      </c>
      <c r="O206">
        <v>5</v>
      </c>
      <c r="P206" t="s">
        <v>43</v>
      </c>
      <c r="Q206" s="7">
        <f t="shared" si="21"/>
        <v>189568.89</v>
      </c>
      <c r="R206" s="9" t="str" cm="1">
        <f t="array" ref="R206">_xlfn.IFS(L205&lt;=25,"0-25",L205&lt;=30,"26-30",L205&lt;=35,"31-35",L205&lt;=40,"36-40",L205&lt;=45,"41-45",L205&gt;=45,"45+")</f>
        <v>45+</v>
      </c>
      <c r="S206" t="str">
        <f t="shared" si="22"/>
        <v>Q4</v>
      </c>
      <c r="T206" t="str">
        <f t="shared" si="23"/>
        <v>Weekend</v>
      </c>
      <c r="U206" t="str" cm="1">
        <f t="array" ref="U206">_xlfn.IFS(Q206&lt;=100000,"LOW",Q206&lt;=300000,"MEDIUM",Q206&gt;=300000,"HIGH")</f>
        <v>MEDIUM</v>
      </c>
    </row>
    <row r="207" spans="1:21" x14ac:dyDescent="0.3">
      <c r="A207">
        <v>206</v>
      </c>
      <c r="B207">
        <v>6</v>
      </c>
      <c r="C207">
        <v>12</v>
      </c>
      <c r="D207" s="6">
        <f t="shared" si="18"/>
        <v>44536</v>
      </c>
      <c r="E207" t="str">
        <f t="shared" si="19"/>
        <v>December</v>
      </c>
      <c r="F207">
        <v>2021</v>
      </c>
      <c r="G207" t="str">
        <f t="shared" si="20"/>
        <v>Monday</v>
      </c>
      <c r="H207" t="s">
        <v>32</v>
      </c>
      <c r="I207">
        <v>3</v>
      </c>
      <c r="J207" s="7">
        <v>63256.5</v>
      </c>
      <c r="K207" t="s">
        <v>257</v>
      </c>
      <c r="L207">
        <v>24</v>
      </c>
      <c r="M207" t="s">
        <v>27</v>
      </c>
      <c r="N207" t="s">
        <v>18</v>
      </c>
      <c r="O207">
        <v>5</v>
      </c>
      <c r="P207" t="s">
        <v>43</v>
      </c>
      <c r="Q207" s="7">
        <f t="shared" si="21"/>
        <v>189769.5</v>
      </c>
      <c r="R207" s="9" t="str" cm="1">
        <f t="array" ref="R207">_xlfn.IFS(L206&lt;=25,"0-25",L206&lt;=30,"26-30",L206&lt;=35,"31-35",L206&lt;=40,"36-40",L206&lt;=45,"41-45",L206&gt;=45,"45+")</f>
        <v>36-40</v>
      </c>
      <c r="S207" t="str">
        <f t="shared" si="22"/>
        <v>Q4</v>
      </c>
      <c r="T207" t="str">
        <f t="shared" si="23"/>
        <v>Weekday</v>
      </c>
      <c r="U207" t="str" cm="1">
        <f t="array" ref="U207">_xlfn.IFS(Q207&lt;=100000,"LOW",Q207&lt;=300000,"MEDIUM",Q207&gt;=300000,"HIGH")</f>
        <v>MEDIUM</v>
      </c>
    </row>
    <row r="208" spans="1:21" x14ac:dyDescent="0.3">
      <c r="A208">
        <v>207</v>
      </c>
      <c r="B208">
        <v>6</v>
      </c>
      <c r="C208">
        <v>12</v>
      </c>
      <c r="D208" s="6">
        <f t="shared" si="18"/>
        <v>44536</v>
      </c>
      <c r="E208" t="str">
        <f t="shared" si="19"/>
        <v>December</v>
      </c>
      <c r="F208">
        <v>2021</v>
      </c>
      <c r="G208" t="str">
        <f t="shared" si="20"/>
        <v>Monday</v>
      </c>
      <c r="H208" t="s">
        <v>15</v>
      </c>
      <c r="I208">
        <v>8</v>
      </c>
      <c r="J208" s="7">
        <v>32071.040000000001</v>
      </c>
      <c r="K208" t="s">
        <v>236</v>
      </c>
      <c r="L208">
        <v>43</v>
      </c>
      <c r="M208" t="s">
        <v>92</v>
      </c>
      <c r="N208" t="s">
        <v>35</v>
      </c>
      <c r="O208">
        <v>5</v>
      </c>
      <c r="P208" t="s">
        <v>19</v>
      </c>
      <c r="Q208" s="7">
        <f t="shared" si="21"/>
        <v>256568.32000000001</v>
      </c>
      <c r="R208" s="9" t="str" cm="1">
        <f t="array" ref="R208">_xlfn.IFS(L207&lt;=25,"0-25",L207&lt;=30,"26-30",L207&lt;=35,"31-35",L207&lt;=40,"36-40",L207&lt;=45,"41-45",L207&gt;=45,"45+")</f>
        <v>0-25</v>
      </c>
      <c r="S208" t="str">
        <f t="shared" si="22"/>
        <v>Q4</v>
      </c>
      <c r="T208" t="str">
        <f t="shared" si="23"/>
        <v>Weekday</v>
      </c>
      <c r="U208" t="str" cm="1">
        <f t="array" ref="U208">_xlfn.IFS(Q208&lt;=100000,"LOW",Q208&lt;=300000,"MEDIUM",Q208&gt;=300000,"HIGH")</f>
        <v>MEDIUM</v>
      </c>
    </row>
    <row r="209" spans="1:21" x14ac:dyDescent="0.3">
      <c r="A209">
        <v>208</v>
      </c>
      <c r="B209">
        <v>6</v>
      </c>
      <c r="C209">
        <v>12</v>
      </c>
      <c r="D209" s="6">
        <f t="shared" si="18"/>
        <v>44536</v>
      </c>
      <c r="E209" t="str">
        <f t="shared" si="19"/>
        <v>December</v>
      </c>
      <c r="F209">
        <v>2021</v>
      </c>
      <c r="G209" t="str">
        <f t="shared" si="20"/>
        <v>Monday</v>
      </c>
      <c r="H209" t="s">
        <v>45</v>
      </c>
      <c r="I209">
        <v>2</v>
      </c>
      <c r="J209" s="7">
        <v>18569.45</v>
      </c>
      <c r="K209" t="s">
        <v>192</v>
      </c>
      <c r="L209">
        <v>32</v>
      </c>
      <c r="M209" t="s">
        <v>23</v>
      </c>
      <c r="N209" t="s">
        <v>18</v>
      </c>
      <c r="O209">
        <v>4</v>
      </c>
      <c r="P209" t="s">
        <v>90</v>
      </c>
      <c r="Q209" s="7">
        <f t="shared" si="21"/>
        <v>37138.9</v>
      </c>
      <c r="R209" s="9" t="str" cm="1">
        <f t="array" ref="R209">_xlfn.IFS(L208&lt;=25,"0-25",L208&lt;=30,"26-30",L208&lt;=35,"31-35",L208&lt;=40,"36-40",L208&lt;=45,"41-45",L208&gt;=45,"45+")</f>
        <v>41-45</v>
      </c>
      <c r="S209" t="str">
        <f t="shared" si="22"/>
        <v>Q4</v>
      </c>
      <c r="T209" t="str">
        <f t="shared" si="23"/>
        <v>Weekday</v>
      </c>
      <c r="U209" t="str" cm="1">
        <f t="array" ref="U209">_xlfn.IFS(Q209&lt;=100000,"LOW",Q209&lt;=300000,"MEDIUM",Q209&gt;=300000,"HIGH")</f>
        <v>LOW</v>
      </c>
    </row>
    <row r="210" spans="1:21" x14ac:dyDescent="0.3">
      <c r="A210">
        <v>209</v>
      </c>
      <c r="B210">
        <v>7</v>
      </c>
      <c r="C210">
        <v>12</v>
      </c>
      <c r="D210" s="6">
        <f t="shared" si="18"/>
        <v>44537</v>
      </c>
      <c r="E210" t="str">
        <f t="shared" si="19"/>
        <v>December</v>
      </c>
      <c r="F210">
        <v>2021</v>
      </c>
      <c r="G210" t="str">
        <f t="shared" si="20"/>
        <v>Tuesday</v>
      </c>
      <c r="H210" t="s">
        <v>21</v>
      </c>
      <c r="I210">
        <v>9</v>
      </c>
      <c r="J210" s="7">
        <v>51752.89</v>
      </c>
      <c r="K210" t="s">
        <v>258</v>
      </c>
      <c r="L210">
        <v>59</v>
      </c>
      <c r="M210" t="s">
        <v>23</v>
      </c>
      <c r="N210" t="s">
        <v>35</v>
      </c>
      <c r="O210">
        <v>5</v>
      </c>
      <c r="P210" t="s">
        <v>65</v>
      </c>
      <c r="Q210" s="7">
        <f t="shared" si="21"/>
        <v>465776.01</v>
      </c>
      <c r="R210" s="9" t="str" cm="1">
        <f t="array" ref="R210">_xlfn.IFS(L209&lt;=25,"0-25",L209&lt;=30,"26-30",L209&lt;=35,"31-35",L209&lt;=40,"36-40",L209&lt;=45,"41-45",L209&gt;=45,"45+")</f>
        <v>31-35</v>
      </c>
      <c r="S210" t="str">
        <f t="shared" si="22"/>
        <v>Q4</v>
      </c>
      <c r="T210" t="str">
        <f t="shared" si="23"/>
        <v>Weekday</v>
      </c>
      <c r="U210" t="str" cm="1">
        <f t="array" ref="U210">_xlfn.IFS(Q210&lt;=100000,"LOW",Q210&lt;=300000,"MEDIUM",Q210&gt;=300000,"HIGH")</f>
        <v>HIGH</v>
      </c>
    </row>
    <row r="211" spans="1:21" x14ac:dyDescent="0.3">
      <c r="A211">
        <v>210</v>
      </c>
      <c r="B211">
        <v>7</v>
      </c>
      <c r="C211">
        <v>12</v>
      </c>
      <c r="D211" s="6">
        <f t="shared" si="18"/>
        <v>44537</v>
      </c>
      <c r="E211" t="str">
        <f t="shared" si="19"/>
        <v>December</v>
      </c>
      <c r="F211">
        <v>2021</v>
      </c>
      <c r="G211" t="str">
        <f t="shared" si="20"/>
        <v>Tuesday</v>
      </c>
      <c r="H211" t="s">
        <v>37</v>
      </c>
      <c r="I211">
        <v>4</v>
      </c>
      <c r="J211" s="7">
        <v>19874.689999999999</v>
      </c>
      <c r="K211" t="s">
        <v>218</v>
      </c>
      <c r="L211">
        <v>40</v>
      </c>
      <c r="M211" t="s">
        <v>116</v>
      </c>
      <c r="N211" t="s">
        <v>52</v>
      </c>
      <c r="O211">
        <v>5</v>
      </c>
      <c r="P211" t="s">
        <v>97</v>
      </c>
      <c r="Q211" s="7">
        <f t="shared" si="21"/>
        <v>79498.759999999995</v>
      </c>
      <c r="R211" s="9" t="str" cm="1">
        <f t="array" ref="R211">_xlfn.IFS(L210&lt;=25,"0-25",L210&lt;=30,"26-30",L210&lt;=35,"31-35",L210&lt;=40,"36-40",L210&lt;=45,"41-45",L210&gt;=45,"45+")</f>
        <v>45+</v>
      </c>
      <c r="S211" t="str">
        <f t="shared" si="22"/>
        <v>Q4</v>
      </c>
      <c r="T211" t="str">
        <f t="shared" si="23"/>
        <v>Weekday</v>
      </c>
      <c r="U211" t="str" cm="1">
        <f t="array" ref="U211">_xlfn.IFS(Q211&lt;=100000,"LOW",Q211&lt;=300000,"MEDIUM",Q211&gt;=300000,"HIGH")</f>
        <v>LOW</v>
      </c>
    </row>
    <row r="212" spans="1:21" x14ac:dyDescent="0.3">
      <c r="A212">
        <v>211</v>
      </c>
      <c r="B212">
        <v>7</v>
      </c>
      <c r="C212">
        <v>12</v>
      </c>
      <c r="D212" s="6">
        <f t="shared" si="18"/>
        <v>44537</v>
      </c>
      <c r="E212" t="str">
        <f t="shared" si="19"/>
        <v>December</v>
      </c>
      <c r="F212">
        <v>2021</v>
      </c>
      <c r="G212" t="str">
        <f t="shared" si="20"/>
        <v>Tuesday</v>
      </c>
      <c r="H212" t="s">
        <v>15</v>
      </c>
      <c r="I212">
        <v>1</v>
      </c>
      <c r="J212" s="7">
        <v>55220.83</v>
      </c>
      <c r="K212" t="s">
        <v>259</v>
      </c>
      <c r="L212">
        <v>55</v>
      </c>
      <c r="M212" t="s">
        <v>116</v>
      </c>
      <c r="N212" t="s">
        <v>24</v>
      </c>
      <c r="O212">
        <v>5</v>
      </c>
      <c r="P212" t="s">
        <v>86</v>
      </c>
      <c r="Q212" s="7">
        <f t="shared" si="21"/>
        <v>55220.83</v>
      </c>
      <c r="R212" s="9" t="str" cm="1">
        <f t="array" ref="R212">_xlfn.IFS(L211&lt;=25,"0-25",L211&lt;=30,"26-30",L211&lt;=35,"31-35",L211&lt;=40,"36-40",L211&lt;=45,"41-45",L211&gt;=45,"45+")</f>
        <v>36-40</v>
      </c>
      <c r="S212" t="str">
        <f t="shared" si="22"/>
        <v>Q4</v>
      </c>
      <c r="T212" t="str">
        <f t="shared" si="23"/>
        <v>Weekday</v>
      </c>
      <c r="U212" t="str" cm="1">
        <f t="array" ref="U212">_xlfn.IFS(Q212&lt;=100000,"LOW",Q212&lt;=300000,"MEDIUM",Q212&gt;=300000,"HIGH")</f>
        <v>LOW</v>
      </c>
    </row>
    <row r="213" spans="1:21" x14ac:dyDescent="0.3">
      <c r="A213">
        <v>212</v>
      </c>
      <c r="B213">
        <v>8</v>
      </c>
      <c r="C213">
        <v>12</v>
      </c>
      <c r="D213" s="6">
        <f t="shared" si="18"/>
        <v>44538</v>
      </c>
      <c r="E213" t="str">
        <f t="shared" si="19"/>
        <v>December</v>
      </c>
      <c r="F213">
        <v>2021</v>
      </c>
      <c r="G213" t="str">
        <f t="shared" si="20"/>
        <v>Wednesday</v>
      </c>
      <c r="H213" t="s">
        <v>32</v>
      </c>
      <c r="I213">
        <v>8</v>
      </c>
      <c r="J213" s="7">
        <v>68086.73</v>
      </c>
      <c r="K213" t="s">
        <v>260</v>
      </c>
      <c r="L213">
        <v>58</v>
      </c>
      <c r="M213" t="s">
        <v>23</v>
      </c>
      <c r="N213" t="s">
        <v>24</v>
      </c>
      <c r="O213">
        <v>4</v>
      </c>
      <c r="P213" t="s">
        <v>43</v>
      </c>
      <c r="Q213" s="7">
        <f t="shared" si="21"/>
        <v>544693.84</v>
      </c>
      <c r="R213" s="9" t="str" cm="1">
        <f t="array" ref="R213">_xlfn.IFS(L212&lt;=25,"0-25",L212&lt;=30,"26-30",L212&lt;=35,"31-35",L212&lt;=40,"36-40",L212&lt;=45,"41-45",L212&gt;=45,"45+")</f>
        <v>45+</v>
      </c>
      <c r="S213" t="str">
        <f t="shared" si="22"/>
        <v>Q4</v>
      </c>
      <c r="T213" t="str">
        <f t="shared" si="23"/>
        <v>Weekday</v>
      </c>
      <c r="U213" t="str" cm="1">
        <f t="array" ref="U213">_xlfn.IFS(Q213&lt;=100000,"LOW",Q213&lt;=300000,"MEDIUM",Q213&gt;=300000,"HIGH")</f>
        <v>HIGH</v>
      </c>
    </row>
    <row r="214" spans="1:21" x14ac:dyDescent="0.3">
      <c r="A214">
        <v>213</v>
      </c>
      <c r="B214">
        <v>8</v>
      </c>
      <c r="C214">
        <v>12</v>
      </c>
      <c r="D214" s="6">
        <f t="shared" si="18"/>
        <v>44538</v>
      </c>
      <c r="E214" t="str">
        <f t="shared" si="19"/>
        <v>December</v>
      </c>
      <c r="F214">
        <v>2021</v>
      </c>
      <c r="G214" t="str">
        <f t="shared" si="20"/>
        <v>Wednesday</v>
      </c>
      <c r="H214" t="s">
        <v>21</v>
      </c>
      <c r="I214">
        <v>7</v>
      </c>
      <c r="J214" s="7">
        <v>56773.17</v>
      </c>
      <c r="K214" t="s">
        <v>261</v>
      </c>
      <c r="L214">
        <v>32</v>
      </c>
      <c r="M214" t="s">
        <v>64</v>
      </c>
      <c r="N214" t="s">
        <v>35</v>
      </c>
      <c r="O214">
        <v>5</v>
      </c>
      <c r="P214" t="s">
        <v>65</v>
      </c>
      <c r="Q214" s="7">
        <f t="shared" si="21"/>
        <v>397412.19</v>
      </c>
      <c r="R214" s="9" t="str" cm="1">
        <f t="array" ref="R214">_xlfn.IFS(L213&lt;=25,"0-25",L213&lt;=30,"26-30",L213&lt;=35,"31-35",L213&lt;=40,"36-40",L213&lt;=45,"41-45",L213&gt;=45,"45+")</f>
        <v>45+</v>
      </c>
      <c r="S214" t="str">
        <f t="shared" si="22"/>
        <v>Q4</v>
      </c>
      <c r="T214" t="str">
        <f t="shared" si="23"/>
        <v>Weekday</v>
      </c>
      <c r="U214" t="str" cm="1">
        <f t="array" ref="U214">_xlfn.IFS(Q214&lt;=100000,"LOW",Q214&lt;=300000,"MEDIUM",Q214&gt;=300000,"HIGH")</f>
        <v>HIGH</v>
      </c>
    </row>
    <row r="215" spans="1:21" x14ac:dyDescent="0.3">
      <c r="A215">
        <v>214</v>
      </c>
      <c r="B215">
        <v>8</v>
      </c>
      <c r="C215">
        <v>12</v>
      </c>
      <c r="D215" s="6">
        <f t="shared" si="18"/>
        <v>44538</v>
      </c>
      <c r="E215" t="str">
        <f t="shared" si="19"/>
        <v>December</v>
      </c>
      <c r="F215">
        <v>2021</v>
      </c>
      <c r="G215" t="str">
        <f t="shared" si="20"/>
        <v>Wednesday</v>
      </c>
      <c r="H215" t="s">
        <v>21</v>
      </c>
      <c r="I215">
        <v>5</v>
      </c>
      <c r="J215" s="7">
        <v>11346.95</v>
      </c>
      <c r="K215" t="s">
        <v>262</v>
      </c>
      <c r="L215">
        <v>57</v>
      </c>
      <c r="M215" t="s">
        <v>112</v>
      </c>
      <c r="N215" t="s">
        <v>52</v>
      </c>
      <c r="O215">
        <v>4</v>
      </c>
      <c r="P215" t="s">
        <v>28</v>
      </c>
      <c r="Q215" s="7">
        <f t="shared" si="21"/>
        <v>56734.75</v>
      </c>
      <c r="R215" s="9" t="str" cm="1">
        <f t="array" ref="R215">_xlfn.IFS(L214&lt;=25,"0-25",L214&lt;=30,"26-30",L214&lt;=35,"31-35",L214&lt;=40,"36-40",L214&lt;=45,"41-45",L214&gt;=45,"45+")</f>
        <v>31-35</v>
      </c>
      <c r="S215" t="str">
        <f t="shared" si="22"/>
        <v>Q4</v>
      </c>
      <c r="T215" t="str">
        <f t="shared" si="23"/>
        <v>Weekday</v>
      </c>
      <c r="U215" t="str" cm="1">
        <f t="array" ref="U215">_xlfn.IFS(Q215&lt;=100000,"LOW",Q215&lt;=300000,"MEDIUM",Q215&gt;=300000,"HIGH")</f>
        <v>LOW</v>
      </c>
    </row>
    <row r="216" spans="1:21" x14ac:dyDescent="0.3">
      <c r="A216">
        <v>215</v>
      </c>
      <c r="B216">
        <v>9</v>
      </c>
      <c r="C216">
        <v>12</v>
      </c>
      <c r="D216" s="6">
        <f t="shared" si="18"/>
        <v>44539</v>
      </c>
      <c r="E216" t="str">
        <f t="shared" si="19"/>
        <v>December</v>
      </c>
      <c r="F216">
        <v>2021</v>
      </c>
      <c r="G216" t="str">
        <f t="shared" si="20"/>
        <v>Thursday</v>
      </c>
      <c r="H216" t="s">
        <v>37</v>
      </c>
      <c r="I216">
        <v>5</v>
      </c>
      <c r="J216" s="7">
        <v>45993.15</v>
      </c>
      <c r="K216" t="s">
        <v>263</v>
      </c>
      <c r="L216">
        <v>33</v>
      </c>
      <c r="M216" t="s">
        <v>27</v>
      </c>
      <c r="N216" t="s">
        <v>52</v>
      </c>
      <c r="O216">
        <v>3</v>
      </c>
      <c r="P216" t="s">
        <v>40</v>
      </c>
      <c r="Q216" s="7">
        <f t="shared" si="21"/>
        <v>229965.75</v>
      </c>
      <c r="R216" s="9" t="str" cm="1">
        <f t="array" ref="R216">_xlfn.IFS(L215&lt;=25,"0-25",L215&lt;=30,"26-30",L215&lt;=35,"31-35",L215&lt;=40,"36-40",L215&lt;=45,"41-45",L215&gt;=45,"45+")</f>
        <v>45+</v>
      </c>
      <c r="S216" t="str">
        <f t="shared" si="22"/>
        <v>Q4</v>
      </c>
      <c r="T216" t="str">
        <f t="shared" si="23"/>
        <v>Weekday</v>
      </c>
      <c r="U216" t="str" cm="1">
        <f t="array" ref="U216">_xlfn.IFS(Q216&lt;=100000,"LOW",Q216&lt;=300000,"MEDIUM",Q216&gt;=300000,"HIGH")</f>
        <v>MEDIUM</v>
      </c>
    </row>
    <row r="217" spans="1:21" x14ac:dyDescent="0.3">
      <c r="A217">
        <v>216</v>
      </c>
      <c r="B217">
        <v>9</v>
      </c>
      <c r="C217">
        <v>12</v>
      </c>
      <c r="D217" s="6">
        <f t="shared" si="18"/>
        <v>44539</v>
      </c>
      <c r="E217" t="str">
        <f t="shared" si="19"/>
        <v>December</v>
      </c>
      <c r="F217">
        <v>2021</v>
      </c>
      <c r="G217" t="str">
        <f t="shared" si="20"/>
        <v>Thursday</v>
      </c>
      <c r="H217" t="s">
        <v>32</v>
      </c>
      <c r="I217">
        <v>7</v>
      </c>
      <c r="J217" s="7">
        <v>51724.639999999999</v>
      </c>
      <c r="K217" t="s">
        <v>264</v>
      </c>
      <c r="L217">
        <v>49</v>
      </c>
      <c r="M217" t="s">
        <v>56</v>
      </c>
      <c r="N217" t="s">
        <v>24</v>
      </c>
      <c r="O217">
        <v>5</v>
      </c>
      <c r="P217" t="s">
        <v>36</v>
      </c>
      <c r="Q217" s="7">
        <f t="shared" si="21"/>
        <v>362072.48</v>
      </c>
      <c r="R217" s="9" t="str" cm="1">
        <f t="array" ref="R217">_xlfn.IFS(L216&lt;=25,"0-25",L216&lt;=30,"26-30",L216&lt;=35,"31-35",L216&lt;=40,"36-40",L216&lt;=45,"41-45",L216&gt;=45,"45+")</f>
        <v>31-35</v>
      </c>
      <c r="S217" t="str">
        <f t="shared" si="22"/>
        <v>Q4</v>
      </c>
      <c r="T217" t="str">
        <f t="shared" si="23"/>
        <v>Weekday</v>
      </c>
      <c r="U217" t="str" cm="1">
        <f t="array" ref="U217">_xlfn.IFS(Q217&lt;=100000,"LOW",Q217&lt;=300000,"MEDIUM",Q217&gt;=300000,"HIGH")</f>
        <v>HIGH</v>
      </c>
    </row>
    <row r="218" spans="1:21" x14ac:dyDescent="0.3">
      <c r="A218">
        <v>217</v>
      </c>
      <c r="B218">
        <v>9</v>
      </c>
      <c r="C218">
        <v>12</v>
      </c>
      <c r="D218" s="6">
        <f t="shared" si="18"/>
        <v>44539</v>
      </c>
      <c r="E218" t="str">
        <f t="shared" si="19"/>
        <v>December</v>
      </c>
      <c r="F218">
        <v>2021</v>
      </c>
      <c r="G218" t="str">
        <f t="shared" si="20"/>
        <v>Thursday</v>
      </c>
      <c r="H218" t="s">
        <v>45</v>
      </c>
      <c r="I218">
        <v>5</v>
      </c>
      <c r="J218" s="7">
        <v>59527.5</v>
      </c>
      <c r="K218" t="s">
        <v>211</v>
      </c>
      <c r="L218">
        <v>54</v>
      </c>
      <c r="M218" t="s">
        <v>152</v>
      </c>
      <c r="N218" t="s">
        <v>24</v>
      </c>
      <c r="O218">
        <v>5</v>
      </c>
      <c r="P218" t="s">
        <v>48</v>
      </c>
      <c r="Q218" s="7">
        <f t="shared" si="21"/>
        <v>297637.5</v>
      </c>
      <c r="R218" s="9" t="str" cm="1">
        <f t="array" ref="R218">_xlfn.IFS(L217&lt;=25,"0-25",L217&lt;=30,"26-30",L217&lt;=35,"31-35",L217&lt;=40,"36-40",L217&lt;=45,"41-45",L217&gt;=45,"45+")</f>
        <v>45+</v>
      </c>
      <c r="S218" t="str">
        <f t="shared" si="22"/>
        <v>Q4</v>
      </c>
      <c r="T218" t="str">
        <f t="shared" si="23"/>
        <v>Weekday</v>
      </c>
      <c r="U218" t="str" cm="1">
        <f t="array" ref="U218">_xlfn.IFS(Q218&lt;=100000,"LOW",Q218&lt;=300000,"MEDIUM",Q218&gt;=300000,"HIGH")</f>
        <v>MEDIUM</v>
      </c>
    </row>
    <row r="219" spans="1:21" x14ac:dyDescent="0.3">
      <c r="A219">
        <v>218</v>
      </c>
      <c r="B219">
        <v>10</v>
      </c>
      <c r="C219">
        <v>12</v>
      </c>
      <c r="D219" s="6">
        <f t="shared" si="18"/>
        <v>44540</v>
      </c>
      <c r="E219" t="str">
        <f t="shared" si="19"/>
        <v>December</v>
      </c>
      <c r="F219">
        <v>2021</v>
      </c>
      <c r="G219" t="str">
        <f t="shared" si="20"/>
        <v>Friday</v>
      </c>
      <c r="H219" t="s">
        <v>21</v>
      </c>
      <c r="I219">
        <v>8</v>
      </c>
      <c r="J219" s="7">
        <v>13360.14</v>
      </c>
      <c r="K219" t="s">
        <v>16</v>
      </c>
      <c r="L219">
        <v>35</v>
      </c>
      <c r="M219" t="s">
        <v>23</v>
      </c>
      <c r="N219" t="s">
        <v>18</v>
      </c>
      <c r="O219">
        <v>5</v>
      </c>
      <c r="P219" t="s">
        <v>28</v>
      </c>
      <c r="Q219" s="7">
        <f t="shared" si="21"/>
        <v>106881.12</v>
      </c>
      <c r="R219" s="9" t="str" cm="1">
        <f t="array" ref="R219">_xlfn.IFS(L218&lt;=25,"0-25",L218&lt;=30,"26-30",L218&lt;=35,"31-35",L218&lt;=40,"36-40",L218&lt;=45,"41-45",L218&gt;=45,"45+")</f>
        <v>45+</v>
      </c>
      <c r="S219" t="str">
        <f t="shared" si="22"/>
        <v>Q4</v>
      </c>
      <c r="T219" t="str">
        <f t="shared" si="23"/>
        <v>Weekday</v>
      </c>
      <c r="U219" t="str" cm="1">
        <f t="array" ref="U219">_xlfn.IFS(Q219&lt;=100000,"LOW",Q219&lt;=300000,"MEDIUM",Q219&gt;=300000,"HIGH")</f>
        <v>MEDIUM</v>
      </c>
    </row>
    <row r="220" spans="1:21" x14ac:dyDescent="0.3">
      <c r="A220">
        <v>219</v>
      </c>
      <c r="B220">
        <v>10</v>
      </c>
      <c r="C220">
        <v>12</v>
      </c>
      <c r="D220" s="6">
        <f t="shared" si="18"/>
        <v>44540</v>
      </c>
      <c r="E220" t="str">
        <f t="shared" si="19"/>
        <v>December</v>
      </c>
      <c r="F220">
        <v>2021</v>
      </c>
      <c r="G220" t="str">
        <f t="shared" si="20"/>
        <v>Friday</v>
      </c>
      <c r="H220" t="s">
        <v>37</v>
      </c>
      <c r="I220">
        <v>6</v>
      </c>
      <c r="J220" s="7">
        <v>38806.47</v>
      </c>
      <c r="K220" t="s">
        <v>265</v>
      </c>
      <c r="L220">
        <v>37</v>
      </c>
      <c r="M220" t="s">
        <v>39</v>
      </c>
      <c r="N220" t="s">
        <v>35</v>
      </c>
      <c r="O220">
        <v>4</v>
      </c>
      <c r="P220" t="s">
        <v>53</v>
      </c>
      <c r="Q220" s="7">
        <f t="shared" si="21"/>
        <v>232838.82</v>
      </c>
      <c r="R220" s="9" t="str" cm="1">
        <f t="array" ref="R220">_xlfn.IFS(L219&lt;=25,"0-25",L219&lt;=30,"26-30",L219&lt;=35,"31-35",L219&lt;=40,"36-40",L219&lt;=45,"41-45",L219&gt;=45,"45+")</f>
        <v>31-35</v>
      </c>
      <c r="S220" t="str">
        <f t="shared" si="22"/>
        <v>Q4</v>
      </c>
      <c r="T220" t="str">
        <f t="shared" si="23"/>
        <v>Weekday</v>
      </c>
      <c r="U220" t="str" cm="1">
        <f t="array" ref="U220">_xlfn.IFS(Q220&lt;=100000,"LOW",Q220&lt;=300000,"MEDIUM",Q220&gt;=300000,"HIGH")</f>
        <v>MEDIUM</v>
      </c>
    </row>
    <row r="221" spans="1:21" x14ac:dyDescent="0.3">
      <c r="A221">
        <v>220</v>
      </c>
      <c r="B221">
        <v>10</v>
      </c>
      <c r="C221">
        <v>12</v>
      </c>
      <c r="D221" s="6">
        <f t="shared" si="18"/>
        <v>44540</v>
      </c>
      <c r="E221" t="str">
        <f t="shared" si="19"/>
        <v>December</v>
      </c>
      <c r="F221">
        <v>2021</v>
      </c>
      <c r="G221" t="str">
        <f t="shared" si="20"/>
        <v>Friday</v>
      </c>
      <c r="H221" t="s">
        <v>45</v>
      </c>
      <c r="I221">
        <v>5</v>
      </c>
      <c r="J221" s="7">
        <v>42122.25</v>
      </c>
      <c r="K221" t="s">
        <v>201</v>
      </c>
      <c r="L221">
        <v>19</v>
      </c>
      <c r="M221" t="s">
        <v>39</v>
      </c>
      <c r="N221" t="s">
        <v>24</v>
      </c>
      <c r="O221">
        <v>4</v>
      </c>
      <c r="P221" t="s">
        <v>48</v>
      </c>
      <c r="Q221" s="7">
        <f t="shared" si="21"/>
        <v>210611.25</v>
      </c>
      <c r="R221" s="9" t="str" cm="1">
        <f t="array" ref="R221">_xlfn.IFS(L220&lt;=25,"0-25",L220&lt;=30,"26-30",L220&lt;=35,"31-35",L220&lt;=40,"36-40",L220&lt;=45,"41-45",L220&gt;=45,"45+")</f>
        <v>36-40</v>
      </c>
      <c r="S221" t="str">
        <f t="shared" si="22"/>
        <v>Q4</v>
      </c>
      <c r="T221" t="str">
        <f t="shared" si="23"/>
        <v>Weekday</v>
      </c>
      <c r="U221" t="str" cm="1">
        <f t="array" ref="U221">_xlfn.IFS(Q221&lt;=100000,"LOW",Q221&lt;=300000,"MEDIUM",Q221&gt;=300000,"HIGH")</f>
        <v>MEDIUM</v>
      </c>
    </row>
    <row r="222" spans="1:21" x14ac:dyDescent="0.3">
      <c r="A222">
        <v>221</v>
      </c>
      <c r="B222">
        <v>11</v>
      </c>
      <c r="C222">
        <v>12</v>
      </c>
      <c r="D222" s="6">
        <f t="shared" si="18"/>
        <v>44541</v>
      </c>
      <c r="E222" t="str">
        <f t="shared" si="19"/>
        <v>December</v>
      </c>
      <c r="F222">
        <v>2021</v>
      </c>
      <c r="G222" t="str">
        <f t="shared" si="20"/>
        <v>Saturday</v>
      </c>
      <c r="H222" t="s">
        <v>32</v>
      </c>
      <c r="I222">
        <v>9</v>
      </c>
      <c r="J222" s="7">
        <v>20147.490000000002</v>
      </c>
      <c r="K222" t="s">
        <v>266</v>
      </c>
      <c r="L222">
        <v>40</v>
      </c>
      <c r="M222" t="s">
        <v>64</v>
      </c>
      <c r="N222" t="s">
        <v>52</v>
      </c>
      <c r="O222">
        <v>4</v>
      </c>
      <c r="P222" t="s">
        <v>36</v>
      </c>
      <c r="Q222" s="7">
        <f t="shared" si="21"/>
        <v>181327.41</v>
      </c>
      <c r="R222" s="9" t="str" cm="1">
        <f t="array" ref="R222">_xlfn.IFS(L221&lt;=25,"0-25",L221&lt;=30,"26-30",L221&lt;=35,"31-35",L221&lt;=40,"36-40",L221&lt;=45,"41-45",L221&gt;=45,"45+")</f>
        <v>0-25</v>
      </c>
      <c r="S222" t="str">
        <f t="shared" si="22"/>
        <v>Q4</v>
      </c>
      <c r="T222" t="str">
        <f t="shared" si="23"/>
        <v>Weekend</v>
      </c>
      <c r="U222" t="str" cm="1">
        <f t="array" ref="U222">_xlfn.IFS(Q222&lt;=100000,"LOW",Q222&lt;=300000,"MEDIUM",Q222&gt;=300000,"HIGH")</f>
        <v>MEDIUM</v>
      </c>
    </row>
    <row r="223" spans="1:21" x14ac:dyDescent="0.3">
      <c r="A223">
        <v>222</v>
      </c>
      <c r="B223">
        <v>11</v>
      </c>
      <c r="C223">
        <v>12</v>
      </c>
      <c r="D223" s="6">
        <f t="shared" si="18"/>
        <v>44541</v>
      </c>
      <c r="E223" t="str">
        <f t="shared" si="19"/>
        <v>December</v>
      </c>
      <c r="F223">
        <v>2021</v>
      </c>
      <c r="G223" t="str">
        <f t="shared" si="20"/>
        <v>Saturday</v>
      </c>
      <c r="H223" t="s">
        <v>21</v>
      </c>
      <c r="I223">
        <v>2</v>
      </c>
      <c r="J223" s="7">
        <v>29346.99</v>
      </c>
      <c r="K223" t="s">
        <v>267</v>
      </c>
      <c r="L223">
        <v>47</v>
      </c>
      <c r="M223" t="s">
        <v>116</v>
      </c>
      <c r="N223" t="s">
        <v>52</v>
      </c>
      <c r="O223">
        <v>5</v>
      </c>
      <c r="P223" t="s">
        <v>65</v>
      </c>
      <c r="Q223" s="7">
        <f t="shared" si="21"/>
        <v>58693.98</v>
      </c>
      <c r="R223" s="9" t="str" cm="1">
        <f t="array" ref="R223">_xlfn.IFS(L222&lt;=25,"0-25",L222&lt;=30,"26-30",L222&lt;=35,"31-35",L222&lt;=40,"36-40",L222&lt;=45,"41-45",L222&gt;=45,"45+")</f>
        <v>36-40</v>
      </c>
      <c r="S223" t="str">
        <f t="shared" si="22"/>
        <v>Q4</v>
      </c>
      <c r="T223" t="str">
        <f t="shared" si="23"/>
        <v>Weekend</v>
      </c>
      <c r="U223" t="str" cm="1">
        <f t="array" ref="U223">_xlfn.IFS(Q223&lt;=100000,"LOW",Q223&lt;=300000,"MEDIUM",Q223&gt;=300000,"HIGH")</f>
        <v>LOW</v>
      </c>
    </row>
    <row r="224" spans="1:21" x14ac:dyDescent="0.3">
      <c r="A224">
        <v>223</v>
      </c>
      <c r="B224">
        <v>11</v>
      </c>
      <c r="C224">
        <v>12</v>
      </c>
      <c r="D224" s="6">
        <f t="shared" si="18"/>
        <v>44541</v>
      </c>
      <c r="E224" t="str">
        <f t="shared" si="19"/>
        <v>December</v>
      </c>
      <c r="F224">
        <v>2021</v>
      </c>
      <c r="G224" t="str">
        <f t="shared" si="20"/>
        <v>Saturday</v>
      </c>
      <c r="H224" t="s">
        <v>45</v>
      </c>
      <c r="I224">
        <v>1</v>
      </c>
      <c r="J224" s="7">
        <v>36413.300000000003</v>
      </c>
      <c r="K224" t="s">
        <v>180</v>
      </c>
      <c r="L224">
        <v>20</v>
      </c>
      <c r="M224" t="s">
        <v>34</v>
      </c>
      <c r="N224" t="s">
        <v>24</v>
      </c>
      <c r="O224">
        <v>5</v>
      </c>
      <c r="P224" t="s">
        <v>90</v>
      </c>
      <c r="Q224" s="7">
        <f t="shared" si="21"/>
        <v>36413.300000000003</v>
      </c>
      <c r="R224" s="9" t="str" cm="1">
        <f t="array" ref="R224">_xlfn.IFS(L223&lt;=25,"0-25",L223&lt;=30,"26-30",L223&lt;=35,"31-35",L223&lt;=40,"36-40",L223&lt;=45,"41-45",L223&gt;=45,"45+")</f>
        <v>45+</v>
      </c>
      <c r="S224" t="str">
        <f t="shared" si="22"/>
        <v>Q4</v>
      </c>
      <c r="T224" t="str">
        <f t="shared" si="23"/>
        <v>Weekend</v>
      </c>
      <c r="U224" t="str" cm="1">
        <f t="array" ref="U224">_xlfn.IFS(Q224&lt;=100000,"LOW",Q224&lt;=300000,"MEDIUM",Q224&gt;=300000,"HIGH")</f>
        <v>LOW</v>
      </c>
    </row>
    <row r="225" spans="1:21" x14ac:dyDescent="0.3">
      <c r="A225">
        <v>224</v>
      </c>
      <c r="B225">
        <v>12</v>
      </c>
      <c r="C225">
        <v>12</v>
      </c>
      <c r="D225" s="6">
        <f t="shared" si="18"/>
        <v>44542</v>
      </c>
      <c r="E225" t="str">
        <f t="shared" si="19"/>
        <v>December</v>
      </c>
      <c r="F225">
        <v>2021</v>
      </c>
      <c r="G225" t="str">
        <f t="shared" si="20"/>
        <v>Sunday</v>
      </c>
      <c r="H225" t="s">
        <v>45</v>
      </c>
      <c r="I225">
        <v>8</v>
      </c>
      <c r="J225" s="7">
        <v>59992.58</v>
      </c>
      <c r="K225" t="s">
        <v>99</v>
      </c>
      <c r="L225">
        <v>56</v>
      </c>
      <c r="M225" t="s">
        <v>17</v>
      </c>
      <c r="N225" t="s">
        <v>52</v>
      </c>
      <c r="O225">
        <v>5</v>
      </c>
      <c r="P225" t="s">
        <v>48</v>
      </c>
      <c r="Q225" s="7">
        <f t="shared" si="21"/>
        <v>479940.64</v>
      </c>
      <c r="R225" s="9" t="str" cm="1">
        <f t="array" ref="R225">_xlfn.IFS(L224&lt;=25,"0-25",L224&lt;=30,"26-30",L224&lt;=35,"31-35",L224&lt;=40,"36-40",L224&lt;=45,"41-45",L224&gt;=45,"45+")</f>
        <v>0-25</v>
      </c>
      <c r="S225" t="str">
        <f t="shared" si="22"/>
        <v>Q4</v>
      </c>
      <c r="T225" t="str">
        <f t="shared" si="23"/>
        <v>Weekend</v>
      </c>
      <c r="U225" t="str" cm="1">
        <f t="array" ref="U225">_xlfn.IFS(Q225&lt;=100000,"LOW",Q225&lt;=300000,"MEDIUM",Q225&gt;=300000,"HIGH")</f>
        <v>HIGH</v>
      </c>
    </row>
    <row r="226" spans="1:21" x14ac:dyDescent="0.3">
      <c r="A226">
        <v>225</v>
      </c>
      <c r="B226">
        <v>12</v>
      </c>
      <c r="C226">
        <v>12</v>
      </c>
      <c r="D226" s="6">
        <f t="shared" si="18"/>
        <v>44542</v>
      </c>
      <c r="E226" t="str">
        <f t="shared" si="19"/>
        <v>December</v>
      </c>
      <c r="F226">
        <v>2021</v>
      </c>
      <c r="G226" t="str">
        <f t="shared" si="20"/>
        <v>Sunday</v>
      </c>
      <c r="H226" t="s">
        <v>45</v>
      </c>
      <c r="I226">
        <v>3</v>
      </c>
      <c r="J226" s="7">
        <v>65764.45</v>
      </c>
      <c r="K226" t="s">
        <v>96</v>
      </c>
      <c r="L226">
        <v>18</v>
      </c>
      <c r="M226" t="s">
        <v>23</v>
      </c>
      <c r="N226" t="s">
        <v>35</v>
      </c>
      <c r="O226">
        <v>5</v>
      </c>
      <c r="P226" t="s">
        <v>104</v>
      </c>
      <c r="Q226" s="7">
        <f t="shared" si="21"/>
        <v>197293.34999999998</v>
      </c>
      <c r="R226" s="9" t="str" cm="1">
        <f t="array" ref="R226">_xlfn.IFS(L225&lt;=25,"0-25",L225&lt;=30,"26-30",L225&lt;=35,"31-35",L225&lt;=40,"36-40",L225&lt;=45,"41-45",L225&gt;=45,"45+")</f>
        <v>45+</v>
      </c>
      <c r="S226" t="str">
        <f t="shared" si="22"/>
        <v>Q4</v>
      </c>
      <c r="T226" t="str">
        <f t="shared" si="23"/>
        <v>Weekend</v>
      </c>
      <c r="U226" t="str" cm="1">
        <f t="array" ref="U226">_xlfn.IFS(Q226&lt;=100000,"LOW",Q226&lt;=300000,"MEDIUM",Q226&gt;=300000,"HIGH")</f>
        <v>MEDIUM</v>
      </c>
    </row>
    <row r="227" spans="1:21" x14ac:dyDescent="0.3">
      <c r="A227">
        <v>226</v>
      </c>
      <c r="B227">
        <v>12</v>
      </c>
      <c r="C227">
        <v>12</v>
      </c>
      <c r="D227" s="6">
        <f t="shared" si="18"/>
        <v>44542</v>
      </c>
      <c r="E227" t="str">
        <f t="shared" si="19"/>
        <v>December</v>
      </c>
      <c r="F227">
        <v>2021</v>
      </c>
      <c r="G227" t="str">
        <f t="shared" si="20"/>
        <v>Sunday</v>
      </c>
      <c r="H227" t="s">
        <v>21</v>
      </c>
      <c r="I227">
        <v>7</v>
      </c>
      <c r="J227" s="7">
        <v>47705.37</v>
      </c>
      <c r="K227" t="s">
        <v>268</v>
      </c>
      <c r="L227">
        <v>58</v>
      </c>
      <c r="M227" t="s">
        <v>152</v>
      </c>
      <c r="N227" t="s">
        <v>52</v>
      </c>
      <c r="O227">
        <v>4</v>
      </c>
      <c r="P227" t="s">
        <v>25</v>
      </c>
      <c r="Q227" s="7">
        <f t="shared" si="21"/>
        <v>333937.59000000003</v>
      </c>
      <c r="R227" s="9" t="str" cm="1">
        <f t="array" ref="R227">_xlfn.IFS(L226&lt;=25,"0-25",L226&lt;=30,"26-30",L226&lt;=35,"31-35",L226&lt;=40,"36-40",L226&lt;=45,"41-45",L226&gt;=45,"45+")</f>
        <v>0-25</v>
      </c>
      <c r="S227" t="str">
        <f t="shared" si="22"/>
        <v>Q4</v>
      </c>
      <c r="T227" t="str">
        <f t="shared" si="23"/>
        <v>Weekend</v>
      </c>
      <c r="U227" t="str" cm="1">
        <f t="array" ref="U227">_xlfn.IFS(Q227&lt;=100000,"LOW",Q227&lt;=300000,"MEDIUM",Q227&gt;=300000,"HIGH")</f>
        <v>HIGH</v>
      </c>
    </row>
    <row r="228" spans="1:21" x14ac:dyDescent="0.3">
      <c r="A228">
        <v>227</v>
      </c>
      <c r="B228">
        <v>13</v>
      </c>
      <c r="C228">
        <v>12</v>
      </c>
      <c r="D228" s="6">
        <f t="shared" si="18"/>
        <v>44543</v>
      </c>
      <c r="E228" t="str">
        <f t="shared" si="19"/>
        <v>December</v>
      </c>
      <c r="F228">
        <v>2021</v>
      </c>
      <c r="G228" t="str">
        <f t="shared" si="20"/>
        <v>Monday</v>
      </c>
      <c r="H228" t="s">
        <v>21</v>
      </c>
      <c r="I228">
        <v>8</v>
      </c>
      <c r="J228" s="7">
        <v>33696.71</v>
      </c>
      <c r="K228" t="s">
        <v>269</v>
      </c>
      <c r="L228">
        <v>39</v>
      </c>
      <c r="M228" t="s">
        <v>23</v>
      </c>
      <c r="N228" t="s">
        <v>52</v>
      </c>
      <c r="O228">
        <v>3</v>
      </c>
      <c r="P228" t="s">
        <v>28</v>
      </c>
      <c r="Q228" s="7">
        <f t="shared" si="21"/>
        <v>269573.68</v>
      </c>
      <c r="R228" s="9" t="str" cm="1">
        <f t="array" ref="R228">_xlfn.IFS(L227&lt;=25,"0-25",L227&lt;=30,"26-30",L227&lt;=35,"31-35",L227&lt;=40,"36-40",L227&lt;=45,"41-45",L227&gt;=45,"45+")</f>
        <v>45+</v>
      </c>
      <c r="S228" t="str">
        <f t="shared" si="22"/>
        <v>Q4</v>
      </c>
      <c r="T228" t="str">
        <f t="shared" si="23"/>
        <v>Weekday</v>
      </c>
      <c r="U228" t="str" cm="1">
        <f t="array" ref="U228">_xlfn.IFS(Q228&lt;=100000,"LOW",Q228&lt;=300000,"MEDIUM",Q228&gt;=300000,"HIGH")</f>
        <v>MEDIUM</v>
      </c>
    </row>
    <row r="229" spans="1:21" x14ac:dyDescent="0.3">
      <c r="A229">
        <v>228</v>
      </c>
      <c r="B229">
        <v>13</v>
      </c>
      <c r="C229">
        <v>12</v>
      </c>
      <c r="D229" s="6">
        <f t="shared" si="18"/>
        <v>44543</v>
      </c>
      <c r="E229" t="str">
        <f t="shared" si="19"/>
        <v>December</v>
      </c>
      <c r="F229">
        <v>2021</v>
      </c>
      <c r="G229" t="str">
        <f t="shared" si="20"/>
        <v>Monday</v>
      </c>
      <c r="H229" t="s">
        <v>15</v>
      </c>
      <c r="I229">
        <v>6</v>
      </c>
      <c r="J229" s="7">
        <v>25241.86</v>
      </c>
      <c r="K229" t="s">
        <v>270</v>
      </c>
      <c r="L229">
        <v>46</v>
      </c>
      <c r="M229" t="s">
        <v>23</v>
      </c>
      <c r="N229" t="s">
        <v>24</v>
      </c>
      <c r="O229">
        <v>5</v>
      </c>
      <c r="P229" t="s">
        <v>19</v>
      </c>
      <c r="Q229" s="7">
        <f t="shared" si="21"/>
        <v>151451.16</v>
      </c>
      <c r="R229" s="9" t="str" cm="1">
        <f t="array" ref="R229">_xlfn.IFS(L228&lt;=25,"0-25",L228&lt;=30,"26-30",L228&lt;=35,"31-35",L228&lt;=40,"36-40",L228&lt;=45,"41-45",L228&gt;=45,"45+")</f>
        <v>36-40</v>
      </c>
      <c r="S229" t="str">
        <f t="shared" si="22"/>
        <v>Q4</v>
      </c>
      <c r="T229" t="str">
        <f t="shared" si="23"/>
        <v>Weekday</v>
      </c>
      <c r="U229" t="str" cm="1">
        <f t="array" ref="U229">_xlfn.IFS(Q229&lt;=100000,"LOW",Q229&lt;=300000,"MEDIUM",Q229&gt;=300000,"HIGH")</f>
        <v>MEDIUM</v>
      </c>
    </row>
    <row r="230" spans="1:21" x14ac:dyDescent="0.3">
      <c r="A230">
        <v>229</v>
      </c>
      <c r="B230">
        <v>13</v>
      </c>
      <c r="C230">
        <v>12</v>
      </c>
      <c r="D230" s="6">
        <f t="shared" si="18"/>
        <v>44543</v>
      </c>
      <c r="E230" t="str">
        <f t="shared" si="19"/>
        <v>December</v>
      </c>
      <c r="F230">
        <v>2021</v>
      </c>
      <c r="G230" t="str">
        <f t="shared" si="20"/>
        <v>Monday</v>
      </c>
      <c r="H230" t="s">
        <v>32</v>
      </c>
      <c r="I230">
        <v>9</v>
      </c>
      <c r="J230" s="7">
        <v>68928.11</v>
      </c>
      <c r="K230" t="s">
        <v>271</v>
      </c>
      <c r="L230">
        <v>31</v>
      </c>
      <c r="M230" t="s">
        <v>23</v>
      </c>
      <c r="N230" t="s">
        <v>35</v>
      </c>
      <c r="O230">
        <v>4</v>
      </c>
      <c r="P230" t="s">
        <v>36</v>
      </c>
      <c r="Q230" s="7">
        <f t="shared" si="21"/>
        <v>620352.99</v>
      </c>
      <c r="R230" s="9" t="str" cm="1">
        <f t="array" ref="R230">_xlfn.IFS(L229&lt;=25,"0-25",L229&lt;=30,"26-30",L229&lt;=35,"31-35",L229&lt;=40,"36-40",L229&lt;=45,"41-45",L229&gt;=45,"45+")</f>
        <v>45+</v>
      </c>
      <c r="S230" t="str">
        <f t="shared" si="22"/>
        <v>Q4</v>
      </c>
      <c r="T230" t="str">
        <f t="shared" si="23"/>
        <v>Weekday</v>
      </c>
      <c r="U230" t="str" cm="1">
        <f t="array" ref="U230">_xlfn.IFS(Q230&lt;=100000,"LOW",Q230&lt;=300000,"MEDIUM",Q230&gt;=300000,"HIGH")</f>
        <v>HIGH</v>
      </c>
    </row>
    <row r="231" spans="1:21" x14ac:dyDescent="0.3">
      <c r="A231">
        <v>230</v>
      </c>
      <c r="B231">
        <v>13</v>
      </c>
      <c r="C231">
        <v>12</v>
      </c>
      <c r="D231" s="6">
        <f t="shared" si="18"/>
        <v>44543</v>
      </c>
      <c r="E231" t="str">
        <f t="shared" si="19"/>
        <v>December</v>
      </c>
      <c r="F231">
        <v>2021</v>
      </c>
      <c r="G231" t="str">
        <f t="shared" si="20"/>
        <v>Monday</v>
      </c>
      <c r="H231" t="s">
        <v>37</v>
      </c>
      <c r="I231">
        <v>7</v>
      </c>
      <c r="J231" s="7">
        <v>68981.2</v>
      </c>
      <c r="K231" t="s">
        <v>272</v>
      </c>
      <c r="L231">
        <v>45</v>
      </c>
      <c r="M231" t="s">
        <v>39</v>
      </c>
      <c r="N231" t="s">
        <v>35</v>
      </c>
      <c r="O231">
        <v>5</v>
      </c>
      <c r="P231" t="s">
        <v>40</v>
      </c>
      <c r="Q231" s="7">
        <f t="shared" si="21"/>
        <v>482868.39999999997</v>
      </c>
      <c r="R231" s="9" t="str" cm="1">
        <f t="array" ref="R231">_xlfn.IFS(L230&lt;=25,"0-25",L230&lt;=30,"26-30",L230&lt;=35,"31-35",L230&lt;=40,"36-40",L230&lt;=45,"41-45",L230&gt;=45,"45+")</f>
        <v>31-35</v>
      </c>
      <c r="S231" t="str">
        <f t="shared" si="22"/>
        <v>Q4</v>
      </c>
      <c r="T231" t="str">
        <f t="shared" si="23"/>
        <v>Weekday</v>
      </c>
      <c r="U231" t="str" cm="1">
        <f t="array" ref="U231">_xlfn.IFS(Q231&lt;=100000,"LOW",Q231&lt;=300000,"MEDIUM",Q231&gt;=300000,"HIGH")</f>
        <v>HIGH</v>
      </c>
    </row>
    <row r="232" spans="1:21" x14ac:dyDescent="0.3">
      <c r="A232">
        <v>231</v>
      </c>
      <c r="B232">
        <v>14</v>
      </c>
      <c r="C232">
        <v>12</v>
      </c>
      <c r="D232" s="6">
        <f t="shared" si="18"/>
        <v>44544</v>
      </c>
      <c r="E232" t="str">
        <f t="shared" si="19"/>
        <v>December</v>
      </c>
      <c r="F232">
        <v>2021</v>
      </c>
      <c r="G232" t="str">
        <f t="shared" si="20"/>
        <v>Tuesday</v>
      </c>
      <c r="H232" t="s">
        <v>45</v>
      </c>
      <c r="I232">
        <v>5</v>
      </c>
      <c r="J232" s="7">
        <v>65498.62</v>
      </c>
      <c r="K232" t="s">
        <v>273</v>
      </c>
      <c r="L232">
        <v>38</v>
      </c>
      <c r="M232" t="s">
        <v>135</v>
      </c>
      <c r="N232" t="s">
        <v>18</v>
      </c>
      <c r="O232">
        <v>4</v>
      </c>
      <c r="P232" t="s">
        <v>48</v>
      </c>
      <c r="Q232" s="7">
        <f t="shared" si="21"/>
        <v>327493.10000000003</v>
      </c>
      <c r="R232" s="9" t="str" cm="1">
        <f t="array" ref="R232">_xlfn.IFS(L231&lt;=25,"0-25",L231&lt;=30,"26-30",L231&lt;=35,"31-35",L231&lt;=40,"36-40",L231&lt;=45,"41-45",L231&gt;=45,"45+")</f>
        <v>41-45</v>
      </c>
      <c r="S232" t="str">
        <f t="shared" si="22"/>
        <v>Q4</v>
      </c>
      <c r="T232" t="str">
        <f t="shared" si="23"/>
        <v>Weekday</v>
      </c>
      <c r="U232" t="str" cm="1">
        <f t="array" ref="U232">_xlfn.IFS(Q232&lt;=100000,"LOW",Q232&lt;=300000,"MEDIUM",Q232&gt;=300000,"HIGH")</f>
        <v>HIGH</v>
      </c>
    </row>
    <row r="233" spans="1:21" x14ac:dyDescent="0.3">
      <c r="A233">
        <v>232</v>
      </c>
      <c r="B233">
        <v>14</v>
      </c>
      <c r="C233">
        <v>12</v>
      </c>
      <c r="D233" s="6">
        <f t="shared" si="18"/>
        <v>44544</v>
      </c>
      <c r="E233" t="str">
        <f t="shared" si="19"/>
        <v>December</v>
      </c>
      <c r="F233">
        <v>2021</v>
      </c>
      <c r="G233" t="str">
        <f t="shared" si="20"/>
        <v>Tuesday</v>
      </c>
      <c r="H233" t="s">
        <v>15</v>
      </c>
      <c r="I233">
        <v>8</v>
      </c>
      <c r="J233" s="7">
        <v>57140.15</v>
      </c>
      <c r="K233" t="s">
        <v>269</v>
      </c>
      <c r="L233">
        <v>49</v>
      </c>
      <c r="M233" t="s">
        <v>23</v>
      </c>
      <c r="N233" t="s">
        <v>35</v>
      </c>
      <c r="O233">
        <v>5</v>
      </c>
      <c r="P233" t="s">
        <v>86</v>
      </c>
      <c r="Q233" s="7">
        <f t="shared" si="21"/>
        <v>457121.2</v>
      </c>
      <c r="R233" s="9" t="str" cm="1">
        <f t="array" ref="R233">_xlfn.IFS(L232&lt;=25,"0-25",L232&lt;=30,"26-30",L232&lt;=35,"31-35",L232&lt;=40,"36-40",L232&lt;=45,"41-45",L232&gt;=45,"45+")</f>
        <v>36-40</v>
      </c>
      <c r="S233" t="str">
        <f t="shared" si="22"/>
        <v>Q4</v>
      </c>
      <c r="T233" t="str">
        <f t="shared" si="23"/>
        <v>Weekday</v>
      </c>
      <c r="U233" t="str" cm="1">
        <f t="array" ref="U233">_xlfn.IFS(Q233&lt;=100000,"LOW",Q233&lt;=300000,"MEDIUM",Q233&gt;=300000,"HIGH")</f>
        <v>HIGH</v>
      </c>
    </row>
    <row r="234" spans="1:21" x14ac:dyDescent="0.3">
      <c r="A234">
        <v>233</v>
      </c>
      <c r="B234">
        <v>14</v>
      </c>
      <c r="C234">
        <v>12</v>
      </c>
      <c r="D234" s="6">
        <f t="shared" si="18"/>
        <v>44544</v>
      </c>
      <c r="E234" t="str">
        <f t="shared" si="19"/>
        <v>December</v>
      </c>
      <c r="F234">
        <v>2021</v>
      </c>
      <c r="G234" t="str">
        <f t="shared" si="20"/>
        <v>Tuesday</v>
      </c>
      <c r="H234" t="s">
        <v>37</v>
      </c>
      <c r="I234">
        <v>2</v>
      </c>
      <c r="J234" s="7">
        <v>29546.77</v>
      </c>
      <c r="K234" t="s">
        <v>274</v>
      </c>
      <c r="L234">
        <v>23</v>
      </c>
      <c r="M234" t="s">
        <v>23</v>
      </c>
      <c r="N234" t="s">
        <v>18</v>
      </c>
      <c r="O234">
        <v>5</v>
      </c>
      <c r="P234" t="s">
        <v>53</v>
      </c>
      <c r="Q234" s="7">
        <f t="shared" si="21"/>
        <v>59093.54</v>
      </c>
      <c r="R234" s="9" t="str" cm="1">
        <f t="array" ref="R234">_xlfn.IFS(L233&lt;=25,"0-25",L233&lt;=30,"26-30",L233&lt;=35,"31-35",L233&lt;=40,"36-40",L233&lt;=45,"41-45",L233&gt;=45,"45+")</f>
        <v>45+</v>
      </c>
      <c r="S234" t="str">
        <f t="shared" si="22"/>
        <v>Q4</v>
      </c>
      <c r="T234" t="str">
        <f t="shared" si="23"/>
        <v>Weekday</v>
      </c>
      <c r="U234" t="str" cm="1">
        <f t="array" ref="U234">_xlfn.IFS(Q234&lt;=100000,"LOW",Q234&lt;=300000,"MEDIUM",Q234&gt;=300000,"HIGH")</f>
        <v>LOW</v>
      </c>
    </row>
    <row r="235" spans="1:21" x14ac:dyDescent="0.3">
      <c r="A235">
        <v>234</v>
      </c>
      <c r="B235">
        <v>14</v>
      </c>
      <c r="C235">
        <v>12</v>
      </c>
      <c r="D235" s="6">
        <f t="shared" si="18"/>
        <v>44544</v>
      </c>
      <c r="E235" t="str">
        <f t="shared" si="19"/>
        <v>December</v>
      </c>
      <c r="F235">
        <v>2021</v>
      </c>
      <c r="G235" t="str">
        <f t="shared" si="20"/>
        <v>Tuesday</v>
      </c>
      <c r="H235" t="s">
        <v>15</v>
      </c>
      <c r="I235">
        <v>7</v>
      </c>
      <c r="J235" s="7">
        <v>59020.03</v>
      </c>
      <c r="K235" t="s">
        <v>63</v>
      </c>
      <c r="L235">
        <v>18</v>
      </c>
      <c r="M235" t="s">
        <v>23</v>
      </c>
      <c r="N235" t="s">
        <v>24</v>
      </c>
      <c r="O235">
        <v>5</v>
      </c>
      <c r="P235" t="s">
        <v>86</v>
      </c>
      <c r="Q235" s="7">
        <f t="shared" si="21"/>
        <v>413140.20999999996</v>
      </c>
      <c r="R235" s="9" t="str" cm="1">
        <f t="array" ref="R235">_xlfn.IFS(L234&lt;=25,"0-25",L234&lt;=30,"26-30",L234&lt;=35,"31-35",L234&lt;=40,"36-40",L234&lt;=45,"41-45",L234&gt;=45,"45+")</f>
        <v>0-25</v>
      </c>
      <c r="S235" t="str">
        <f t="shared" si="22"/>
        <v>Q4</v>
      </c>
      <c r="T235" t="str">
        <f t="shared" si="23"/>
        <v>Weekday</v>
      </c>
      <c r="U235" t="str" cm="1">
        <f t="array" ref="U235">_xlfn.IFS(Q235&lt;=100000,"LOW",Q235&lt;=300000,"MEDIUM",Q235&gt;=300000,"HIGH")</f>
        <v>HIGH</v>
      </c>
    </row>
    <row r="236" spans="1:21" x14ac:dyDescent="0.3">
      <c r="A236">
        <v>235</v>
      </c>
      <c r="B236">
        <v>15</v>
      </c>
      <c r="C236">
        <v>12</v>
      </c>
      <c r="D236" s="6">
        <f t="shared" si="18"/>
        <v>44545</v>
      </c>
      <c r="E236" t="str">
        <f t="shared" si="19"/>
        <v>December</v>
      </c>
      <c r="F236">
        <v>2021</v>
      </c>
      <c r="G236" t="str">
        <f t="shared" si="20"/>
        <v>Wednesday</v>
      </c>
      <c r="H236" t="s">
        <v>21</v>
      </c>
      <c r="I236">
        <v>4</v>
      </c>
      <c r="J236" s="7">
        <v>34527.58</v>
      </c>
      <c r="K236" t="s">
        <v>275</v>
      </c>
      <c r="L236">
        <v>38</v>
      </c>
      <c r="M236" t="s">
        <v>116</v>
      </c>
      <c r="N236" t="s">
        <v>52</v>
      </c>
      <c r="O236">
        <v>5</v>
      </c>
      <c r="P236" t="s">
        <v>65</v>
      </c>
      <c r="Q236" s="7">
        <f t="shared" si="21"/>
        <v>138110.32</v>
      </c>
      <c r="R236" s="9" t="str" cm="1">
        <f t="array" ref="R236">_xlfn.IFS(L235&lt;=25,"0-25",L235&lt;=30,"26-30",L235&lt;=35,"31-35",L235&lt;=40,"36-40",L235&lt;=45,"41-45",L235&gt;=45,"45+")</f>
        <v>0-25</v>
      </c>
      <c r="S236" t="str">
        <f t="shared" si="22"/>
        <v>Q4</v>
      </c>
      <c r="T236" t="str">
        <f t="shared" si="23"/>
        <v>Weekday</v>
      </c>
      <c r="U236" t="str" cm="1">
        <f t="array" ref="U236">_xlfn.IFS(Q236&lt;=100000,"LOW",Q236&lt;=300000,"MEDIUM",Q236&gt;=300000,"HIGH")</f>
        <v>MEDIUM</v>
      </c>
    </row>
    <row r="237" spans="1:21" x14ac:dyDescent="0.3">
      <c r="A237">
        <v>236</v>
      </c>
      <c r="B237">
        <v>15</v>
      </c>
      <c r="C237">
        <v>12</v>
      </c>
      <c r="D237" s="6">
        <f t="shared" si="18"/>
        <v>44545</v>
      </c>
      <c r="E237" t="str">
        <f t="shared" si="19"/>
        <v>December</v>
      </c>
      <c r="F237">
        <v>2021</v>
      </c>
      <c r="G237" t="str">
        <f t="shared" si="20"/>
        <v>Wednesday</v>
      </c>
      <c r="H237" t="s">
        <v>45</v>
      </c>
      <c r="I237">
        <v>9</v>
      </c>
      <c r="J237" s="7">
        <v>29606.39</v>
      </c>
      <c r="K237" t="s">
        <v>169</v>
      </c>
      <c r="L237">
        <v>21</v>
      </c>
      <c r="M237" t="s">
        <v>27</v>
      </c>
      <c r="N237" t="s">
        <v>35</v>
      </c>
      <c r="O237">
        <v>5</v>
      </c>
      <c r="P237" t="s">
        <v>48</v>
      </c>
      <c r="Q237" s="7">
        <f t="shared" si="21"/>
        <v>266457.51</v>
      </c>
      <c r="R237" s="9" t="str" cm="1">
        <f t="array" ref="R237">_xlfn.IFS(L236&lt;=25,"0-25",L236&lt;=30,"26-30",L236&lt;=35,"31-35",L236&lt;=40,"36-40",L236&lt;=45,"41-45",L236&gt;=45,"45+")</f>
        <v>36-40</v>
      </c>
      <c r="S237" t="str">
        <f t="shared" si="22"/>
        <v>Q4</v>
      </c>
      <c r="T237" t="str">
        <f t="shared" si="23"/>
        <v>Weekday</v>
      </c>
      <c r="U237" t="str" cm="1">
        <f t="array" ref="U237">_xlfn.IFS(Q237&lt;=100000,"LOW",Q237&lt;=300000,"MEDIUM",Q237&gt;=300000,"HIGH")</f>
        <v>MEDIUM</v>
      </c>
    </row>
    <row r="238" spans="1:21" x14ac:dyDescent="0.3">
      <c r="A238">
        <v>237</v>
      </c>
      <c r="B238">
        <v>15</v>
      </c>
      <c r="C238">
        <v>12</v>
      </c>
      <c r="D238" s="6">
        <f t="shared" si="18"/>
        <v>44545</v>
      </c>
      <c r="E238" t="str">
        <f t="shared" si="19"/>
        <v>December</v>
      </c>
      <c r="F238">
        <v>2021</v>
      </c>
      <c r="G238" t="str">
        <f t="shared" si="20"/>
        <v>Wednesday</v>
      </c>
      <c r="H238" t="s">
        <v>37</v>
      </c>
      <c r="I238">
        <v>1</v>
      </c>
      <c r="J238" s="7">
        <v>54691.92</v>
      </c>
      <c r="K238" t="s">
        <v>276</v>
      </c>
      <c r="L238">
        <v>20</v>
      </c>
      <c r="M238" t="s">
        <v>17</v>
      </c>
      <c r="N238" t="s">
        <v>18</v>
      </c>
      <c r="O238">
        <v>5</v>
      </c>
      <c r="P238" t="s">
        <v>40</v>
      </c>
      <c r="Q238" s="7">
        <f t="shared" si="21"/>
        <v>54691.92</v>
      </c>
      <c r="R238" s="9" t="str" cm="1">
        <f t="array" ref="R238">_xlfn.IFS(L237&lt;=25,"0-25",L237&lt;=30,"26-30",L237&lt;=35,"31-35",L237&lt;=40,"36-40",L237&lt;=45,"41-45",L237&gt;=45,"45+")</f>
        <v>0-25</v>
      </c>
      <c r="S238" t="str">
        <f t="shared" si="22"/>
        <v>Q4</v>
      </c>
      <c r="T238" t="str">
        <f t="shared" si="23"/>
        <v>Weekday</v>
      </c>
      <c r="U238" t="str" cm="1">
        <f t="array" ref="U238">_xlfn.IFS(Q238&lt;=100000,"LOW",Q238&lt;=300000,"MEDIUM",Q238&gt;=300000,"HIGH")</f>
        <v>LOW</v>
      </c>
    </row>
    <row r="239" spans="1:21" x14ac:dyDescent="0.3">
      <c r="A239">
        <v>238</v>
      </c>
      <c r="B239">
        <v>16</v>
      </c>
      <c r="C239">
        <v>12</v>
      </c>
      <c r="D239" s="6">
        <f t="shared" si="18"/>
        <v>44546</v>
      </c>
      <c r="E239" t="str">
        <f t="shared" si="19"/>
        <v>December</v>
      </c>
      <c r="F239">
        <v>2021</v>
      </c>
      <c r="G239" t="str">
        <f t="shared" si="20"/>
        <v>Thursday</v>
      </c>
      <c r="H239" t="s">
        <v>37</v>
      </c>
      <c r="I239">
        <v>7</v>
      </c>
      <c r="J239" s="7">
        <v>14779.24</v>
      </c>
      <c r="K239" t="s">
        <v>121</v>
      </c>
      <c r="L239">
        <v>47</v>
      </c>
      <c r="M239" t="s">
        <v>140</v>
      </c>
      <c r="N239" t="s">
        <v>35</v>
      </c>
      <c r="O239">
        <v>5</v>
      </c>
      <c r="P239" t="s">
        <v>40</v>
      </c>
      <c r="Q239" s="7">
        <f t="shared" si="21"/>
        <v>103454.68</v>
      </c>
      <c r="R239" s="9" t="str" cm="1">
        <f t="array" ref="R239">_xlfn.IFS(L238&lt;=25,"0-25",L238&lt;=30,"26-30",L238&lt;=35,"31-35",L238&lt;=40,"36-40",L238&lt;=45,"41-45",L238&gt;=45,"45+")</f>
        <v>0-25</v>
      </c>
      <c r="S239" t="str">
        <f t="shared" si="22"/>
        <v>Q4</v>
      </c>
      <c r="T239" t="str">
        <f t="shared" si="23"/>
        <v>Weekday</v>
      </c>
      <c r="U239" t="str" cm="1">
        <f t="array" ref="U239">_xlfn.IFS(Q239&lt;=100000,"LOW",Q239&lt;=300000,"MEDIUM",Q239&gt;=300000,"HIGH")</f>
        <v>MEDIUM</v>
      </c>
    </row>
    <row r="240" spans="1:21" x14ac:dyDescent="0.3">
      <c r="A240">
        <v>239</v>
      </c>
      <c r="B240">
        <v>16</v>
      </c>
      <c r="C240">
        <v>12</v>
      </c>
      <c r="D240" s="6">
        <f t="shared" si="18"/>
        <v>44546</v>
      </c>
      <c r="E240" t="str">
        <f t="shared" si="19"/>
        <v>December</v>
      </c>
      <c r="F240">
        <v>2021</v>
      </c>
      <c r="G240" t="str">
        <f t="shared" si="20"/>
        <v>Thursday</v>
      </c>
      <c r="H240" t="s">
        <v>37</v>
      </c>
      <c r="I240">
        <v>6</v>
      </c>
      <c r="J240" s="7">
        <v>12913.76</v>
      </c>
      <c r="K240" t="s">
        <v>277</v>
      </c>
      <c r="L240">
        <v>48</v>
      </c>
      <c r="M240" t="s">
        <v>23</v>
      </c>
      <c r="N240" t="s">
        <v>24</v>
      </c>
      <c r="O240">
        <v>3</v>
      </c>
      <c r="P240" t="s">
        <v>53</v>
      </c>
      <c r="Q240" s="7">
        <f t="shared" si="21"/>
        <v>77482.559999999998</v>
      </c>
      <c r="R240" s="9" t="str" cm="1">
        <f t="array" ref="R240">_xlfn.IFS(L239&lt;=25,"0-25",L239&lt;=30,"26-30",L239&lt;=35,"31-35",L239&lt;=40,"36-40",L239&lt;=45,"41-45",L239&gt;=45,"45+")</f>
        <v>45+</v>
      </c>
      <c r="S240" t="str">
        <f t="shared" si="22"/>
        <v>Q4</v>
      </c>
      <c r="T240" t="str">
        <f t="shared" si="23"/>
        <v>Weekday</v>
      </c>
      <c r="U240" t="str" cm="1">
        <f t="array" ref="U240">_xlfn.IFS(Q240&lt;=100000,"LOW",Q240&lt;=300000,"MEDIUM",Q240&gt;=300000,"HIGH")</f>
        <v>LOW</v>
      </c>
    </row>
    <row r="241" spans="1:21" x14ac:dyDescent="0.3">
      <c r="A241">
        <v>240</v>
      </c>
      <c r="B241">
        <v>16</v>
      </c>
      <c r="C241">
        <v>12</v>
      </c>
      <c r="D241" s="6">
        <f t="shared" si="18"/>
        <v>44546</v>
      </c>
      <c r="E241" t="str">
        <f t="shared" si="19"/>
        <v>December</v>
      </c>
      <c r="F241">
        <v>2021</v>
      </c>
      <c r="G241" t="str">
        <f t="shared" si="20"/>
        <v>Thursday</v>
      </c>
      <c r="H241" t="s">
        <v>37</v>
      </c>
      <c r="I241">
        <v>8</v>
      </c>
      <c r="J241" s="7">
        <v>36877.22</v>
      </c>
      <c r="K241" t="s">
        <v>278</v>
      </c>
      <c r="L241">
        <v>51</v>
      </c>
      <c r="M241" t="s">
        <v>23</v>
      </c>
      <c r="N241" t="s">
        <v>18</v>
      </c>
      <c r="O241">
        <v>5</v>
      </c>
      <c r="P241" t="s">
        <v>97</v>
      </c>
      <c r="Q241" s="7">
        <f t="shared" si="21"/>
        <v>295017.76</v>
      </c>
      <c r="R241" s="9" t="str" cm="1">
        <f t="array" ref="R241">_xlfn.IFS(L240&lt;=25,"0-25",L240&lt;=30,"26-30",L240&lt;=35,"31-35",L240&lt;=40,"36-40",L240&lt;=45,"41-45",L240&gt;=45,"45+")</f>
        <v>45+</v>
      </c>
      <c r="S241" t="str">
        <f t="shared" si="22"/>
        <v>Q4</v>
      </c>
      <c r="T241" t="str">
        <f t="shared" si="23"/>
        <v>Weekday</v>
      </c>
      <c r="U241" t="str" cm="1">
        <f t="array" ref="U241">_xlfn.IFS(Q241&lt;=100000,"LOW",Q241&lt;=300000,"MEDIUM",Q241&gt;=300000,"HIGH")</f>
        <v>MEDIUM</v>
      </c>
    </row>
    <row r="242" spans="1:21" x14ac:dyDescent="0.3">
      <c r="A242">
        <v>241</v>
      </c>
      <c r="B242">
        <v>16</v>
      </c>
      <c r="C242">
        <v>12</v>
      </c>
      <c r="D242" s="6">
        <f t="shared" si="18"/>
        <v>44546</v>
      </c>
      <c r="E242" t="str">
        <f t="shared" si="19"/>
        <v>December</v>
      </c>
      <c r="F242">
        <v>2021</v>
      </c>
      <c r="G242" t="str">
        <f t="shared" si="20"/>
        <v>Thursday</v>
      </c>
      <c r="H242" t="s">
        <v>37</v>
      </c>
      <c r="I242">
        <v>5</v>
      </c>
      <c r="J242" s="7">
        <v>36738.33</v>
      </c>
      <c r="K242" t="s">
        <v>178</v>
      </c>
      <c r="L242">
        <v>36</v>
      </c>
      <c r="M242" t="s">
        <v>23</v>
      </c>
      <c r="N242" t="s">
        <v>18</v>
      </c>
      <c r="O242">
        <v>5</v>
      </c>
      <c r="P242" t="s">
        <v>97</v>
      </c>
      <c r="Q242" s="7">
        <f t="shared" si="21"/>
        <v>183691.65000000002</v>
      </c>
      <c r="R242" s="9" t="str" cm="1">
        <f t="array" ref="R242">_xlfn.IFS(L241&lt;=25,"0-25",L241&lt;=30,"26-30",L241&lt;=35,"31-35",L241&lt;=40,"36-40",L241&lt;=45,"41-45",L241&gt;=45,"45+")</f>
        <v>45+</v>
      </c>
      <c r="S242" t="str">
        <f t="shared" si="22"/>
        <v>Q4</v>
      </c>
      <c r="T242" t="str">
        <f t="shared" si="23"/>
        <v>Weekday</v>
      </c>
      <c r="U242" t="str" cm="1">
        <f t="array" ref="U242">_xlfn.IFS(Q242&lt;=100000,"LOW",Q242&lt;=300000,"MEDIUM",Q242&gt;=300000,"HIGH")</f>
        <v>MEDIUM</v>
      </c>
    </row>
    <row r="243" spans="1:21" x14ac:dyDescent="0.3">
      <c r="A243">
        <v>242</v>
      </c>
      <c r="B243">
        <v>17</v>
      </c>
      <c r="C243">
        <v>12</v>
      </c>
      <c r="D243" s="6">
        <f t="shared" si="18"/>
        <v>44547</v>
      </c>
      <c r="E243" t="str">
        <f t="shared" si="19"/>
        <v>December</v>
      </c>
      <c r="F243">
        <v>2021</v>
      </c>
      <c r="G243" t="str">
        <f t="shared" si="20"/>
        <v>Friday</v>
      </c>
      <c r="H243" t="s">
        <v>15</v>
      </c>
      <c r="I243">
        <v>1</v>
      </c>
      <c r="J243" s="7">
        <v>63738.65</v>
      </c>
      <c r="K243" t="s">
        <v>279</v>
      </c>
      <c r="L243">
        <v>37</v>
      </c>
      <c r="M243" t="s">
        <v>27</v>
      </c>
      <c r="N243" t="s">
        <v>18</v>
      </c>
      <c r="O243">
        <v>5</v>
      </c>
      <c r="P243" t="s">
        <v>86</v>
      </c>
      <c r="Q243" s="7">
        <f t="shared" si="21"/>
        <v>63738.65</v>
      </c>
      <c r="R243" s="9" t="str" cm="1">
        <f t="array" ref="R243">_xlfn.IFS(L242&lt;=25,"0-25",L242&lt;=30,"26-30",L242&lt;=35,"31-35",L242&lt;=40,"36-40",L242&lt;=45,"41-45",L242&gt;=45,"45+")</f>
        <v>36-40</v>
      </c>
      <c r="S243" t="str">
        <f t="shared" si="22"/>
        <v>Q4</v>
      </c>
      <c r="T243" t="str">
        <f t="shared" si="23"/>
        <v>Weekday</v>
      </c>
      <c r="U243" t="str" cm="1">
        <f t="array" ref="U243">_xlfn.IFS(Q243&lt;=100000,"LOW",Q243&lt;=300000,"MEDIUM",Q243&gt;=300000,"HIGH")</f>
        <v>LOW</v>
      </c>
    </row>
    <row r="244" spans="1:21" x14ac:dyDescent="0.3">
      <c r="A244">
        <v>243</v>
      </c>
      <c r="B244">
        <v>17</v>
      </c>
      <c r="C244">
        <v>12</v>
      </c>
      <c r="D244" s="6">
        <f t="shared" si="18"/>
        <v>44547</v>
      </c>
      <c r="E244" t="str">
        <f t="shared" si="19"/>
        <v>December</v>
      </c>
      <c r="F244">
        <v>2021</v>
      </c>
      <c r="G244" t="str">
        <f t="shared" si="20"/>
        <v>Friday</v>
      </c>
      <c r="H244" t="s">
        <v>45</v>
      </c>
      <c r="I244">
        <v>1</v>
      </c>
      <c r="J244" s="7">
        <v>17569.189999999999</v>
      </c>
      <c r="K244" t="s">
        <v>280</v>
      </c>
      <c r="L244">
        <v>40</v>
      </c>
      <c r="M244" t="s">
        <v>140</v>
      </c>
      <c r="N244" t="s">
        <v>24</v>
      </c>
      <c r="O244">
        <v>4</v>
      </c>
      <c r="P244" t="s">
        <v>90</v>
      </c>
      <c r="Q244" s="7">
        <f t="shared" si="21"/>
        <v>17569.189999999999</v>
      </c>
      <c r="R244" s="9" t="str" cm="1">
        <f t="array" ref="R244">_xlfn.IFS(L243&lt;=25,"0-25",L243&lt;=30,"26-30",L243&lt;=35,"31-35",L243&lt;=40,"36-40",L243&lt;=45,"41-45",L243&gt;=45,"45+")</f>
        <v>36-40</v>
      </c>
      <c r="S244" t="str">
        <f t="shared" si="22"/>
        <v>Q4</v>
      </c>
      <c r="T244" t="str">
        <f t="shared" si="23"/>
        <v>Weekday</v>
      </c>
      <c r="U244" t="str" cm="1">
        <f t="array" ref="U244">_xlfn.IFS(Q244&lt;=100000,"LOW",Q244&lt;=300000,"MEDIUM",Q244&gt;=300000,"HIGH")</f>
        <v>LOW</v>
      </c>
    </row>
    <row r="245" spans="1:21" x14ac:dyDescent="0.3">
      <c r="A245">
        <v>244</v>
      </c>
      <c r="B245">
        <v>17</v>
      </c>
      <c r="C245">
        <v>12</v>
      </c>
      <c r="D245" s="6">
        <f t="shared" si="18"/>
        <v>44547</v>
      </c>
      <c r="E245" t="str">
        <f t="shared" si="19"/>
        <v>December</v>
      </c>
      <c r="F245">
        <v>2021</v>
      </c>
      <c r="G245" t="str">
        <f t="shared" si="20"/>
        <v>Friday</v>
      </c>
      <c r="H245" t="s">
        <v>21</v>
      </c>
      <c r="I245">
        <v>9</v>
      </c>
      <c r="J245" s="7">
        <v>17397.04</v>
      </c>
      <c r="K245" t="s">
        <v>209</v>
      </c>
      <c r="L245">
        <v>57</v>
      </c>
      <c r="M245" t="s">
        <v>95</v>
      </c>
      <c r="N245" t="s">
        <v>18</v>
      </c>
      <c r="O245">
        <v>5</v>
      </c>
      <c r="P245" t="s">
        <v>25</v>
      </c>
      <c r="Q245" s="7">
        <f t="shared" si="21"/>
        <v>156573.36000000002</v>
      </c>
      <c r="R245" s="9" t="str" cm="1">
        <f t="array" ref="R245">_xlfn.IFS(L244&lt;=25,"0-25",L244&lt;=30,"26-30",L244&lt;=35,"31-35",L244&lt;=40,"36-40",L244&lt;=45,"41-45",L244&gt;=45,"45+")</f>
        <v>36-40</v>
      </c>
      <c r="S245" t="str">
        <f t="shared" si="22"/>
        <v>Q4</v>
      </c>
      <c r="T245" t="str">
        <f t="shared" si="23"/>
        <v>Weekday</v>
      </c>
      <c r="U245" t="str" cm="1">
        <f t="array" ref="U245">_xlfn.IFS(Q245&lt;=100000,"LOW",Q245&lt;=300000,"MEDIUM",Q245&gt;=300000,"HIGH")</f>
        <v>MEDIUM</v>
      </c>
    </row>
    <row r="246" spans="1:21" x14ac:dyDescent="0.3">
      <c r="A246">
        <v>245</v>
      </c>
      <c r="B246">
        <v>17</v>
      </c>
      <c r="C246">
        <v>12</v>
      </c>
      <c r="D246" s="6">
        <f t="shared" si="18"/>
        <v>44547</v>
      </c>
      <c r="E246" t="str">
        <f t="shared" si="19"/>
        <v>December</v>
      </c>
      <c r="F246">
        <v>2021</v>
      </c>
      <c r="G246" t="str">
        <f t="shared" si="20"/>
        <v>Friday</v>
      </c>
      <c r="H246" t="s">
        <v>21</v>
      </c>
      <c r="I246">
        <v>6</v>
      </c>
      <c r="J246" s="7">
        <v>18847.16</v>
      </c>
      <c r="K246" t="s">
        <v>281</v>
      </c>
      <c r="L246">
        <v>42</v>
      </c>
      <c r="M246" t="s">
        <v>95</v>
      </c>
      <c r="N246" t="s">
        <v>52</v>
      </c>
      <c r="O246">
        <v>5</v>
      </c>
      <c r="P246" t="s">
        <v>25</v>
      </c>
      <c r="Q246" s="7">
        <f t="shared" si="21"/>
        <v>113082.95999999999</v>
      </c>
      <c r="R246" s="9" t="str" cm="1">
        <f t="array" ref="R246">_xlfn.IFS(L245&lt;=25,"0-25",L245&lt;=30,"26-30",L245&lt;=35,"31-35",L245&lt;=40,"36-40",L245&lt;=45,"41-45",L245&gt;=45,"45+")</f>
        <v>45+</v>
      </c>
      <c r="S246" t="str">
        <f t="shared" si="22"/>
        <v>Q4</v>
      </c>
      <c r="T246" t="str">
        <f t="shared" si="23"/>
        <v>Weekday</v>
      </c>
      <c r="U246" t="str" cm="1">
        <f t="array" ref="U246">_xlfn.IFS(Q246&lt;=100000,"LOW",Q246&lt;=300000,"MEDIUM",Q246&gt;=300000,"HIGH")</f>
        <v>MEDIUM</v>
      </c>
    </row>
    <row r="247" spans="1:21" x14ac:dyDescent="0.3">
      <c r="A247">
        <v>246</v>
      </c>
      <c r="B247">
        <v>18</v>
      </c>
      <c r="C247">
        <v>12</v>
      </c>
      <c r="D247" s="6">
        <f t="shared" si="18"/>
        <v>44548</v>
      </c>
      <c r="E247" t="str">
        <f t="shared" si="19"/>
        <v>December</v>
      </c>
      <c r="F247">
        <v>2021</v>
      </c>
      <c r="G247" t="str">
        <f t="shared" si="20"/>
        <v>Saturday</v>
      </c>
      <c r="H247" t="s">
        <v>21</v>
      </c>
      <c r="I247">
        <v>5</v>
      </c>
      <c r="J247" s="7">
        <v>11784.18</v>
      </c>
      <c r="K247" t="s">
        <v>110</v>
      </c>
      <c r="L247">
        <v>32</v>
      </c>
      <c r="M247" t="s">
        <v>23</v>
      </c>
      <c r="N247" t="s">
        <v>24</v>
      </c>
      <c r="O247">
        <v>3</v>
      </c>
      <c r="P247" t="s">
        <v>28</v>
      </c>
      <c r="Q247" s="7">
        <f t="shared" si="21"/>
        <v>58920.9</v>
      </c>
      <c r="R247" s="9" t="str" cm="1">
        <f t="array" ref="R247">_xlfn.IFS(L246&lt;=25,"0-25",L246&lt;=30,"26-30",L246&lt;=35,"31-35",L246&lt;=40,"36-40",L246&lt;=45,"41-45",L246&gt;=45,"45+")</f>
        <v>41-45</v>
      </c>
      <c r="S247" t="str">
        <f t="shared" si="22"/>
        <v>Q4</v>
      </c>
      <c r="T247" t="str">
        <f t="shared" si="23"/>
        <v>Weekend</v>
      </c>
      <c r="U247" t="str" cm="1">
        <f t="array" ref="U247">_xlfn.IFS(Q247&lt;=100000,"LOW",Q247&lt;=300000,"MEDIUM",Q247&gt;=300000,"HIGH")</f>
        <v>LOW</v>
      </c>
    </row>
    <row r="248" spans="1:21" x14ac:dyDescent="0.3">
      <c r="A248">
        <v>247</v>
      </c>
      <c r="B248">
        <v>18</v>
      </c>
      <c r="C248">
        <v>12</v>
      </c>
      <c r="D248" s="6">
        <f t="shared" si="18"/>
        <v>44548</v>
      </c>
      <c r="E248" t="str">
        <f t="shared" si="19"/>
        <v>December</v>
      </c>
      <c r="F248">
        <v>2021</v>
      </c>
      <c r="G248" t="str">
        <f t="shared" si="20"/>
        <v>Saturday</v>
      </c>
      <c r="H248" t="s">
        <v>21</v>
      </c>
      <c r="I248">
        <v>1</v>
      </c>
      <c r="J248" s="7">
        <v>14303.9</v>
      </c>
      <c r="K248" t="s">
        <v>282</v>
      </c>
      <c r="L248">
        <v>55</v>
      </c>
      <c r="M248" t="s">
        <v>27</v>
      </c>
      <c r="N248" t="s">
        <v>52</v>
      </c>
      <c r="O248">
        <v>5</v>
      </c>
      <c r="P248" t="s">
        <v>65</v>
      </c>
      <c r="Q248" s="7">
        <f t="shared" si="21"/>
        <v>14303.9</v>
      </c>
      <c r="R248" s="9" t="str" cm="1">
        <f t="array" ref="R248">_xlfn.IFS(L247&lt;=25,"0-25",L247&lt;=30,"26-30",L247&lt;=35,"31-35",L247&lt;=40,"36-40",L247&lt;=45,"41-45",L247&gt;=45,"45+")</f>
        <v>31-35</v>
      </c>
      <c r="S248" t="str">
        <f t="shared" si="22"/>
        <v>Q4</v>
      </c>
      <c r="T248" t="str">
        <f t="shared" si="23"/>
        <v>Weekend</v>
      </c>
      <c r="U248" t="str" cm="1">
        <f t="array" ref="U248">_xlfn.IFS(Q248&lt;=100000,"LOW",Q248&lt;=300000,"MEDIUM",Q248&gt;=300000,"HIGH")</f>
        <v>LOW</v>
      </c>
    </row>
    <row r="249" spans="1:21" x14ac:dyDescent="0.3">
      <c r="A249">
        <v>248</v>
      </c>
      <c r="B249">
        <v>18</v>
      </c>
      <c r="C249">
        <v>12</v>
      </c>
      <c r="D249" s="6">
        <f t="shared" si="18"/>
        <v>44548</v>
      </c>
      <c r="E249" t="str">
        <f t="shared" si="19"/>
        <v>December</v>
      </c>
      <c r="F249">
        <v>2021</v>
      </c>
      <c r="G249" t="str">
        <f t="shared" si="20"/>
        <v>Saturday</v>
      </c>
      <c r="H249" t="s">
        <v>15</v>
      </c>
      <c r="I249">
        <v>6</v>
      </c>
      <c r="J249" s="7">
        <v>49592.19</v>
      </c>
      <c r="K249" t="s">
        <v>283</v>
      </c>
      <c r="L249">
        <v>40</v>
      </c>
      <c r="M249" t="s">
        <v>23</v>
      </c>
      <c r="N249" t="s">
        <v>52</v>
      </c>
      <c r="O249">
        <v>4</v>
      </c>
      <c r="P249" t="s">
        <v>31</v>
      </c>
      <c r="Q249" s="7">
        <f t="shared" si="21"/>
        <v>297553.14</v>
      </c>
      <c r="R249" s="9" t="str" cm="1">
        <f t="array" ref="R249">_xlfn.IFS(L248&lt;=25,"0-25",L248&lt;=30,"26-30",L248&lt;=35,"31-35",L248&lt;=40,"36-40",L248&lt;=45,"41-45",L248&gt;=45,"45+")</f>
        <v>45+</v>
      </c>
      <c r="S249" t="str">
        <f t="shared" si="22"/>
        <v>Q4</v>
      </c>
      <c r="T249" t="str">
        <f t="shared" si="23"/>
        <v>Weekend</v>
      </c>
      <c r="U249" t="str" cm="1">
        <f t="array" ref="U249">_xlfn.IFS(Q249&lt;=100000,"LOW",Q249&lt;=300000,"MEDIUM",Q249&gt;=300000,"HIGH")</f>
        <v>MEDIUM</v>
      </c>
    </row>
    <row r="250" spans="1:21" x14ac:dyDescent="0.3">
      <c r="A250">
        <v>249</v>
      </c>
      <c r="B250">
        <v>18</v>
      </c>
      <c r="C250">
        <v>12</v>
      </c>
      <c r="D250" s="6">
        <f t="shared" si="18"/>
        <v>44548</v>
      </c>
      <c r="E250" t="str">
        <f t="shared" si="19"/>
        <v>December</v>
      </c>
      <c r="F250">
        <v>2021</v>
      </c>
      <c r="G250" t="str">
        <f t="shared" si="20"/>
        <v>Saturday</v>
      </c>
      <c r="H250" t="s">
        <v>32</v>
      </c>
      <c r="I250">
        <v>6</v>
      </c>
      <c r="J250" s="7">
        <v>35895.06</v>
      </c>
      <c r="K250" t="s">
        <v>110</v>
      </c>
      <c r="L250">
        <v>19</v>
      </c>
      <c r="M250" t="s">
        <v>152</v>
      </c>
      <c r="N250" t="s">
        <v>24</v>
      </c>
      <c r="O250">
        <v>5</v>
      </c>
      <c r="P250" t="s">
        <v>43</v>
      </c>
      <c r="Q250" s="7">
        <f t="shared" si="21"/>
        <v>215370.36</v>
      </c>
      <c r="R250" s="9" t="str" cm="1">
        <f t="array" ref="R250">_xlfn.IFS(L249&lt;=25,"0-25",L249&lt;=30,"26-30",L249&lt;=35,"31-35",L249&lt;=40,"36-40",L249&lt;=45,"41-45",L249&gt;=45,"45+")</f>
        <v>36-40</v>
      </c>
      <c r="S250" t="str">
        <f t="shared" si="22"/>
        <v>Q4</v>
      </c>
      <c r="T250" t="str">
        <f t="shared" si="23"/>
        <v>Weekend</v>
      </c>
      <c r="U250" t="str" cm="1">
        <f t="array" ref="U250">_xlfn.IFS(Q250&lt;=100000,"LOW",Q250&lt;=300000,"MEDIUM",Q250&gt;=300000,"HIGH")</f>
        <v>MEDIUM</v>
      </c>
    </row>
    <row r="251" spans="1:21" x14ac:dyDescent="0.3">
      <c r="A251">
        <v>250</v>
      </c>
      <c r="B251">
        <v>19</v>
      </c>
      <c r="C251">
        <v>12</v>
      </c>
      <c r="D251" s="6">
        <f t="shared" si="18"/>
        <v>44549</v>
      </c>
      <c r="E251" t="str">
        <f t="shared" si="19"/>
        <v>December</v>
      </c>
      <c r="F251">
        <v>2021</v>
      </c>
      <c r="G251" t="str">
        <f t="shared" si="20"/>
        <v>Sunday</v>
      </c>
      <c r="H251" t="s">
        <v>45</v>
      </c>
      <c r="I251">
        <v>3</v>
      </c>
      <c r="J251" s="7">
        <v>55816.18</v>
      </c>
      <c r="K251" t="s">
        <v>284</v>
      </c>
      <c r="L251">
        <v>32</v>
      </c>
      <c r="M251" t="s">
        <v>112</v>
      </c>
      <c r="N251" t="s">
        <v>35</v>
      </c>
      <c r="O251">
        <v>5</v>
      </c>
      <c r="P251" t="s">
        <v>48</v>
      </c>
      <c r="Q251" s="7">
        <f t="shared" si="21"/>
        <v>167448.54</v>
      </c>
      <c r="R251" s="9" t="str" cm="1">
        <f t="array" ref="R251">_xlfn.IFS(L250&lt;=25,"0-25",L250&lt;=30,"26-30",L250&lt;=35,"31-35",L250&lt;=40,"36-40",L250&lt;=45,"41-45",L250&gt;=45,"45+")</f>
        <v>0-25</v>
      </c>
      <c r="S251" t="str">
        <f t="shared" si="22"/>
        <v>Q4</v>
      </c>
      <c r="T251" t="str">
        <f t="shared" si="23"/>
        <v>Weekend</v>
      </c>
      <c r="U251" t="str" cm="1">
        <f t="array" ref="U251">_xlfn.IFS(Q251&lt;=100000,"LOW",Q251&lt;=300000,"MEDIUM",Q251&gt;=300000,"HIGH")</f>
        <v>MEDIUM</v>
      </c>
    </row>
    <row r="252" spans="1:21" x14ac:dyDescent="0.3">
      <c r="A252">
        <v>251</v>
      </c>
      <c r="B252">
        <v>19</v>
      </c>
      <c r="C252">
        <v>12</v>
      </c>
      <c r="D252" s="6">
        <f t="shared" si="18"/>
        <v>44549</v>
      </c>
      <c r="E252" t="str">
        <f t="shared" si="19"/>
        <v>December</v>
      </c>
      <c r="F252">
        <v>2021</v>
      </c>
      <c r="G252" t="str">
        <f t="shared" si="20"/>
        <v>Sunday</v>
      </c>
      <c r="H252" t="s">
        <v>37</v>
      </c>
      <c r="I252">
        <v>8</v>
      </c>
      <c r="J252" s="7">
        <v>69555.86</v>
      </c>
      <c r="K252" t="s">
        <v>285</v>
      </c>
      <c r="L252">
        <v>52</v>
      </c>
      <c r="M252" t="s">
        <v>95</v>
      </c>
      <c r="N252" t="s">
        <v>52</v>
      </c>
      <c r="O252">
        <v>5</v>
      </c>
      <c r="P252" t="s">
        <v>53</v>
      </c>
      <c r="Q252" s="7">
        <f t="shared" si="21"/>
        <v>556446.88</v>
      </c>
      <c r="R252" s="9" t="str" cm="1">
        <f t="array" ref="R252">_xlfn.IFS(L251&lt;=25,"0-25",L251&lt;=30,"26-30",L251&lt;=35,"31-35",L251&lt;=40,"36-40",L251&lt;=45,"41-45",L251&gt;=45,"45+")</f>
        <v>31-35</v>
      </c>
      <c r="S252" t="str">
        <f t="shared" si="22"/>
        <v>Q4</v>
      </c>
      <c r="T252" t="str">
        <f t="shared" si="23"/>
        <v>Weekend</v>
      </c>
      <c r="U252" t="str" cm="1">
        <f t="array" ref="U252">_xlfn.IFS(Q252&lt;=100000,"LOW",Q252&lt;=300000,"MEDIUM",Q252&gt;=300000,"HIGH")</f>
        <v>HIGH</v>
      </c>
    </row>
    <row r="253" spans="1:21" x14ac:dyDescent="0.3">
      <c r="A253">
        <v>252</v>
      </c>
      <c r="B253">
        <v>19</v>
      </c>
      <c r="C253">
        <v>12</v>
      </c>
      <c r="D253" s="6">
        <f t="shared" si="18"/>
        <v>44549</v>
      </c>
      <c r="E253" t="str">
        <f t="shared" si="19"/>
        <v>December</v>
      </c>
      <c r="F253">
        <v>2021</v>
      </c>
      <c r="G253" t="str">
        <f t="shared" si="20"/>
        <v>Sunday</v>
      </c>
      <c r="H253" t="s">
        <v>32</v>
      </c>
      <c r="I253">
        <v>1</v>
      </c>
      <c r="J253" s="7">
        <v>49542.080000000002</v>
      </c>
      <c r="K253" t="s">
        <v>286</v>
      </c>
      <c r="L253">
        <v>27</v>
      </c>
      <c r="M253" t="s">
        <v>34</v>
      </c>
      <c r="N253" t="s">
        <v>24</v>
      </c>
      <c r="O253">
        <v>5</v>
      </c>
      <c r="P253" t="s">
        <v>36</v>
      </c>
      <c r="Q253" s="7">
        <f t="shared" si="21"/>
        <v>49542.080000000002</v>
      </c>
      <c r="R253" s="9" t="str" cm="1">
        <f t="array" ref="R253">_xlfn.IFS(L252&lt;=25,"0-25",L252&lt;=30,"26-30",L252&lt;=35,"31-35",L252&lt;=40,"36-40",L252&lt;=45,"41-45",L252&gt;=45,"45+")</f>
        <v>45+</v>
      </c>
      <c r="S253" t="str">
        <f t="shared" si="22"/>
        <v>Q4</v>
      </c>
      <c r="T253" t="str">
        <f t="shared" si="23"/>
        <v>Weekend</v>
      </c>
      <c r="U253" t="str" cm="1">
        <f t="array" ref="U253">_xlfn.IFS(Q253&lt;=100000,"LOW",Q253&lt;=300000,"MEDIUM",Q253&gt;=300000,"HIGH")</f>
        <v>LOW</v>
      </c>
    </row>
    <row r="254" spans="1:21" x14ac:dyDescent="0.3">
      <c r="A254">
        <v>253</v>
      </c>
      <c r="B254">
        <v>19</v>
      </c>
      <c r="C254">
        <v>12</v>
      </c>
      <c r="D254" s="6">
        <f t="shared" si="18"/>
        <v>44549</v>
      </c>
      <c r="E254" t="str">
        <f t="shared" si="19"/>
        <v>December</v>
      </c>
      <c r="F254">
        <v>2021</v>
      </c>
      <c r="G254" t="str">
        <f t="shared" si="20"/>
        <v>Sunday</v>
      </c>
      <c r="H254" t="s">
        <v>21</v>
      </c>
      <c r="I254">
        <v>1</v>
      </c>
      <c r="J254" s="7">
        <v>13027.33</v>
      </c>
      <c r="K254" t="s">
        <v>287</v>
      </c>
      <c r="L254">
        <v>31</v>
      </c>
      <c r="M254" t="s">
        <v>69</v>
      </c>
      <c r="N254" t="s">
        <v>52</v>
      </c>
      <c r="O254">
        <v>4</v>
      </c>
      <c r="P254" t="s">
        <v>25</v>
      </c>
      <c r="Q254" s="7">
        <f t="shared" si="21"/>
        <v>13027.33</v>
      </c>
      <c r="R254" s="9" t="str" cm="1">
        <f t="array" ref="R254">_xlfn.IFS(L253&lt;=25,"0-25",L253&lt;=30,"26-30",L253&lt;=35,"31-35",L253&lt;=40,"36-40",L253&lt;=45,"41-45",L253&gt;=45,"45+")</f>
        <v>26-30</v>
      </c>
      <c r="S254" t="str">
        <f t="shared" si="22"/>
        <v>Q4</v>
      </c>
      <c r="T254" t="str">
        <f t="shared" si="23"/>
        <v>Weekend</v>
      </c>
      <c r="U254" t="str" cm="1">
        <f t="array" ref="U254">_xlfn.IFS(Q254&lt;=100000,"LOW",Q254&lt;=300000,"MEDIUM",Q254&gt;=300000,"HIGH")</f>
        <v>LOW</v>
      </c>
    </row>
    <row r="255" spans="1:21" x14ac:dyDescent="0.3">
      <c r="A255">
        <v>254</v>
      </c>
      <c r="B255">
        <v>20</v>
      </c>
      <c r="C255">
        <v>12</v>
      </c>
      <c r="D255" s="6">
        <f t="shared" si="18"/>
        <v>44550</v>
      </c>
      <c r="E255" t="str">
        <f t="shared" si="19"/>
        <v>December</v>
      </c>
      <c r="F255">
        <v>2021</v>
      </c>
      <c r="G255" t="str">
        <f t="shared" si="20"/>
        <v>Monday</v>
      </c>
      <c r="H255" t="s">
        <v>32</v>
      </c>
      <c r="I255">
        <v>6</v>
      </c>
      <c r="J255" s="7">
        <v>16273.77</v>
      </c>
      <c r="K255" t="s">
        <v>260</v>
      </c>
      <c r="L255">
        <v>44</v>
      </c>
      <c r="M255" t="s">
        <v>23</v>
      </c>
      <c r="N255" t="s">
        <v>18</v>
      </c>
      <c r="O255">
        <v>5</v>
      </c>
      <c r="P255" t="s">
        <v>36</v>
      </c>
      <c r="Q255" s="7">
        <f t="shared" si="21"/>
        <v>97642.62</v>
      </c>
      <c r="R255" s="9" t="str" cm="1">
        <f t="array" ref="R255">_xlfn.IFS(L254&lt;=25,"0-25",L254&lt;=30,"26-30",L254&lt;=35,"31-35",L254&lt;=40,"36-40",L254&lt;=45,"41-45",L254&gt;=45,"45+")</f>
        <v>31-35</v>
      </c>
      <c r="S255" t="str">
        <f t="shared" si="22"/>
        <v>Q4</v>
      </c>
      <c r="T255" t="str">
        <f t="shared" si="23"/>
        <v>Weekday</v>
      </c>
      <c r="U255" t="str" cm="1">
        <f t="array" ref="U255">_xlfn.IFS(Q255&lt;=100000,"LOW",Q255&lt;=300000,"MEDIUM",Q255&gt;=300000,"HIGH")</f>
        <v>LOW</v>
      </c>
    </row>
    <row r="256" spans="1:21" x14ac:dyDescent="0.3">
      <c r="A256">
        <v>255</v>
      </c>
      <c r="B256">
        <v>20</v>
      </c>
      <c r="C256">
        <v>12</v>
      </c>
      <c r="D256" s="6">
        <f t="shared" si="18"/>
        <v>44550</v>
      </c>
      <c r="E256" t="str">
        <f t="shared" si="19"/>
        <v>December</v>
      </c>
      <c r="F256">
        <v>2021</v>
      </c>
      <c r="G256" t="str">
        <f t="shared" si="20"/>
        <v>Monday</v>
      </c>
      <c r="H256" t="s">
        <v>45</v>
      </c>
      <c r="I256">
        <v>1</v>
      </c>
      <c r="J256" s="7">
        <v>62860.25</v>
      </c>
      <c r="K256" t="s">
        <v>288</v>
      </c>
      <c r="L256">
        <v>31</v>
      </c>
      <c r="M256" t="s">
        <v>116</v>
      </c>
      <c r="N256" t="s">
        <v>52</v>
      </c>
      <c r="O256">
        <v>5</v>
      </c>
      <c r="P256" t="s">
        <v>48</v>
      </c>
      <c r="Q256" s="7">
        <f t="shared" si="21"/>
        <v>62860.25</v>
      </c>
      <c r="R256" s="9" t="str" cm="1">
        <f t="array" ref="R256">_xlfn.IFS(L255&lt;=25,"0-25",L255&lt;=30,"26-30",L255&lt;=35,"31-35",L255&lt;=40,"36-40",L255&lt;=45,"41-45",L255&gt;=45,"45+")</f>
        <v>41-45</v>
      </c>
      <c r="S256" t="str">
        <f t="shared" si="22"/>
        <v>Q4</v>
      </c>
      <c r="T256" t="str">
        <f t="shared" si="23"/>
        <v>Weekday</v>
      </c>
      <c r="U256" t="str" cm="1">
        <f t="array" ref="U256">_xlfn.IFS(Q256&lt;=100000,"LOW",Q256&lt;=300000,"MEDIUM",Q256&gt;=300000,"HIGH")</f>
        <v>LOW</v>
      </c>
    </row>
    <row r="257" spans="1:21" x14ac:dyDescent="0.3">
      <c r="A257">
        <v>256</v>
      </c>
      <c r="B257">
        <v>20</v>
      </c>
      <c r="C257">
        <v>12</v>
      </c>
      <c r="D257" s="6">
        <f t="shared" si="18"/>
        <v>44550</v>
      </c>
      <c r="E257" t="str">
        <f t="shared" si="19"/>
        <v>December</v>
      </c>
      <c r="F257">
        <v>2021</v>
      </c>
      <c r="G257" t="str">
        <f t="shared" si="20"/>
        <v>Monday</v>
      </c>
      <c r="H257" t="s">
        <v>37</v>
      </c>
      <c r="I257">
        <v>6</v>
      </c>
      <c r="J257" s="7">
        <v>41649.760000000002</v>
      </c>
      <c r="K257" t="s">
        <v>289</v>
      </c>
      <c r="L257">
        <v>52</v>
      </c>
      <c r="M257" t="s">
        <v>79</v>
      </c>
      <c r="N257" t="s">
        <v>52</v>
      </c>
      <c r="O257">
        <v>5</v>
      </c>
      <c r="P257" t="s">
        <v>53</v>
      </c>
      <c r="Q257" s="7">
        <f t="shared" si="21"/>
        <v>249898.56</v>
      </c>
      <c r="R257" s="9" t="str" cm="1">
        <f t="array" ref="R257">_xlfn.IFS(L256&lt;=25,"0-25",L256&lt;=30,"26-30",L256&lt;=35,"31-35",L256&lt;=40,"36-40",L256&lt;=45,"41-45",L256&gt;=45,"45+")</f>
        <v>31-35</v>
      </c>
      <c r="S257" t="str">
        <f t="shared" si="22"/>
        <v>Q4</v>
      </c>
      <c r="T257" t="str">
        <f t="shared" si="23"/>
        <v>Weekday</v>
      </c>
      <c r="U257" t="str" cm="1">
        <f t="array" ref="U257">_xlfn.IFS(Q257&lt;=100000,"LOW",Q257&lt;=300000,"MEDIUM",Q257&gt;=300000,"HIGH")</f>
        <v>MEDIUM</v>
      </c>
    </row>
    <row r="258" spans="1:21" x14ac:dyDescent="0.3">
      <c r="A258">
        <v>257</v>
      </c>
      <c r="B258">
        <v>21</v>
      </c>
      <c r="C258">
        <v>12</v>
      </c>
      <c r="D258" s="6">
        <f t="shared" si="18"/>
        <v>44551</v>
      </c>
      <c r="E258" t="str">
        <f t="shared" si="19"/>
        <v>December</v>
      </c>
      <c r="F258">
        <v>2021</v>
      </c>
      <c r="G258" t="str">
        <f t="shared" si="20"/>
        <v>Tuesday</v>
      </c>
      <c r="H258" t="s">
        <v>37</v>
      </c>
      <c r="I258">
        <v>1</v>
      </c>
      <c r="J258" s="7">
        <v>59490.23</v>
      </c>
      <c r="K258" t="s">
        <v>147</v>
      </c>
      <c r="L258">
        <v>50</v>
      </c>
      <c r="M258" t="s">
        <v>23</v>
      </c>
      <c r="N258" t="s">
        <v>52</v>
      </c>
      <c r="O258">
        <v>5</v>
      </c>
      <c r="P258" t="s">
        <v>97</v>
      </c>
      <c r="Q258" s="7">
        <f t="shared" si="21"/>
        <v>59490.23</v>
      </c>
      <c r="R258" s="9" t="str" cm="1">
        <f t="array" ref="R258">_xlfn.IFS(L257&lt;=25,"0-25",L257&lt;=30,"26-30",L257&lt;=35,"31-35",L257&lt;=40,"36-40",L257&lt;=45,"41-45",L257&gt;=45,"45+")</f>
        <v>45+</v>
      </c>
      <c r="S258" t="str">
        <f t="shared" si="22"/>
        <v>Q4</v>
      </c>
      <c r="T258" t="str">
        <f t="shared" si="23"/>
        <v>Weekday</v>
      </c>
      <c r="U258" t="str" cm="1">
        <f t="array" ref="U258">_xlfn.IFS(Q258&lt;=100000,"LOW",Q258&lt;=300000,"MEDIUM",Q258&gt;=300000,"HIGH")</f>
        <v>LOW</v>
      </c>
    </row>
    <row r="259" spans="1:21" x14ac:dyDescent="0.3">
      <c r="A259">
        <v>258</v>
      </c>
      <c r="B259">
        <v>21</v>
      </c>
      <c r="C259">
        <v>12</v>
      </c>
      <c r="D259" s="6">
        <f t="shared" ref="D259:D322" si="24">DATE(F259,C259,B259)</f>
        <v>44551</v>
      </c>
      <c r="E259" t="str">
        <f t="shared" ref="E259:E322" si="25">TEXT(D259,"mmmm")</f>
        <v>December</v>
      </c>
      <c r="F259">
        <v>2021</v>
      </c>
      <c r="G259" t="str">
        <f t="shared" ref="G259:G322" si="26">TEXT(D259,"dddd")</f>
        <v>Tuesday</v>
      </c>
      <c r="H259" t="s">
        <v>45</v>
      </c>
      <c r="I259">
        <v>6</v>
      </c>
      <c r="J259" s="7">
        <v>61396.74</v>
      </c>
      <c r="K259" t="s">
        <v>290</v>
      </c>
      <c r="L259">
        <v>18</v>
      </c>
      <c r="M259" t="s">
        <v>27</v>
      </c>
      <c r="N259" t="s">
        <v>18</v>
      </c>
      <c r="O259">
        <v>5</v>
      </c>
      <c r="P259" t="s">
        <v>104</v>
      </c>
      <c r="Q259" s="7">
        <f t="shared" ref="Q259:Q322" si="27">I259*J259</f>
        <v>368380.44</v>
      </c>
      <c r="R259" s="9" t="str" cm="1">
        <f t="array" ref="R259">_xlfn.IFS(L258&lt;=25,"0-25",L258&lt;=30,"26-30",L258&lt;=35,"31-35",L258&lt;=40,"36-40",L258&lt;=45,"41-45",L258&gt;=45,"45+")</f>
        <v>45+</v>
      </c>
      <c r="S259" t="str">
        <f t="shared" ref="S259:S322" si="28">"Q"&amp;ROUNDUP(C259/3,0)</f>
        <v>Q4</v>
      </c>
      <c r="T259" t="str">
        <f t="shared" ref="T259:T322" si="29">IF(OR(G259="Saturday",G259="Sunday"),"Weekend","Weekday")</f>
        <v>Weekday</v>
      </c>
      <c r="U259" t="str" cm="1">
        <f t="array" ref="U259">_xlfn.IFS(Q259&lt;=100000,"LOW",Q259&lt;=300000,"MEDIUM",Q259&gt;=300000,"HIGH")</f>
        <v>HIGH</v>
      </c>
    </row>
    <row r="260" spans="1:21" x14ac:dyDescent="0.3">
      <c r="A260">
        <v>259</v>
      </c>
      <c r="B260">
        <v>21</v>
      </c>
      <c r="C260">
        <v>12</v>
      </c>
      <c r="D260" s="6">
        <f t="shared" si="24"/>
        <v>44551</v>
      </c>
      <c r="E260" t="str">
        <f t="shared" si="25"/>
        <v>December</v>
      </c>
      <c r="F260">
        <v>2021</v>
      </c>
      <c r="G260" t="str">
        <f t="shared" si="26"/>
        <v>Tuesday</v>
      </c>
      <c r="H260" t="s">
        <v>45</v>
      </c>
      <c r="I260">
        <v>3</v>
      </c>
      <c r="J260" s="7">
        <v>65660.47</v>
      </c>
      <c r="K260" t="s">
        <v>291</v>
      </c>
      <c r="L260">
        <v>51</v>
      </c>
      <c r="M260" t="s">
        <v>95</v>
      </c>
      <c r="N260" t="s">
        <v>52</v>
      </c>
      <c r="O260">
        <v>4</v>
      </c>
      <c r="P260" t="s">
        <v>90</v>
      </c>
      <c r="Q260" s="7">
        <f t="shared" si="27"/>
        <v>196981.41</v>
      </c>
      <c r="R260" s="9" t="str" cm="1">
        <f t="array" ref="R260">_xlfn.IFS(L259&lt;=25,"0-25",L259&lt;=30,"26-30",L259&lt;=35,"31-35",L259&lt;=40,"36-40",L259&lt;=45,"41-45",L259&gt;=45,"45+")</f>
        <v>0-25</v>
      </c>
      <c r="S260" t="str">
        <f t="shared" si="28"/>
        <v>Q4</v>
      </c>
      <c r="T260" t="str">
        <f t="shared" si="29"/>
        <v>Weekday</v>
      </c>
      <c r="U260" t="str" cm="1">
        <f t="array" ref="U260">_xlfn.IFS(Q260&lt;=100000,"LOW",Q260&lt;=300000,"MEDIUM",Q260&gt;=300000,"HIGH")</f>
        <v>MEDIUM</v>
      </c>
    </row>
    <row r="261" spans="1:21" x14ac:dyDescent="0.3">
      <c r="A261">
        <v>260</v>
      </c>
      <c r="B261">
        <v>21</v>
      </c>
      <c r="C261">
        <v>12</v>
      </c>
      <c r="D261" s="6">
        <f t="shared" si="24"/>
        <v>44551</v>
      </c>
      <c r="E261" t="str">
        <f t="shared" si="25"/>
        <v>December</v>
      </c>
      <c r="F261">
        <v>2021</v>
      </c>
      <c r="G261" t="str">
        <f t="shared" si="26"/>
        <v>Tuesday</v>
      </c>
      <c r="H261" t="s">
        <v>21</v>
      </c>
      <c r="I261">
        <v>8</v>
      </c>
      <c r="J261" s="7">
        <v>66989.75</v>
      </c>
      <c r="K261" t="s">
        <v>292</v>
      </c>
      <c r="L261">
        <v>36</v>
      </c>
      <c r="M261" t="s">
        <v>112</v>
      </c>
      <c r="N261" t="s">
        <v>24</v>
      </c>
      <c r="O261">
        <v>5</v>
      </c>
      <c r="P261" t="s">
        <v>28</v>
      </c>
      <c r="Q261" s="7">
        <f t="shared" si="27"/>
        <v>535918</v>
      </c>
      <c r="R261" s="9" t="str" cm="1">
        <f t="array" ref="R261">_xlfn.IFS(L260&lt;=25,"0-25",L260&lt;=30,"26-30",L260&lt;=35,"31-35",L260&lt;=40,"36-40",L260&lt;=45,"41-45",L260&gt;=45,"45+")</f>
        <v>45+</v>
      </c>
      <c r="S261" t="str">
        <f t="shared" si="28"/>
        <v>Q4</v>
      </c>
      <c r="T261" t="str">
        <f t="shared" si="29"/>
        <v>Weekday</v>
      </c>
      <c r="U261" t="str" cm="1">
        <f t="array" ref="U261">_xlfn.IFS(Q261&lt;=100000,"LOW",Q261&lt;=300000,"MEDIUM",Q261&gt;=300000,"HIGH")</f>
        <v>HIGH</v>
      </c>
    </row>
    <row r="262" spans="1:21" x14ac:dyDescent="0.3">
      <c r="A262">
        <v>261</v>
      </c>
      <c r="B262">
        <v>22</v>
      </c>
      <c r="C262">
        <v>12</v>
      </c>
      <c r="D262" s="6">
        <f t="shared" si="24"/>
        <v>44552</v>
      </c>
      <c r="E262" t="str">
        <f t="shared" si="25"/>
        <v>December</v>
      </c>
      <c r="F262">
        <v>2021</v>
      </c>
      <c r="G262" t="str">
        <f t="shared" si="26"/>
        <v>Wednesday</v>
      </c>
      <c r="H262" t="s">
        <v>37</v>
      </c>
      <c r="I262">
        <v>6</v>
      </c>
      <c r="J262" s="7">
        <v>43289.55</v>
      </c>
      <c r="K262" t="s">
        <v>293</v>
      </c>
      <c r="L262">
        <v>41</v>
      </c>
      <c r="M262" t="s">
        <v>23</v>
      </c>
      <c r="N262" t="s">
        <v>52</v>
      </c>
      <c r="O262">
        <v>5</v>
      </c>
      <c r="P262" t="s">
        <v>53</v>
      </c>
      <c r="Q262" s="7">
        <f t="shared" si="27"/>
        <v>259737.30000000002</v>
      </c>
      <c r="R262" s="9" t="str" cm="1">
        <f t="array" ref="R262">_xlfn.IFS(L261&lt;=25,"0-25",L261&lt;=30,"26-30",L261&lt;=35,"31-35",L261&lt;=40,"36-40",L261&lt;=45,"41-45",L261&gt;=45,"45+")</f>
        <v>36-40</v>
      </c>
      <c r="S262" t="str">
        <f t="shared" si="28"/>
        <v>Q4</v>
      </c>
      <c r="T262" t="str">
        <f t="shared" si="29"/>
        <v>Weekday</v>
      </c>
      <c r="U262" t="str" cm="1">
        <f t="array" ref="U262">_xlfn.IFS(Q262&lt;=100000,"LOW",Q262&lt;=300000,"MEDIUM",Q262&gt;=300000,"HIGH")</f>
        <v>MEDIUM</v>
      </c>
    </row>
    <row r="263" spans="1:21" x14ac:dyDescent="0.3">
      <c r="A263">
        <v>262</v>
      </c>
      <c r="B263">
        <v>22</v>
      </c>
      <c r="C263">
        <v>12</v>
      </c>
      <c r="D263" s="6">
        <f t="shared" si="24"/>
        <v>44552</v>
      </c>
      <c r="E263" t="str">
        <f t="shared" si="25"/>
        <v>December</v>
      </c>
      <c r="F263">
        <v>2021</v>
      </c>
      <c r="G263" t="str">
        <f t="shared" si="26"/>
        <v>Wednesday</v>
      </c>
      <c r="H263" t="s">
        <v>32</v>
      </c>
      <c r="I263">
        <v>1</v>
      </c>
      <c r="J263" s="7">
        <v>30461.21</v>
      </c>
      <c r="K263" t="s">
        <v>294</v>
      </c>
      <c r="L263">
        <v>59</v>
      </c>
      <c r="M263" t="s">
        <v>27</v>
      </c>
      <c r="N263" t="s">
        <v>24</v>
      </c>
      <c r="O263">
        <v>4</v>
      </c>
      <c r="P263" t="s">
        <v>43</v>
      </c>
      <c r="Q263" s="7">
        <f t="shared" si="27"/>
        <v>30461.21</v>
      </c>
      <c r="R263" s="9" t="str" cm="1">
        <f t="array" ref="R263">_xlfn.IFS(L262&lt;=25,"0-25",L262&lt;=30,"26-30",L262&lt;=35,"31-35",L262&lt;=40,"36-40",L262&lt;=45,"41-45",L262&gt;=45,"45+")</f>
        <v>41-45</v>
      </c>
      <c r="S263" t="str">
        <f t="shared" si="28"/>
        <v>Q4</v>
      </c>
      <c r="T263" t="str">
        <f t="shared" si="29"/>
        <v>Weekday</v>
      </c>
      <c r="U263" t="str" cm="1">
        <f t="array" ref="U263">_xlfn.IFS(Q263&lt;=100000,"LOW",Q263&lt;=300000,"MEDIUM",Q263&gt;=300000,"HIGH")</f>
        <v>LOW</v>
      </c>
    </row>
    <row r="264" spans="1:21" x14ac:dyDescent="0.3">
      <c r="A264">
        <v>263</v>
      </c>
      <c r="B264">
        <v>22</v>
      </c>
      <c r="C264">
        <v>12</v>
      </c>
      <c r="D264" s="6">
        <f t="shared" si="24"/>
        <v>44552</v>
      </c>
      <c r="E264" t="str">
        <f t="shared" si="25"/>
        <v>December</v>
      </c>
      <c r="F264">
        <v>2021</v>
      </c>
      <c r="G264" t="str">
        <f t="shared" si="26"/>
        <v>Wednesday</v>
      </c>
      <c r="H264" t="s">
        <v>15</v>
      </c>
      <c r="I264">
        <v>5</v>
      </c>
      <c r="J264" s="7">
        <v>67711.89</v>
      </c>
      <c r="K264" t="s">
        <v>295</v>
      </c>
      <c r="L264">
        <v>21</v>
      </c>
      <c r="M264" t="s">
        <v>27</v>
      </c>
      <c r="N264" t="s">
        <v>52</v>
      </c>
      <c r="O264">
        <v>4</v>
      </c>
      <c r="P264" t="s">
        <v>86</v>
      </c>
      <c r="Q264" s="7">
        <f t="shared" si="27"/>
        <v>338559.45</v>
      </c>
      <c r="R264" s="9" t="str" cm="1">
        <f t="array" ref="R264">_xlfn.IFS(L263&lt;=25,"0-25",L263&lt;=30,"26-30",L263&lt;=35,"31-35",L263&lt;=40,"36-40",L263&lt;=45,"41-45",L263&gt;=45,"45+")</f>
        <v>45+</v>
      </c>
      <c r="S264" t="str">
        <f t="shared" si="28"/>
        <v>Q4</v>
      </c>
      <c r="T264" t="str">
        <f t="shared" si="29"/>
        <v>Weekday</v>
      </c>
      <c r="U264" t="str" cm="1">
        <f t="array" ref="U264">_xlfn.IFS(Q264&lt;=100000,"LOW",Q264&lt;=300000,"MEDIUM",Q264&gt;=300000,"HIGH")</f>
        <v>HIGH</v>
      </c>
    </row>
    <row r="265" spans="1:21" x14ac:dyDescent="0.3">
      <c r="A265">
        <v>264</v>
      </c>
      <c r="B265">
        <v>23</v>
      </c>
      <c r="C265">
        <v>12</v>
      </c>
      <c r="D265" s="6">
        <f t="shared" si="24"/>
        <v>44553</v>
      </c>
      <c r="E265" t="str">
        <f t="shared" si="25"/>
        <v>December</v>
      </c>
      <c r="F265">
        <v>2021</v>
      </c>
      <c r="G265" t="str">
        <f t="shared" si="26"/>
        <v>Thursday</v>
      </c>
      <c r="H265" t="s">
        <v>15</v>
      </c>
      <c r="I265">
        <v>8</v>
      </c>
      <c r="J265" s="7">
        <v>42844.38</v>
      </c>
      <c r="K265" t="s">
        <v>296</v>
      </c>
      <c r="L265">
        <v>53</v>
      </c>
      <c r="M265" t="s">
        <v>23</v>
      </c>
      <c r="N265" t="s">
        <v>52</v>
      </c>
      <c r="O265">
        <v>4</v>
      </c>
      <c r="P265" t="s">
        <v>86</v>
      </c>
      <c r="Q265" s="7">
        <f t="shared" si="27"/>
        <v>342755.04</v>
      </c>
      <c r="R265" s="9" t="str" cm="1">
        <f t="array" ref="R265">_xlfn.IFS(L264&lt;=25,"0-25",L264&lt;=30,"26-30",L264&lt;=35,"31-35",L264&lt;=40,"36-40",L264&lt;=45,"41-45",L264&gt;=45,"45+")</f>
        <v>0-25</v>
      </c>
      <c r="S265" t="str">
        <f t="shared" si="28"/>
        <v>Q4</v>
      </c>
      <c r="T265" t="str">
        <f t="shared" si="29"/>
        <v>Weekday</v>
      </c>
      <c r="U265" t="str" cm="1">
        <f t="array" ref="U265">_xlfn.IFS(Q265&lt;=100000,"LOW",Q265&lt;=300000,"MEDIUM",Q265&gt;=300000,"HIGH")</f>
        <v>HIGH</v>
      </c>
    </row>
    <row r="266" spans="1:21" x14ac:dyDescent="0.3">
      <c r="A266">
        <v>265</v>
      </c>
      <c r="B266">
        <v>23</v>
      </c>
      <c r="C266">
        <v>12</v>
      </c>
      <c r="D266" s="6">
        <f t="shared" si="24"/>
        <v>44553</v>
      </c>
      <c r="E266" t="str">
        <f t="shared" si="25"/>
        <v>December</v>
      </c>
      <c r="F266">
        <v>2021</v>
      </c>
      <c r="G266" t="str">
        <f t="shared" si="26"/>
        <v>Thursday</v>
      </c>
      <c r="H266" t="s">
        <v>45</v>
      </c>
      <c r="I266">
        <v>3</v>
      </c>
      <c r="J266" s="7">
        <v>13855.16</v>
      </c>
      <c r="K266" t="s">
        <v>88</v>
      </c>
      <c r="L266">
        <v>30</v>
      </c>
      <c r="M266" t="s">
        <v>135</v>
      </c>
      <c r="N266" t="s">
        <v>52</v>
      </c>
      <c r="O266">
        <v>5</v>
      </c>
      <c r="P266" t="s">
        <v>90</v>
      </c>
      <c r="Q266" s="7">
        <f t="shared" si="27"/>
        <v>41565.479999999996</v>
      </c>
      <c r="R266" s="9" t="str" cm="1">
        <f t="array" ref="R266">_xlfn.IFS(L265&lt;=25,"0-25",L265&lt;=30,"26-30",L265&lt;=35,"31-35",L265&lt;=40,"36-40",L265&lt;=45,"41-45",L265&gt;=45,"45+")</f>
        <v>45+</v>
      </c>
      <c r="S266" t="str">
        <f t="shared" si="28"/>
        <v>Q4</v>
      </c>
      <c r="T266" t="str">
        <f t="shared" si="29"/>
        <v>Weekday</v>
      </c>
      <c r="U266" t="str" cm="1">
        <f t="array" ref="U266">_xlfn.IFS(Q266&lt;=100000,"LOW",Q266&lt;=300000,"MEDIUM",Q266&gt;=300000,"HIGH")</f>
        <v>LOW</v>
      </c>
    </row>
    <row r="267" spans="1:21" x14ac:dyDescent="0.3">
      <c r="A267">
        <v>266</v>
      </c>
      <c r="B267">
        <v>23</v>
      </c>
      <c r="C267">
        <v>12</v>
      </c>
      <c r="D267" s="6">
        <f t="shared" si="24"/>
        <v>44553</v>
      </c>
      <c r="E267" t="str">
        <f t="shared" si="25"/>
        <v>December</v>
      </c>
      <c r="F267">
        <v>2021</v>
      </c>
      <c r="G267" t="str">
        <f t="shared" si="26"/>
        <v>Thursday</v>
      </c>
      <c r="H267" t="s">
        <v>21</v>
      </c>
      <c r="I267">
        <v>6</v>
      </c>
      <c r="J267" s="7">
        <v>48566.59</v>
      </c>
      <c r="K267" t="s">
        <v>160</v>
      </c>
      <c r="L267">
        <v>49</v>
      </c>
      <c r="M267" t="s">
        <v>23</v>
      </c>
      <c r="N267" t="s">
        <v>35</v>
      </c>
      <c r="O267">
        <v>4</v>
      </c>
      <c r="P267" t="s">
        <v>25</v>
      </c>
      <c r="Q267" s="7">
        <f t="shared" si="27"/>
        <v>291399.53999999998</v>
      </c>
      <c r="R267" s="9" t="str" cm="1">
        <f t="array" ref="R267">_xlfn.IFS(L266&lt;=25,"0-25",L266&lt;=30,"26-30",L266&lt;=35,"31-35",L266&lt;=40,"36-40",L266&lt;=45,"41-45",L266&gt;=45,"45+")</f>
        <v>26-30</v>
      </c>
      <c r="S267" t="str">
        <f t="shared" si="28"/>
        <v>Q4</v>
      </c>
      <c r="T267" t="str">
        <f t="shared" si="29"/>
        <v>Weekday</v>
      </c>
      <c r="U267" t="str" cm="1">
        <f t="array" ref="U267">_xlfn.IFS(Q267&lt;=100000,"LOW",Q267&lt;=300000,"MEDIUM",Q267&gt;=300000,"HIGH")</f>
        <v>MEDIUM</v>
      </c>
    </row>
    <row r="268" spans="1:21" x14ac:dyDescent="0.3">
      <c r="A268">
        <v>267</v>
      </c>
      <c r="B268">
        <v>23</v>
      </c>
      <c r="C268">
        <v>12</v>
      </c>
      <c r="D268" s="6">
        <f t="shared" si="24"/>
        <v>44553</v>
      </c>
      <c r="E268" t="str">
        <f t="shared" si="25"/>
        <v>December</v>
      </c>
      <c r="F268">
        <v>2021</v>
      </c>
      <c r="G268" t="str">
        <f t="shared" si="26"/>
        <v>Thursday</v>
      </c>
      <c r="H268" t="s">
        <v>15</v>
      </c>
      <c r="I268">
        <v>5</v>
      </c>
      <c r="J268" s="7">
        <v>45261.09</v>
      </c>
      <c r="K268" t="s">
        <v>150</v>
      </c>
      <c r="L268">
        <v>26</v>
      </c>
      <c r="M268" t="s">
        <v>79</v>
      </c>
      <c r="N268" t="s">
        <v>35</v>
      </c>
      <c r="O268">
        <v>3</v>
      </c>
      <c r="P268" t="s">
        <v>31</v>
      </c>
      <c r="Q268" s="7">
        <f t="shared" si="27"/>
        <v>226305.44999999998</v>
      </c>
      <c r="R268" s="9" t="str" cm="1">
        <f t="array" ref="R268">_xlfn.IFS(L267&lt;=25,"0-25",L267&lt;=30,"26-30",L267&lt;=35,"31-35",L267&lt;=40,"36-40",L267&lt;=45,"41-45",L267&gt;=45,"45+")</f>
        <v>45+</v>
      </c>
      <c r="S268" t="str">
        <f t="shared" si="28"/>
        <v>Q4</v>
      </c>
      <c r="T268" t="str">
        <f t="shared" si="29"/>
        <v>Weekday</v>
      </c>
      <c r="U268" t="str" cm="1">
        <f t="array" ref="U268">_xlfn.IFS(Q268&lt;=100000,"LOW",Q268&lt;=300000,"MEDIUM",Q268&gt;=300000,"HIGH")</f>
        <v>MEDIUM</v>
      </c>
    </row>
    <row r="269" spans="1:21" x14ac:dyDescent="0.3">
      <c r="A269">
        <v>268</v>
      </c>
      <c r="B269">
        <v>24</v>
      </c>
      <c r="C269">
        <v>12</v>
      </c>
      <c r="D269" s="6">
        <f t="shared" si="24"/>
        <v>44554</v>
      </c>
      <c r="E269" t="str">
        <f t="shared" si="25"/>
        <v>December</v>
      </c>
      <c r="F269">
        <v>2021</v>
      </c>
      <c r="G269" t="str">
        <f t="shared" si="26"/>
        <v>Friday</v>
      </c>
      <c r="H269" t="s">
        <v>37</v>
      </c>
      <c r="I269">
        <v>6</v>
      </c>
      <c r="J269" s="7">
        <v>63747.57</v>
      </c>
      <c r="K269" t="s">
        <v>297</v>
      </c>
      <c r="L269">
        <v>56</v>
      </c>
      <c r="M269" t="s">
        <v>17</v>
      </c>
      <c r="N269" t="s">
        <v>18</v>
      </c>
      <c r="O269">
        <v>5</v>
      </c>
      <c r="P269" t="s">
        <v>53</v>
      </c>
      <c r="Q269" s="7">
        <f t="shared" si="27"/>
        <v>382485.42</v>
      </c>
      <c r="R269" s="9" t="str" cm="1">
        <f t="array" ref="R269">_xlfn.IFS(L268&lt;=25,"0-25",L268&lt;=30,"26-30",L268&lt;=35,"31-35",L268&lt;=40,"36-40",L268&lt;=45,"41-45",L268&gt;=45,"45+")</f>
        <v>26-30</v>
      </c>
      <c r="S269" t="str">
        <f t="shared" si="28"/>
        <v>Q4</v>
      </c>
      <c r="T269" t="str">
        <f t="shared" si="29"/>
        <v>Weekday</v>
      </c>
      <c r="U269" t="str" cm="1">
        <f t="array" ref="U269">_xlfn.IFS(Q269&lt;=100000,"LOW",Q269&lt;=300000,"MEDIUM",Q269&gt;=300000,"HIGH")</f>
        <v>HIGH</v>
      </c>
    </row>
    <row r="270" spans="1:21" x14ac:dyDescent="0.3">
      <c r="A270">
        <v>269</v>
      </c>
      <c r="B270">
        <v>24</v>
      </c>
      <c r="C270">
        <v>12</v>
      </c>
      <c r="D270" s="6">
        <f t="shared" si="24"/>
        <v>44554</v>
      </c>
      <c r="E270" t="str">
        <f t="shared" si="25"/>
        <v>December</v>
      </c>
      <c r="F270">
        <v>2021</v>
      </c>
      <c r="G270" t="str">
        <f t="shared" si="26"/>
        <v>Friday</v>
      </c>
      <c r="H270" t="s">
        <v>45</v>
      </c>
      <c r="I270">
        <v>1</v>
      </c>
      <c r="J270" s="7">
        <v>49191.23</v>
      </c>
      <c r="K270" t="s">
        <v>110</v>
      </c>
      <c r="L270">
        <v>33</v>
      </c>
      <c r="M270" t="s">
        <v>95</v>
      </c>
      <c r="N270" t="s">
        <v>24</v>
      </c>
      <c r="O270">
        <v>4</v>
      </c>
      <c r="P270" t="s">
        <v>48</v>
      </c>
      <c r="Q270" s="7">
        <f t="shared" si="27"/>
        <v>49191.23</v>
      </c>
      <c r="R270" s="9" t="str" cm="1">
        <f t="array" ref="R270">_xlfn.IFS(L269&lt;=25,"0-25",L269&lt;=30,"26-30",L269&lt;=35,"31-35",L269&lt;=40,"36-40",L269&lt;=45,"41-45",L269&gt;=45,"45+")</f>
        <v>45+</v>
      </c>
      <c r="S270" t="str">
        <f t="shared" si="28"/>
        <v>Q4</v>
      </c>
      <c r="T270" t="str">
        <f t="shared" si="29"/>
        <v>Weekday</v>
      </c>
      <c r="U270" t="str" cm="1">
        <f t="array" ref="U270">_xlfn.IFS(Q270&lt;=100000,"LOW",Q270&lt;=300000,"MEDIUM",Q270&gt;=300000,"HIGH")</f>
        <v>LOW</v>
      </c>
    </row>
    <row r="271" spans="1:21" x14ac:dyDescent="0.3">
      <c r="A271">
        <v>270</v>
      </c>
      <c r="B271">
        <v>24</v>
      </c>
      <c r="C271">
        <v>12</v>
      </c>
      <c r="D271" s="6">
        <f t="shared" si="24"/>
        <v>44554</v>
      </c>
      <c r="E271" t="str">
        <f t="shared" si="25"/>
        <v>December</v>
      </c>
      <c r="F271">
        <v>2021</v>
      </c>
      <c r="G271" t="str">
        <f t="shared" si="26"/>
        <v>Friday</v>
      </c>
      <c r="H271" t="s">
        <v>32</v>
      </c>
      <c r="I271">
        <v>7</v>
      </c>
      <c r="J271" s="7">
        <v>30943.15</v>
      </c>
      <c r="K271" t="s">
        <v>107</v>
      </c>
      <c r="L271">
        <v>20</v>
      </c>
      <c r="M271" t="s">
        <v>27</v>
      </c>
      <c r="N271" t="s">
        <v>18</v>
      </c>
      <c r="O271">
        <v>2</v>
      </c>
      <c r="P271" t="s">
        <v>43</v>
      </c>
      <c r="Q271" s="7">
        <f t="shared" si="27"/>
        <v>216602.05000000002</v>
      </c>
      <c r="R271" s="9" t="str" cm="1">
        <f t="array" ref="R271">_xlfn.IFS(L270&lt;=25,"0-25",L270&lt;=30,"26-30",L270&lt;=35,"31-35",L270&lt;=40,"36-40",L270&lt;=45,"41-45",L270&gt;=45,"45+")</f>
        <v>31-35</v>
      </c>
      <c r="S271" t="str">
        <f t="shared" si="28"/>
        <v>Q4</v>
      </c>
      <c r="T271" t="str">
        <f t="shared" si="29"/>
        <v>Weekday</v>
      </c>
      <c r="U271" t="str" cm="1">
        <f t="array" ref="U271">_xlfn.IFS(Q271&lt;=100000,"LOW",Q271&lt;=300000,"MEDIUM",Q271&gt;=300000,"HIGH")</f>
        <v>MEDIUM</v>
      </c>
    </row>
    <row r="272" spans="1:21" x14ac:dyDescent="0.3">
      <c r="A272">
        <v>271</v>
      </c>
      <c r="B272">
        <v>24</v>
      </c>
      <c r="C272">
        <v>12</v>
      </c>
      <c r="D272" s="6">
        <f t="shared" si="24"/>
        <v>44554</v>
      </c>
      <c r="E272" t="str">
        <f t="shared" si="25"/>
        <v>December</v>
      </c>
      <c r="F272">
        <v>2021</v>
      </c>
      <c r="G272" t="str">
        <f t="shared" si="26"/>
        <v>Friday</v>
      </c>
      <c r="H272" t="s">
        <v>45</v>
      </c>
      <c r="I272">
        <v>9</v>
      </c>
      <c r="J272" s="7">
        <v>67973.539999999994</v>
      </c>
      <c r="K272" t="s">
        <v>270</v>
      </c>
      <c r="L272">
        <v>37</v>
      </c>
      <c r="M272" t="s">
        <v>69</v>
      </c>
      <c r="N272" t="s">
        <v>24</v>
      </c>
      <c r="O272">
        <v>3</v>
      </c>
      <c r="P272" t="s">
        <v>90</v>
      </c>
      <c r="Q272" s="7">
        <f t="shared" si="27"/>
        <v>611761.86</v>
      </c>
      <c r="R272" s="9" t="str" cm="1">
        <f t="array" ref="R272">_xlfn.IFS(L271&lt;=25,"0-25",L271&lt;=30,"26-30",L271&lt;=35,"31-35",L271&lt;=40,"36-40",L271&lt;=45,"41-45",L271&gt;=45,"45+")</f>
        <v>0-25</v>
      </c>
      <c r="S272" t="str">
        <f t="shared" si="28"/>
        <v>Q4</v>
      </c>
      <c r="T272" t="str">
        <f t="shared" si="29"/>
        <v>Weekday</v>
      </c>
      <c r="U272" t="str" cm="1">
        <f t="array" ref="U272">_xlfn.IFS(Q272&lt;=100000,"LOW",Q272&lt;=300000,"MEDIUM",Q272&gt;=300000,"HIGH")</f>
        <v>HIGH</v>
      </c>
    </row>
    <row r="273" spans="1:21" x14ac:dyDescent="0.3">
      <c r="A273">
        <v>272</v>
      </c>
      <c r="B273">
        <v>25</v>
      </c>
      <c r="C273">
        <v>12</v>
      </c>
      <c r="D273" s="6">
        <f t="shared" si="24"/>
        <v>44555</v>
      </c>
      <c r="E273" t="str">
        <f t="shared" si="25"/>
        <v>December</v>
      </c>
      <c r="F273">
        <v>2021</v>
      </c>
      <c r="G273" t="str">
        <f t="shared" si="26"/>
        <v>Saturday</v>
      </c>
      <c r="H273" t="s">
        <v>32</v>
      </c>
      <c r="I273">
        <v>2</v>
      </c>
      <c r="J273" s="7">
        <v>58097.17</v>
      </c>
      <c r="K273" t="s">
        <v>298</v>
      </c>
      <c r="L273">
        <v>27</v>
      </c>
      <c r="M273" t="s">
        <v>95</v>
      </c>
      <c r="N273" t="s">
        <v>18</v>
      </c>
      <c r="O273">
        <v>2</v>
      </c>
      <c r="P273" t="s">
        <v>43</v>
      </c>
      <c r="Q273" s="7">
        <f t="shared" si="27"/>
        <v>116194.34</v>
      </c>
      <c r="R273" s="9" t="str" cm="1">
        <f t="array" ref="R273">_xlfn.IFS(L272&lt;=25,"0-25",L272&lt;=30,"26-30",L272&lt;=35,"31-35",L272&lt;=40,"36-40",L272&lt;=45,"41-45",L272&gt;=45,"45+")</f>
        <v>36-40</v>
      </c>
      <c r="S273" t="str">
        <f t="shared" si="28"/>
        <v>Q4</v>
      </c>
      <c r="T273" t="str">
        <f t="shared" si="29"/>
        <v>Weekend</v>
      </c>
      <c r="U273" t="str" cm="1">
        <f t="array" ref="U273">_xlfn.IFS(Q273&lt;=100000,"LOW",Q273&lt;=300000,"MEDIUM",Q273&gt;=300000,"HIGH")</f>
        <v>MEDIUM</v>
      </c>
    </row>
    <row r="274" spans="1:21" x14ac:dyDescent="0.3">
      <c r="A274">
        <v>273</v>
      </c>
      <c r="B274">
        <v>25</v>
      </c>
      <c r="C274">
        <v>12</v>
      </c>
      <c r="D274" s="6">
        <f t="shared" si="24"/>
        <v>44555</v>
      </c>
      <c r="E274" t="str">
        <f t="shared" si="25"/>
        <v>December</v>
      </c>
      <c r="F274">
        <v>2021</v>
      </c>
      <c r="G274" t="str">
        <f t="shared" si="26"/>
        <v>Saturday</v>
      </c>
      <c r="H274" t="s">
        <v>45</v>
      </c>
      <c r="I274">
        <v>5</v>
      </c>
      <c r="J274" s="7">
        <v>47825.06</v>
      </c>
      <c r="K274" t="s">
        <v>110</v>
      </c>
      <c r="L274">
        <v>39</v>
      </c>
      <c r="M274" t="s">
        <v>27</v>
      </c>
      <c r="N274" t="s">
        <v>18</v>
      </c>
      <c r="O274">
        <v>5</v>
      </c>
      <c r="P274" t="s">
        <v>48</v>
      </c>
      <c r="Q274" s="7">
        <f t="shared" si="27"/>
        <v>239125.3</v>
      </c>
      <c r="R274" s="9" t="str" cm="1">
        <f t="array" ref="R274">_xlfn.IFS(L273&lt;=25,"0-25",L273&lt;=30,"26-30",L273&lt;=35,"31-35",L273&lt;=40,"36-40",L273&lt;=45,"41-45",L273&gt;=45,"45+")</f>
        <v>26-30</v>
      </c>
      <c r="S274" t="str">
        <f t="shared" si="28"/>
        <v>Q4</v>
      </c>
      <c r="T274" t="str">
        <f t="shared" si="29"/>
        <v>Weekend</v>
      </c>
      <c r="U274" t="str" cm="1">
        <f t="array" ref="U274">_xlfn.IFS(Q274&lt;=100000,"LOW",Q274&lt;=300000,"MEDIUM",Q274&gt;=300000,"HIGH")</f>
        <v>MEDIUM</v>
      </c>
    </row>
    <row r="275" spans="1:21" x14ac:dyDescent="0.3">
      <c r="A275">
        <v>274</v>
      </c>
      <c r="B275">
        <v>25</v>
      </c>
      <c r="C275">
        <v>12</v>
      </c>
      <c r="D275" s="6">
        <f t="shared" si="24"/>
        <v>44555</v>
      </c>
      <c r="E275" t="str">
        <f t="shared" si="25"/>
        <v>December</v>
      </c>
      <c r="F275">
        <v>2021</v>
      </c>
      <c r="G275" t="str">
        <f t="shared" si="26"/>
        <v>Saturday</v>
      </c>
      <c r="H275" t="s">
        <v>45</v>
      </c>
      <c r="I275">
        <v>4</v>
      </c>
      <c r="J275" s="7">
        <v>27575.51</v>
      </c>
      <c r="K275" t="s">
        <v>299</v>
      </c>
      <c r="L275">
        <v>20</v>
      </c>
      <c r="M275" t="s">
        <v>47</v>
      </c>
      <c r="N275" t="s">
        <v>52</v>
      </c>
      <c r="O275">
        <v>5</v>
      </c>
      <c r="P275" t="s">
        <v>104</v>
      </c>
      <c r="Q275" s="7">
        <f t="shared" si="27"/>
        <v>110302.04</v>
      </c>
      <c r="R275" s="9" t="str" cm="1">
        <f t="array" ref="R275">_xlfn.IFS(L274&lt;=25,"0-25",L274&lt;=30,"26-30",L274&lt;=35,"31-35",L274&lt;=40,"36-40",L274&lt;=45,"41-45",L274&gt;=45,"45+")</f>
        <v>36-40</v>
      </c>
      <c r="S275" t="str">
        <f t="shared" si="28"/>
        <v>Q4</v>
      </c>
      <c r="T275" t="str">
        <f t="shared" si="29"/>
        <v>Weekend</v>
      </c>
      <c r="U275" t="str" cm="1">
        <f t="array" ref="U275">_xlfn.IFS(Q275&lt;=100000,"LOW",Q275&lt;=300000,"MEDIUM",Q275&gt;=300000,"HIGH")</f>
        <v>MEDIUM</v>
      </c>
    </row>
    <row r="276" spans="1:21" x14ac:dyDescent="0.3">
      <c r="A276">
        <v>275</v>
      </c>
      <c r="B276">
        <v>25</v>
      </c>
      <c r="C276">
        <v>12</v>
      </c>
      <c r="D276" s="6">
        <f t="shared" si="24"/>
        <v>44555</v>
      </c>
      <c r="E276" t="str">
        <f t="shared" si="25"/>
        <v>December</v>
      </c>
      <c r="F276">
        <v>2021</v>
      </c>
      <c r="G276" t="str">
        <f t="shared" si="26"/>
        <v>Saturday</v>
      </c>
      <c r="H276" t="s">
        <v>45</v>
      </c>
      <c r="I276">
        <v>6</v>
      </c>
      <c r="J276" s="7">
        <v>32412.42</v>
      </c>
      <c r="K276" t="s">
        <v>222</v>
      </c>
      <c r="L276">
        <v>28</v>
      </c>
      <c r="M276" t="s">
        <v>23</v>
      </c>
      <c r="N276" t="s">
        <v>52</v>
      </c>
      <c r="O276">
        <v>5</v>
      </c>
      <c r="P276" t="s">
        <v>48</v>
      </c>
      <c r="Q276" s="7">
        <f t="shared" si="27"/>
        <v>194474.52</v>
      </c>
      <c r="R276" s="9" t="str" cm="1">
        <f t="array" ref="R276">_xlfn.IFS(L275&lt;=25,"0-25",L275&lt;=30,"26-30",L275&lt;=35,"31-35",L275&lt;=40,"36-40",L275&lt;=45,"41-45",L275&gt;=45,"45+")</f>
        <v>0-25</v>
      </c>
      <c r="S276" t="str">
        <f t="shared" si="28"/>
        <v>Q4</v>
      </c>
      <c r="T276" t="str">
        <f t="shared" si="29"/>
        <v>Weekend</v>
      </c>
      <c r="U276" t="str" cm="1">
        <f t="array" ref="U276">_xlfn.IFS(Q276&lt;=100000,"LOW",Q276&lt;=300000,"MEDIUM",Q276&gt;=300000,"HIGH")</f>
        <v>MEDIUM</v>
      </c>
    </row>
    <row r="277" spans="1:21" x14ac:dyDescent="0.3">
      <c r="A277">
        <v>276</v>
      </c>
      <c r="B277">
        <v>26</v>
      </c>
      <c r="C277">
        <v>12</v>
      </c>
      <c r="D277" s="6">
        <f t="shared" si="24"/>
        <v>44556</v>
      </c>
      <c r="E277" t="str">
        <f t="shared" si="25"/>
        <v>December</v>
      </c>
      <c r="F277">
        <v>2021</v>
      </c>
      <c r="G277" t="str">
        <f t="shared" si="26"/>
        <v>Sunday</v>
      </c>
      <c r="H277" t="s">
        <v>32</v>
      </c>
      <c r="I277">
        <v>6</v>
      </c>
      <c r="J277" s="7">
        <v>50198.2</v>
      </c>
      <c r="K277" t="s">
        <v>300</v>
      </c>
      <c r="L277">
        <v>42</v>
      </c>
      <c r="M277" t="s">
        <v>140</v>
      </c>
      <c r="N277" t="s">
        <v>52</v>
      </c>
      <c r="O277">
        <v>5</v>
      </c>
      <c r="P277" t="s">
        <v>36</v>
      </c>
      <c r="Q277" s="7">
        <f t="shared" si="27"/>
        <v>301189.19999999995</v>
      </c>
      <c r="R277" s="9" t="str" cm="1">
        <f t="array" ref="R277">_xlfn.IFS(L276&lt;=25,"0-25",L276&lt;=30,"26-30",L276&lt;=35,"31-35",L276&lt;=40,"36-40",L276&lt;=45,"41-45",L276&gt;=45,"45+")</f>
        <v>26-30</v>
      </c>
      <c r="S277" t="str">
        <f t="shared" si="28"/>
        <v>Q4</v>
      </c>
      <c r="T277" t="str">
        <f t="shared" si="29"/>
        <v>Weekend</v>
      </c>
      <c r="U277" t="str" cm="1">
        <f t="array" ref="U277">_xlfn.IFS(Q277&lt;=100000,"LOW",Q277&lt;=300000,"MEDIUM",Q277&gt;=300000,"HIGH")</f>
        <v>HIGH</v>
      </c>
    </row>
    <row r="278" spans="1:21" x14ac:dyDescent="0.3">
      <c r="A278">
        <v>277</v>
      </c>
      <c r="B278">
        <v>26</v>
      </c>
      <c r="C278">
        <v>12</v>
      </c>
      <c r="D278" s="6">
        <f t="shared" si="24"/>
        <v>44556</v>
      </c>
      <c r="E278" t="str">
        <f t="shared" si="25"/>
        <v>December</v>
      </c>
      <c r="F278">
        <v>2021</v>
      </c>
      <c r="G278" t="str">
        <f t="shared" si="26"/>
        <v>Sunday</v>
      </c>
      <c r="H278" t="s">
        <v>32</v>
      </c>
      <c r="I278">
        <v>2</v>
      </c>
      <c r="J278" s="7">
        <v>14318.85</v>
      </c>
      <c r="K278" t="s">
        <v>301</v>
      </c>
      <c r="L278">
        <v>59</v>
      </c>
      <c r="M278" t="s">
        <v>23</v>
      </c>
      <c r="N278" t="s">
        <v>52</v>
      </c>
      <c r="O278">
        <v>5</v>
      </c>
      <c r="P278" t="s">
        <v>36</v>
      </c>
      <c r="Q278" s="7">
        <f t="shared" si="27"/>
        <v>28637.7</v>
      </c>
      <c r="R278" s="9" t="str" cm="1">
        <f t="array" ref="R278">_xlfn.IFS(L277&lt;=25,"0-25",L277&lt;=30,"26-30",L277&lt;=35,"31-35",L277&lt;=40,"36-40",L277&lt;=45,"41-45",L277&gt;=45,"45+")</f>
        <v>41-45</v>
      </c>
      <c r="S278" t="str">
        <f t="shared" si="28"/>
        <v>Q4</v>
      </c>
      <c r="T278" t="str">
        <f t="shared" si="29"/>
        <v>Weekend</v>
      </c>
      <c r="U278" t="str" cm="1">
        <f t="array" ref="U278">_xlfn.IFS(Q278&lt;=100000,"LOW",Q278&lt;=300000,"MEDIUM",Q278&gt;=300000,"HIGH")</f>
        <v>LOW</v>
      </c>
    </row>
    <row r="279" spans="1:21" x14ac:dyDescent="0.3">
      <c r="A279">
        <v>278</v>
      </c>
      <c r="B279">
        <v>26</v>
      </c>
      <c r="C279">
        <v>12</v>
      </c>
      <c r="D279" s="6">
        <f t="shared" si="24"/>
        <v>44556</v>
      </c>
      <c r="E279" t="str">
        <f t="shared" si="25"/>
        <v>December</v>
      </c>
      <c r="F279">
        <v>2021</v>
      </c>
      <c r="G279" t="str">
        <f t="shared" si="26"/>
        <v>Sunday</v>
      </c>
      <c r="H279" t="s">
        <v>45</v>
      </c>
      <c r="I279">
        <v>2</v>
      </c>
      <c r="J279" s="7">
        <v>25400.84</v>
      </c>
      <c r="K279" t="s">
        <v>170</v>
      </c>
      <c r="L279">
        <v>25</v>
      </c>
      <c r="M279" t="s">
        <v>23</v>
      </c>
      <c r="N279" t="s">
        <v>52</v>
      </c>
      <c r="O279">
        <v>5</v>
      </c>
      <c r="P279" t="s">
        <v>48</v>
      </c>
      <c r="Q279" s="7">
        <f t="shared" si="27"/>
        <v>50801.68</v>
      </c>
      <c r="R279" s="9" t="str" cm="1">
        <f t="array" ref="R279">_xlfn.IFS(L278&lt;=25,"0-25",L278&lt;=30,"26-30",L278&lt;=35,"31-35",L278&lt;=40,"36-40",L278&lt;=45,"41-45",L278&gt;=45,"45+")</f>
        <v>45+</v>
      </c>
      <c r="S279" t="str">
        <f t="shared" si="28"/>
        <v>Q4</v>
      </c>
      <c r="T279" t="str">
        <f t="shared" si="29"/>
        <v>Weekend</v>
      </c>
      <c r="U279" t="str" cm="1">
        <f t="array" ref="U279">_xlfn.IFS(Q279&lt;=100000,"LOW",Q279&lt;=300000,"MEDIUM",Q279&gt;=300000,"HIGH")</f>
        <v>LOW</v>
      </c>
    </row>
    <row r="280" spans="1:21" x14ac:dyDescent="0.3">
      <c r="A280">
        <v>279</v>
      </c>
      <c r="B280">
        <v>27</v>
      </c>
      <c r="C280">
        <v>12</v>
      </c>
      <c r="D280" s="6">
        <f t="shared" si="24"/>
        <v>44557</v>
      </c>
      <c r="E280" t="str">
        <f t="shared" si="25"/>
        <v>December</v>
      </c>
      <c r="F280">
        <v>2021</v>
      </c>
      <c r="G280" t="str">
        <f t="shared" si="26"/>
        <v>Monday</v>
      </c>
      <c r="H280" t="s">
        <v>15</v>
      </c>
      <c r="I280">
        <v>4</v>
      </c>
      <c r="J280" s="7">
        <v>52834.06</v>
      </c>
      <c r="K280" t="s">
        <v>302</v>
      </c>
      <c r="L280">
        <v>26</v>
      </c>
      <c r="M280" t="s">
        <v>23</v>
      </c>
      <c r="N280" t="s">
        <v>18</v>
      </c>
      <c r="O280">
        <v>3</v>
      </c>
      <c r="P280" t="s">
        <v>86</v>
      </c>
      <c r="Q280" s="7">
        <f t="shared" si="27"/>
        <v>211336.24</v>
      </c>
      <c r="R280" s="9" t="str" cm="1">
        <f t="array" ref="R280">_xlfn.IFS(L279&lt;=25,"0-25",L279&lt;=30,"26-30",L279&lt;=35,"31-35",L279&lt;=40,"36-40",L279&lt;=45,"41-45",L279&gt;=45,"45+")</f>
        <v>0-25</v>
      </c>
      <c r="S280" t="str">
        <f t="shared" si="28"/>
        <v>Q4</v>
      </c>
      <c r="T280" t="str">
        <f t="shared" si="29"/>
        <v>Weekday</v>
      </c>
      <c r="U280" t="str" cm="1">
        <f t="array" ref="U280">_xlfn.IFS(Q280&lt;=100000,"LOW",Q280&lt;=300000,"MEDIUM",Q280&gt;=300000,"HIGH")</f>
        <v>MEDIUM</v>
      </c>
    </row>
    <row r="281" spans="1:21" x14ac:dyDescent="0.3">
      <c r="A281">
        <v>280</v>
      </c>
      <c r="B281">
        <v>27</v>
      </c>
      <c r="C281">
        <v>12</v>
      </c>
      <c r="D281" s="6">
        <f t="shared" si="24"/>
        <v>44557</v>
      </c>
      <c r="E281" t="str">
        <f t="shared" si="25"/>
        <v>December</v>
      </c>
      <c r="F281">
        <v>2021</v>
      </c>
      <c r="G281" t="str">
        <f t="shared" si="26"/>
        <v>Monday</v>
      </c>
      <c r="H281" t="s">
        <v>21</v>
      </c>
      <c r="I281">
        <v>1</v>
      </c>
      <c r="J281" s="7">
        <v>38801.11</v>
      </c>
      <c r="K281" t="s">
        <v>303</v>
      </c>
      <c r="L281">
        <v>32</v>
      </c>
      <c r="M281" t="s">
        <v>95</v>
      </c>
      <c r="N281" t="s">
        <v>24</v>
      </c>
      <c r="O281">
        <v>5</v>
      </c>
      <c r="P281" t="s">
        <v>25</v>
      </c>
      <c r="Q281" s="7">
        <f t="shared" si="27"/>
        <v>38801.11</v>
      </c>
      <c r="R281" s="9" t="str" cm="1">
        <f t="array" ref="R281">_xlfn.IFS(L280&lt;=25,"0-25",L280&lt;=30,"26-30",L280&lt;=35,"31-35",L280&lt;=40,"36-40",L280&lt;=45,"41-45",L280&gt;=45,"45+")</f>
        <v>26-30</v>
      </c>
      <c r="S281" t="str">
        <f t="shared" si="28"/>
        <v>Q4</v>
      </c>
      <c r="T281" t="str">
        <f t="shared" si="29"/>
        <v>Weekday</v>
      </c>
      <c r="U281" t="str" cm="1">
        <f t="array" ref="U281">_xlfn.IFS(Q281&lt;=100000,"LOW",Q281&lt;=300000,"MEDIUM",Q281&gt;=300000,"HIGH")</f>
        <v>LOW</v>
      </c>
    </row>
    <row r="282" spans="1:21" x14ac:dyDescent="0.3">
      <c r="A282">
        <v>281</v>
      </c>
      <c r="B282">
        <v>27</v>
      </c>
      <c r="C282">
        <v>12</v>
      </c>
      <c r="D282" s="6">
        <f t="shared" si="24"/>
        <v>44557</v>
      </c>
      <c r="E282" t="str">
        <f t="shared" si="25"/>
        <v>December</v>
      </c>
      <c r="F282">
        <v>2021</v>
      </c>
      <c r="G282" t="str">
        <f t="shared" si="26"/>
        <v>Monday</v>
      </c>
      <c r="H282" t="s">
        <v>21</v>
      </c>
      <c r="I282">
        <v>9</v>
      </c>
      <c r="J282" s="7">
        <v>34143.61</v>
      </c>
      <c r="K282" t="s">
        <v>304</v>
      </c>
      <c r="L282">
        <v>49</v>
      </c>
      <c r="M282" t="s">
        <v>27</v>
      </c>
      <c r="N282" t="s">
        <v>35</v>
      </c>
      <c r="O282">
        <v>3</v>
      </c>
      <c r="P282" t="s">
        <v>65</v>
      </c>
      <c r="Q282" s="7">
        <f t="shared" si="27"/>
        <v>307292.49</v>
      </c>
      <c r="R282" s="9" t="str" cm="1">
        <f t="array" ref="R282">_xlfn.IFS(L281&lt;=25,"0-25",L281&lt;=30,"26-30",L281&lt;=35,"31-35",L281&lt;=40,"36-40",L281&lt;=45,"41-45",L281&gt;=45,"45+")</f>
        <v>31-35</v>
      </c>
      <c r="S282" t="str">
        <f t="shared" si="28"/>
        <v>Q4</v>
      </c>
      <c r="T282" t="str">
        <f t="shared" si="29"/>
        <v>Weekday</v>
      </c>
      <c r="U282" t="str" cm="1">
        <f t="array" ref="U282">_xlfn.IFS(Q282&lt;=100000,"LOW",Q282&lt;=300000,"MEDIUM",Q282&gt;=300000,"HIGH")</f>
        <v>HIGH</v>
      </c>
    </row>
    <row r="283" spans="1:21" x14ac:dyDescent="0.3">
      <c r="A283">
        <v>282</v>
      </c>
      <c r="B283">
        <v>27</v>
      </c>
      <c r="C283">
        <v>12</v>
      </c>
      <c r="D283" s="6">
        <f t="shared" si="24"/>
        <v>44557</v>
      </c>
      <c r="E283" t="str">
        <f t="shared" si="25"/>
        <v>December</v>
      </c>
      <c r="F283">
        <v>2021</v>
      </c>
      <c r="G283" t="str">
        <f t="shared" si="26"/>
        <v>Monday</v>
      </c>
      <c r="H283" t="s">
        <v>21</v>
      </c>
      <c r="I283">
        <v>7</v>
      </c>
      <c r="J283" s="7">
        <v>19087.46</v>
      </c>
      <c r="K283" t="s">
        <v>305</v>
      </c>
      <c r="L283">
        <v>20</v>
      </c>
      <c r="M283" t="s">
        <v>95</v>
      </c>
      <c r="N283" t="s">
        <v>35</v>
      </c>
      <c r="O283">
        <v>4</v>
      </c>
      <c r="P283" t="s">
        <v>25</v>
      </c>
      <c r="Q283" s="7">
        <f t="shared" si="27"/>
        <v>133612.22</v>
      </c>
      <c r="R283" s="9" t="str" cm="1">
        <f t="array" ref="R283">_xlfn.IFS(L282&lt;=25,"0-25",L282&lt;=30,"26-30",L282&lt;=35,"31-35",L282&lt;=40,"36-40",L282&lt;=45,"41-45",L282&gt;=45,"45+")</f>
        <v>45+</v>
      </c>
      <c r="S283" t="str">
        <f t="shared" si="28"/>
        <v>Q4</v>
      </c>
      <c r="T283" t="str">
        <f t="shared" si="29"/>
        <v>Weekday</v>
      </c>
      <c r="U283" t="str" cm="1">
        <f t="array" ref="U283">_xlfn.IFS(Q283&lt;=100000,"LOW",Q283&lt;=300000,"MEDIUM",Q283&gt;=300000,"HIGH")</f>
        <v>MEDIUM</v>
      </c>
    </row>
    <row r="284" spans="1:21" x14ac:dyDescent="0.3">
      <c r="A284">
        <v>283</v>
      </c>
      <c r="B284">
        <v>28</v>
      </c>
      <c r="C284">
        <v>12</v>
      </c>
      <c r="D284" s="6">
        <f t="shared" si="24"/>
        <v>44558</v>
      </c>
      <c r="E284" t="str">
        <f t="shared" si="25"/>
        <v>December</v>
      </c>
      <c r="F284">
        <v>2021</v>
      </c>
      <c r="G284" t="str">
        <f t="shared" si="26"/>
        <v>Tuesday</v>
      </c>
      <c r="H284" t="s">
        <v>32</v>
      </c>
      <c r="I284">
        <v>7</v>
      </c>
      <c r="J284" s="7">
        <v>36510.94</v>
      </c>
      <c r="K284" t="s">
        <v>306</v>
      </c>
      <c r="L284">
        <v>21</v>
      </c>
      <c r="M284" t="s">
        <v>64</v>
      </c>
      <c r="N284" t="s">
        <v>24</v>
      </c>
      <c r="O284">
        <v>3</v>
      </c>
      <c r="P284" t="s">
        <v>43</v>
      </c>
      <c r="Q284" s="7">
        <f t="shared" si="27"/>
        <v>255576.58000000002</v>
      </c>
      <c r="R284" s="9" t="str" cm="1">
        <f t="array" ref="R284">_xlfn.IFS(L283&lt;=25,"0-25",L283&lt;=30,"26-30",L283&lt;=35,"31-35",L283&lt;=40,"36-40",L283&lt;=45,"41-45",L283&gt;=45,"45+")</f>
        <v>0-25</v>
      </c>
      <c r="S284" t="str">
        <f t="shared" si="28"/>
        <v>Q4</v>
      </c>
      <c r="T284" t="str">
        <f t="shared" si="29"/>
        <v>Weekday</v>
      </c>
      <c r="U284" t="str" cm="1">
        <f t="array" ref="U284">_xlfn.IFS(Q284&lt;=100000,"LOW",Q284&lt;=300000,"MEDIUM",Q284&gt;=300000,"HIGH")</f>
        <v>MEDIUM</v>
      </c>
    </row>
    <row r="285" spans="1:21" x14ac:dyDescent="0.3">
      <c r="A285">
        <v>284</v>
      </c>
      <c r="B285">
        <v>28</v>
      </c>
      <c r="C285">
        <v>12</v>
      </c>
      <c r="D285" s="6">
        <f t="shared" si="24"/>
        <v>44558</v>
      </c>
      <c r="E285" t="str">
        <f t="shared" si="25"/>
        <v>December</v>
      </c>
      <c r="F285">
        <v>2021</v>
      </c>
      <c r="G285" t="str">
        <f t="shared" si="26"/>
        <v>Tuesday</v>
      </c>
      <c r="H285" t="s">
        <v>32</v>
      </c>
      <c r="I285">
        <v>3</v>
      </c>
      <c r="J285" s="7">
        <v>56241.52</v>
      </c>
      <c r="K285" t="s">
        <v>307</v>
      </c>
      <c r="L285">
        <v>47</v>
      </c>
      <c r="M285" t="s">
        <v>119</v>
      </c>
      <c r="N285" t="s">
        <v>35</v>
      </c>
      <c r="O285">
        <v>5</v>
      </c>
      <c r="P285" t="s">
        <v>43</v>
      </c>
      <c r="Q285" s="7">
        <f t="shared" si="27"/>
        <v>168724.56</v>
      </c>
      <c r="R285" s="9" t="str" cm="1">
        <f t="array" ref="R285">_xlfn.IFS(L284&lt;=25,"0-25",L284&lt;=30,"26-30",L284&lt;=35,"31-35",L284&lt;=40,"36-40",L284&lt;=45,"41-45",L284&gt;=45,"45+")</f>
        <v>0-25</v>
      </c>
      <c r="S285" t="str">
        <f t="shared" si="28"/>
        <v>Q4</v>
      </c>
      <c r="T285" t="str">
        <f t="shared" si="29"/>
        <v>Weekday</v>
      </c>
      <c r="U285" t="str" cm="1">
        <f t="array" ref="U285">_xlfn.IFS(Q285&lt;=100000,"LOW",Q285&lt;=300000,"MEDIUM",Q285&gt;=300000,"HIGH")</f>
        <v>MEDIUM</v>
      </c>
    </row>
    <row r="286" spans="1:21" x14ac:dyDescent="0.3">
      <c r="A286">
        <v>285</v>
      </c>
      <c r="B286">
        <v>28</v>
      </c>
      <c r="C286">
        <v>12</v>
      </c>
      <c r="D286" s="6">
        <f t="shared" si="24"/>
        <v>44558</v>
      </c>
      <c r="E286" t="str">
        <f t="shared" si="25"/>
        <v>December</v>
      </c>
      <c r="F286">
        <v>2021</v>
      </c>
      <c r="G286" t="str">
        <f t="shared" si="26"/>
        <v>Tuesday</v>
      </c>
      <c r="H286" t="s">
        <v>15</v>
      </c>
      <c r="I286">
        <v>3</v>
      </c>
      <c r="J286" s="7">
        <v>25840.77</v>
      </c>
      <c r="K286" t="s">
        <v>308</v>
      </c>
      <c r="L286">
        <v>30</v>
      </c>
      <c r="M286" t="s">
        <v>23</v>
      </c>
      <c r="N286" t="s">
        <v>18</v>
      </c>
      <c r="O286">
        <v>5</v>
      </c>
      <c r="P286" t="s">
        <v>31</v>
      </c>
      <c r="Q286" s="7">
        <f t="shared" si="27"/>
        <v>77522.31</v>
      </c>
      <c r="R286" s="9" t="str" cm="1">
        <f t="array" ref="R286">_xlfn.IFS(L285&lt;=25,"0-25",L285&lt;=30,"26-30",L285&lt;=35,"31-35",L285&lt;=40,"36-40",L285&lt;=45,"41-45",L285&gt;=45,"45+")</f>
        <v>45+</v>
      </c>
      <c r="S286" t="str">
        <f t="shared" si="28"/>
        <v>Q4</v>
      </c>
      <c r="T286" t="str">
        <f t="shared" si="29"/>
        <v>Weekday</v>
      </c>
      <c r="U286" t="str" cm="1">
        <f t="array" ref="U286">_xlfn.IFS(Q286&lt;=100000,"LOW",Q286&lt;=300000,"MEDIUM",Q286&gt;=300000,"HIGH")</f>
        <v>LOW</v>
      </c>
    </row>
    <row r="287" spans="1:21" x14ac:dyDescent="0.3">
      <c r="A287">
        <v>286</v>
      </c>
      <c r="B287">
        <v>29</v>
      </c>
      <c r="C287">
        <v>12</v>
      </c>
      <c r="D287" s="6">
        <f t="shared" si="24"/>
        <v>44559</v>
      </c>
      <c r="E287" t="str">
        <f t="shared" si="25"/>
        <v>December</v>
      </c>
      <c r="F287">
        <v>2021</v>
      </c>
      <c r="G287" t="str">
        <f t="shared" si="26"/>
        <v>Wednesday</v>
      </c>
      <c r="H287" t="s">
        <v>21</v>
      </c>
      <c r="I287">
        <v>1</v>
      </c>
      <c r="J287" s="7">
        <v>10323.91</v>
      </c>
      <c r="K287" t="s">
        <v>217</v>
      </c>
      <c r="L287">
        <v>38</v>
      </c>
      <c r="M287" t="s">
        <v>152</v>
      </c>
      <c r="N287" t="s">
        <v>24</v>
      </c>
      <c r="O287">
        <v>3</v>
      </c>
      <c r="P287" t="s">
        <v>28</v>
      </c>
      <c r="Q287" s="7">
        <f t="shared" si="27"/>
        <v>10323.91</v>
      </c>
      <c r="R287" s="9" t="str" cm="1">
        <f t="array" ref="R287">_xlfn.IFS(L286&lt;=25,"0-25",L286&lt;=30,"26-30",L286&lt;=35,"31-35",L286&lt;=40,"36-40",L286&lt;=45,"41-45",L286&gt;=45,"45+")</f>
        <v>26-30</v>
      </c>
      <c r="S287" t="str">
        <f t="shared" si="28"/>
        <v>Q4</v>
      </c>
      <c r="T287" t="str">
        <f t="shared" si="29"/>
        <v>Weekday</v>
      </c>
      <c r="U287" t="str" cm="1">
        <f t="array" ref="U287">_xlfn.IFS(Q287&lt;=100000,"LOW",Q287&lt;=300000,"MEDIUM",Q287&gt;=300000,"HIGH")</f>
        <v>LOW</v>
      </c>
    </row>
    <row r="288" spans="1:21" x14ac:dyDescent="0.3">
      <c r="A288">
        <v>287</v>
      </c>
      <c r="B288">
        <v>29</v>
      </c>
      <c r="C288">
        <v>12</v>
      </c>
      <c r="D288" s="6">
        <f t="shared" si="24"/>
        <v>44559</v>
      </c>
      <c r="E288" t="str">
        <f t="shared" si="25"/>
        <v>December</v>
      </c>
      <c r="F288">
        <v>2021</v>
      </c>
      <c r="G288" t="str">
        <f t="shared" si="26"/>
        <v>Wednesday</v>
      </c>
      <c r="H288" t="s">
        <v>21</v>
      </c>
      <c r="I288">
        <v>3</v>
      </c>
      <c r="J288" s="7">
        <v>50110.29</v>
      </c>
      <c r="K288" t="s">
        <v>309</v>
      </c>
      <c r="L288">
        <v>58</v>
      </c>
      <c r="M288" t="s">
        <v>39</v>
      </c>
      <c r="N288" t="s">
        <v>24</v>
      </c>
      <c r="O288">
        <v>5</v>
      </c>
      <c r="P288" t="s">
        <v>25</v>
      </c>
      <c r="Q288" s="7">
        <f t="shared" si="27"/>
        <v>150330.87</v>
      </c>
      <c r="R288" s="9" t="str" cm="1">
        <f t="array" ref="R288">_xlfn.IFS(L287&lt;=25,"0-25",L287&lt;=30,"26-30",L287&lt;=35,"31-35",L287&lt;=40,"36-40",L287&lt;=45,"41-45",L287&gt;=45,"45+")</f>
        <v>36-40</v>
      </c>
      <c r="S288" t="str">
        <f t="shared" si="28"/>
        <v>Q4</v>
      </c>
      <c r="T288" t="str">
        <f t="shared" si="29"/>
        <v>Weekday</v>
      </c>
      <c r="U288" t="str" cm="1">
        <f t="array" ref="U288">_xlfn.IFS(Q288&lt;=100000,"LOW",Q288&lt;=300000,"MEDIUM",Q288&gt;=300000,"HIGH")</f>
        <v>MEDIUM</v>
      </c>
    </row>
    <row r="289" spans="1:21" x14ac:dyDescent="0.3">
      <c r="A289">
        <v>288</v>
      </c>
      <c r="B289">
        <v>29</v>
      </c>
      <c r="C289">
        <v>12</v>
      </c>
      <c r="D289" s="6">
        <f t="shared" si="24"/>
        <v>44559</v>
      </c>
      <c r="E289" t="str">
        <f t="shared" si="25"/>
        <v>December</v>
      </c>
      <c r="F289">
        <v>2021</v>
      </c>
      <c r="G289" t="str">
        <f t="shared" si="26"/>
        <v>Wednesday</v>
      </c>
      <c r="H289" t="s">
        <v>45</v>
      </c>
      <c r="I289">
        <v>3</v>
      </c>
      <c r="J289" s="7">
        <v>68357.600000000006</v>
      </c>
      <c r="K289" t="s">
        <v>310</v>
      </c>
      <c r="L289">
        <v>36</v>
      </c>
      <c r="M289" t="s">
        <v>61</v>
      </c>
      <c r="N289" t="s">
        <v>35</v>
      </c>
      <c r="O289">
        <v>3</v>
      </c>
      <c r="P289" t="s">
        <v>48</v>
      </c>
      <c r="Q289" s="7">
        <f t="shared" si="27"/>
        <v>205072.80000000002</v>
      </c>
      <c r="R289" s="9" t="str" cm="1">
        <f t="array" ref="R289">_xlfn.IFS(L288&lt;=25,"0-25",L288&lt;=30,"26-30",L288&lt;=35,"31-35",L288&lt;=40,"36-40",L288&lt;=45,"41-45",L288&gt;=45,"45+")</f>
        <v>45+</v>
      </c>
      <c r="S289" t="str">
        <f t="shared" si="28"/>
        <v>Q4</v>
      </c>
      <c r="T289" t="str">
        <f t="shared" si="29"/>
        <v>Weekday</v>
      </c>
      <c r="U289" t="str" cm="1">
        <f t="array" ref="U289">_xlfn.IFS(Q289&lt;=100000,"LOW",Q289&lt;=300000,"MEDIUM",Q289&gt;=300000,"HIGH")</f>
        <v>MEDIUM</v>
      </c>
    </row>
    <row r="290" spans="1:21" x14ac:dyDescent="0.3">
      <c r="A290">
        <v>289</v>
      </c>
      <c r="B290">
        <v>29</v>
      </c>
      <c r="C290">
        <v>12</v>
      </c>
      <c r="D290" s="6">
        <f t="shared" si="24"/>
        <v>44559</v>
      </c>
      <c r="E290" t="str">
        <f t="shared" si="25"/>
        <v>December</v>
      </c>
      <c r="F290">
        <v>2021</v>
      </c>
      <c r="G290" t="str">
        <f t="shared" si="26"/>
        <v>Wednesday</v>
      </c>
      <c r="H290" t="s">
        <v>32</v>
      </c>
      <c r="I290">
        <v>4</v>
      </c>
      <c r="J290" s="7">
        <v>46409.59</v>
      </c>
      <c r="K290" t="s">
        <v>311</v>
      </c>
      <c r="L290">
        <v>56</v>
      </c>
      <c r="M290" t="s">
        <v>95</v>
      </c>
      <c r="N290" t="s">
        <v>35</v>
      </c>
      <c r="O290">
        <v>5</v>
      </c>
      <c r="P290" t="s">
        <v>43</v>
      </c>
      <c r="Q290" s="7">
        <f t="shared" si="27"/>
        <v>185638.36</v>
      </c>
      <c r="R290" s="9" t="str" cm="1">
        <f t="array" ref="R290">_xlfn.IFS(L289&lt;=25,"0-25",L289&lt;=30,"26-30",L289&lt;=35,"31-35",L289&lt;=40,"36-40",L289&lt;=45,"41-45",L289&gt;=45,"45+")</f>
        <v>36-40</v>
      </c>
      <c r="S290" t="str">
        <f t="shared" si="28"/>
        <v>Q4</v>
      </c>
      <c r="T290" t="str">
        <f t="shared" si="29"/>
        <v>Weekday</v>
      </c>
      <c r="U290" t="str" cm="1">
        <f t="array" ref="U290">_xlfn.IFS(Q290&lt;=100000,"LOW",Q290&lt;=300000,"MEDIUM",Q290&gt;=300000,"HIGH")</f>
        <v>MEDIUM</v>
      </c>
    </row>
    <row r="291" spans="1:21" x14ac:dyDescent="0.3">
      <c r="A291">
        <v>290</v>
      </c>
      <c r="B291">
        <v>30</v>
      </c>
      <c r="C291">
        <v>12</v>
      </c>
      <c r="D291" s="6">
        <f t="shared" si="24"/>
        <v>44560</v>
      </c>
      <c r="E291" t="str">
        <f t="shared" si="25"/>
        <v>December</v>
      </c>
      <c r="F291">
        <v>2021</v>
      </c>
      <c r="G291" t="str">
        <f t="shared" si="26"/>
        <v>Thursday</v>
      </c>
      <c r="H291" t="s">
        <v>21</v>
      </c>
      <c r="I291">
        <v>4</v>
      </c>
      <c r="J291" s="7">
        <v>17195.310000000001</v>
      </c>
      <c r="K291" t="s">
        <v>312</v>
      </c>
      <c r="L291">
        <v>39</v>
      </c>
      <c r="M291" t="s">
        <v>23</v>
      </c>
      <c r="N291" t="s">
        <v>18</v>
      </c>
      <c r="O291">
        <v>5</v>
      </c>
      <c r="P291" t="s">
        <v>28</v>
      </c>
      <c r="Q291" s="7">
        <f t="shared" si="27"/>
        <v>68781.240000000005</v>
      </c>
      <c r="R291" s="9" t="str" cm="1">
        <f t="array" ref="R291">_xlfn.IFS(L290&lt;=25,"0-25",L290&lt;=30,"26-30",L290&lt;=35,"31-35",L290&lt;=40,"36-40",L290&lt;=45,"41-45",L290&gt;=45,"45+")</f>
        <v>45+</v>
      </c>
      <c r="S291" t="str">
        <f t="shared" si="28"/>
        <v>Q4</v>
      </c>
      <c r="T291" t="str">
        <f t="shared" si="29"/>
        <v>Weekday</v>
      </c>
      <c r="U291" t="str" cm="1">
        <f t="array" ref="U291">_xlfn.IFS(Q291&lt;=100000,"LOW",Q291&lt;=300000,"MEDIUM",Q291&gt;=300000,"HIGH")</f>
        <v>LOW</v>
      </c>
    </row>
    <row r="292" spans="1:21" x14ac:dyDescent="0.3">
      <c r="A292">
        <v>291</v>
      </c>
      <c r="B292">
        <v>30</v>
      </c>
      <c r="C292">
        <v>12</v>
      </c>
      <c r="D292" s="6">
        <f t="shared" si="24"/>
        <v>44560</v>
      </c>
      <c r="E292" t="str">
        <f t="shared" si="25"/>
        <v>December</v>
      </c>
      <c r="F292">
        <v>2021</v>
      </c>
      <c r="G292" t="str">
        <f t="shared" si="26"/>
        <v>Thursday</v>
      </c>
      <c r="H292" t="s">
        <v>15</v>
      </c>
      <c r="I292">
        <v>3</v>
      </c>
      <c r="J292" s="7">
        <v>29243.99</v>
      </c>
      <c r="K292" t="s">
        <v>138</v>
      </c>
      <c r="L292">
        <v>37</v>
      </c>
      <c r="M292" t="s">
        <v>27</v>
      </c>
      <c r="N292" t="s">
        <v>52</v>
      </c>
      <c r="O292">
        <v>3</v>
      </c>
      <c r="P292" t="s">
        <v>31</v>
      </c>
      <c r="Q292" s="7">
        <f t="shared" si="27"/>
        <v>87731.97</v>
      </c>
      <c r="R292" s="9" t="str" cm="1">
        <f t="array" ref="R292">_xlfn.IFS(L291&lt;=25,"0-25",L291&lt;=30,"26-30",L291&lt;=35,"31-35",L291&lt;=40,"36-40",L291&lt;=45,"41-45",L291&gt;=45,"45+")</f>
        <v>36-40</v>
      </c>
      <c r="S292" t="str">
        <f t="shared" si="28"/>
        <v>Q4</v>
      </c>
      <c r="T292" t="str">
        <f t="shared" si="29"/>
        <v>Weekday</v>
      </c>
      <c r="U292" t="str" cm="1">
        <f t="array" ref="U292">_xlfn.IFS(Q292&lt;=100000,"LOW",Q292&lt;=300000,"MEDIUM",Q292&gt;=300000,"HIGH")</f>
        <v>LOW</v>
      </c>
    </row>
    <row r="293" spans="1:21" x14ac:dyDescent="0.3">
      <c r="A293">
        <v>292</v>
      </c>
      <c r="B293">
        <v>30</v>
      </c>
      <c r="C293">
        <v>12</v>
      </c>
      <c r="D293" s="6">
        <f t="shared" si="24"/>
        <v>44560</v>
      </c>
      <c r="E293" t="str">
        <f t="shared" si="25"/>
        <v>December</v>
      </c>
      <c r="F293">
        <v>2021</v>
      </c>
      <c r="G293" t="str">
        <f t="shared" si="26"/>
        <v>Thursday</v>
      </c>
      <c r="H293" t="s">
        <v>15</v>
      </c>
      <c r="I293">
        <v>8</v>
      </c>
      <c r="J293" s="7">
        <v>62058.5</v>
      </c>
      <c r="K293" t="s">
        <v>313</v>
      </c>
      <c r="L293">
        <v>54</v>
      </c>
      <c r="M293" t="s">
        <v>34</v>
      </c>
      <c r="N293" t="s">
        <v>24</v>
      </c>
      <c r="O293">
        <v>5</v>
      </c>
      <c r="P293" t="s">
        <v>86</v>
      </c>
      <c r="Q293" s="7">
        <f t="shared" si="27"/>
        <v>496468</v>
      </c>
      <c r="R293" s="9" t="str" cm="1">
        <f t="array" ref="R293">_xlfn.IFS(L292&lt;=25,"0-25",L292&lt;=30,"26-30",L292&lt;=35,"31-35",L292&lt;=40,"36-40",L292&lt;=45,"41-45",L292&gt;=45,"45+")</f>
        <v>36-40</v>
      </c>
      <c r="S293" t="str">
        <f t="shared" si="28"/>
        <v>Q4</v>
      </c>
      <c r="T293" t="str">
        <f t="shared" si="29"/>
        <v>Weekday</v>
      </c>
      <c r="U293" t="str" cm="1">
        <f t="array" ref="U293">_xlfn.IFS(Q293&lt;=100000,"LOW",Q293&lt;=300000,"MEDIUM",Q293&gt;=300000,"HIGH")</f>
        <v>HIGH</v>
      </c>
    </row>
    <row r="294" spans="1:21" x14ac:dyDescent="0.3">
      <c r="A294">
        <v>293</v>
      </c>
      <c r="B294">
        <v>31</v>
      </c>
      <c r="C294">
        <v>12</v>
      </c>
      <c r="D294" s="6">
        <f t="shared" si="24"/>
        <v>44561</v>
      </c>
      <c r="E294" t="str">
        <f t="shared" si="25"/>
        <v>December</v>
      </c>
      <c r="F294">
        <v>2021</v>
      </c>
      <c r="G294" t="str">
        <f t="shared" si="26"/>
        <v>Friday</v>
      </c>
      <c r="H294" t="s">
        <v>21</v>
      </c>
      <c r="I294">
        <v>8</v>
      </c>
      <c r="J294" s="7">
        <v>23954.080000000002</v>
      </c>
      <c r="K294" t="s">
        <v>314</v>
      </c>
      <c r="L294">
        <v>48</v>
      </c>
      <c r="M294" t="s">
        <v>47</v>
      </c>
      <c r="N294" t="s">
        <v>52</v>
      </c>
      <c r="O294">
        <v>5</v>
      </c>
      <c r="P294" t="s">
        <v>65</v>
      </c>
      <c r="Q294" s="7">
        <f t="shared" si="27"/>
        <v>191632.64000000001</v>
      </c>
      <c r="R294" s="9" t="str" cm="1">
        <f t="array" ref="R294">_xlfn.IFS(L293&lt;=25,"0-25",L293&lt;=30,"26-30",L293&lt;=35,"31-35",L293&lt;=40,"36-40",L293&lt;=45,"41-45",L293&gt;=45,"45+")</f>
        <v>45+</v>
      </c>
      <c r="S294" t="str">
        <f t="shared" si="28"/>
        <v>Q4</v>
      </c>
      <c r="T294" t="str">
        <f t="shared" si="29"/>
        <v>Weekday</v>
      </c>
      <c r="U294" t="str" cm="1">
        <f t="array" ref="U294">_xlfn.IFS(Q294&lt;=100000,"LOW",Q294&lt;=300000,"MEDIUM",Q294&gt;=300000,"HIGH")</f>
        <v>MEDIUM</v>
      </c>
    </row>
    <row r="295" spans="1:21" x14ac:dyDescent="0.3">
      <c r="A295">
        <v>294</v>
      </c>
      <c r="B295">
        <v>31</v>
      </c>
      <c r="C295">
        <v>12</v>
      </c>
      <c r="D295" s="6">
        <f t="shared" si="24"/>
        <v>44561</v>
      </c>
      <c r="E295" t="str">
        <f t="shared" si="25"/>
        <v>December</v>
      </c>
      <c r="F295">
        <v>2021</v>
      </c>
      <c r="G295" t="str">
        <f t="shared" si="26"/>
        <v>Friday</v>
      </c>
      <c r="H295" t="s">
        <v>32</v>
      </c>
      <c r="I295">
        <v>1</v>
      </c>
      <c r="J295" s="7">
        <v>46461.75</v>
      </c>
      <c r="K295" t="s">
        <v>315</v>
      </c>
      <c r="L295">
        <v>27</v>
      </c>
      <c r="M295" t="s">
        <v>152</v>
      </c>
      <c r="N295" t="s">
        <v>35</v>
      </c>
      <c r="O295">
        <v>5</v>
      </c>
      <c r="P295" t="s">
        <v>43</v>
      </c>
      <c r="Q295" s="7">
        <f t="shared" si="27"/>
        <v>46461.75</v>
      </c>
      <c r="R295" s="9" t="str" cm="1">
        <f t="array" ref="R295">_xlfn.IFS(L294&lt;=25,"0-25",L294&lt;=30,"26-30",L294&lt;=35,"31-35",L294&lt;=40,"36-40",L294&lt;=45,"41-45",L294&gt;=45,"45+")</f>
        <v>45+</v>
      </c>
      <c r="S295" t="str">
        <f t="shared" si="28"/>
        <v>Q4</v>
      </c>
      <c r="T295" t="str">
        <f t="shared" si="29"/>
        <v>Weekday</v>
      </c>
      <c r="U295" t="str" cm="1">
        <f t="array" ref="U295">_xlfn.IFS(Q295&lt;=100000,"LOW",Q295&lt;=300000,"MEDIUM",Q295&gt;=300000,"HIGH")</f>
        <v>LOW</v>
      </c>
    </row>
    <row r="296" spans="1:21" x14ac:dyDescent="0.3">
      <c r="A296">
        <v>295</v>
      </c>
      <c r="B296">
        <v>31</v>
      </c>
      <c r="C296">
        <v>12</v>
      </c>
      <c r="D296" s="6">
        <f t="shared" si="24"/>
        <v>44561</v>
      </c>
      <c r="E296" t="str">
        <f t="shared" si="25"/>
        <v>December</v>
      </c>
      <c r="F296">
        <v>2021</v>
      </c>
      <c r="G296" t="str">
        <f t="shared" si="26"/>
        <v>Friday</v>
      </c>
      <c r="H296" t="s">
        <v>15</v>
      </c>
      <c r="I296">
        <v>7</v>
      </c>
      <c r="J296" s="7">
        <v>34160.269999999997</v>
      </c>
      <c r="K296" t="s">
        <v>236</v>
      </c>
      <c r="L296">
        <v>35</v>
      </c>
      <c r="M296" t="s">
        <v>95</v>
      </c>
      <c r="N296" t="s">
        <v>24</v>
      </c>
      <c r="O296">
        <v>5</v>
      </c>
      <c r="P296" t="s">
        <v>86</v>
      </c>
      <c r="Q296" s="7">
        <f t="shared" si="27"/>
        <v>239121.88999999998</v>
      </c>
      <c r="R296" s="9" t="str" cm="1">
        <f t="array" ref="R296">_xlfn.IFS(L295&lt;=25,"0-25",L295&lt;=30,"26-30",L295&lt;=35,"31-35",L295&lt;=40,"36-40",L295&lt;=45,"41-45",L295&gt;=45,"45+")</f>
        <v>26-30</v>
      </c>
      <c r="S296" t="str">
        <f t="shared" si="28"/>
        <v>Q4</v>
      </c>
      <c r="T296" t="str">
        <f t="shared" si="29"/>
        <v>Weekday</v>
      </c>
      <c r="U296" t="str" cm="1">
        <f t="array" ref="U296">_xlfn.IFS(Q296&lt;=100000,"LOW",Q296&lt;=300000,"MEDIUM",Q296&gt;=300000,"HIGH")</f>
        <v>MEDIUM</v>
      </c>
    </row>
    <row r="297" spans="1:21" x14ac:dyDescent="0.3">
      <c r="A297">
        <v>296</v>
      </c>
      <c r="B297">
        <v>31</v>
      </c>
      <c r="C297">
        <v>12</v>
      </c>
      <c r="D297" s="6">
        <f t="shared" si="24"/>
        <v>44561</v>
      </c>
      <c r="E297" t="str">
        <f t="shared" si="25"/>
        <v>December</v>
      </c>
      <c r="F297">
        <v>2021</v>
      </c>
      <c r="G297" t="str">
        <f t="shared" si="26"/>
        <v>Friday</v>
      </c>
      <c r="H297" t="s">
        <v>45</v>
      </c>
      <c r="I297">
        <v>2</v>
      </c>
      <c r="J297" s="7">
        <v>22470.62</v>
      </c>
      <c r="K297" t="s">
        <v>316</v>
      </c>
      <c r="L297">
        <v>56</v>
      </c>
      <c r="M297" t="s">
        <v>61</v>
      </c>
      <c r="N297" t="s">
        <v>52</v>
      </c>
      <c r="O297">
        <v>3</v>
      </c>
      <c r="P297" t="s">
        <v>90</v>
      </c>
      <c r="Q297" s="7">
        <f t="shared" si="27"/>
        <v>44941.24</v>
      </c>
      <c r="R297" s="9" t="str" cm="1">
        <f t="array" ref="R297">_xlfn.IFS(L296&lt;=25,"0-25",L296&lt;=30,"26-30",L296&lt;=35,"31-35",L296&lt;=40,"36-40",L296&lt;=45,"41-45",L296&gt;=45,"45+")</f>
        <v>31-35</v>
      </c>
      <c r="S297" t="str">
        <f t="shared" si="28"/>
        <v>Q4</v>
      </c>
      <c r="T297" t="str">
        <f t="shared" si="29"/>
        <v>Weekday</v>
      </c>
      <c r="U297" t="str" cm="1">
        <f t="array" ref="U297">_xlfn.IFS(Q297&lt;=100000,"LOW",Q297&lt;=300000,"MEDIUM",Q297&gt;=300000,"HIGH")</f>
        <v>LOW</v>
      </c>
    </row>
    <row r="298" spans="1:21" x14ac:dyDescent="0.3">
      <c r="A298">
        <v>297</v>
      </c>
      <c r="B298">
        <v>1</v>
      </c>
      <c r="C298">
        <v>1</v>
      </c>
      <c r="D298" s="6">
        <f t="shared" si="24"/>
        <v>44562</v>
      </c>
      <c r="E298" t="str">
        <f t="shared" si="25"/>
        <v>January</v>
      </c>
      <c r="F298">
        <v>2022</v>
      </c>
      <c r="G298" t="str">
        <f t="shared" si="26"/>
        <v>Saturday</v>
      </c>
      <c r="H298" t="s">
        <v>15</v>
      </c>
      <c r="I298">
        <v>1</v>
      </c>
      <c r="J298" s="7">
        <v>58804.41</v>
      </c>
      <c r="K298" t="s">
        <v>317</v>
      </c>
      <c r="L298">
        <v>37</v>
      </c>
      <c r="M298" t="s">
        <v>116</v>
      </c>
      <c r="N298" t="s">
        <v>18</v>
      </c>
      <c r="O298">
        <v>5</v>
      </c>
      <c r="P298" t="s">
        <v>31</v>
      </c>
      <c r="Q298" s="7">
        <f t="shared" si="27"/>
        <v>58804.41</v>
      </c>
      <c r="R298" s="9" t="str" cm="1">
        <f t="array" ref="R298">_xlfn.IFS(L297&lt;=25,"0-25",L297&lt;=30,"26-30",L297&lt;=35,"31-35",L297&lt;=40,"36-40",L297&lt;=45,"41-45",L297&gt;=45,"45+")</f>
        <v>45+</v>
      </c>
      <c r="S298" t="str">
        <f t="shared" si="28"/>
        <v>Q1</v>
      </c>
      <c r="T298" t="str">
        <f t="shared" si="29"/>
        <v>Weekend</v>
      </c>
      <c r="U298" t="str" cm="1">
        <f t="array" ref="U298">_xlfn.IFS(Q298&lt;=100000,"LOW",Q298&lt;=300000,"MEDIUM",Q298&gt;=300000,"HIGH")</f>
        <v>LOW</v>
      </c>
    </row>
    <row r="299" spans="1:21" x14ac:dyDescent="0.3">
      <c r="A299">
        <v>298</v>
      </c>
      <c r="B299">
        <v>1</v>
      </c>
      <c r="C299">
        <v>1</v>
      </c>
      <c r="D299" s="6">
        <f t="shared" si="24"/>
        <v>44562</v>
      </c>
      <c r="E299" t="str">
        <f t="shared" si="25"/>
        <v>January</v>
      </c>
      <c r="F299">
        <v>2022</v>
      </c>
      <c r="G299" t="str">
        <f t="shared" si="26"/>
        <v>Saturday</v>
      </c>
      <c r="H299" t="s">
        <v>37</v>
      </c>
      <c r="I299">
        <v>3</v>
      </c>
      <c r="J299" s="7">
        <v>54569.88</v>
      </c>
      <c r="K299" t="s">
        <v>318</v>
      </c>
      <c r="L299">
        <v>35</v>
      </c>
      <c r="M299" t="s">
        <v>23</v>
      </c>
      <c r="N299" t="s">
        <v>18</v>
      </c>
      <c r="O299">
        <v>5</v>
      </c>
      <c r="P299" t="s">
        <v>97</v>
      </c>
      <c r="Q299" s="7">
        <f t="shared" si="27"/>
        <v>163709.63999999998</v>
      </c>
      <c r="R299" s="9" t="str" cm="1">
        <f t="array" ref="R299">_xlfn.IFS(L298&lt;=25,"0-25",L298&lt;=30,"26-30",L298&lt;=35,"31-35",L298&lt;=40,"36-40",L298&lt;=45,"41-45",L298&gt;=45,"45+")</f>
        <v>36-40</v>
      </c>
      <c r="S299" t="str">
        <f t="shared" si="28"/>
        <v>Q1</v>
      </c>
      <c r="T299" t="str">
        <f t="shared" si="29"/>
        <v>Weekend</v>
      </c>
      <c r="U299" t="str" cm="1">
        <f t="array" ref="U299">_xlfn.IFS(Q299&lt;=100000,"LOW",Q299&lt;=300000,"MEDIUM",Q299&gt;=300000,"HIGH")</f>
        <v>MEDIUM</v>
      </c>
    </row>
    <row r="300" spans="1:21" x14ac:dyDescent="0.3">
      <c r="A300">
        <v>299</v>
      </c>
      <c r="B300">
        <v>1</v>
      </c>
      <c r="C300">
        <v>1</v>
      </c>
      <c r="D300" s="6">
        <f t="shared" si="24"/>
        <v>44562</v>
      </c>
      <c r="E300" t="str">
        <f t="shared" si="25"/>
        <v>January</v>
      </c>
      <c r="F300">
        <v>2022</v>
      </c>
      <c r="G300" t="str">
        <f t="shared" si="26"/>
        <v>Saturday</v>
      </c>
      <c r="H300" t="s">
        <v>37</v>
      </c>
      <c r="I300">
        <v>4</v>
      </c>
      <c r="J300" s="7">
        <v>49695.46</v>
      </c>
      <c r="K300" t="s">
        <v>319</v>
      </c>
      <c r="L300">
        <v>28</v>
      </c>
      <c r="M300" t="s">
        <v>79</v>
      </c>
      <c r="N300" t="s">
        <v>18</v>
      </c>
      <c r="O300">
        <v>4</v>
      </c>
      <c r="P300" t="s">
        <v>97</v>
      </c>
      <c r="Q300" s="7">
        <f t="shared" si="27"/>
        <v>198781.84</v>
      </c>
      <c r="R300" s="9" t="str" cm="1">
        <f t="array" ref="R300">_xlfn.IFS(L299&lt;=25,"0-25",L299&lt;=30,"26-30",L299&lt;=35,"31-35",L299&lt;=40,"36-40",L299&lt;=45,"41-45",L299&gt;=45,"45+")</f>
        <v>31-35</v>
      </c>
      <c r="S300" t="str">
        <f t="shared" si="28"/>
        <v>Q1</v>
      </c>
      <c r="T300" t="str">
        <f t="shared" si="29"/>
        <v>Weekend</v>
      </c>
      <c r="U300" t="str" cm="1">
        <f t="array" ref="U300">_xlfn.IFS(Q300&lt;=100000,"LOW",Q300&lt;=300000,"MEDIUM",Q300&gt;=300000,"HIGH")</f>
        <v>MEDIUM</v>
      </c>
    </row>
    <row r="301" spans="1:21" x14ac:dyDescent="0.3">
      <c r="A301">
        <v>300</v>
      </c>
      <c r="B301">
        <v>2</v>
      </c>
      <c r="C301">
        <v>1</v>
      </c>
      <c r="D301" s="6">
        <f t="shared" si="24"/>
        <v>44563</v>
      </c>
      <c r="E301" t="str">
        <f t="shared" si="25"/>
        <v>January</v>
      </c>
      <c r="F301">
        <v>2022</v>
      </c>
      <c r="G301" t="str">
        <f t="shared" si="26"/>
        <v>Sunday</v>
      </c>
      <c r="H301" t="s">
        <v>32</v>
      </c>
      <c r="I301">
        <v>6</v>
      </c>
      <c r="J301" s="7">
        <v>24180.2</v>
      </c>
      <c r="K301" t="s">
        <v>320</v>
      </c>
      <c r="L301">
        <v>39</v>
      </c>
      <c r="M301" t="s">
        <v>27</v>
      </c>
      <c r="N301" t="s">
        <v>24</v>
      </c>
      <c r="O301">
        <v>5</v>
      </c>
      <c r="P301" t="s">
        <v>43</v>
      </c>
      <c r="Q301" s="7">
        <f t="shared" si="27"/>
        <v>145081.20000000001</v>
      </c>
      <c r="R301" s="9" t="str" cm="1">
        <f t="array" ref="R301">_xlfn.IFS(L300&lt;=25,"0-25",L300&lt;=30,"26-30",L300&lt;=35,"31-35",L300&lt;=40,"36-40",L300&lt;=45,"41-45",L300&gt;=45,"45+")</f>
        <v>26-30</v>
      </c>
      <c r="S301" t="str">
        <f t="shared" si="28"/>
        <v>Q1</v>
      </c>
      <c r="T301" t="str">
        <f t="shared" si="29"/>
        <v>Weekend</v>
      </c>
      <c r="U301" t="str" cm="1">
        <f t="array" ref="U301">_xlfn.IFS(Q301&lt;=100000,"LOW",Q301&lt;=300000,"MEDIUM",Q301&gt;=300000,"HIGH")</f>
        <v>MEDIUM</v>
      </c>
    </row>
    <row r="302" spans="1:21" x14ac:dyDescent="0.3">
      <c r="A302">
        <v>301</v>
      </c>
      <c r="B302">
        <v>2</v>
      </c>
      <c r="C302">
        <v>1</v>
      </c>
      <c r="D302" s="6">
        <f t="shared" si="24"/>
        <v>44563</v>
      </c>
      <c r="E302" t="str">
        <f t="shared" si="25"/>
        <v>January</v>
      </c>
      <c r="F302">
        <v>2022</v>
      </c>
      <c r="G302" t="str">
        <f t="shared" si="26"/>
        <v>Sunday</v>
      </c>
      <c r="H302" t="s">
        <v>21</v>
      </c>
      <c r="I302">
        <v>5</v>
      </c>
      <c r="J302" s="7">
        <v>15871.42</v>
      </c>
      <c r="K302" t="s">
        <v>321</v>
      </c>
      <c r="L302">
        <v>35</v>
      </c>
      <c r="M302" t="s">
        <v>27</v>
      </c>
      <c r="N302" t="s">
        <v>24</v>
      </c>
      <c r="O302">
        <v>5</v>
      </c>
      <c r="P302" t="s">
        <v>28</v>
      </c>
      <c r="Q302" s="7">
        <f t="shared" si="27"/>
        <v>79357.100000000006</v>
      </c>
      <c r="R302" s="9" t="str" cm="1">
        <f t="array" ref="R302">_xlfn.IFS(L301&lt;=25,"0-25",L301&lt;=30,"26-30",L301&lt;=35,"31-35",L301&lt;=40,"36-40",L301&lt;=45,"41-45",L301&gt;=45,"45+")</f>
        <v>36-40</v>
      </c>
      <c r="S302" t="str">
        <f t="shared" si="28"/>
        <v>Q1</v>
      </c>
      <c r="T302" t="str">
        <f t="shared" si="29"/>
        <v>Weekend</v>
      </c>
      <c r="U302" t="str" cm="1">
        <f t="array" ref="U302">_xlfn.IFS(Q302&lt;=100000,"LOW",Q302&lt;=300000,"MEDIUM",Q302&gt;=300000,"HIGH")</f>
        <v>LOW</v>
      </c>
    </row>
    <row r="303" spans="1:21" x14ac:dyDescent="0.3">
      <c r="A303">
        <v>302</v>
      </c>
      <c r="B303">
        <v>2</v>
      </c>
      <c r="C303">
        <v>1</v>
      </c>
      <c r="D303" s="6">
        <f t="shared" si="24"/>
        <v>44563</v>
      </c>
      <c r="E303" t="str">
        <f t="shared" si="25"/>
        <v>January</v>
      </c>
      <c r="F303">
        <v>2022</v>
      </c>
      <c r="G303" t="str">
        <f t="shared" si="26"/>
        <v>Sunday</v>
      </c>
      <c r="H303" t="s">
        <v>32</v>
      </c>
      <c r="I303">
        <v>4</v>
      </c>
      <c r="J303" s="7">
        <v>44569.56</v>
      </c>
      <c r="K303" t="s">
        <v>322</v>
      </c>
      <c r="L303">
        <v>51</v>
      </c>
      <c r="M303" t="s">
        <v>119</v>
      </c>
      <c r="N303" t="s">
        <v>24</v>
      </c>
      <c r="O303">
        <v>5</v>
      </c>
      <c r="P303" t="s">
        <v>101</v>
      </c>
      <c r="Q303" s="7">
        <f t="shared" si="27"/>
        <v>178278.24</v>
      </c>
      <c r="R303" s="9" t="str" cm="1">
        <f t="array" ref="R303">_xlfn.IFS(L302&lt;=25,"0-25",L302&lt;=30,"26-30",L302&lt;=35,"31-35",L302&lt;=40,"36-40",L302&lt;=45,"41-45",L302&gt;=45,"45+")</f>
        <v>31-35</v>
      </c>
      <c r="S303" t="str">
        <f t="shared" si="28"/>
        <v>Q1</v>
      </c>
      <c r="T303" t="str">
        <f t="shared" si="29"/>
        <v>Weekend</v>
      </c>
      <c r="U303" t="str" cm="1">
        <f t="array" ref="U303">_xlfn.IFS(Q303&lt;=100000,"LOW",Q303&lt;=300000,"MEDIUM",Q303&gt;=300000,"HIGH")</f>
        <v>MEDIUM</v>
      </c>
    </row>
    <row r="304" spans="1:21" x14ac:dyDescent="0.3">
      <c r="A304">
        <v>303</v>
      </c>
      <c r="B304">
        <v>3</v>
      </c>
      <c r="C304">
        <v>1</v>
      </c>
      <c r="D304" s="6">
        <f t="shared" si="24"/>
        <v>44564</v>
      </c>
      <c r="E304" t="str">
        <f t="shared" si="25"/>
        <v>January</v>
      </c>
      <c r="F304">
        <v>2022</v>
      </c>
      <c r="G304" t="str">
        <f t="shared" si="26"/>
        <v>Monday</v>
      </c>
      <c r="H304" t="s">
        <v>32</v>
      </c>
      <c r="I304">
        <v>8</v>
      </c>
      <c r="J304" s="7">
        <v>43220.67</v>
      </c>
      <c r="K304" t="s">
        <v>170</v>
      </c>
      <c r="L304">
        <v>40</v>
      </c>
      <c r="M304" t="s">
        <v>140</v>
      </c>
      <c r="N304" t="s">
        <v>24</v>
      </c>
      <c r="O304">
        <v>5</v>
      </c>
      <c r="P304" t="s">
        <v>36</v>
      </c>
      <c r="Q304" s="7">
        <f t="shared" si="27"/>
        <v>345765.36</v>
      </c>
      <c r="R304" s="9" t="str" cm="1">
        <f t="array" ref="R304">_xlfn.IFS(L303&lt;=25,"0-25",L303&lt;=30,"26-30",L303&lt;=35,"31-35",L303&lt;=40,"36-40",L303&lt;=45,"41-45",L303&gt;=45,"45+")</f>
        <v>45+</v>
      </c>
      <c r="S304" t="str">
        <f t="shared" si="28"/>
        <v>Q1</v>
      </c>
      <c r="T304" t="str">
        <f t="shared" si="29"/>
        <v>Weekday</v>
      </c>
      <c r="U304" t="str" cm="1">
        <f t="array" ref="U304">_xlfn.IFS(Q304&lt;=100000,"LOW",Q304&lt;=300000,"MEDIUM",Q304&gt;=300000,"HIGH")</f>
        <v>HIGH</v>
      </c>
    </row>
    <row r="305" spans="1:21" x14ac:dyDescent="0.3">
      <c r="A305">
        <v>304</v>
      </c>
      <c r="B305">
        <v>3</v>
      </c>
      <c r="C305">
        <v>1</v>
      </c>
      <c r="D305" s="6">
        <f t="shared" si="24"/>
        <v>44564</v>
      </c>
      <c r="E305" t="str">
        <f t="shared" si="25"/>
        <v>January</v>
      </c>
      <c r="F305">
        <v>2022</v>
      </c>
      <c r="G305" t="str">
        <f t="shared" si="26"/>
        <v>Monday</v>
      </c>
      <c r="H305" t="s">
        <v>32</v>
      </c>
      <c r="I305">
        <v>4</v>
      </c>
      <c r="J305" s="7">
        <v>21303.1</v>
      </c>
      <c r="K305" t="s">
        <v>323</v>
      </c>
      <c r="L305">
        <v>18</v>
      </c>
      <c r="M305" t="s">
        <v>23</v>
      </c>
      <c r="N305" t="s">
        <v>24</v>
      </c>
      <c r="O305">
        <v>5</v>
      </c>
      <c r="P305" t="s">
        <v>43</v>
      </c>
      <c r="Q305" s="7">
        <f t="shared" si="27"/>
        <v>85212.4</v>
      </c>
      <c r="R305" s="9" t="str" cm="1">
        <f t="array" ref="R305">_xlfn.IFS(L304&lt;=25,"0-25",L304&lt;=30,"26-30",L304&lt;=35,"31-35",L304&lt;=40,"36-40",L304&lt;=45,"41-45",L304&gt;=45,"45+")</f>
        <v>36-40</v>
      </c>
      <c r="S305" t="str">
        <f t="shared" si="28"/>
        <v>Q1</v>
      </c>
      <c r="T305" t="str">
        <f t="shared" si="29"/>
        <v>Weekday</v>
      </c>
      <c r="U305" t="str" cm="1">
        <f t="array" ref="U305">_xlfn.IFS(Q305&lt;=100000,"LOW",Q305&lt;=300000,"MEDIUM",Q305&gt;=300000,"HIGH")</f>
        <v>LOW</v>
      </c>
    </row>
    <row r="306" spans="1:21" x14ac:dyDescent="0.3">
      <c r="A306">
        <v>305</v>
      </c>
      <c r="B306">
        <v>3</v>
      </c>
      <c r="C306">
        <v>1</v>
      </c>
      <c r="D306" s="6">
        <f t="shared" si="24"/>
        <v>44564</v>
      </c>
      <c r="E306" t="str">
        <f t="shared" si="25"/>
        <v>January</v>
      </c>
      <c r="F306">
        <v>2022</v>
      </c>
      <c r="G306" t="str">
        <f t="shared" si="26"/>
        <v>Monday</v>
      </c>
      <c r="H306" t="s">
        <v>32</v>
      </c>
      <c r="I306">
        <v>2</v>
      </c>
      <c r="J306" s="7">
        <v>13374.8</v>
      </c>
      <c r="K306" t="s">
        <v>324</v>
      </c>
      <c r="L306">
        <v>27</v>
      </c>
      <c r="M306" t="s">
        <v>116</v>
      </c>
      <c r="N306" t="s">
        <v>52</v>
      </c>
      <c r="O306">
        <v>5</v>
      </c>
      <c r="P306" t="s">
        <v>36</v>
      </c>
      <c r="Q306" s="7">
        <f t="shared" si="27"/>
        <v>26749.599999999999</v>
      </c>
      <c r="R306" s="9" t="str" cm="1">
        <f t="array" ref="R306">_xlfn.IFS(L305&lt;=25,"0-25",L305&lt;=30,"26-30",L305&lt;=35,"31-35",L305&lt;=40,"36-40",L305&lt;=45,"41-45",L305&gt;=45,"45+")</f>
        <v>0-25</v>
      </c>
      <c r="S306" t="str">
        <f t="shared" si="28"/>
        <v>Q1</v>
      </c>
      <c r="T306" t="str">
        <f t="shared" si="29"/>
        <v>Weekday</v>
      </c>
      <c r="U306" t="str" cm="1">
        <f t="array" ref="U306">_xlfn.IFS(Q306&lt;=100000,"LOW",Q306&lt;=300000,"MEDIUM",Q306&gt;=300000,"HIGH")</f>
        <v>LOW</v>
      </c>
    </row>
    <row r="307" spans="1:21" x14ac:dyDescent="0.3">
      <c r="A307">
        <v>306</v>
      </c>
      <c r="B307">
        <v>3</v>
      </c>
      <c r="C307">
        <v>1</v>
      </c>
      <c r="D307" s="6">
        <f t="shared" si="24"/>
        <v>44564</v>
      </c>
      <c r="E307" t="str">
        <f t="shared" si="25"/>
        <v>January</v>
      </c>
      <c r="F307">
        <v>2022</v>
      </c>
      <c r="G307" t="str">
        <f t="shared" si="26"/>
        <v>Monday</v>
      </c>
      <c r="H307" t="s">
        <v>45</v>
      </c>
      <c r="I307">
        <v>3</v>
      </c>
      <c r="J307" s="7">
        <v>14842.51</v>
      </c>
      <c r="K307" t="s">
        <v>134</v>
      </c>
      <c r="L307">
        <v>18</v>
      </c>
      <c r="M307" t="s">
        <v>27</v>
      </c>
      <c r="N307" t="s">
        <v>52</v>
      </c>
      <c r="O307">
        <v>5</v>
      </c>
      <c r="P307" t="s">
        <v>90</v>
      </c>
      <c r="Q307" s="7">
        <f t="shared" si="27"/>
        <v>44527.53</v>
      </c>
      <c r="R307" s="9" t="str" cm="1">
        <f t="array" ref="R307">_xlfn.IFS(L306&lt;=25,"0-25",L306&lt;=30,"26-30",L306&lt;=35,"31-35",L306&lt;=40,"36-40",L306&lt;=45,"41-45",L306&gt;=45,"45+")</f>
        <v>26-30</v>
      </c>
      <c r="S307" t="str">
        <f t="shared" si="28"/>
        <v>Q1</v>
      </c>
      <c r="T307" t="str">
        <f t="shared" si="29"/>
        <v>Weekday</v>
      </c>
      <c r="U307" t="str" cm="1">
        <f t="array" ref="U307">_xlfn.IFS(Q307&lt;=100000,"LOW",Q307&lt;=300000,"MEDIUM",Q307&gt;=300000,"HIGH")</f>
        <v>LOW</v>
      </c>
    </row>
    <row r="308" spans="1:21" x14ac:dyDescent="0.3">
      <c r="A308">
        <v>307</v>
      </c>
      <c r="B308">
        <v>4</v>
      </c>
      <c r="C308">
        <v>1</v>
      </c>
      <c r="D308" s="6">
        <f t="shared" si="24"/>
        <v>44565</v>
      </c>
      <c r="E308" t="str">
        <f t="shared" si="25"/>
        <v>January</v>
      </c>
      <c r="F308">
        <v>2022</v>
      </c>
      <c r="G308" t="str">
        <f t="shared" si="26"/>
        <v>Tuesday</v>
      </c>
      <c r="H308" t="s">
        <v>45</v>
      </c>
      <c r="I308">
        <v>6</v>
      </c>
      <c r="J308" s="7">
        <v>69566.259999999995</v>
      </c>
      <c r="K308" t="s">
        <v>325</v>
      </c>
      <c r="L308">
        <v>55</v>
      </c>
      <c r="M308" t="s">
        <v>23</v>
      </c>
      <c r="N308" t="s">
        <v>18</v>
      </c>
      <c r="O308">
        <v>5</v>
      </c>
      <c r="P308" t="s">
        <v>90</v>
      </c>
      <c r="Q308" s="7">
        <f t="shared" si="27"/>
        <v>417397.55999999994</v>
      </c>
      <c r="R308" s="9" t="str" cm="1">
        <f t="array" ref="R308">_xlfn.IFS(L307&lt;=25,"0-25",L307&lt;=30,"26-30",L307&lt;=35,"31-35",L307&lt;=40,"36-40",L307&lt;=45,"41-45",L307&gt;=45,"45+")</f>
        <v>0-25</v>
      </c>
      <c r="S308" t="str">
        <f t="shared" si="28"/>
        <v>Q1</v>
      </c>
      <c r="T308" t="str">
        <f t="shared" si="29"/>
        <v>Weekday</v>
      </c>
      <c r="U308" t="str" cm="1">
        <f t="array" ref="U308">_xlfn.IFS(Q308&lt;=100000,"LOW",Q308&lt;=300000,"MEDIUM",Q308&gt;=300000,"HIGH")</f>
        <v>HIGH</v>
      </c>
    </row>
    <row r="309" spans="1:21" x14ac:dyDescent="0.3">
      <c r="A309">
        <v>308</v>
      </c>
      <c r="B309">
        <v>4</v>
      </c>
      <c r="C309">
        <v>1</v>
      </c>
      <c r="D309" s="6">
        <f t="shared" si="24"/>
        <v>44565</v>
      </c>
      <c r="E309" t="str">
        <f t="shared" si="25"/>
        <v>January</v>
      </c>
      <c r="F309">
        <v>2022</v>
      </c>
      <c r="G309" t="str">
        <f t="shared" si="26"/>
        <v>Tuesday</v>
      </c>
      <c r="H309" t="s">
        <v>15</v>
      </c>
      <c r="I309">
        <v>8</v>
      </c>
      <c r="J309" s="7">
        <v>57015.03</v>
      </c>
      <c r="K309" t="s">
        <v>326</v>
      </c>
      <c r="L309">
        <v>56</v>
      </c>
      <c r="M309" t="s">
        <v>119</v>
      </c>
      <c r="N309" t="s">
        <v>52</v>
      </c>
      <c r="O309">
        <v>5</v>
      </c>
      <c r="P309" t="s">
        <v>31</v>
      </c>
      <c r="Q309" s="7">
        <f t="shared" si="27"/>
        <v>456120.24</v>
      </c>
      <c r="R309" s="9" t="str" cm="1">
        <f t="array" ref="R309">_xlfn.IFS(L308&lt;=25,"0-25",L308&lt;=30,"26-30",L308&lt;=35,"31-35",L308&lt;=40,"36-40",L308&lt;=45,"41-45",L308&gt;=45,"45+")</f>
        <v>45+</v>
      </c>
      <c r="S309" t="str">
        <f t="shared" si="28"/>
        <v>Q1</v>
      </c>
      <c r="T309" t="str">
        <f t="shared" si="29"/>
        <v>Weekday</v>
      </c>
      <c r="U309" t="str" cm="1">
        <f t="array" ref="U309">_xlfn.IFS(Q309&lt;=100000,"LOW",Q309&lt;=300000,"MEDIUM",Q309&gt;=300000,"HIGH")</f>
        <v>HIGH</v>
      </c>
    </row>
    <row r="310" spans="1:21" x14ac:dyDescent="0.3">
      <c r="A310">
        <v>309</v>
      </c>
      <c r="B310">
        <v>4</v>
      </c>
      <c r="C310">
        <v>1</v>
      </c>
      <c r="D310" s="6">
        <f t="shared" si="24"/>
        <v>44565</v>
      </c>
      <c r="E310" t="str">
        <f t="shared" si="25"/>
        <v>January</v>
      </c>
      <c r="F310">
        <v>2022</v>
      </c>
      <c r="G310" t="str">
        <f t="shared" si="26"/>
        <v>Tuesday</v>
      </c>
      <c r="H310" t="s">
        <v>37</v>
      </c>
      <c r="I310">
        <v>8</v>
      </c>
      <c r="J310" s="7">
        <v>65319.25</v>
      </c>
      <c r="K310" t="s">
        <v>115</v>
      </c>
      <c r="L310">
        <v>26</v>
      </c>
      <c r="M310" t="s">
        <v>119</v>
      </c>
      <c r="N310" t="s">
        <v>52</v>
      </c>
      <c r="O310">
        <v>4</v>
      </c>
      <c r="P310" t="s">
        <v>97</v>
      </c>
      <c r="Q310" s="7">
        <f t="shared" si="27"/>
        <v>522554</v>
      </c>
      <c r="R310" s="9" t="str" cm="1">
        <f t="array" ref="R310">_xlfn.IFS(L309&lt;=25,"0-25",L309&lt;=30,"26-30",L309&lt;=35,"31-35",L309&lt;=40,"36-40",L309&lt;=45,"41-45",L309&gt;=45,"45+")</f>
        <v>45+</v>
      </c>
      <c r="S310" t="str">
        <f t="shared" si="28"/>
        <v>Q1</v>
      </c>
      <c r="T310" t="str">
        <f t="shared" si="29"/>
        <v>Weekday</v>
      </c>
      <c r="U310" t="str" cm="1">
        <f t="array" ref="U310">_xlfn.IFS(Q310&lt;=100000,"LOW",Q310&lt;=300000,"MEDIUM",Q310&gt;=300000,"HIGH")</f>
        <v>HIGH</v>
      </c>
    </row>
    <row r="311" spans="1:21" x14ac:dyDescent="0.3">
      <c r="A311">
        <v>310</v>
      </c>
      <c r="B311">
        <v>5</v>
      </c>
      <c r="C311">
        <v>1</v>
      </c>
      <c r="D311" s="6">
        <f t="shared" si="24"/>
        <v>44566</v>
      </c>
      <c r="E311" t="str">
        <f t="shared" si="25"/>
        <v>January</v>
      </c>
      <c r="F311">
        <v>2022</v>
      </c>
      <c r="G311" t="str">
        <f t="shared" si="26"/>
        <v>Wednesday</v>
      </c>
      <c r="H311" t="s">
        <v>32</v>
      </c>
      <c r="I311">
        <v>9</v>
      </c>
      <c r="J311" s="7">
        <v>21703.279999999999</v>
      </c>
      <c r="K311" t="s">
        <v>327</v>
      </c>
      <c r="L311">
        <v>48</v>
      </c>
      <c r="M311" t="s">
        <v>112</v>
      </c>
      <c r="N311" t="s">
        <v>18</v>
      </c>
      <c r="O311">
        <v>3</v>
      </c>
      <c r="P311" t="s">
        <v>36</v>
      </c>
      <c r="Q311" s="7">
        <f t="shared" si="27"/>
        <v>195329.52</v>
      </c>
      <c r="R311" s="9" t="str" cm="1">
        <f t="array" ref="R311">_xlfn.IFS(L310&lt;=25,"0-25",L310&lt;=30,"26-30",L310&lt;=35,"31-35",L310&lt;=40,"36-40",L310&lt;=45,"41-45",L310&gt;=45,"45+")</f>
        <v>26-30</v>
      </c>
      <c r="S311" t="str">
        <f t="shared" si="28"/>
        <v>Q1</v>
      </c>
      <c r="T311" t="str">
        <f t="shared" si="29"/>
        <v>Weekday</v>
      </c>
      <c r="U311" t="str" cm="1">
        <f t="array" ref="U311">_xlfn.IFS(Q311&lt;=100000,"LOW",Q311&lt;=300000,"MEDIUM",Q311&gt;=300000,"HIGH")</f>
        <v>MEDIUM</v>
      </c>
    </row>
    <row r="312" spans="1:21" x14ac:dyDescent="0.3">
      <c r="A312">
        <v>311</v>
      </c>
      <c r="B312">
        <v>5</v>
      </c>
      <c r="C312">
        <v>1</v>
      </c>
      <c r="D312" s="6">
        <f t="shared" si="24"/>
        <v>44566</v>
      </c>
      <c r="E312" t="str">
        <f t="shared" si="25"/>
        <v>January</v>
      </c>
      <c r="F312">
        <v>2022</v>
      </c>
      <c r="G312" t="str">
        <f t="shared" si="26"/>
        <v>Wednesday</v>
      </c>
      <c r="H312" t="s">
        <v>15</v>
      </c>
      <c r="I312">
        <v>7</v>
      </c>
      <c r="J312" s="7">
        <v>67634.11</v>
      </c>
      <c r="K312" t="s">
        <v>328</v>
      </c>
      <c r="L312">
        <v>24</v>
      </c>
      <c r="M312" t="s">
        <v>27</v>
      </c>
      <c r="N312" t="s">
        <v>18</v>
      </c>
      <c r="O312">
        <v>5</v>
      </c>
      <c r="P312" t="s">
        <v>86</v>
      </c>
      <c r="Q312" s="7">
        <f t="shared" si="27"/>
        <v>473438.77</v>
      </c>
      <c r="R312" s="9" t="str" cm="1">
        <f t="array" ref="R312">_xlfn.IFS(L311&lt;=25,"0-25",L311&lt;=30,"26-30",L311&lt;=35,"31-35",L311&lt;=40,"36-40",L311&lt;=45,"41-45",L311&gt;=45,"45+")</f>
        <v>45+</v>
      </c>
      <c r="S312" t="str">
        <f t="shared" si="28"/>
        <v>Q1</v>
      </c>
      <c r="T312" t="str">
        <f t="shared" si="29"/>
        <v>Weekday</v>
      </c>
      <c r="U312" t="str" cm="1">
        <f t="array" ref="U312">_xlfn.IFS(Q312&lt;=100000,"LOW",Q312&lt;=300000,"MEDIUM",Q312&gt;=300000,"HIGH")</f>
        <v>HIGH</v>
      </c>
    </row>
    <row r="313" spans="1:21" x14ac:dyDescent="0.3">
      <c r="A313">
        <v>312</v>
      </c>
      <c r="B313">
        <v>5</v>
      </c>
      <c r="C313">
        <v>1</v>
      </c>
      <c r="D313" s="6">
        <f t="shared" si="24"/>
        <v>44566</v>
      </c>
      <c r="E313" t="str">
        <f t="shared" si="25"/>
        <v>January</v>
      </c>
      <c r="F313">
        <v>2022</v>
      </c>
      <c r="G313" t="str">
        <f t="shared" si="26"/>
        <v>Wednesday</v>
      </c>
      <c r="H313" t="s">
        <v>37</v>
      </c>
      <c r="I313">
        <v>2</v>
      </c>
      <c r="J313" s="7">
        <v>18559.259999999998</v>
      </c>
      <c r="K313" t="s">
        <v>329</v>
      </c>
      <c r="L313">
        <v>34</v>
      </c>
      <c r="M313" t="s">
        <v>23</v>
      </c>
      <c r="N313" t="s">
        <v>35</v>
      </c>
      <c r="O313">
        <v>5</v>
      </c>
      <c r="P313" t="s">
        <v>53</v>
      </c>
      <c r="Q313" s="7">
        <f t="shared" si="27"/>
        <v>37118.519999999997</v>
      </c>
      <c r="R313" s="9" t="str" cm="1">
        <f t="array" ref="R313">_xlfn.IFS(L312&lt;=25,"0-25",L312&lt;=30,"26-30",L312&lt;=35,"31-35",L312&lt;=40,"36-40",L312&lt;=45,"41-45",L312&gt;=45,"45+")</f>
        <v>0-25</v>
      </c>
      <c r="S313" t="str">
        <f t="shared" si="28"/>
        <v>Q1</v>
      </c>
      <c r="T313" t="str">
        <f t="shared" si="29"/>
        <v>Weekday</v>
      </c>
      <c r="U313" t="str" cm="1">
        <f t="array" ref="U313">_xlfn.IFS(Q313&lt;=100000,"LOW",Q313&lt;=300000,"MEDIUM",Q313&gt;=300000,"HIGH")</f>
        <v>LOW</v>
      </c>
    </row>
    <row r="314" spans="1:21" x14ac:dyDescent="0.3">
      <c r="A314">
        <v>313</v>
      </c>
      <c r="B314">
        <v>5</v>
      </c>
      <c r="C314">
        <v>1</v>
      </c>
      <c r="D314" s="6">
        <f t="shared" si="24"/>
        <v>44566</v>
      </c>
      <c r="E314" t="str">
        <f t="shared" si="25"/>
        <v>January</v>
      </c>
      <c r="F314">
        <v>2022</v>
      </c>
      <c r="G314" t="str">
        <f t="shared" si="26"/>
        <v>Wednesday</v>
      </c>
      <c r="H314" t="s">
        <v>21</v>
      </c>
      <c r="I314">
        <v>8</v>
      </c>
      <c r="J314" s="7">
        <v>40544.910000000003</v>
      </c>
      <c r="K314" t="s">
        <v>330</v>
      </c>
      <c r="L314">
        <v>52</v>
      </c>
      <c r="M314" t="s">
        <v>39</v>
      </c>
      <c r="N314" t="s">
        <v>18</v>
      </c>
      <c r="O314">
        <v>5</v>
      </c>
      <c r="P314" t="s">
        <v>25</v>
      </c>
      <c r="Q314" s="7">
        <f t="shared" si="27"/>
        <v>324359.28000000003</v>
      </c>
      <c r="R314" s="9" t="str" cm="1">
        <f t="array" ref="R314">_xlfn.IFS(L313&lt;=25,"0-25",L313&lt;=30,"26-30",L313&lt;=35,"31-35",L313&lt;=40,"36-40",L313&lt;=45,"41-45",L313&gt;=45,"45+")</f>
        <v>31-35</v>
      </c>
      <c r="S314" t="str">
        <f t="shared" si="28"/>
        <v>Q1</v>
      </c>
      <c r="T314" t="str">
        <f t="shared" si="29"/>
        <v>Weekday</v>
      </c>
      <c r="U314" t="str" cm="1">
        <f t="array" ref="U314">_xlfn.IFS(Q314&lt;=100000,"LOW",Q314&lt;=300000,"MEDIUM",Q314&gt;=300000,"HIGH")</f>
        <v>HIGH</v>
      </c>
    </row>
    <row r="315" spans="1:21" x14ac:dyDescent="0.3">
      <c r="A315">
        <v>314</v>
      </c>
      <c r="B315">
        <v>6</v>
      </c>
      <c r="C315">
        <v>1</v>
      </c>
      <c r="D315" s="6">
        <f t="shared" si="24"/>
        <v>44567</v>
      </c>
      <c r="E315" t="str">
        <f t="shared" si="25"/>
        <v>January</v>
      </c>
      <c r="F315">
        <v>2022</v>
      </c>
      <c r="G315" t="str">
        <f t="shared" si="26"/>
        <v>Thursday</v>
      </c>
      <c r="H315" t="s">
        <v>45</v>
      </c>
      <c r="I315">
        <v>7</v>
      </c>
      <c r="J315" s="7">
        <v>59781.74</v>
      </c>
      <c r="K315" t="s">
        <v>331</v>
      </c>
      <c r="L315">
        <v>54</v>
      </c>
      <c r="M315" t="s">
        <v>17</v>
      </c>
      <c r="N315" t="s">
        <v>52</v>
      </c>
      <c r="O315">
        <v>5</v>
      </c>
      <c r="P315" t="s">
        <v>90</v>
      </c>
      <c r="Q315" s="7">
        <f t="shared" si="27"/>
        <v>418472.18</v>
      </c>
      <c r="R315" s="9" t="str" cm="1">
        <f t="array" ref="R315">_xlfn.IFS(L314&lt;=25,"0-25",L314&lt;=30,"26-30",L314&lt;=35,"31-35",L314&lt;=40,"36-40",L314&lt;=45,"41-45",L314&gt;=45,"45+")</f>
        <v>45+</v>
      </c>
      <c r="S315" t="str">
        <f t="shared" si="28"/>
        <v>Q1</v>
      </c>
      <c r="T315" t="str">
        <f t="shared" si="29"/>
        <v>Weekday</v>
      </c>
      <c r="U315" t="str" cm="1">
        <f t="array" ref="U315">_xlfn.IFS(Q315&lt;=100000,"LOW",Q315&lt;=300000,"MEDIUM",Q315&gt;=300000,"HIGH")</f>
        <v>HIGH</v>
      </c>
    </row>
    <row r="316" spans="1:21" x14ac:dyDescent="0.3">
      <c r="A316">
        <v>315</v>
      </c>
      <c r="B316">
        <v>6</v>
      </c>
      <c r="C316">
        <v>1</v>
      </c>
      <c r="D316" s="6">
        <f t="shared" si="24"/>
        <v>44567</v>
      </c>
      <c r="E316" t="str">
        <f t="shared" si="25"/>
        <v>January</v>
      </c>
      <c r="F316">
        <v>2022</v>
      </c>
      <c r="G316" t="str">
        <f t="shared" si="26"/>
        <v>Thursday</v>
      </c>
      <c r="H316" t="s">
        <v>37</v>
      </c>
      <c r="I316">
        <v>8</v>
      </c>
      <c r="J316" s="7">
        <v>30988.2</v>
      </c>
      <c r="K316" t="s">
        <v>332</v>
      </c>
      <c r="L316">
        <v>35</v>
      </c>
      <c r="M316" t="s">
        <v>135</v>
      </c>
      <c r="N316" t="s">
        <v>24</v>
      </c>
      <c r="O316">
        <v>5</v>
      </c>
      <c r="P316" t="s">
        <v>97</v>
      </c>
      <c r="Q316" s="7">
        <f t="shared" si="27"/>
        <v>247905.6</v>
      </c>
      <c r="R316" s="9" t="str" cm="1">
        <f t="array" ref="R316">_xlfn.IFS(L315&lt;=25,"0-25",L315&lt;=30,"26-30",L315&lt;=35,"31-35",L315&lt;=40,"36-40",L315&lt;=45,"41-45",L315&gt;=45,"45+")</f>
        <v>45+</v>
      </c>
      <c r="S316" t="str">
        <f t="shared" si="28"/>
        <v>Q1</v>
      </c>
      <c r="T316" t="str">
        <f t="shared" si="29"/>
        <v>Weekday</v>
      </c>
      <c r="U316" t="str" cm="1">
        <f t="array" ref="U316">_xlfn.IFS(Q316&lt;=100000,"LOW",Q316&lt;=300000,"MEDIUM",Q316&gt;=300000,"HIGH")</f>
        <v>MEDIUM</v>
      </c>
    </row>
    <row r="317" spans="1:21" x14ac:dyDescent="0.3">
      <c r="A317">
        <v>316</v>
      </c>
      <c r="B317">
        <v>6</v>
      </c>
      <c r="C317">
        <v>1</v>
      </c>
      <c r="D317" s="6">
        <f t="shared" si="24"/>
        <v>44567</v>
      </c>
      <c r="E317" t="str">
        <f t="shared" si="25"/>
        <v>January</v>
      </c>
      <c r="F317">
        <v>2022</v>
      </c>
      <c r="G317" t="str">
        <f t="shared" si="26"/>
        <v>Thursday</v>
      </c>
      <c r="H317" t="s">
        <v>21</v>
      </c>
      <c r="I317">
        <v>3</v>
      </c>
      <c r="J317" s="7">
        <v>35489.71</v>
      </c>
      <c r="K317" t="s">
        <v>333</v>
      </c>
      <c r="L317">
        <v>50</v>
      </c>
      <c r="M317" t="s">
        <v>47</v>
      </c>
      <c r="N317" t="s">
        <v>18</v>
      </c>
      <c r="O317">
        <v>5</v>
      </c>
      <c r="P317" t="s">
        <v>25</v>
      </c>
      <c r="Q317" s="7">
        <f t="shared" si="27"/>
        <v>106469.13</v>
      </c>
      <c r="R317" s="9" t="str" cm="1">
        <f t="array" ref="R317">_xlfn.IFS(L316&lt;=25,"0-25",L316&lt;=30,"26-30",L316&lt;=35,"31-35",L316&lt;=40,"36-40",L316&lt;=45,"41-45",L316&gt;=45,"45+")</f>
        <v>31-35</v>
      </c>
      <c r="S317" t="str">
        <f t="shared" si="28"/>
        <v>Q1</v>
      </c>
      <c r="T317" t="str">
        <f t="shared" si="29"/>
        <v>Weekday</v>
      </c>
      <c r="U317" t="str" cm="1">
        <f t="array" ref="U317">_xlfn.IFS(Q317&lt;=100000,"LOW",Q317&lt;=300000,"MEDIUM",Q317&gt;=300000,"HIGH")</f>
        <v>MEDIUM</v>
      </c>
    </row>
    <row r="318" spans="1:21" x14ac:dyDescent="0.3">
      <c r="A318">
        <v>317</v>
      </c>
      <c r="B318">
        <v>6</v>
      </c>
      <c r="C318">
        <v>1</v>
      </c>
      <c r="D318" s="6">
        <f t="shared" si="24"/>
        <v>44567</v>
      </c>
      <c r="E318" t="str">
        <f t="shared" si="25"/>
        <v>January</v>
      </c>
      <c r="F318">
        <v>2022</v>
      </c>
      <c r="G318" t="str">
        <f t="shared" si="26"/>
        <v>Thursday</v>
      </c>
      <c r="H318" t="s">
        <v>37</v>
      </c>
      <c r="I318">
        <v>7</v>
      </c>
      <c r="J318" s="7">
        <v>17691.11</v>
      </c>
      <c r="K318" t="s">
        <v>334</v>
      </c>
      <c r="L318">
        <v>21</v>
      </c>
      <c r="M318" t="s">
        <v>56</v>
      </c>
      <c r="N318" t="s">
        <v>35</v>
      </c>
      <c r="O318">
        <v>4</v>
      </c>
      <c r="P318" t="s">
        <v>97</v>
      </c>
      <c r="Q318" s="7">
        <f t="shared" si="27"/>
        <v>123837.77</v>
      </c>
      <c r="R318" s="9" t="str" cm="1">
        <f t="array" ref="R318">_xlfn.IFS(L317&lt;=25,"0-25",L317&lt;=30,"26-30",L317&lt;=35,"31-35",L317&lt;=40,"36-40",L317&lt;=45,"41-45",L317&gt;=45,"45+")</f>
        <v>45+</v>
      </c>
      <c r="S318" t="str">
        <f t="shared" si="28"/>
        <v>Q1</v>
      </c>
      <c r="T318" t="str">
        <f t="shared" si="29"/>
        <v>Weekday</v>
      </c>
      <c r="U318" t="str" cm="1">
        <f t="array" ref="U318">_xlfn.IFS(Q318&lt;=100000,"LOW",Q318&lt;=300000,"MEDIUM",Q318&gt;=300000,"HIGH")</f>
        <v>MEDIUM</v>
      </c>
    </row>
    <row r="319" spans="1:21" x14ac:dyDescent="0.3">
      <c r="A319">
        <v>318</v>
      </c>
      <c r="B319">
        <v>7</v>
      </c>
      <c r="C319">
        <v>1</v>
      </c>
      <c r="D319" s="6">
        <f t="shared" si="24"/>
        <v>44568</v>
      </c>
      <c r="E319" t="str">
        <f t="shared" si="25"/>
        <v>January</v>
      </c>
      <c r="F319">
        <v>2022</v>
      </c>
      <c r="G319" t="str">
        <f t="shared" si="26"/>
        <v>Friday</v>
      </c>
      <c r="H319" t="s">
        <v>45</v>
      </c>
      <c r="I319">
        <v>9</v>
      </c>
      <c r="J319" s="7">
        <v>17375.310000000001</v>
      </c>
      <c r="K319" t="s">
        <v>335</v>
      </c>
      <c r="L319">
        <v>40</v>
      </c>
      <c r="M319" t="s">
        <v>112</v>
      </c>
      <c r="N319" t="s">
        <v>52</v>
      </c>
      <c r="O319">
        <v>5</v>
      </c>
      <c r="P319" t="s">
        <v>104</v>
      </c>
      <c r="Q319" s="7">
        <f t="shared" si="27"/>
        <v>156377.79</v>
      </c>
      <c r="R319" s="9" t="str" cm="1">
        <f t="array" ref="R319">_xlfn.IFS(L318&lt;=25,"0-25",L318&lt;=30,"26-30",L318&lt;=35,"31-35",L318&lt;=40,"36-40",L318&lt;=45,"41-45",L318&gt;=45,"45+")</f>
        <v>0-25</v>
      </c>
      <c r="S319" t="str">
        <f t="shared" si="28"/>
        <v>Q1</v>
      </c>
      <c r="T319" t="str">
        <f t="shared" si="29"/>
        <v>Weekday</v>
      </c>
      <c r="U319" t="str" cm="1">
        <f t="array" ref="U319">_xlfn.IFS(Q319&lt;=100000,"LOW",Q319&lt;=300000,"MEDIUM",Q319&gt;=300000,"HIGH")</f>
        <v>MEDIUM</v>
      </c>
    </row>
    <row r="320" spans="1:21" x14ac:dyDescent="0.3">
      <c r="A320">
        <v>319</v>
      </c>
      <c r="B320">
        <v>7</v>
      </c>
      <c r="C320">
        <v>1</v>
      </c>
      <c r="D320" s="6">
        <f t="shared" si="24"/>
        <v>44568</v>
      </c>
      <c r="E320" t="str">
        <f t="shared" si="25"/>
        <v>January</v>
      </c>
      <c r="F320">
        <v>2022</v>
      </c>
      <c r="G320" t="str">
        <f t="shared" si="26"/>
        <v>Friday</v>
      </c>
      <c r="H320" t="s">
        <v>45</v>
      </c>
      <c r="I320">
        <v>3</v>
      </c>
      <c r="J320" s="7">
        <v>47174.09</v>
      </c>
      <c r="K320" t="s">
        <v>105</v>
      </c>
      <c r="L320">
        <v>28</v>
      </c>
      <c r="M320" t="s">
        <v>23</v>
      </c>
      <c r="N320" t="s">
        <v>35</v>
      </c>
      <c r="O320">
        <v>3</v>
      </c>
      <c r="P320" t="s">
        <v>48</v>
      </c>
      <c r="Q320" s="7">
        <f t="shared" si="27"/>
        <v>141522.26999999999</v>
      </c>
      <c r="R320" s="9" t="str" cm="1">
        <f t="array" ref="R320">_xlfn.IFS(L319&lt;=25,"0-25",L319&lt;=30,"26-30",L319&lt;=35,"31-35",L319&lt;=40,"36-40",L319&lt;=45,"41-45",L319&gt;=45,"45+")</f>
        <v>36-40</v>
      </c>
      <c r="S320" t="str">
        <f t="shared" si="28"/>
        <v>Q1</v>
      </c>
      <c r="T320" t="str">
        <f t="shared" si="29"/>
        <v>Weekday</v>
      </c>
      <c r="U320" t="str" cm="1">
        <f t="array" ref="U320">_xlfn.IFS(Q320&lt;=100000,"LOW",Q320&lt;=300000,"MEDIUM",Q320&gt;=300000,"HIGH")</f>
        <v>MEDIUM</v>
      </c>
    </row>
    <row r="321" spans="1:21" x14ac:dyDescent="0.3">
      <c r="A321">
        <v>320</v>
      </c>
      <c r="B321">
        <v>7</v>
      </c>
      <c r="C321">
        <v>1</v>
      </c>
      <c r="D321" s="6">
        <f t="shared" si="24"/>
        <v>44568</v>
      </c>
      <c r="E321" t="str">
        <f t="shared" si="25"/>
        <v>January</v>
      </c>
      <c r="F321">
        <v>2022</v>
      </c>
      <c r="G321" t="str">
        <f t="shared" si="26"/>
        <v>Friday</v>
      </c>
      <c r="H321" t="s">
        <v>15</v>
      </c>
      <c r="I321">
        <v>6</v>
      </c>
      <c r="J321" s="7">
        <v>50531.94</v>
      </c>
      <c r="K321" t="s">
        <v>196</v>
      </c>
      <c r="L321">
        <v>26</v>
      </c>
      <c r="M321" t="s">
        <v>79</v>
      </c>
      <c r="N321" t="s">
        <v>35</v>
      </c>
      <c r="O321">
        <v>4</v>
      </c>
      <c r="P321" t="s">
        <v>86</v>
      </c>
      <c r="Q321" s="7">
        <f t="shared" si="27"/>
        <v>303191.64</v>
      </c>
      <c r="R321" s="9" t="str" cm="1">
        <f t="array" ref="R321">_xlfn.IFS(L320&lt;=25,"0-25",L320&lt;=30,"26-30",L320&lt;=35,"31-35",L320&lt;=40,"36-40",L320&lt;=45,"41-45",L320&gt;=45,"45+")</f>
        <v>26-30</v>
      </c>
      <c r="S321" t="str">
        <f t="shared" si="28"/>
        <v>Q1</v>
      </c>
      <c r="T321" t="str">
        <f t="shared" si="29"/>
        <v>Weekday</v>
      </c>
      <c r="U321" t="str" cm="1">
        <f t="array" ref="U321">_xlfn.IFS(Q321&lt;=100000,"LOW",Q321&lt;=300000,"MEDIUM",Q321&gt;=300000,"HIGH")</f>
        <v>HIGH</v>
      </c>
    </row>
    <row r="322" spans="1:21" x14ac:dyDescent="0.3">
      <c r="A322">
        <v>321</v>
      </c>
      <c r="B322">
        <v>7</v>
      </c>
      <c r="C322">
        <v>1</v>
      </c>
      <c r="D322" s="6">
        <f t="shared" si="24"/>
        <v>44568</v>
      </c>
      <c r="E322" t="str">
        <f t="shared" si="25"/>
        <v>January</v>
      </c>
      <c r="F322">
        <v>2022</v>
      </c>
      <c r="G322" t="str">
        <f t="shared" si="26"/>
        <v>Friday</v>
      </c>
      <c r="H322" t="s">
        <v>32</v>
      </c>
      <c r="I322">
        <v>2</v>
      </c>
      <c r="J322" s="7">
        <v>56639.95</v>
      </c>
      <c r="K322" t="s">
        <v>336</v>
      </c>
      <c r="L322">
        <v>47</v>
      </c>
      <c r="M322" t="s">
        <v>17</v>
      </c>
      <c r="N322" t="s">
        <v>52</v>
      </c>
      <c r="O322">
        <v>3</v>
      </c>
      <c r="P322" t="s">
        <v>36</v>
      </c>
      <c r="Q322" s="7">
        <f t="shared" si="27"/>
        <v>113279.9</v>
      </c>
      <c r="R322" s="9" t="str" cm="1">
        <f t="array" ref="R322">_xlfn.IFS(L321&lt;=25,"0-25",L321&lt;=30,"26-30",L321&lt;=35,"31-35",L321&lt;=40,"36-40",L321&lt;=45,"41-45",L321&gt;=45,"45+")</f>
        <v>26-30</v>
      </c>
      <c r="S322" t="str">
        <f t="shared" si="28"/>
        <v>Q1</v>
      </c>
      <c r="T322" t="str">
        <f t="shared" si="29"/>
        <v>Weekday</v>
      </c>
      <c r="U322" t="str" cm="1">
        <f t="array" ref="U322">_xlfn.IFS(Q322&lt;=100000,"LOW",Q322&lt;=300000,"MEDIUM",Q322&gt;=300000,"HIGH")</f>
        <v>MEDIUM</v>
      </c>
    </row>
    <row r="323" spans="1:21" x14ac:dyDescent="0.3">
      <c r="A323">
        <v>322</v>
      </c>
      <c r="B323">
        <v>8</v>
      </c>
      <c r="C323">
        <v>1</v>
      </c>
      <c r="D323" s="6">
        <f t="shared" ref="D323:D386" si="30">DATE(F323,C323,B323)</f>
        <v>44569</v>
      </c>
      <c r="E323" t="str">
        <f t="shared" ref="E323:E386" si="31">TEXT(D323,"mmmm")</f>
        <v>January</v>
      </c>
      <c r="F323">
        <v>2022</v>
      </c>
      <c r="G323" t="str">
        <f t="shared" ref="G323:G386" si="32">TEXT(D323,"dddd")</f>
        <v>Saturday</v>
      </c>
      <c r="H323" t="s">
        <v>37</v>
      </c>
      <c r="I323">
        <v>2</v>
      </c>
      <c r="J323" s="7">
        <v>43400.92</v>
      </c>
      <c r="K323" t="s">
        <v>337</v>
      </c>
      <c r="L323">
        <v>25</v>
      </c>
      <c r="M323" t="s">
        <v>56</v>
      </c>
      <c r="N323" t="s">
        <v>35</v>
      </c>
      <c r="O323">
        <v>5</v>
      </c>
      <c r="P323" t="s">
        <v>97</v>
      </c>
      <c r="Q323" s="7">
        <f t="shared" ref="Q323:Q386" si="33">I323*J323</f>
        <v>86801.84</v>
      </c>
      <c r="R323" s="9" t="str" cm="1">
        <f t="array" ref="R323">_xlfn.IFS(L322&lt;=25,"0-25",L322&lt;=30,"26-30",L322&lt;=35,"31-35",L322&lt;=40,"36-40",L322&lt;=45,"41-45",L322&gt;=45,"45+")</f>
        <v>45+</v>
      </c>
      <c r="S323" t="str">
        <f t="shared" ref="S323:S386" si="34">"Q"&amp;ROUNDUP(C323/3,0)</f>
        <v>Q1</v>
      </c>
      <c r="T323" t="str">
        <f t="shared" ref="T323:T386" si="35">IF(OR(G323="Saturday",G323="Sunday"),"Weekend","Weekday")</f>
        <v>Weekend</v>
      </c>
      <c r="U323" t="str" cm="1">
        <f t="array" ref="U323">_xlfn.IFS(Q323&lt;=100000,"LOW",Q323&lt;=300000,"MEDIUM",Q323&gt;=300000,"HIGH")</f>
        <v>LOW</v>
      </c>
    </row>
    <row r="324" spans="1:21" x14ac:dyDescent="0.3">
      <c r="A324">
        <v>323</v>
      </c>
      <c r="B324">
        <v>8</v>
      </c>
      <c r="C324">
        <v>1</v>
      </c>
      <c r="D324" s="6">
        <f t="shared" si="30"/>
        <v>44569</v>
      </c>
      <c r="E324" t="str">
        <f t="shared" si="31"/>
        <v>January</v>
      </c>
      <c r="F324">
        <v>2022</v>
      </c>
      <c r="G324" t="str">
        <f t="shared" si="32"/>
        <v>Saturday</v>
      </c>
      <c r="H324" t="s">
        <v>37</v>
      </c>
      <c r="I324">
        <v>5</v>
      </c>
      <c r="J324" s="7">
        <v>48745.56</v>
      </c>
      <c r="K324" t="s">
        <v>338</v>
      </c>
      <c r="L324">
        <v>57</v>
      </c>
      <c r="M324" t="s">
        <v>39</v>
      </c>
      <c r="N324" t="s">
        <v>52</v>
      </c>
      <c r="O324">
        <v>5</v>
      </c>
      <c r="P324" t="s">
        <v>40</v>
      </c>
      <c r="Q324" s="7">
        <f t="shared" si="33"/>
        <v>243727.8</v>
      </c>
      <c r="R324" s="9" t="str" cm="1">
        <f t="array" ref="R324">_xlfn.IFS(L323&lt;=25,"0-25",L323&lt;=30,"26-30",L323&lt;=35,"31-35",L323&lt;=40,"36-40",L323&lt;=45,"41-45",L323&gt;=45,"45+")</f>
        <v>0-25</v>
      </c>
      <c r="S324" t="str">
        <f t="shared" si="34"/>
        <v>Q1</v>
      </c>
      <c r="T324" t="str">
        <f t="shared" si="35"/>
        <v>Weekend</v>
      </c>
      <c r="U324" t="str" cm="1">
        <f t="array" ref="U324">_xlfn.IFS(Q324&lt;=100000,"LOW",Q324&lt;=300000,"MEDIUM",Q324&gt;=300000,"HIGH")</f>
        <v>MEDIUM</v>
      </c>
    </row>
    <row r="325" spans="1:21" x14ac:dyDescent="0.3">
      <c r="A325">
        <v>324</v>
      </c>
      <c r="B325">
        <v>8</v>
      </c>
      <c r="C325">
        <v>1</v>
      </c>
      <c r="D325" s="6">
        <f t="shared" si="30"/>
        <v>44569</v>
      </c>
      <c r="E325" t="str">
        <f t="shared" si="31"/>
        <v>January</v>
      </c>
      <c r="F325">
        <v>2022</v>
      </c>
      <c r="G325" t="str">
        <f t="shared" si="32"/>
        <v>Saturday</v>
      </c>
      <c r="H325" t="s">
        <v>21</v>
      </c>
      <c r="I325">
        <v>5</v>
      </c>
      <c r="J325" s="7">
        <v>10811.04</v>
      </c>
      <c r="K325" t="s">
        <v>51</v>
      </c>
      <c r="L325">
        <v>22</v>
      </c>
      <c r="M325" t="s">
        <v>112</v>
      </c>
      <c r="N325" t="s">
        <v>35</v>
      </c>
      <c r="O325">
        <v>4</v>
      </c>
      <c r="P325" t="s">
        <v>65</v>
      </c>
      <c r="Q325" s="7">
        <f t="shared" si="33"/>
        <v>54055.200000000004</v>
      </c>
      <c r="R325" s="9" t="str" cm="1">
        <f t="array" ref="R325">_xlfn.IFS(L324&lt;=25,"0-25",L324&lt;=30,"26-30",L324&lt;=35,"31-35",L324&lt;=40,"36-40",L324&lt;=45,"41-45",L324&gt;=45,"45+")</f>
        <v>45+</v>
      </c>
      <c r="S325" t="str">
        <f t="shared" si="34"/>
        <v>Q1</v>
      </c>
      <c r="T325" t="str">
        <f t="shared" si="35"/>
        <v>Weekend</v>
      </c>
      <c r="U325" t="str" cm="1">
        <f t="array" ref="U325">_xlfn.IFS(Q325&lt;=100000,"LOW",Q325&lt;=300000,"MEDIUM",Q325&gt;=300000,"HIGH")</f>
        <v>LOW</v>
      </c>
    </row>
    <row r="326" spans="1:21" x14ac:dyDescent="0.3">
      <c r="A326">
        <v>325</v>
      </c>
      <c r="B326">
        <v>8</v>
      </c>
      <c r="C326">
        <v>1</v>
      </c>
      <c r="D326" s="6">
        <f t="shared" si="30"/>
        <v>44569</v>
      </c>
      <c r="E326" t="str">
        <f t="shared" si="31"/>
        <v>January</v>
      </c>
      <c r="F326">
        <v>2022</v>
      </c>
      <c r="G326" t="str">
        <f t="shared" si="32"/>
        <v>Saturday</v>
      </c>
      <c r="H326" t="s">
        <v>45</v>
      </c>
      <c r="I326">
        <v>7</v>
      </c>
      <c r="J326" s="7">
        <v>19730.240000000002</v>
      </c>
      <c r="K326" t="s">
        <v>339</v>
      </c>
      <c r="L326">
        <v>29</v>
      </c>
      <c r="M326" t="s">
        <v>64</v>
      </c>
      <c r="N326" t="s">
        <v>24</v>
      </c>
      <c r="O326">
        <v>3</v>
      </c>
      <c r="P326" t="s">
        <v>90</v>
      </c>
      <c r="Q326" s="7">
        <f t="shared" si="33"/>
        <v>138111.68000000002</v>
      </c>
      <c r="R326" s="9" t="str" cm="1">
        <f t="array" ref="R326">_xlfn.IFS(L325&lt;=25,"0-25",L325&lt;=30,"26-30",L325&lt;=35,"31-35",L325&lt;=40,"36-40",L325&lt;=45,"41-45",L325&gt;=45,"45+")</f>
        <v>0-25</v>
      </c>
      <c r="S326" t="str">
        <f t="shared" si="34"/>
        <v>Q1</v>
      </c>
      <c r="T326" t="str">
        <f t="shared" si="35"/>
        <v>Weekend</v>
      </c>
      <c r="U326" t="str" cm="1">
        <f t="array" ref="U326">_xlfn.IFS(Q326&lt;=100000,"LOW",Q326&lt;=300000,"MEDIUM",Q326&gt;=300000,"HIGH")</f>
        <v>MEDIUM</v>
      </c>
    </row>
    <row r="327" spans="1:21" x14ac:dyDescent="0.3">
      <c r="A327">
        <v>326</v>
      </c>
      <c r="B327">
        <v>9</v>
      </c>
      <c r="C327">
        <v>1</v>
      </c>
      <c r="D327" s="6">
        <f t="shared" si="30"/>
        <v>44570</v>
      </c>
      <c r="E327" t="str">
        <f t="shared" si="31"/>
        <v>January</v>
      </c>
      <c r="F327">
        <v>2022</v>
      </c>
      <c r="G327" t="str">
        <f t="shared" si="32"/>
        <v>Sunday</v>
      </c>
      <c r="H327" t="s">
        <v>37</v>
      </c>
      <c r="I327">
        <v>2</v>
      </c>
      <c r="J327" s="7">
        <v>69094.89</v>
      </c>
      <c r="K327" t="s">
        <v>205</v>
      </c>
      <c r="L327">
        <v>18</v>
      </c>
      <c r="M327" t="s">
        <v>69</v>
      </c>
      <c r="N327" t="s">
        <v>18</v>
      </c>
      <c r="O327">
        <v>5</v>
      </c>
      <c r="P327" t="s">
        <v>40</v>
      </c>
      <c r="Q327" s="7">
        <f t="shared" si="33"/>
        <v>138189.78</v>
      </c>
      <c r="R327" s="9" t="str" cm="1">
        <f t="array" ref="R327">_xlfn.IFS(L326&lt;=25,"0-25",L326&lt;=30,"26-30",L326&lt;=35,"31-35",L326&lt;=40,"36-40",L326&lt;=45,"41-45",L326&gt;=45,"45+")</f>
        <v>26-30</v>
      </c>
      <c r="S327" t="str">
        <f t="shared" si="34"/>
        <v>Q1</v>
      </c>
      <c r="T327" t="str">
        <f t="shared" si="35"/>
        <v>Weekend</v>
      </c>
      <c r="U327" t="str" cm="1">
        <f t="array" ref="U327">_xlfn.IFS(Q327&lt;=100000,"LOW",Q327&lt;=300000,"MEDIUM",Q327&gt;=300000,"HIGH")</f>
        <v>MEDIUM</v>
      </c>
    </row>
    <row r="328" spans="1:21" x14ac:dyDescent="0.3">
      <c r="A328">
        <v>327</v>
      </c>
      <c r="B328">
        <v>9</v>
      </c>
      <c r="C328">
        <v>1</v>
      </c>
      <c r="D328" s="6">
        <f t="shared" si="30"/>
        <v>44570</v>
      </c>
      <c r="E328" t="str">
        <f t="shared" si="31"/>
        <v>January</v>
      </c>
      <c r="F328">
        <v>2022</v>
      </c>
      <c r="G328" t="str">
        <f t="shared" si="32"/>
        <v>Sunday</v>
      </c>
      <c r="H328" t="s">
        <v>45</v>
      </c>
      <c r="I328">
        <v>7</v>
      </c>
      <c r="J328" s="7">
        <v>14559.61</v>
      </c>
      <c r="K328" t="s">
        <v>340</v>
      </c>
      <c r="L328">
        <v>32</v>
      </c>
      <c r="M328" t="s">
        <v>135</v>
      </c>
      <c r="N328" t="s">
        <v>24</v>
      </c>
      <c r="O328">
        <v>5</v>
      </c>
      <c r="P328" t="s">
        <v>104</v>
      </c>
      <c r="Q328" s="7">
        <f t="shared" si="33"/>
        <v>101917.27</v>
      </c>
      <c r="R328" s="9" t="str" cm="1">
        <f t="array" ref="R328">_xlfn.IFS(L327&lt;=25,"0-25",L327&lt;=30,"26-30",L327&lt;=35,"31-35",L327&lt;=40,"36-40",L327&lt;=45,"41-45",L327&gt;=45,"45+")</f>
        <v>0-25</v>
      </c>
      <c r="S328" t="str">
        <f t="shared" si="34"/>
        <v>Q1</v>
      </c>
      <c r="T328" t="str">
        <f t="shared" si="35"/>
        <v>Weekend</v>
      </c>
      <c r="U328" t="str" cm="1">
        <f t="array" ref="U328">_xlfn.IFS(Q328&lt;=100000,"LOW",Q328&lt;=300000,"MEDIUM",Q328&gt;=300000,"HIGH")</f>
        <v>MEDIUM</v>
      </c>
    </row>
    <row r="329" spans="1:21" x14ac:dyDescent="0.3">
      <c r="A329">
        <v>328</v>
      </c>
      <c r="B329">
        <v>9</v>
      </c>
      <c r="C329">
        <v>1</v>
      </c>
      <c r="D329" s="6">
        <f t="shared" si="30"/>
        <v>44570</v>
      </c>
      <c r="E329" t="str">
        <f t="shared" si="31"/>
        <v>January</v>
      </c>
      <c r="F329">
        <v>2022</v>
      </c>
      <c r="G329" t="str">
        <f t="shared" si="32"/>
        <v>Sunday</v>
      </c>
      <c r="H329" t="s">
        <v>37</v>
      </c>
      <c r="I329">
        <v>5</v>
      </c>
      <c r="J329" s="7">
        <v>50727.29</v>
      </c>
      <c r="K329" t="s">
        <v>341</v>
      </c>
      <c r="L329">
        <v>42</v>
      </c>
      <c r="M329" t="s">
        <v>23</v>
      </c>
      <c r="N329" t="s">
        <v>24</v>
      </c>
      <c r="O329">
        <v>5</v>
      </c>
      <c r="P329" t="s">
        <v>97</v>
      </c>
      <c r="Q329" s="7">
        <f t="shared" si="33"/>
        <v>253636.45</v>
      </c>
      <c r="R329" s="9" t="str" cm="1">
        <f t="array" ref="R329">_xlfn.IFS(L328&lt;=25,"0-25",L328&lt;=30,"26-30",L328&lt;=35,"31-35",L328&lt;=40,"36-40",L328&lt;=45,"41-45",L328&gt;=45,"45+")</f>
        <v>31-35</v>
      </c>
      <c r="S329" t="str">
        <f t="shared" si="34"/>
        <v>Q1</v>
      </c>
      <c r="T329" t="str">
        <f t="shared" si="35"/>
        <v>Weekend</v>
      </c>
      <c r="U329" t="str" cm="1">
        <f t="array" ref="U329">_xlfn.IFS(Q329&lt;=100000,"LOW",Q329&lt;=300000,"MEDIUM",Q329&gt;=300000,"HIGH")</f>
        <v>MEDIUM</v>
      </c>
    </row>
    <row r="330" spans="1:21" x14ac:dyDescent="0.3">
      <c r="A330">
        <v>329</v>
      </c>
      <c r="B330">
        <v>9</v>
      </c>
      <c r="C330">
        <v>1</v>
      </c>
      <c r="D330" s="6">
        <f t="shared" si="30"/>
        <v>44570</v>
      </c>
      <c r="E330" t="str">
        <f t="shared" si="31"/>
        <v>January</v>
      </c>
      <c r="F330">
        <v>2022</v>
      </c>
      <c r="G330" t="str">
        <f t="shared" si="32"/>
        <v>Sunday</v>
      </c>
      <c r="H330" t="s">
        <v>15</v>
      </c>
      <c r="I330">
        <v>6</v>
      </c>
      <c r="J330" s="7">
        <v>20564.96</v>
      </c>
      <c r="K330" t="s">
        <v>267</v>
      </c>
      <c r="L330">
        <v>35</v>
      </c>
      <c r="M330" t="s">
        <v>64</v>
      </c>
      <c r="N330" t="s">
        <v>35</v>
      </c>
      <c r="O330">
        <v>5</v>
      </c>
      <c r="P330" t="s">
        <v>31</v>
      </c>
      <c r="Q330" s="7">
        <f t="shared" si="33"/>
        <v>123389.75999999999</v>
      </c>
      <c r="R330" s="9" t="str" cm="1">
        <f t="array" ref="R330">_xlfn.IFS(L329&lt;=25,"0-25",L329&lt;=30,"26-30",L329&lt;=35,"31-35",L329&lt;=40,"36-40",L329&lt;=45,"41-45",L329&gt;=45,"45+")</f>
        <v>41-45</v>
      </c>
      <c r="S330" t="str">
        <f t="shared" si="34"/>
        <v>Q1</v>
      </c>
      <c r="T330" t="str">
        <f t="shared" si="35"/>
        <v>Weekend</v>
      </c>
      <c r="U330" t="str" cm="1">
        <f t="array" ref="U330">_xlfn.IFS(Q330&lt;=100000,"LOW",Q330&lt;=300000,"MEDIUM",Q330&gt;=300000,"HIGH")</f>
        <v>MEDIUM</v>
      </c>
    </row>
    <row r="331" spans="1:21" x14ac:dyDescent="0.3">
      <c r="A331">
        <v>330</v>
      </c>
      <c r="B331">
        <v>10</v>
      </c>
      <c r="C331">
        <v>1</v>
      </c>
      <c r="D331" s="6">
        <f t="shared" si="30"/>
        <v>44571</v>
      </c>
      <c r="E331" t="str">
        <f t="shared" si="31"/>
        <v>January</v>
      </c>
      <c r="F331">
        <v>2022</v>
      </c>
      <c r="G331" t="str">
        <f t="shared" si="32"/>
        <v>Monday</v>
      </c>
      <c r="H331" t="s">
        <v>32</v>
      </c>
      <c r="I331">
        <v>8</v>
      </c>
      <c r="J331" s="7">
        <v>53003.12</v>
      </c>
      <c r="K331" t="s">
        <v>342</v>
      </c>
      <c r="L331">
        <v>55</v>
      </c>
      <c r="M331" t="s">
        <v>23</v>
      </c>
      <c r="N331" t="s">
        <v>18</v>
      </c>
      <c r="O331">
        <v>5</v>
      </c>
      <c r="P331" t="s">
        <v>43</v>
      </c>
      <c r="Q331" s="7">
        <f t="shared" si="33"/>
        <v>424024.96</v>
      </c>
      <c r="R331" s="9" t="str" cm="1">
        <f t="array" ref="R331">_xlfn.IFS(L330&lt;=25,"0-25",L330&lt;=30,"26-30",L330&lt;=35,"31-35",L330&lt;=40,"36-40",L330&lt;=45,"41-45",L330&gt;=45,"45+")</f>
        <v>31-35</v>
      </c>
      <c r="S331" t="str">
        <f t="shared" si="34"/>
        <v>Q1</v>
      </c>
      <c r="T331" t="str">
        <f t="shared" si="35"/>
        <v>Weekday</v>
      </c>
      <c r="U331" t="str" cm="1">
        <f t="array" ref="U331">_xlfn.IFS(Q331&lt;=100000,"LOW",Q331&lt;=300000,"MEDIUM",Q331&gt;=300000,"HIGH")</f>
        <v>HIGH</v>
      </c>
    </row>
    <row r="332" spans="1:21" x14ac:dyDescent="0.3">
      <c r="A332">
        <v>331</v>
      </c>
      <c r="B332">
        <v>10</v>
      </c>
      <c r="C332">
        <v>1</v>
      </c>
      <c r="D332" s="6">
        <f t="shared" si="30"/>
        <v>44571</v>
      </c>
      <c r="E332" t="str">
        <f t="shared" si="31"/>
        <v>January</v>
      </c>
      <c r="F332">
        <v>2022</v>
      </c>
      <c r="G332" t="str">
        <f t="shared" si="32"/>
        <v>Monday</v>
      </c>
      <c r="H332" t="s">
        <v>37</v>
      </c>
      <c r="I332">
        <v>4</v>
      </c>
      <c r="J332" s="7">
        <v>52359.42</v>
      </c>
      <c r="K332" t="s">
        <v>343</v>
      </c>
      <c r="L332">
        <v>59</v>
      </c>
      <c r="M332" t="s">
        <v>27</v>
      </c>
      <c r="N332" t="s">
        <v>18</v>
      </c>
      <c r="O332">
        <v>3</v>
      </c>
      <c r="P332" t="s">
        <v>97</v>
      </c>
      <c r="Q332" s="7">
        <f t="shared" si="33"/>
        <v>209437.68</v>
      </c>
      <c r="R332" s="9" t="str" cm="1">
        <f t="array" ref="R332">_xlfn.IFS(L331&lt;=25,"0-25",L331&lt;=30,"26-30",L331&lt;=35,"31-35",L331&lt;=40,"36-40",L331&lt;=45,"41-45",L331&gt;=45,"45+")</f>
        <v>45+</v>
      </c>
      <c r="S332" t="str">
        <f t="shared" si="34"/>
        <v>Q1</v>
      </c>
      <c r="T332" t="str">
        <f t="shared" si="35"/>
        <v>Weekday</v>
      </c>
      <c r="U332" t="str" cm="1">
        <f t="array" ref="U332">_xlfn.IFS(Q332&lt;=100000,"LOW",Q332&lt;=300000,"MEDIUM",Q332&gt;=300000,"HIGH")</f>
        <v>MEDIUM</v>
      </c>
    </row>
    <row r="333" spans="1:21" x14ac:dyDescent="0.3">
      <c r="A333">
        <v>332</v>
      </c>
      <c r="B333">
        <v>10</v>
      </c>
      <c r="C333">
        <v>1</v>
      </c>
      <c r="D333" s="6">
        <f t="shared" si="30"/>
        <v>44571</v>
      </c>
      <c r="E333" t="str">
        <f t="shared" si="31"/>
        <v>January</v>
      </c>
      <c r="F333">
        <v>2022</v>
      </c>
      <c r="G333" t="str">
        <f t="shared" si="32"/>
        <v>Monday</v>
      </c>
      <c r="H333" t="s">
        <v>45</v>
      </c>
      <c r="I333">
        <v>7</v>
      </c>
      <c r="J333" s="7">
        <v>24051.94</v>
      </c>
      <c r="K333" t="s">
        <v>344</v>
      </c>
      <c r="L333">
        <v>43</v>
      </c>
      <c r="M333" t="s">
        <v>27</v>
      </c>
      <c r="N333" t="s">
        <v>18</v>
      </c>
      <c r="O333">
        <v>3</v>
      </c>
      <c r="P333" t="s">
        <v>90</v>
      </c>
      <c r="Q333" s="7">
        <f t="shared" si="33"/>
        <v>168363.58</v>
      </c>
      <c r="R333" s="9" t="str" cm="1">
        <f t="array" ref="R333">_xlfn.IFS(L332&lt;=25,"0-25",L332&lt;=30,"26-30",L332&lt;=35,"31-35",L332&lt;=40,"36-40",L332&lt;=45,"41-45",L332&gt;=45,"45+")</f>
        <v>45+</v>
      </c>
      <c r="S333" t="str">
        <f t="shared" si="34"/>
        <v>Q1</v>
      </c>
      <c r="T333" t="str">
        <f t="shared" si="35"/>
        <v>Weekday</v>
      </c>
      <c r="U333" t="str" cm="1">
        <f t="array" ref="U333">_xlfn.IFS(Q333&lt;=100000,"LOW",Q333&lt;=300000,"MEDIUM",Q333&gt;=300000,"HIGH")</f>
        <v>MEDIUM</v>
      </c>
    </row>
    <row r="334" spans="1:21" x14ac:dyDescent="0.3">
      <c r="A334">
        <v>333</v>
      </c>
      <c r="B334">
        <v>10</v>
      </c>
      <c r="C334">
        <v>1</v>
      </c>
      <c r="D334" s="6">
        <f t="shared" si="30"/>
        <v>44571</v>
      </c>
      <c r="E334" t="str">
        <f t="shared" si="31"/>
        <v>January</v>
      </c>
      <c r="F334">
        <v>2022</v>
      </c>
      <c r="G334" t="str">
        <f t="shared" si="32"/>
        <v>Monday</v>
      </c>
      <c r="H334" t="s">
        <v>15</v>
      </c>
      <c r="I334">
        <v>6</v>
      </c>
      <c r="J334" s="7">
        <v>26178.06</v>
      </c>
      <c r="K334" t="s">
        <v>345</v>
      </c>
      <c r="L334">
        <v>57</v>
      </c>
      <c r="M334" t="s">
        <v>27</v>
      </c>
      <c r="N334" t="s">
        <v>35</v>
      </c>
      <c r="O334">
        <v>5</v>
      </c>
      <c r="P334" t="s">
        <v>19</v>
      </c>
      <c r="Q334" s="7">
        <f t="shared" si="33"/>
        <v>157068.36000000002</v>
      </c>
      <c r="R334" s="9" t="str" cm="1">
        <f t="array" ref="R334">_xlfn.IFS(L333&lt;=25,"0-25",L333&lt;=30,"26-30",L333&lt;=35,"31-35",L333&lt;=40,"36-40",L333&lt;=45,"41-45",L333&gt;=45,"45+")</f>
        <v>41-45</v>
      </c>
      <c r="S334" t="str">
        <f t="shared" si="34"/>
        <v>Q1</v>
      </c>
      <c r="T334" t="str">
        <f t="shared" si="35"/>
        <v>Weekday</v>
      </c>
      <c r="U334" t="str" cm="1">
        <f t="array" ref="U334">_xlfn.IFS(Q334&lt;=100000,"LOW",Q334&lt;=300000,"MEDIUM",Q334&gt;=300000,"HIGH")</f>
        <v>MEDIUM</v>
      </c>
    </row>
    <row r="335" spans="1:21" x14ac:dyDescent="0.3">
      <c r="A335">
        <v>334</v>
      </c>
      <c r="B335">
        <v>11</v>
      </c>
      <c r="C335">
        <v>1</v>
      </c>
      <c r="D335" s="6">
        <f t="shared" si="30"/>
        <v>44572</v>
      </c>
      <c r="E335" t="str">
        <f t="shared" si="31"/>
        <v>January</v>
      </c>
      <c r="F335">
        <v>2022</v>
      </c>
      <c r="G335" t="str">
        <f t="shared" si="32"/>
        <v>Tuesday</v>
      </c>
      <c r="H335" t="s">
        <v>37</v>
      </c>
      <c r="I335">
        <v>2</v>
      </c>
      <c r="J335" s="7">
        <v>49286.239999999998</v>
      </c>
      <c r="K335" t="s">
        <v>346</v>
      </c>
      <c r="L335">
        <v>20</v>
      </c>
      <c r="M335" t="s">
        <v>23</v>
      </c>
      <c r="N335" t="s">
        <v>24</v>
      </c>
      <c r="O335">
        <v>3</v>
      </c>
      <c r="P335" t="s">
        <v>97</v>
      </c>
      <c r="Q335" s="7">
        <f t="shared" si="33"/>
        <v>98572.479999999996</v>
      </c>
      <c r="R335" s="9" t="str" cm="1">
        <f t="array" ref="R335">_xlfn.IFS(L334&lt;=25,"0-25",L334&lt;=30,"26-30",L334&lt;=35,"31-35",L334&lt;=40,"36-40",L334&lt;=45,"41-45",L334&gt;=45,"45+")</f>
        <v>45+</v>
      </c>
      <c r="S335" t="str">
        <f t="shared" si="34"/>
        <v>Q1</v>
      </c>
      <c r="T335" t="str">
        <f t="shared" si="35"/>
        <v>Weekday</v>
      </c>
      <c r="U335" t="str" cm="1">
        <f t="array" ref="U335">_xlfn.IFS(Q335&lt;=100000,"LOW",Q335&lt;=300000,"MEDIUM",Q335&gt;=300000,"HIGH")</f>
        <v>LOW</v>
      </c>
    </row>
    <row r="336" spans="1:21" x14ac:dyDescent="0.3">
      <c r="A336">
        <v>335</v>
      </c>
      <c r="B336">
        <v>11</v>
      </c>
      <c r="C336">
        <v>1</v>
      </c>
      <c r="D336" s="6">
        <f t="shared" si="30"/>
        <v>44572</v>
      </c>
      <c r="E336" t="str">
        <f t="shared" si="31"/>
        <v>January</v>
      </c>
      <c r="F336">
        <v>2022</v>
      </c>
      <c r="G336" t="str">
        <f t="shared" si="32"/>
        <v>Tuesday</v>
      </c>
      <c r="H336" t="s">
        <v>21</v>
      </c>
      <c r="I336">
        <v>8</v>
      </c>
      <c r="J336" s="7">
        <v>33405.160000000003</v>
      </c>
      <c r="K336" t="s">
        <v>347</v>
      </c>
      <c r="L336">
        <v>39</v>
      </c>
      <c r="M336" t="s">
        <v>116</v>
      </c>
      <c r="N336" t="s">
        <v>52</v>
      </c>
      <c r="O336">
        <v>5</v>
      </c>
      <c r="P336" t="s">
        <v>25</v>
      </c>
      <c r="Q336" s="7">
        <f t="shared" si="33"/>
        <v>267241.28000000003</v>
      </c>
      <c r="R336" s="9" t="str" cm="1">
        <f t="array" ref="R336">_xlfn.IFS(L335&lt;=25,"0-25",L335&lt;=30,"26-30",L335&lt;=35,"31-35",L335&lt;=40,"36-40",L335&lt;=45,"41-45",L335&gt;=45,"45+")</f>
        <v>0-25</v>
      </c>
      <c r="S336" t="str">
        <f t="shared" si="34"/>
        <v>Q1</v>
      </c>
      <c r="T336" t="str">
        <f t="shared" si="35"/>
        <v>Weekday</v>
      </c>
      <c r="U336" t="str" cm="1">
        <f t="array" ref="U336">_xlfn.IFS(Q336&lt;=100000,"LOW",Q336&lt;=300000,"MEDIUM",Q336&gt;=300000,"HIGH")</f>
        <v>MEDIUM</v>
      </c>
    </row>
    <row r="337" spans="1:21" x14ac:dyDescent="0.3">
      <c r="A337">
        <v>336</v>
      </c>
      <c r="B337">
        <v>11</v>
      </c>
      <c r="C337">
        <v>1</v>
      </c>
      <c r="D337" s="6">
        <f t="shared" si="30"/>
        <v>44572</v>
      </c>
      <c r="E337" t="str">
        <f t="shared" si="31"/>
        <v>January</v>
      </c>
      <c r="F337">
        <v>2022</v>
      </c>
      <c r="G337" t="str">
        <f t="shared" si="32"/>
        <v>Tuesday</v>
      </c>
      <c r="H337" t="s">
        <v>32</v>
      </c>
      <c r="I337">
        <v>9</v>
      </c>
      <c r="J337" s="7">
        <v>21672.880000000001</v>
      </c>
      <c r="K337" t="s">
        <v>348</v>
      </c>
      <c r="L337">
        <v>43</v>
      </c>
      <c r="M337" t="s">
        <v>56</v>
      </c>
      <c r="N337" t="s">
        <v>52</v>
      </c>
      <c r="O337">
        <v>5</v>
      </c>
      <c r="P337" t="s">
        <v>101</v>
      </c>
      <c r="Q337" s="7">
        <f t="shared" si="33"/>
        <v>195055.92</v>
      </c>
      <c r="R337" s="9" t="str" cm="1">
        <f t="array" ref="R337">_xlfn.IFS(L336&lt;=25,"0-25",L336&lt;=30,"26-30",L336&lt;=35,"31-35",L336&lt;=40,"36-40",L336&lt;=45,"41-45",L336&gt;=45,"45+")</f>
        <v>36-40</v>
      </c>
      <c r="S337" t="str">
        <f t="shared" si="34"/>
        <v>Q1</v>
      </c>
      <c r="T337" t="str">
        <f t="shared" si="35"/>
        <v>Weekday</v>
      </c>
      <c r="U337" t="str" cm="1">
        <f t="array" ref="U337">_xlfn.IFS(Q337&lt;=100000,"LOW",Q337&lt;=300000,"MEDIUM",Q337&gt;=300000,"HIGH")</f>
        <v>MEDIUM</v>
      </c>
    </row>
    <row r="338" spans="1:21" x14ac:dyDescent="0.3">
      <c r="A338">
        <v>337</v>
      </c>
      <c r="B338">
        <v>11</v>
      </c>
      <c r="C338">
        <v>1</v>
      </c>
      <c r="D338" s="6">
        <f t="shared" si="30"/>
        <v>44572</v>
      </c>
      <c r="E338" t="str">
        <f t="shared" si="31"/>
        <v>January</v>
      </c>
      <c r="F338">
        <v>2022</v>
      </c>
      <c r="G338" t="str">
        <f t="shared" si="32"/>
        <v>Tuesday</v>
      </c>
      <c r="H338" t="s">
        <v>37</v>
      </c>
      <c r="I338">
        <v>5</v>
      </c>
      <c r="J338" s="7">
        <v>53900.78</v>
      </c>
      <c r="K338" t="s">
        <v>349</v>
      </c>
      <c r="L338">
        <v>36</v>
      </c>
      <c r="M338" t="s">
        <v>23</v>
      </c>
      <c r="N338" t="s">
        <v>52</v>
      </c>
      <c r="O338">
        <v>5</v>
      </c>
      <c r="P338" t="s">
        <v>40</v>
      </c>
      <c r="Q338" s="7">
        <f t="shared" si="33"/>
        <v>269503.90000000002</v>
      </c>
      <c r="R338" s="9" t="str" cm="1">
        <f t="array" ref="R338">_xlfn.IFS(L337&lt;=25,"0-25",L337&lt;=30,"26-30",L337&lt;=35,"31-35",L337&lt;=40,"36-40",L337&lt;=45,"41-45",L337&gt;=45,"45+")</f>
        <v>41-45</v>
      </c>
      <c r="S338" t="str">
        <f t="shared" si="34"/>
        <v>Q1</v>
      </c>
      <c r="T338" t="str">
        <f t="shared" si="35"/>
        <v>Weekday</v>
      </c>
      <c r="U338" t="str" cm="1">
        <f t="array" ref="U338">_xlfn.IFS(Q338&lt;=100000,"LOW",Q338&lt;=300000,"MEDIUM",Q338&gt;=300000,"HIGH")</f>
        <v>MEDIUM</v>
      </c>
    </row>
    <row r="339" spans="1:21" x14ac:dyDescent="0.3">
      <c r="A339">
        <v>338</v>
      </c>
      <c r="B339">
        <v>12</v>
      </c>
      <c r="C339">
        <v>1</v>
      </c>
      <c r="D339" s="6">
        <f t="shared" si="30"/>
        <v>44573</v>
      </c>
      <c r="E339" t="str">
        <f t="shared" si="31"/>
        <v>January</v>
      </c>
      <c r="F339">
        <v>2022</v>
      </c>
      <c r="G339" t="str">
        <f t="shared" si="32"/>
        <v>Wednesday</v>
      </c>
      <c r="H339" t="s">
        <v>15</v>
      </c>
      <c r="I339">
        <v>4</v>
      </c>
      <c r="J339" s="7">
        <v>19248.849999999999</v>
      </c>
      <c r="K339" t="s">
        <v>249</v>
      </c>
      <c r="L339">
        <v>56</v>
      </c>
      <c r="M339" t="s">
        <v>152</v>
      </c>
      <c r="N339" t="s">
        <v>18</v>
      </c>
      <c r="O339">
        <v>5</v>
      </c>
      <c r="P339" t="s">
        <v>19</v>
      </c>
      <c r="Q339" s="7">
        <f t="shared" si="33"/>
        <v>76995.399999999994</v>
      </c>
      <c r="R339" s="9" t="str" cm="1">
        <f t="array" ref="R339">_xlfn.IFS(L338&lt;=25,"0-25",L338&lt;=30,"26-30",L338&lt;=35,"31-35",L338&lt;=40,"36-40",L338&lt;=45,"41-45",L338&gt;=45,"45+")</f>
        <v>36-40</v>
      </c>
      <c r="S339" t="str">
        <f t="shared" si="34"/>
        <v>Q1</v>
      </c>
      <c r="T339" t="str">
        <f t="shared" si="35"/>
        <v>Weekday</v>
      </c>
      <c r="U339" t="str" cm="1">
        <f t="array" ref="U339">_xlfn.IFS(Q339&lt;=100000,"LOW",Q339&lt;=300000,"MEDIUM",Q339&gt;=300000,"HIGH")</f>
        <v>LOW</v>
      </c>
    </row>
    <row r="340" spans="1:21" x14ac:dyDescent="0.3">
      <c r="A340">
        <v>339</v>
      </c>
      <c r="B340">
        <v>12</v>
      </c>
      <c r="C340">
        <v>1</v>
      </c>
      <c r="D340" s="6">
        <f t="shared" si="30"/>
        <v>44573</v>
      </c>
      <c r="E340" t="str">
        <f t="shared" si="31"/>
        <v>January</v>
      </c>
      <c r="F340">
        <v>2022</v>
      </c>
      <c r="G340" t="str">
        <f t="shared" si="32"/>
        <v>Wednesday</v>
      </c>
      <c r="H340" t="s">
        <v>21</v>
      </c>
      <c r="I340">
        <v>6</v>
      </c>
      <c r="J340" s="7">
        <v>61338.62</v>
      </c>
      <c r="K340" t="s">
        <v>350</v>
      </c>
      <c r="L340">
        <v>53</v>
      </c>
      <c r="M340" t="s">
        <v>140</v>
      </c>
      <c r="N340" t="s">
        <v>52</v>
      </c>
      <c r="O340">
        <v>5</v>
      </c>
      <c r="P340" t="s">
        <v>25</v>
      </c>
      <c r="Q340" s="7">
        <f t="shared" si="33"/>
        <v>368031.72000000003</v>
      </c>
      <c r="R340" s="9" t="str" cm="1">
        <f t="array" ref="R340">_xlfn.IFS(L339&lt;=25,"0-25",L339&lt;=30,"26-30",L339&lt;=35,"31-35",L339&lt;=40,"36-40",L339&lt;=45,"41-45",L339&gt;=45,"45+")</f>
        <v>45+</v>
      </c>
      <c r="S340" t="str">
        <f t="shared" si="34"/>
        <v>Q1</v>
      </c>
      <c r="T340" t="str">
        <f t="shared" si="35"/>
        <v>Weekday</v>
      </c>
      <c r="U340" t="str" cm="1">
        <f t="array" ref="U340">_xlfn.IFS(Q340&lt;=100000,"LOW",Q340&lt;=300000,"MEDIUM",Q340&gt;=300000,"HIGH")</f>
        <v>HIGH</v>
      </c>
    </row>
    <row r="341" spans="1:21" x14ac:dyDescent="0.3">
      <c r="A341">
        <v>340</v>
      </c>
      <c r="B341">
        <v>12</v>
      </c>
      <c r="C341">
        <v>1</v>
      </c>
      <c r="D341" s="6">
        <f t="shared" si="30"/>
        <v>44573</v>
      </c>
      <c r="E341" t="str">
        <f t="shared" si="31"/>
        <v>January</v>
      </c>
      <c r="F341">
        <v>2022</v>
      </c>
      <c r="G341" t="str">
        <f t="shared" si="32"/>
        <v>Wednesday</v>
      </c>
      <c r="H341" t="s">
        <v>15</v>
      </c>
      <c r="I341">
        <v>8</v>
      </c>
      <c r="J341" s="7">
        <v>40880.17</v>
      </c>
      <c r="K341" t="s">
        <v>351</v>
      </c>
      <c r="L341">
        <v>38</v>
      </c>
      <c r="M341" t="s">
        <v>23</v>
      </c>
      <c r="N341" t="s">
        <v>24</v>
      </c>
      <c r="O341">
        <v>3</v>
      </c>
      <c r="P341" t="s">
        <v>86</v>
      </c>
      <c r="Q341" s="7">
        <f t="shared" si="33"/>
        <v>327041.36</v>
      </c>
      <c r="R341" s="9" t="str" cm="1">
        <f t="array" ref="R341">_xlfn.IFS(L340&lt;=25,"0-25",L340&lt;=30,"26-30",L340&lt;=35,"31-35",L340&lt;=40,"36-40",L340&lt;=45,"41-45",L340&gt;=45,"45+")</f>
        <v>45+</v>
      </c>
      <c r="S341" t="str">
        <f t="shared" si="34"/>
        <v>Q1</v>
      </c>
      <c r="T341" t="str">
        <f t="shared" si="35"/>
        <v>Weekday</v>
      </c>
      <c r="U341" t="str" cm="1">
        <f t="array" ref="U341">_xlfn.IFS(Q341&lt;=100000,"LOW",Q341&lt;=300000,"MEDIUM",Q341&gt;=300000,"HIGH")</f>
        <v>HIGH</v>
      </c>
    </row>
    <row r="342" spans="1:21" x14ac:dyDescent="0.3">
      <c r="A342">
        <v>341</v>
      </c>
      <c r="B342">
        <v>12</v>
      </c>
      <c r="C342">
        <v>1</v>
      </c>
      <c r="D342" s="6">
        <f t="shared" si="30"/>
        <v>44573</v>
      </c>
      <c r="E342" t="str">
        <f t="shared" si="31"/>
        <v>January</v>
      </c>
      <c r="F342">
        <v>2022</v>
      </c>
      <c r="G342" t="str">
        <f t="shared" si="32"/>
        <v>Wednesday</v>
      </c>
      <c r="H342" t="s">
        <v>15</v>
      </c>
      <c r="I342">
        <v>3</v>
      </c>
      <c r="J342" s="7">
        <v>16342.04</v>
      </c>
      <c r="K342" t="s">
        <v>352</v>
      </c>
      <c r="L342">
        <v>58</v>
      </c>
      <c r="M342" t="s">
        <v>23</v>
      </c>
      <c r="N342" t="s">
        <v>52</v>
      </c>
      <c r="O342">
        <v>3</v>
      </c>
      <c r="P342" t="s">
        <v>31</v>
      </c>
      <c r="Q342" s="7">
        <f t="shared" si="33"/>
        <v>49026.12</v>
      </c>
      <c r="R342" s="9" t="str" cm="1">
        <f t="array" ref="R342">_xlfn.IFS(L341&lt;=25,"0-25",L341&lt;=30,"26-30",L341&lt;=35,"31-35",L341&lt;=40,"36-40",L341&lt;=45,"41-45",L341&gt;=45,"45+")</f>
        <v>36-40</v>
      </c>
      <c r="S342" t="str">
        <f t="shared" si="34"/>
        <v>Q1</v>
      </c>
      <c r="T342" t="str">
        <f t="shared" si="35"/>
        <v>Weekday</v>
      </c>
      <c r="U342" t="str" cm="1">
        <f t="array" ref="U342">_xlfn.IFS(Q342&lt;=100000,"LOW",Q342&lt;=300000,"MEDIUM",Q342&gt;=300000,"HIGH")</f>
        <v>LOW</v>
      </c>
    </row>
    <row r="343" spans="1:21" x14ac:dyDescent="0.3">
      <c r="A343">
        <v>342</v>
      </c>
      <c r="B343">
        <v>13</v>
      </c>
      <c r="C343">
        <v>1</v>
      </c>
      <c r="D343" s="6">
        <f t="shared" si="30"/>
        <v>44574</v>
      </c>
      <c r="E343" t="str">
        <f t="shared" si="31"/>
        <v>January</v>
      </c>
      <c r="F343">
        <v>2022</v>
      </c>
      <c r="G343" t="str">
        <f t="shared" si="32"/>
        <v>Thursday</v>
      </c>
      <c r="H343" t="s">
        <v>21</v>
      </c>
      <c r="I343">
        <v>1</v>
      </c>
      <c r="J343" s="7">
        <v>51644.34</v>
      </c>
      <c r="K343" t="s">
        <v>353</v>
      </c>
      <c r="L343">
        <v>43</v>
      </c>
      <c r="M343" t="s">
        <v>23</v>
      </c>
      <c r="N343" t="s">
        <v>18</v>
      </c>
      <c r="O343">
        <v>5</v>
      </c>
      <c r="P343" t="s">
        <v>28</v>
      </c>
      <c r="Q343" s="7">
        <f t="shared" si="33"/>
        <v>51644.34</v>
      </c>
      <c r="R343" s="9" t="str" cm="1">
        <f t="array" ref="R343">_xlfn.IFS(L342&lt;=25,"0-25",L342&lt;=30,"26-30",L342&lt;=35,"31-35",L342&lt;=40,"36-40",L342&lt;=45,"41-45",L342&gt;=45,"45+")</f>
        <v>45+</v>
      </c>
      <c r="S343" t="str">
        <f t="shared" si="34"/>
        <v>Q1</v>
      </c>
      <c r="T343" t="str">
        <f t="shared" si="35"/>
        <v>Weekday</v>
      </c>
      <c r="U343" t="str" cm="1">
        <f t="array" ref="U343">_xlfn.IFS(Q343&lt;=100000,"LOW",Q343&lt;=300000,"MEDIUM",Q343&gt;=300000,"HIGH")</f>
        <v>LOW</v>
      </c>
    </row>
    <row r="344" spans="1:21" x14ac:dyDescent="0.3">
      <c r="A344">
        <v>343</v>
      </c>
      <c r="B344">
        <v>13</v>
      </c>
      <c r="C344">
        <v>1</v>
      </c>
      <c r="D344" s="6">
        <f t="shared" si="30"/>
        <v>44574</v>
      </c>
      <c r="E344" t="str">
        <f t="shared" si="31"/>
        <v>January</v>
      </c>
      <c r="F344">
        <v>2022</v>
      </c>
      <c r="G344" t="str">
        <f t="shared" si="32"/>
        <v>Thursday</v>
      </c>
      <c r="H344" t="s">
        <v>15</v>
      </c>
      <c r="I344">
        <v>4</v>
      </c>
      <c r="J344" s="7">
        <v>41149.78</v>
      </c>
      <c r="K344" t="s">
        <v>222</v>
      </c>
      <c r="L344">
        <v>30</v>
      </c>
      <c r="M344" t="s">
        <v>23</v>
      </c>
      <c r="N344" t="s">
        <v>18</v>
      </c>
      <c r="O344">
        <v>5</v>
      </c>
      <c r="P344" t="s">
        <v>31</v>
      </c>
      <c r="Q344" s="7">
        <f t="shared" si="33"/>
        <v>164599.12</v>
      </c>
      <c r="R344" s="9" t="str" cm="1">
        <f t="array" ref="R344">_xlfn.IFS(L343&lt;=25,"0-25",L343&lt;=30,"26-30",L343&lt;=35,"31-35",L343&lt;=40,"36-40",L343&lt;=45,"41-45",L343&gt;=45,"45+")</f>
        <v>41-45</v>
      </c>
      <c r="S344" t="str">
        <f t="shared" si="34"/>
        <v>Q1</v>
      </c>
      <c r="T344" t="str">
        <f t="shared" si="35"/>
        <v>Weekday</v>
      </c>
      <c r="U344" t="str" cm="1">
        <f t="array" ref="U344">_xlfn.IFS(Q344&lt;=100000,"LOW",Q344&lt;=300000,"MEDIUM",Q344&gt;=300000,"HIGH")</f>
        <v>MEDIUM</v>
      </c>
    </row>
    <row r="345" spans="1:21" x14ac:dyDescent="0.3">
      <c r="A345">
        <v>344</v>
      </c>
      <c r="B345">
        <v>13</v>
      </c>
      <c r="C345">
        <v>1</v>
      </c>
      <c r="D345" s="6">
        <f t="shared" si="30"/>
        <v>44574</v>
      </c>
      <c r="E345" t="str">
        <f t="shared" si="31"/>
        <v>January</v>
      </c>
      <c r="F345">
        <v>2022</v>
      </c>
      <c r="G345" t="str">
        <f t="shared" si="32"/>
        <v>Thursday</v>
      </c>
      <c r="H345" t="s">
        <v>21</v>
      </c>
      <c r="I345">
        <v>4</v>
      </c>
      <c r="J345" s="7">
        <v>27883.45</v>
      </c>
      <c r="K345" t="s">
        <v>354</v>
      </c>
      <c r="L345">
        <v>53</v>
      </c>
      <c r="M345" t="s">
        <v>135</v>
      </c>
      <c r="N345" t="s">
        <v>52</v>
      </c>
      <c r="O345">
        <v>5</v>
      </c>
      <c r="P345" t="s">
        <v>65</v>
      </c>
      <c r="Q345" s="7">
        <f t="shared" si="33"/>
        <v>111533.8</v>
      </c>
      <c r="R345" s="9" t="str" cm="1">
        <f t="array" ref="R345">_xlfn.IFS(L344&lt;=25,"0-25",L344&lt;=30,"26-30",L344&lt;=35,"31-35",L344&lt;=40,"36-40",L344&lt;=45,"41-45",L344&gt;=45,"45+")</f>
        <v>26-30</v>
      </c>
      <c r="S345" t="str">
        <f t="shared" si="34"/>
        <v>Q1</v>
      </c>
      <c r="T345" t="str">
        <f t="shared" si="35"/>
        <v>Weekday</v>
      </c>
      <c r="U345" t="str" cm="1">
        <f t="array" ref="U345">_xlfn.IFS(Q345&lt;=100000,"LOW",Q345&lt;=300000,"MEDIUM",Q345&gt;=300000,"HIGH")</f>
        <v>MEDIUM</v>
      </c>
    </row>
    <row r="346" spans="1:21" x14ac:dyDescent="0.3">
      <c r="A346">
        <v>345</v>
      </c>
      <c r="B346">
        <v>13</v>
      </c>
      <c r="C346">
        <v>1</v>
      </c>
      <c r="D346" s="6">
        <f t="shared" si="30"/>
        <v>44574</v>
      </c>
      <c r="E346" t="str">
        <f t="shared" si="31"/>
        <v>January</v>
      </c>
      <c r="F346">
        <v>2022</v>
      </c>
      <c r="G346" t="str">
        <f t="shared" si="32"/>
        <v>Thursday</v>
      </c>
      <c r="H346" t="s">
        <v>37</v>
      </c>
      <c r="I346">
        <v>1</v>
      </c>
      <c r="J346" s="7">
        <v>35352.36</v>
      </c>
      <c r="K346" t="s">
        <v>355</v>
      </c>
      <c r="L346">
        <v>41</v>
      </c>
      <c r="M346" t="s">
        <v>23</v>
      </c>
      <c r="N346" t="s">
        <v>18</v>
      </c>
      <c r="O346">
        <v>5</v>
      </c>
      <c r="P346" t="s">
        <v>40</v>
      </c>
      <c r="Q346" s="7">
        <f t="shared" si="33"/>
        <v>35352.36</v>
      </c>
      <c r="R346" s="9" t="str" cm="1">
        <f t="array" ref="R346">_xlfn.IFS(L345&lt;=25,"0-25",L345&lt;=30,"26-30",L345&lt;=35,"31-35",L345&lt;=40,"36-40",L345&lt;=45,"41-45",L345&gt;=45,"45+")</f>
        <v>45+</v>
      </c>
      <c r="S346" t="str">
        <f t="shared" si="34"/>
        <v>Q1</v>
      </c>
      <c r="T346" t="str">
        <f t="shared" si="35"/>
        <v>Weekday</v>
      </c>
      <c r="U346" t="str" cm="1">
        <f t="array" ref="U346">_xlfn.IFS(Q346&lt;=100000,"LOW",Q346&lt;=300000,"MEDIUM",Q346&gt;=300000,"HIGH")</f>
        <v>LOW</v>
      </c>
    </row>
    <row r="347" spans="1:21" x14ac:dyDescent="0.3">
      <c r="A347">
        <v>346</v>
      </c>
      <c r="B347">
        <v>14</v>
      </c>
      <c r="C347">
        <v>1</v>
      </c>
      <c r="D347" s="6">
        <f t="shared" si="30"/>
        <v>44575</v>
      </c>
      <c r="E347" t="str">
        <f t="shared" si="31"/>
        <v>January</v>
      </c>
      <c r="F347">
        <v>2022</v>
      </c>
      <c r="G347" t="str">
        <f t="shared" si="32"/>
        <v>Friday</v>
      </c>
      <c r="H347" t="s">
        <v>21</v>
      </c>
      <c r="I347">
        <v>9</v>
      </c>
      <c r="J347" s="7">
        <v>27900.26</v>
      </c>
      <c r="K347" t="s">
        <v>356</v>
      </c>
      <c r="L347">
        <v>58</v>
      </c>
      <c r="M347" t="s">
        <v>23</v>
      </c>
      <c r="N347" t="s">
        <v>52</v>
      </c>
      <c r="O347">
        <v>4</v>
      </c>
      <c r="P347" t="s">
        <v>28</v>
      </c>
      <c r="Q347" s="7">
        <f t="shared" si="33"/>
        <v>251102.34</v>
      </c>
      <c r="R347" s="9" t="str" cm="1">
        <f t="array" ref="R347">_xlfn.IFS(L346&lt;=25,"0-25",L346&lt;=30,"26-30",L346&lt;=35,"31-35",L346&lt;=40,"36-40",L346&lt;=45,"41-45",L346&gt;=45,"45+")</f>
        <v>41-45</v>
      </c>
      <c r="S347" t="str">
        <f t="shared" si="34"/>
        <v>Q1</v>
      </c>
      <c r="T347" t="str">
        <f t="shared" si="35"/>
        <v>Weekday</v>
      </c>
      <c r="U347" t="str" cm="1">
        <f t="array" ref="U347">_xlfn.IFS(Q347&lt;=100000,"LOW",Q347&lt;=300000,"MEDIUM",Q347&gt;=300000,"HIGH")</f>
        <v>MEDIUM</v>
      </c>
    </row>
    <row r="348" spans="1:21" x14ac:dyDescent="0.3">
      <c r="A348">
        <v>347</v>
      </c>
      <c r="B348">
        <v>14</v>
      </c>
      <c r="C348">
        <v>1</v>
      </c>
      <c r="D348" s="6">
        <f t="shared" si="30"/>
        <v>44575</v>
      </c>
      <c r="E348" t="str">
        <f t="shared" si="31"/>
        <v>January</v>
      </c>
      <c r="F348">
        <v>2022</v>
      </c>
      <c r="G348" t="str">
        <f t="shared" si="32"/>
        <v>Friday</v>
      </c>
      <c r="H348" t="s">
        <v>21</v>
      </c>
      <c r="I348">
        <v>3</v>
      </c>
      <c r="J348" s="7">
        <v>25781.55</v>
      </c>
      <c r="K348" t="s">
        <v>357</v>
      </c>
      <c r="L348">
        <v>43</v>
      </c>
      <c r="M348" t="s">
        <v>39</v>
      </c>
      <c r="N348" t="s">
        <v>18</v>
      </c>
      <c r="O348">
        <v>4</v>
      </c>
      <c r="P348" t="s">
        <v>28</v>
      </c>
      <c r="Q348" s="7">
        <f t="shared" si="33"/>
        <v>77344.649999999994</v>
      </c>
      <c r="R348" s="9" t="str" cm="1">
        <f t="array" ref="R348">_xlfn.IFS(L347&lt;=25,"0-25",L347&lt;=30,"26-30",L347&lt;=35,"31-35",L347&lt;=40,"36-40",L347&lt;=45,"41-45",L347&gt;=45,"45+")</f>
        <v>45+</v>
      </c>
      <c r="S348" t="str">
        <f t="shared" si="34"/>
        <v>Q1</v>
      </c>
      <c r="T348" t="str">
        <f t="shared" si="35"/>
        <v>Weekday</v>
      </c>
      <c r="U348" t="str" cm="1">
        <f t="array" ref="U348">_xlfn.IFS(Q348&lt;=100000,"LOW",Q348&lt;=300000,"MEDIUM",Q348&gt;=300000,"HIGH")</f>
        <v>LOW</v>
      </c>
    </row>
    <row r="349" spans="1:21" x14ac:dyDescent="0.3">
      <c r="A349">
        <v>348</v>
      </c>
      <c r="B349">
        <v>14</v>
      </c>
      <c r="C349">
        <v>1</v>
      </c>
      <c r="D349" s="6">
        <f t="shared" si="30"/>
        <v>44575</v>
      </c>
      <c r="E349" t="str">
        <f t="shared" si="31"/>
        <v>January</v>
      </c>
      <c r="F349">
        <v>2022</v>
      </c>
      <c r="G349" t="str">
        <f t="shared" si="32"/>
        <v>Friday</v>
      </c>
      <c r="H349" t="s">
        <v>32</v>
      </c>
      <c r="I349">
        <v>5</v>
      </c>
      <c r="J349" s="7">
        <v>19816.509999999998</v>
      </c>
      <c r="K349" t="s">
        <v>315</v>
      </c>
      <c r="L349">
        <v>38</v>
      </c>
      <c r="M349" t="s">
        <v>152</v>
      </c>
      <c r="N349" t="s">
        <v>35</v>
      </c>
      <c r="O349">
        <v>3</v>
      </c>
      <c r="P349" t="s">
        <v>101</v>
      </c>
      <c r="Q349" s="7">
        <f t="shared" si="33"/>
        <v>99082.549999999988</v>
      </c>
      <c r="R349" s="9" t="str" cm="1">
        <f t="array" ref="R349">_xlfn.IFS(L348&lt;=25,"0-25",L348&lt;=30,"26-30",L348&lt;=35,"31-35",L348&lt;=40,"36-40",L348&lt;=45,"41-45",L348&gt;=45,"45+")</f>
        <v>41-45</v>
      </c>
      <c r="S349" t="str">
        <f t="shared" si="34"/>
        <v>Q1</v>
      </c>
      <c r="T349" t="str">
        <f t="shared" si="35"/>
        <v>Weekday</v>
      </c>
      <c r="U349" t="str" cm="1">
        <f t="array" ref="U349">_xlfn.IFS(Q349&lt;=100000,"LOW",Q349&lt;=300000,"MEDIUM",Q349&gt;=300000,"HIGH")</f>
        <v>LOW</v>
      </c>
    </row>
    <row r="350" spans="1:21" x14ac:dyDescent="0.3">
      <c r="A350">
        <v>349</v>
      </c>
      <c r="B350">
        <v>14</v>
      </c>
      <c r="C350">
        <v>1</v>
      </c>
      <c r="D350" s="6">
        <f t="shared" si="30"/>
        <v>44575</v>
      </c>
      <c r="E350" t="str">
        <f t="shared" si="31"/>
        <v>January</v>
      </c>
      <c r="F350">
        <v>2022</v>
      </c>
      <c r="G350" t="str">
        <f t="shared" si="32"/>
        <v>Friday</v>
      </c>
      <c r="H350" t="s">
        <v>21</v>
      </c>
      <c r="I350">
        <v>6</v>
      </c>
      <c r="J350" s="7">
        <v>31766.03</v>
      </c>
      <c r="K350" t="s">
        <v>358</v>
      </c>
      <c r="L350">
        <v>35</v>
      </c>
      <c r="M350" t="s">
        <v>23</v>
      </c>
      <c r="N350" t="s">
        <v>35</v>
      </c>
      <c r="O350">
        <v>4</v>
      </c>
      <c r="P350" t="s">
        <v>28</v>
      </c>
      <c r="Q350" s="7">
        <f t="shared" si="33"/>
        <v>190596.18</v>
      </c>
      <c r="R350" s="9" t="str" cm="1">
        <f t="array" ref="R350">_xlfn.IFS(L349&lt;=25,"0-25",L349&lt;=30,"26-30",L349&lt;=35,"31-35",L349&lt;=40,"36-40",L349&lt;=45,"41-45",L349&gt;=45,"45+")</f>
        <v>36-40</v>
      </c>
      <c r="S350" t="str">
        <f t="shared" si="34"/>
        <v>Q1</v>
      </c>
      <c r="T350" t="str">
        <f t="shared" si="35"/>
        <v>Weekday</v>
      </c>
      <c r="U350" t="str" cm="1">
        <f t="array" ref="U350">_xlfn.IFS(Q350&lt;=100000,"LOW",Q350&lt;=300000,"MEDIUM",Q350&gt;=300000,"HIGH")</f>
        <v>MEDIUM</v>
      </c>
    </row>
    <row r="351" spans="1:21" x14ac:dyDescent="0.3">
      <c r="A351">
        <v>350</v>
      </c>
      <c r="B351">
        <v>15</v>
      </c>
      <c r="C351">
        <v>1</v>
      </c>
      <c r="D351" s="6">
        <f t="shared" si="30"/>
        <v>44576</v>
      </c>
      <c r="E351" t="str">
        <f t="shared" si="31"/>
        <v>January</v>
      </c>
      <c r="F351">
        <v>2022</v>
      </c>
      <c r="G351" t="str">
        <f t="shared" si="32"/>
        <v>Saturday</v>
      </c>
      <c r="H351" t="s">
        <v>21</v>
      </c>
      <c r="I351">
        <v>8</v>
      </c>
      <c r="J351" s="7">
        <v>25059.23</v>
      </c>
      <c r="K351" t="s">
        <v>359</v>
      </c>
      <c r="L351">
        <v>32</v>
      </c>
      <c r="M351" t="s">
        <v>116</v>
      </c>
      <c r="N351" t="s">
        <v>24</v>
      </c>
      <c r="O351">
        <v>4</v>
      </c>
      <c r="P351" t="s">
        <v>65</v>
      </c>
      <c r="Q351" s="7">
        <f t="shared" si="33"/>
        <v>200473.84</v>
      </c>
      <c r="R351" s="9" t="str" cm="1">
        <f t="array" ref="R351">_xlfn.IFS(L350&lt;=25,"0-25",L350&lt;=30,"26-30",L350&lt;=35,"31-35",L350&lt;=40,"36-40",L350&lt;=45,"41-45",L350&gt;=45,"45+")</f>
        <v>31-35</v>
      </c>
      <c r="S351" t="str">
        <f t="shared" si="34"/>
        <v>Q1</v>
      </c>
      <c r="T351" t="str">
        <f t="shared" si="35"/>
        <v>Weekend</v>
      </c>
      <c r="U351" t="str" cm="1">
        <f t="array" ref="U351">_xlfn.IFS(Q351&lt;=100000,"LOW",Q351&lt;=300000,"MEDIUM",Q351&gt;=300000,"HIGH")</f>
        <v>MEDIUM</v>
      </c>
    </row>
    <row r="352" spans="1:21" x14ac:dyDescent="0.3">
      <c r="A352">
        <v>351</v>
      </c>
      <c r="B352">
        <v>15</v>
      </c>
      <c r="C352">
        <v>1</v>
      </c>
      <c r="D352" s="6">
        <f t="shared" si="30"/>
        <v>44576</v>
      </c>
      <c r="E352" t="str">
        <f t="shared" si="31"/>
        <v>January</v>
      </c>
      <c r="F352">
        <v>2022</v>
      </c>
      <c r="G352" t="str">
        <f t="shared" si="32"/>
        <v>Saturday</v>
      </c>
      <c r="H352" t="s">
        <v>37</v>
      </c>
      <c r="I352">
        <v>6</v>
      </c>
      <c r="J352" s="7">
        <v>51006.07</v>
      </c>
      <c r="K352" t="s">
        <v>360</v>
      </c>
      <c r="L352">
        <v>32</v>
      </c>
      <c r="M352" t="s">
        <v>56</v>
      </c>
      <c r="N352" t="s">
        <v>35</v>
      </c>
      <c r="O352">
        <v>5</v>
      </c>
      <c r="P352" t="s">
        <v>40</v>
      </c>
      <c r="Q352" s="7">
        <f t="shared" si="33"/>
        <v>306036.42</v>
      </c>
      <c r="R352" s="9" t="str" cm="1">
        <f t="array" ref="R352">_xlfn.IFS(L351&lt;=25,"0-25",L351&lt;=30,"26-30",L351&lt;=35,"31-35",L351&lt;=40,"36-40",L351&lt;=45,"41-45",L351&gt;=45,"45+")</f>
        <v>31-35</v>
      </c>
      <c r="S352" t="str">
        <f t="shared" si="34"/>
        <v>Q1</v>
      </c>
      <c r="T352" t="str">
        <f t="shared" si="35"/>
        <v>Weekend</v>
      </c>
      <c r="U352" t="str" cm="1">
        <f t="array" ref="U352">_xlfn.IFS(Q352&lt;=100000,"LOW",Q352&lt;=300000,"MEDIUM",Q352&gt;=300000,"HIGH")</f>
        <v>HIGH</v>
      </c>
    </row>
    <row r="353" spans="1:21" x14ac:dyDescent="0.3">
      <c r="A353">
        <v>352</v>
      </c>
      <c r="B353">
        <v>15</v>
      </c>
      <c r="C353">
        <v>1</v>
      </c>
      <c r="D353" s="6">
        <f t="shared" si="30"/>
        <v>44576</v>
      </c>
      <c r="E353" t="str">
        <f t="shared" si="31"/>
        <v>January</v>
      </c>
      <c r="F353">
        <v>2022</v>
      </c>
      <c r="G353" t="str">
        <f t="shared" si="32"/>
        <v>Saturday</v>
      </c>
      <c r="H353" t="s">
        <v>32</v>
      </c>
      <c r="I353">
        <v>3</v>
      </c>
      <c r="J353" s="7">
        <v>51032.6</v>
      </c>
      <c r="K353" t="s">
        <v>361</v>
      </c>
      <c r="L353">
        <v>23</v>
      </c>
      <c r="M353" t="s">
        <v>34</v>
      </c>
      <c r="N353" t="s">
        <v>52</v>
      </c>
      <c r="O353">
        <v>5</v>
      </c>
      <c r="P353" t="s">
        <v>43</v>
      </c>
      <c r="Q353" s="7">
        <f t="shared" si="33"/>
        <v>153097.79999999999</v>
      </c>
      <c r="R353" s="9" t="str" cm="1">
        <f t="array" ref="R353">_xlfn.IFS(L352&lt;=25,"0-25",L352&lt;=30,"26-30",L352&lt;=35,"31-35",L352&lt;=40,"36-40",L352&lt;=45,"41-45",L352&gt;=45,"45+")</f>
        <v>31-35</v>
      </c>
      <c r="S353" t="str">
        <f t="shared" si="34"/>
        <v>Q1</v>
      </c>
      <c r="T353" t="str">
        <f t="shared" si="35"/>
        <v>Weekend</v>
      </c>
      <c r="U353" t="str" cm="1">
        <f t="array" ref="U353">_xlfn.IFS(Q353&lt;=100000,"LOW",Q353&lt;=300000,"MEDIUM",Q353&gt;=300000,"HIGH")</f>
        <v>MEDIUM</v>
      </c>
    </row>
    <row r="354" spans="1:21" x14ac:dyDescent="0.3">
      <c r="A354">
        <v>353</v>
      </c>
      <c r="B354">
        <v>15</v>
      </c>
      <c r="C354">
        <v>1</v>
      </c>
      <c r="D354" s="6">
        <f t="shared" si="30"/>
        <v>44576</v>
      </c>
      <c r="E354" t="str">
        <f t="shared" si="31"/>
        <v>January</v>
      </c>
      <c r="F354">
        <v>2022</v>
      </c>
      <c r="G354" t="str">
        <f t="shared" si="32"/>
        <v>Saturday</v>
      </c>
      <c r="H354" t="s">
        <v>45</v>
      </c>
      <c r="I354">
        <v>6</v>
      </c>
      <c r="J354" s="7">
        <v>40110.410000000003</v>
      </c>
      <c r="K354" t="s">
        <v>362</v>
      </c>
      <c r="L354">
        <v>48</v>
      </c>
      <c r="M354" t="s">
        <v>17</v>
      </c>
      <c r="N354" t="s">
        <v>18</v>
      </c>
      <c r="O354">
        <v>5</v>
      </c>
      <c r="P354" t="s">
        <v>104</v>
      </c>
      <c r="Q354" s="7">
        <f t="shared" si="33"/>
        <v>240662.46000000002</v>
      </c>
      <c r="R354" s="9" t="str" cm="1">
        <f t="array" ref="R354">_xlfn.IFS(L353&lt;=25,"0-25",L353&lt;=30,"26-30",L353&lt;=35,"31-35",L353&lt;=40,"36-40",L353&lt;=45,"41-45",L353&gt;=45,"45+")</f>
        <v>0-25</v>
      </c>
      <c r="S354" t="str">
        <f t="shared" si="34"/>
        <v>Q1</v>
      </c>
      <c r="T354" t="str">
        <f t="shared" si="35"/>
        <v>Weekend</v>
      </c>
      <c r="U354" t="str" cm="1">
        <f t="array" ref="U354">_xlfn.IFS(Q354&lt;=100000,"LOW",Q354&lt;=300000,"MEDIUM",Q354&gt;=300000,"HIGH")</f>
        <v>MEDIUM</v>
      </c>
    </row>
    <row r="355" spans="1:21" x14ac:dyDescent="0.3">
      <c r="A355">
        <v>354</v>
      </c>
      <c r="B355">
        <v>16</v>
      </c>
      <c r="C355">
        <v>1</v>
      </c>
      <c r="D355" s="6">
        <f t="shared" si="30"/>
        <v>44577</v>
      </c>
      <c r="E355" t="str">
        <f t="shared" si="31"/>
        <v>January</v>
      </c>
      <c r="F355">
        <v>2022</v>
      </c>
      <c r="G355" t="str">
        <f t="shared" si="32"/>
        <v>Sunday</v>
      </c>
      <c r="H355" t="s">
        <v>37</v>
      </c>
      <c r="I355">
        <v>1</v>
      </c>
      <c r="J355" s="7">
        <v>56676.67</v>
      </c>
      <c r="K355" t="s">
        <v>363</v>
      </c>
      <c r="L355">
        <v>45</v>
      </c>
      <c r="M355" t="s">
        <v>92</v>
      </c>
      <c r="N355" t="s">
        <v>24</v>
      </c>
      <c r="O355">
        <v>5</v>
      </c>
      <c r="P355" t="s">
        <v>40</v>
      </c>
      <c r="Q355" s="7">
        <f t="shared" si="33"/>
        <v>56676.67</v>
      </c>
      <c r="R355" s="9" t="str" cm="1">
        <f t="array" ref="R355">_xlfn.IFS(L354&lt;=25,"0-25",L354&lt;=30,"26-30",L354&lt;=35,"31-35",L354&lt;=40,"36-40",L354&lt;=45,"41-45",L354&gt;=45,"45+")</f>
        <v>45+</v>
      </c>
      <c r="S355" t="str">
        <f t="shared" si="34"/>
        <v>Q1</v>
      </c>
      <c r="T355" t="str">
        <f t="shared" si="35"/>
        <v>Weekend</v>
      </c>
      <c r="U355" t="str" cm="1">
        <f t="array" ref="U355">_xlfn.IFS(Q355&lt;=100000,"LOW",Q355&lt;=300000,"MEDIUM",Q355&gt;=300000,"HIGH")</f>
        <v>LOW</v>
      </c>
    </row>
    <row r="356" spans="1:21" x14ac:dyDescent="0.3">
      <c r="A356">
        <v>355</v>
      </c>
      <c r="B356">
        <v>16</v>
      </c>
      <c r="C356">
        <v>1</v>
      </c>
      <c r="D356" s="6">
        <f t="shared" si="30"/>
        <v>44577</v>
      </c>
      <c r="E356" t="str">
        <f t="shared" si="31"/>
        <v>January</v>
      </c>
      <c r="F356">
        <v>2022</v>
      </c>
      <c r="G356" t="str">
        <f t="shared" si="32"/>
        <v>Sunday</v>
      </c>
      <c r="H356" t="s">
        <v>37</v>
      </c>
      <c r="I356">
        <v>4</v>
      </c>
      <c r="J356" s="7">
        <v>60480.38</v>
      </c>
      <c r="K356" t="s">
        <v>364</v>
      </c>
      <c r="L356">
        <v>25</v>
      </c>
      <c r="M356" t="s">
        <v>34</v>
      </c>
      <c r="N356" t="s">
        <v>52</v>
      </c>
      <c r="O356">
        <v>5</v>
      </c>
      <c r="P356" t="s">
        <v>40</v>
      </c>
      <c r="Q356" s="7">
        <f t="shared" si="33"/>
        <v>241921.52</v>
      </c>
      <c r="R356" s="9" t="str" cm="1">
        <f t="array" ref="R356">_xlfn.IFS(L355&lt;=25,"0-25",L355&lt;=30,"26-30",L355&lt;=35,"31-35",L355&lt;=40,"36-40",L355&lt;=45,"41-45",L355&gt;=45,"45+")</f>
        <v>41-45</v>
      </c>
      <c r="S356" t="str">
        <f t="shared" si="34"/>
        <v>Q1</v>
      </c>
      <c r="T356" t="str">
        <f t="shared" si="35"/>
        <v>Weekend</v>
      </c>
      <c r="U356" t="str" cm="1">
        <f t="array" ref="U356">_xlfn.IFS(Q356&lt;=100000,"LOW",Q356&lt;=300000,"MEDIUM",Q356&gt;=300000,"HIGH")</f>
        <v>MEDIUM</v>
      </c>
    </row>
    <row r="357" spans="1:21" x14ac:dyDescent="0.3">
      <c r="A357">
        <v>356</v>
      </c>
      <c r="B357">
        <v>16</v>
      </c>
      <c r="C357">
        <v>1</v>
      </c>
      <c r="D357" s="6">
        <f t="shared" si="30"/>
        <v>44577</v>
      </c>
      <c r="E357" t="str">
        <f t="shared" si="31"/>
        <v>January</v>
      </c>
      <c r="F357">
        <v>2022</v>
      </c>
      <c r="G357" t="str">
        <f t="shared" si="32"/>
        <v>Sunday</v>
      </c>
      <c r="H357" t="s">
        <v>45</v>
      </c>
      <c r="I357">
        <v>6</v>
      </c>
      <c r="J357" s="7">
        <v>44785.99</v>
      </c>
      <c r="K357" t="s">
        <v>365</v>
      </c>
      <c r="L357">
        <v>46</v>
      </c>
      <c r="M357" t="s">
        <v>27</v>
      </c>
      <c r="N357" t="s">
        <v>52</v>
      </c>
      <c r="O357">
        <v>5</v>
      </c>
      <c r="P357" t="s">
        <v>104</v>
      </c>
      <c r="Q357" s="7">
        <f t="shared" si="33"/>
        <v>268715.94</v>
      </c>
      <c r="R357" s="9" t="str" cm="1">
        <f t="array" ref="R357">_xlfn.IFS(L356&lt;=25,"0-25",L356&lt;=30,"26-30",L356&lt;=35,"31-35",L356&lt;=40,"36-40",L356&lt;=45,"41-45",L356&gt;=45,"45+")</f>
        <v>0-25</v>
      </c>
      <c r="S357" t="str">
        <f t="shared" si="34"/>
        <v>Q1</v>
      </c>
      <c r="T357" t="str">
        <f t="shared" si="35"/>
        <v>Weekend</v>
      </c>
      <c r="U357" t="str" cm="1">
        <f t="array" ref="U357">_xlfn.IFS(Q357&lt;=100000,"LOW",Q357&lt;=300000,"MEDIUM",Q357&gt;=300000,"HIGH")</f>
        <v>MEDIUM</v>
      </c>
    </row>
    <row r="358" spans="1:21" x14ac:dyDescent="0.3">
      <c r="A358">
        <v>357</v>
      </c>
      <c r="B358">
        <v>17</v>
      </c>
      <c r="C358">
        <v>1</v>
      </c>
      <c r="D358" s="6">
        <f t="shared" si="30"/>
        <v>44578</v>
      </c>
      <c r="E358" t="str">
        <f t="shared" si="31"/>
        <v>January</v>
      </c>
      <c r="F358">
        <v>2022</v>
      </c>
      <c r="G358" t="str">
        <f t="shared" si="32"/>
        <v>Monday</v>
      </c>
      <c r="H358" t="s">
        <v>21</v>
      </c>
      <c r="I358">
        <v>7</v>
      </c>
      <c r="J358" s="7">
        <v>47136.11</v>
      </c>
      <c r="K358" t="s">
        <v>366</v>
      </c>
      <c r="L358">
        <v>38</v>
      </c>
      <c r="M358" t="s">
        <v>92</v>
      </c>
      <c r="N358" t="s">
        <v>24</v>
      </c>
      <c r="O358">
        <v>5</v>
      </c>
      <c r="P358" t="s">
        <v>25</v>
      </c>
      <c r="Q358" s="7">
        <f t="shared" si="33"/>
        <v>329952.77</v>
      </c>
      <c r="R358" s="9" t="str" cm="1">
        <f t="array" ref="R358">_xlfn.IFS(L357&lt;=25,"0-25",L357&lt;=30,"26-30",L357&lt;=35,"31-35",L357&lt;=40,"36-40",L357&lt;=45,"41-45",L357&gt;=45,"45+")</f>
        <v>45+</v>
      </c>
      <c r="S358" t="str">
        <f t="shared" si="34"/>
        <v>Q1</v>
      </c>
      <c r="T358" t="str">
        <f t="shared" si="35"/>
        <v>Weekday</v>
      </c>
      <c r="U358" t="str" cm="1">
        <f t="array" ref="U358">_xlfn.IFS(Q358&lt;=100000,"LOW",Q358&lt;=300000,"MEDIUM",Q358&gt;=300000,"HIGH")</f>
        <v>HIGH</v>
      </c>
    </row>
    <row r="359" spans="1:21" x14ac:dyDescent="0.3">
      <c r="A359">
        <v>358</v>
      </c>
      <c r="B359">
        <v>17</v>
      </c>
      <c r="C359">
        <v>1</v>
      </c>
      <c r="D359" s="6">
        <f t="shared" si="30"/>
        <v>44578</v>
      </c>
      <c r="E359" t="str">
        <f t="shared" si="31"/>
        <v>January</v>
      </c>
      <c r="F359">
        <v>2022</v>
      </c>
      <c r="G359" t="str">
        <f t="shared" si="32"/>
        <v>Monday</v>
      </c>
      <c r="H359" t="s">
        <v>15</v>
      </c>
      <c r="I359">
        <v>3</v>
      </c>
      <c r="J359" s="7">
        <v>26973.15</v>
      </c>
      <c r="K359" t="s">
        <v>344</v>
      </c>
      <c r="L359">
        <v>34</v>
      </c>
      <c r="M359" t="s">
        <v>27</v>
      </c>
      <c r="N359" t="s">
        <v>24</v>
      </c>
      <c r="O359">
        <v>4</v>
      </c>
      <c r="P359" t="s">
        <v>19</v>
      </c>
      <c r="Q359" s="7">
        <f t="shared" si="33"/>
        <v>80919.450000000012</v>
      </c>
      <c r="R359" s="9" t="str" cm="1">
        <f t="array" ref="R359">_xlfn.IFS(L358&lt;=25,"0-25",L358&lt;=30,"26-30",L358&lt;=35,"31-35",L358&lt;=40,"36-40",L358&lt;=45,"41-45",L358&gt;=45,"45+")</f>
        <v>36-40</v>
      </c>
      <c r="S359" t="str">
        <f t="shared" si="34"/>
        <v>Q1</v>
      </c>
      <c r="T359" t="str">
        <f t="shared" si="35"/>
        <v>Weekday</v>
      </c>
      <c r="U359" t="str" cm="1">
        <f t="array" ref="U359">_xlfn.IFS(Q359&lt;=100000,"LOW",Q359&lt;=300000,"MEDIUM",Q359&gt;=300000,"HIGH")</f>
        <v>LOW</v>
      </c>
    </row>
    <row r="360" spans="1:21" x14ac:dyDescent="0.3">
      <c r="A360">
        <v>359</v>
      </c>
      <c r="B360">
        <v>17</v>
      </c>
      <c r="C360">
        <v>1</v>
      </c>
      <c r="D360" s="6">
        <f t="shared" si="30"/>
        <v>44578</v>
      </c>
      <c r="E360" t="str">
        <f t="shared" si="31"/>
        <v>January</v>
      </c>
      <c r="F360">
        <v>2022</v>
      </c>
      <c r="G360" t="str">
        <f t="shared" si="32"/>
        <v>Monday</v>
      </c>
      <c r="H360" t="s">
        <v>32</v>
      </c>
      <c r="I360">
        <v>9</v>
      </c>
      <c r="J360" s="7">
        <v>63692.15</v>
      </c>
      <c r="K360" t="s">
        <v>367</v>
      </c>
      <c r="L360">
        <v>41</v>
      </c>
      <c r="M360" t="s">
        <v>27</v>
      </c>
      <c r="N360" t="s">
        <v>52</v>
      </c>
      <c r="O360">
        <v>5</v>
      </c>
      <c r="P360" t="s">
        <v>101</v>
      </c>
      <c r="Q360" s="7">
        <f t="shared" si="33"/>
        <v>573229.35</v>
      </c>
      <c r="R360" s="9" t="str" cm="1">
        <f t="array" ref="R360">_xlfn.IFS(L359&lt;=25,"0-25",L359&lt;=30,"26-30",L359&lt;=35,"31-35",L359&lt;=40,"36-40",L359&lt;=45,"41-45",L359&gt;=45,"45+")</f>
        <v>31-35</v>
      </c>
      <c r="S360" t="str">
        <f t="shared" si="34"/>
        <v>Q1</v>
      </c>
      <c r="T360" t="str">
        <f t="shared" si="35"/>
        <v>Weekday</v>
      </c>
      <c r="U360" t="str" cm="1">
        <f t="array" ref="U360">_xlfn.IFS(Q360&lt;=100000,"LOW",Q360&lt;=300000,"MEDIUM",Q360&gt;=300000,"HIGH")</f>
        <v>HIGH</v>
      </c>
    </row>
    <row r="361" spans="1:21" x14ac:dyDescent="0.3">
      <c r="A361">
        <v>360</v>
      </c>
      <c r="B361">
        <v>18</v>
      </c>
      <c r="C361">
        <v>1</v>
      </c>
      <c r="D361" s="6">
        <f t="shared" si="30"/>
        <v>44579</v>
      </c>
      <c r="E361" t="str">
        <f t="shared" si="31"/>
        <v>January</v>
      </c>
      <c r="F361">
        <v>2022</v>
      </c>
      <c r="G361" t="str">
        <f t="shared" si="32"/>
        <v>Tuesday</v>
      </c>
      <c r="H361" t="s">
        <v>15</v>
      </c>
      <c r="I361">
        <v>7</v>
      </c>
      <c r="J361" s="7">
        <v>11452.36</v>
      </c>
      <c r="K361" t="s">
        <v>368</v>
      </c>
      <c r="L361">
        <v>53</v>
      </c>
      <c r="M361" t="s">
        <v>23</v>
      </c>
      <c r="N361" t="s">
        <v>18</v>
      </c>
      <c r="O361">
        <v>5</v>
      </c>
      <c r="P361" t="s">
        <v>19</v>
      </c>
      <c r="Q361" s="7">
        <f t="shared" si="33"/>
        <v>80166.52</v>
      </c>
      <c r="R361" s="9" t="str" cm="1">
        <f t="array" ref="R361">_xlfn.IFS(L360&lt;=25,"0-25",L360&lt;=30,"26-30",L360&lt;=35,"31-35",L360&lt;=40,"36-40",L360&lt;=45,"41-45",L360&gt;=45,"45+")</f>
        <v>41-45</v>
      </c>
      <c r="S361" t="str">
        <f t="shared" si="34"/>
        <v>Q1</v>
      </c>
      <c r="T361" t="str">
        <f t="shared" si="35"/>
        <v>Weekday</v>
      </c>
      <c r="U361" t="str" cm="1">
        <f t="array" ref="U361">_xlfn.IFS(Q361&lt;=100000,"LOW",Q361&lt;=300000,"MEDIUM",Q361&gt;=300000,"HIGH")</f>
        <v>LOW</v>
      </c>
    </row>
    <row r="362" spans="1:21" x14ac:dyDescent="0.3">
      <c r="A362">
        <v>361</v>
      </c>
      <c r="B362">
        <v>18</v>
      </c>
      <c r="C362">
        <v>1</v>
      </c>
      <c r="D362" s="6">
        <f t="shared" si="30"/>
        <v>44579</v>
      </c>
      <c r="E362" t="str">
        <f t="shared" si="31"/>
        <v>January</v>
      </c>
      <c r="F362">
        <v>2022</v>
      </c>
      <c r="G362" t="str">
        <f t="shared" si="32"/>
        <v>Tuesday</v>
      </c>
      <c r="H362" t="s">
        <v>45</v>
      </c>
      <c r="I362">
        <v>1</v>
      </c>
      <c r="J362" s="7">
        <v>30916.15</v>
      </c>
      <c r="K362" t="s">
        <v>369</v>
      </c>
      <c r="L362">
        <v>48</v>
      </c>
      <c r="M362" t="s">
        <v>119</v>
      </c>
      <c r="N362" t="s">
        <v>52</v>
      </c>
      <c r="O362">
        <v>4</v>
      </c>
      <c r="P362" t="s">
        <v>104</v>
      </c>
      <c r="Q362" s="7">
        <f t="shared" si="33"/>
        <v>30916.15</v>
      </c>
      <c r="R362" s="9" t="str" cm="1">
        <f t="array" ref="R362">_xlfn.IFS(L361&lt;=25,"0-25",L361&lt;=30,"26-30",L361&lt;=35,"31-35",L361&lt;=40,"36-40",L361&lt;=45,"41-45",L361&gt;=45,"45+")</f>
        <v>45+</v>
      </c>
      <c r="S362" t="str">
        <f t="shared" si="34"/>
        <v>Q1</v>
      </c>
      <c r="T362" t="str">
        <f t="shared" si="35"/>
        <v>Weekday</v>
      </c>
      <c r="U362" t="str" cm="1">
        <f t="array" ref="U362">_xlfn.IFS(Q362&lt;=100000,"LOW",Q362&lt;=300000,"MEDIUM",Q362&gt;=300000,"HIGH")</f>
        <v>LOW</v>
      </c>
    </row>
    <row r="363" spans="1:21" x14ac:dyDescent="0.3">
      <c r="A363">
        <v>362</v>
      </c>
      <c r="B363">
        <v>18</v>
      </c>
      <c r="C363">
        <v>1</v>
      </c>
      <c r="D363" s="6">
        <f t="shared" si="30"/>
        <v>44579</v>
      </c>
      <c r="E363" t="str">
        <f t="shared" si="31"/>
        <v>January</v>
      </c>
      <c r="F363">
        <v>2022</v>
      </c>
      <c r="G363" t="str">
        <f t="shared" si="32"/>
        <v>Tuesday</v>
      </c>
      <c r="H363" t="s">
        <v>37</v>
      </c>
      <c r="I363">
        <v>2</v>
      </c>
      <c r="J363" s="7">
        <v>53308.03</v>
      </c>
      <c r="K363" t="s">
        <v>370</v>
      </c>
      <c r="L363">
        <v>51</v>
      </c>
      <c r="M363" t="s">
        <v>95</v>
      </c>
      <c r="N363" t="s">
        <v>18</v>
      </c>
      <c r="O363">
        <v>3</v>
      </c>
      <c r="P363" t="s">
        <v>53</v>
      </c>
      <c r="Q363" s="7">
        <f t="shared" si="33"/>
        <v>106616.06</v>
      </c>
      <c r="R363" s="9" t="str" cm="1">
        <f t="array" ref="R363">_xlfn.IFS(L362&lt;=25,"0-25",L362&lt;=30,"26-30",L362&lt;=35,"31-35",L362&lt;=40,"36-40",L362&lt;=45,"41-45",L362&gt;=45,"45+")</f>
        <v>45+</v>
      </c>
      <c r="S363" t="str">
        <f t="shared" si="34"/>
        <v>Q1</v>
      </c>
      <c r="T363" t="str">
        <f t="shared" si="35"/>
        <v>Weekday</v>
      </c>
      <c r="U363" t="str" cm="1">
        <f t="array" ref="U363">_xlfn.IFS(Q363&lt;=100000,"LOW",Q363&lt;=300000,"MEDIUM",Q363&gt;=300000,"HIGH")</f>
        <v>MEDIUM</v>
      </c>
    </row>
    <row r="364" spans="1:21" x14ac:dyDescent="0.3">
      <c r="A364">
        <v>363</v>
      </c>
      <c r="B364">
        <v>18</v>
      </c>
      <c r="C364">
        <v>1</v>
      </c>
      <c r="D364" s="6">
        <f t="shared" si="30"/>
        <v>44579</v>
      </c>
      <c r="E364" t="str">
        <f t="shared" si="31"/>
        <v>January</v>
      </c>
      <c r="F364">
        <v>2022</v>
      </c>
      <c r="G364" t="str">
        <f t="shared" si="32"/>
        <v>Tuesday</v>
      </c>
      <c r="H364" t="s">
        <v>37</v>
      </c>
      <c r="I364">
        <v>1</v>
      </c>
      <c r="J364" s="7">
        <v>14805.37</v>
      </c>
      <c r="K364" t="s">
        <v>371</v>
      </c>
      <c r="L364">
        <v>19</v>
      </c>
      <c r="M364" t="s">
        <v>23</v>
      </c>
      <c r="N364" t="s">
        <v>24</v>
      </c>
      <c r="O364">
        <v>5</v>
      </c>
      <c r="P364" t="s">
        <v>40</v>
      </c>
      <c r="Q364" s="7">
        <f t="shared" si="33"/>
        <v>14805.37</v>
      </c>
      <c r="R364" s="9" t="str" cm="1">
        <f t="array" ref="R364">_xlfn.IFS(L363&lt;=25,"0-25",L363&lt;=30,"26-30",L363&lt;=35,"31-35",L363&lt;=40,"36-40",L363&lt;=45,"41-45",L363&gt;=45,"45+")</f>
        <v>45+</v>
      </c>
      <c r="S364" t="str">
        <f t="shared" si="34"/>
        <v>Q1</v>
      </c>
      <c r="T364" t="str">
        <f t="shared" si="35"/>
        <v>Weekday</v>
      </c>
      <c r="U364" t="str" cm="1">
        <f t="array" ref="U364">_xlfn.IFS(Q364&lt;=100000,"LOW",Q364&lt;=300000,"MEDIUM",Q364&gt;=300000,"HIGH")</f>
        <v>LOW</v>
      </c>
    </row>
    <row r="365" spans="1:21" x14ac:dyDescent="0.3">
      <c r="A365">
        <v>364</v>
      </c>
      <c r="B365">
        <v>19</v>
      </c>
      <c r="C365">
        <v>1</v>
      </c>
      <c r="D365" s="6">
        <f t="shared" si="30"/>
        <v>44580</v>
      </c>
      <c r="E365" t="str">
        <f t="shared" si="31"/>
        <v>January</v>
      </c>
      <c r="F365">
        <v>2022</v>
      </c>
      <c r="G365" t="str">
        <f t="shared" si="32"/>
        <v>Wednesday</v>
      </c>
      <c r="H365" t="s">
        <v>32</v>
      </c>
      <c r="I365">
        <v>9</v>
      </c>
      <c r="J365" s="7">
        <v>20990.17</v>
      </c>
      <c r="K365" t="s">
        <v>372</v>
      </c>
      <c r="L365">
        <v>59</v>
      </c>
      <c r="M365" t="s">
        <v>152</v>
      </c>
      <c r="N365" t="s">
        <v>52</v>
      </c>
      <c r="O365">
        <v>5</v>
      </c>
      <c r="P365" t="s">
        <v>101</v>
      </c>
      <c r="Q365" s="7">
        <f t="shared" si="33"/>
        <v>188911.52999999997</v>
      </c>
      <c r="R365" s="9" t="str" cm="1">
        <f t="array" ref="R365">_xlfn.IFS(L364&lt;=25,"0-25",L364&lt;=30,"26-30",L364&lt;=35,"31-35",L364&lt;=40,"36-40",L364&lt;=45,"41-45",L364&gt;=45,"45+")</f>
        <v>0-25</v>
      </c>
      <c r="S365" t="str">
        <f t="shared" si="34"/>
        <v>Q1</v>
      </c>
      <c r="T365" t="str">
        <f t="shared" si="35"/>
        <v>Weekday</v>
      </c>
      <c r="U365" t="str" cm="1">
        <f t="array" ref="U365">_xlfn.IFS(Q365&lt;=100000,"LOW",Q365&lt;=300000,"MEDIUM",Q365&gt;=300000,"HIGH")</f>
        <v>MEDIUM</v>
      </c>
    </row>
    <row r="366" spans="1:21" x14ac:dyDescent="0.3">
      <c r="A366">
        <v>365</v>
      </c>
      <c r="B366">
        <v>19</v>
      </c>
      <c r="C366">
        <v>1</v>
      </c>
      <c r="D366" s="6">
        <f t="shared" si="30"/>
        <v>44580</v>
      </c>
      <c r="E366" t="str">
        <f t="shared" si="31"/>
        <v>January</v>
      </c>
      <c r="F366">
        <v>2022</v>
      </c>
      <c r="G366" t="str">
        <f t="shared" si="32"/>
        <v>Wednesday</v>
      </c>
      <c r="H366" t="s">
        <v>37</v>
      </c>
      <c r="I366">
        <v>9</v>
      </c>
      <c r="J366" s="7">
        <v>45357.14</v>
      </c>
      <c r="K366" t="s">
        <v>373</v>
      </c>
      <c r="L366">
        <v>20</v>
      </c>
      <c r="M366" t="s">
        <v>112</v>
      </c>
      <c r="N366" t="s">
        <v>35</v>
      </c>
      <c r="O366">
        <v>3</v>
      </c>
      <c r="P366" t="s">
        <v>53</v>
      </c>
      <c r="Q366" s="7">
        <f t="shared" si="33"/>
        <v>408214.26</v>
      </c>
      <c r="R366" s="9" t="str" cm="1">
        <f t="array" ref="R366">_xlfn.IFS(L365&lt;=25,"0-25",L365&lt;=30,"26-30",L365&lt;=35,"31-35",L365&lt;=40,"36-40",L365&lt;=45,"41-45",L365&gt;=45,"45+")</f>
        <v>45+</v>
      </c>
      <c r="S366" t="str">
        <f t="shared" si="34"/>
        <v>Q1</v>
      </c>
      <c r="T366" t="str">
        <f t="shared" si="35"/>
        <v>Weekday</v>
      </c>
      <c r="U366" t="str" cm="1">
        <f t="array" ref="U366">_xlfn.IFS(Q366&lt;=100000,"LOW",Q366&lt;=300000,"MEDIUM",Q366&gt;=300000,"HIGH")</f>
        <v>HIGH</v>
      </c>
    </row>
    <row r="367" spans="1:21" x14ac:dyDescent="0.3">
      <c r="A367">
        <v>366</v>
      </c>
      <c r="B367">
        <v>19</v>
      </c>
      <c r="C367">
        <v>1</v>
      </c>
      <c r="D367" s="6">
        <f t="shared" si="30"/>
        <v>44580</v>
      </c>
      <c r="E367" t="str">
        <f t="shared" si="31"/>
        <v>January</v>
      </c>
      <c r="F367">
        <v>2022</v>
      </c>
      <c r="G367" t="str">
        <f t="shared" si="32"/>
        <v>Wednesday</v>
      </c>
      <c r="H367" t="s">
        <v>37</v>
      </c>
      <c r="I367">
        <v>7</v>
      </c>
      <c r="J367" s="7">
        <v>43599.62</v>
      </c>
      <c r="K367" t="s">
        <v>374</v>
      </c>
      <c r="L367">
        <v>47</v>
      </c>
      <c r="M367" t="s">
        <v>27</v>
      </c>
      <c r="N367" t="s">
        <v>52</v>
      </c>
      <c r="O367">
        <v>4</v>
      </c>
      <c r="P367" t="s">
        <v>97</v>
      </c>
      <c r="Q367" s="7">
        <f t="shared" si="33"/>
        <v>305197.34000000003</v>
      </c>
      <c r="R367" s="9" t="str" cm="1">
        <f t="array" ref="R367">_xlfn.IFS(L366&lt;=25,"0-25",L366&lt;=30,"26-30",L366&lt;=35,"31-35",L366&lt;=40,"36-40",L366&lt;=45,"41-45",L366&gt;=45,"45+")</f>
        <v>0-25</v>
      </c>
      <c r="S367" t="str">
        <f t="shared" si="34"/>
        <v>Q1</v>
      </c>
      <c r="T367" t="str">
        <f t="shared" si="35"/>
        <v>Weekday</v>
      </c>
      <c r="U367" t="str" cm="1">
        <f t="array" ref="U367">_xlfn.IFS(Q367&lt;=100000,"LOW",Q367&lt;=300000,"MEDIUM",Q367&gt;=300000,"HIGH")</f>
        <v>HIGH</v>
      </c>
    </row>
    <row r="368" spans="1:21" x14ac:dyDescent="0.3">
      <c r="A368">
        <v>367</v>
      </c>
      <c r="B368">
        <v>19</v>
      </c>
      <c r="C368">
        <v>1</v>
      </c>
      <c r="D368" s="6">
        <f t="shared" si="30"/>
        <v>44580</v>
      </c>
      <c r="E368" t="str">
        <f t="shared" si="31"/>
        <v>January</v>
      </c>
      <c r="F368">
        <v>2022</v>
      </c>
      <c r="G368" t="str">
        <f t="shared" si="32"/>
        <v>Wednesday</v>
      </c>
      <c r="H368" t="s">
        <v>32</v>
      </c>
      <c r="I368">
        <v>3</v>
      </c>
      <c r="J368" s="7">
        <v>54335.7</v>
      </c>
      <c r="K368" t="s">
        <v>375</v>
      </c>
      <c r="L368">
        <v>25</v>
      </c>
      <c r="M368" t="s">
        <v>116</v>
      </c>
      <c r="N368" t="s">
        <v>18</v>
      </c>
      <c r="O368">
        <v>5</v>
      </c>
      <c r="P368" t="s">
        <v>36</v>
      </c>
      <c r="Q368" s="7">
        <f t="shared" si="33"/>
        <v>163007.09999999998</v>
      </c>
      <c r="R368" s="9" t="str" cm="1">
        <f t="array" ref="R368">_xlfn.IFS(L367&lt;=25,"0-25",L367&lt;=30,"26-30",L367&lt;=35,"31-35",L367&lt;=40,"36-40",L367&lt;=45,"41-45",L367&gt;=45,"45+")</f>
        <v>45+</v>
      </c>
      <c r="S368" t="str">
        <f t="shared" si="34"/>
        <v>Q1</v>
      </c>
      <c r="T368" t="str">
        <f t="shared" si="35"/>
        <v>Weekday</v>
      </c>
      <c r="U368" t="str" cm="1">
        <f t="array" ref="U368">_xlfn.IFS(Q368&lt;=100000,"LOW",Q368&lt;=300000,"MEDIUM",Q368&gt;=300000,"HIGH")</f>
        <v>MEDIUM</v>
      </c>
    </row>
    <row r="369" spans="1:21" x14ac:dyDescent="0.3">
      <c r="A369">
        <v>368</v>
      </c>
      <c r="B369">
        <v>20</v>
      </c>
      <c r="C369">
        <v>1</v>
      </c>
      <c r="D369" s="6">
        <f t="shared" si="30"/>
        <v>44581</v>
      </c>
      <c r="E369" t="str">
        <f t="shared" si="31"/>
        <v>January</v>
      </c>
      <c r="F369">
        <v>2022</v>
      </c>
      <c r="G369" t="str">
        <f t="shared" si="32"/>
        <v>Thursday</v>
      </c>
      <c r="H369" t="s">
        <v>32</v>
      </c>
      <c r="I369">
        <v>5</v>
      </c>
      <c r="J369" s="7">
        <v>58756.76</v>
      </c>
      <c r="K369" t="s">
        <v>376</v>
      </c>
      <c r="L369">
        <v>24</v>
      </c>
      <c r="M369" t="s">
        <v>23</v>
      </c>
      <c r="N369" t="s">
        <v>52</v>
      </c>
      <c r="O369">
        <v>4</v>
      </c>
      <c r="P369" t="s">
        <v>36</v>
      </c>
      <c r="Q369" s="7">
        <f t="shared" si="33"/>
        <v>293783.8</v>
      </c>
      <c r="R369" s="9" t="str" cm="1">
        <f t="array" ref="R369">_xlfn.IFS(L368&lt;=25,"0-25",L368&lt;=30,"26-30",L368&lt;=35,"31-35",L368&lt;=40,"36-40",L368&lt;=45,"41-45",L368&gt;=45,"45+")</f>
        <v>0-25</v>
      </c>
      <c r="S369" t="str">
        <f t="shared" si="34"/>
        <v>Q1</v>
      </c>
      <c r="T369" t="str">
        <f t="shared" si="35"/>
        <v>Weekday</v>
      </c>
      <c r="U369" t="str" cm="1">
        <f t="array" ref="U369">_xlfn.IFS(Q369&lt;=100000,"LOW",Q369&lt;=300000,"MEDIUM",Q369&gt;=300000,"HIGH")</f>
        <v>MEDIUM</v>
      </c>
    </row>
    <row r="370" spans="1:21" x14ac:dyDescent="0.3">
      <c r="A370">
        <v>369</v>
      </c>
      <c r="B370">
        <v>20</v>
      </c>
      <c r="C370">
        <v>1</v>
      </c>
      <c r="D370" s="6">
        <f t="shared" si="30"/>
        <v>44581</v>
      </c>
      <c r="E370" t="str">
        <f t="shared" si="31"/>
        <v>January</v>
      </c>
      <c r="F370">
        <v>2022</v>
      </c>
      <c r="G370" t="str">
        <f t="shared" si="32"/>
        <v>Thursday</v>
      </c>
      <c r="H370" t="s">
        <v>45</v>
      </c>
      <c r="I370">
        <v>4</v>
      </c>
      <c r="J370" s="7">
        <v>17714.77</v>
      </c>
      <c r="K370" t="s">
        <v>377</v>
      </c>
      <c r="L370">
        <v>29</v>
      </c>
      <c r="M370" t="s">
        <v>92</v>
      </c>
      <c r="N370" t="s">
        <v>18</v>
      </c>
      <c r="O370">
        <v>4</v>
      </c>
      <c r="P370" t="s">
        <v>48</v>
      </c>
      <c r="Q370" s="7">
        <f t="shared" si="33"/>
        <v>70859.08</v>
      </c>
      <c r="R370" s="9" t="str" cm="1">
        <f t="array" ref="R370">_xlfn.IFS(L369&lt;=25,"0-25",L369&lt;=30,"26-30",L369&lt;=35,"31-35",L369&lt;=40,"36-40",L369&lt;=45,"41-45",L369&gt;=45,"45+")</f>
        <v>0-25</v>
      </c>
      <c r="S370" t="str">
        <f t="shared" si="34"/>
        <v>Q1</v>
      </c>
      <c r="T370" t="str">
        <f t="shared" si="35"/>
        <v>Weekday</v>
      </c>
      <c r="U370" t="str" cm="1">
        <f t="array" ref="U370">_xlfn.IFS(Q370&lt;=100000,"LOW",Q370&lt;=300000,"MEDIUM",Q370&gt;=300000,"HIGH")</f>
        <v>LOW</v>
      </c>
    </row>
    <row r="371" spans="1:21" x14ac:dyDescent="0.3">
      <c r="A371">
        <v>370</v>
      </c>
      <c r="B371">
        <v>20</v>
      </c>
      <c r="C371">
        <v>1</v>
      </c>
      <c r="D371" s="6">
        <f t="shared" si="30"/>
        <v>44581</v>
      </c>
      <c r="E371" t="str">
        <f t="shared" si="31"/>
        <v>January</v>
      </c>
      <c r="F371">
        <v>2022</v>
      </c>
      <c r="G371" t="str">
        <f t="shared" si="32"/>
        <v>Thursday</v>
      </c>
      <c r="H371" t="s">
        <v>37</v>
      </c>
      <c r="I371">
        <v>7</v>
      </c>
      <c r="J371" s="7">
        <v>11102.86</v>
      </c>
      <c r="K371" t="s">
        <v>81</v>
      </c>
      <c r="L371">
        <v>36</v>
      </c>
      <c r="M371" t="s">
        <v>23</v>
      </c>
      <c r="N371" t="s">
        <v>35</v>
      </c>
      <c r="O371">
        <v>4</v>
      </c>
      <c r="P371" t="s">
        <v>53</v>
      </c>
      <c r="Q371" s="7">
        <f t="shared" si="33"/>
        <v>77720.02</v>
      </c>
      <c r="R371" s="9" t="str" cm="1">
        <f t="array" ref="R371">_xlfn.IFS(L370&lt;=25,"0-25",L370&lt;=30,"26-30",L370&lt;=35,"31-35",L370&lt;=40,"36-40",L370&lt;=45,"41-45",L370&gt;=45,"45+")</f>
        <v>26-30</v>
      </c>
      <c r="S371" t="str">
        <f t="shared" si="34"/>
        <v>Q1</v>
      </c>
      <c r="T371" t="str">
        <f t="shared" si="35"/>
        <v>Weekday</v>
      </c>
      <c r="U371" t="str" cm="1">
        <f t="array" ref="U371">_xlfn.IFS(Q371&lt;=100000,"LOW",Q371&lt;=300000,"MEDIUM",Q371&gt;=300000,"HIGH")</f>
        <v>LOW</v>
      </c>
    </row>
    <row r="372" spans="1:21" x14ac:dyDescent="0.3">
      <c r="A372">
        <v>371</v>
      </c>
      <c r="B372">
        <v>20</v>
      </c>
      <c r="C372">
        <v>1</v>
      </c>
      <c r="D372" s="6">
        <f t="shared" si="30"/>
        <v>44581</v>
      </c>
      <c r="E372" t="str">
        <f t="shared" si="31"/>
        <v>January</v>
      </c>
      <c r="F372">
        <v>2022</v>
      </c>
      <c r="G372" t="str">
        <f t="shared" si="32"/>
        <v>Thursday</v>
      </c>
      <c r="H372" t="s">
        <v>37</v>
      </c>
      <c r="I372">
        <v>9</v>
      </c>
      <c r="J372" s="7">
        <v>51378.31</v>
      </c>
      <c r="K372" t="s">
        <v>325</v>
      </c>
      <c r="L372">
        <v>43</v>
      </c>
      <c r="M372" t="s">
        <v>64</v>
      </c>
      <c r="N372" t="s">
        <v>24</v>
      </c>
      <c r="O372">
        <v>5</v>
      </c>
      <c r="P372" t="s">
        <v>97</v>
      </c>
      <c r="Q372" s="7">
        <f t="shared" si="33"/>
        <v>462404.79</v>
      </c>
      <c r="R372" s="9" t="str" cm="1">
        <f t="array" ref="R372">_xlfn.IFS(L371&lt;=25,"0-25",L371&lt;=30,"26-30",L371&lt;=35,"31-35",L371&lt;=40,"36-40",L371&lt;=45,"41-45",L371&gt;=45,"45+")</f>
        <v>36-40</v>
      </c>
      <c r="S372" t="str">
        <f t="shared" si="34"/>
        <v>Q1</v>
      </c>
      <c r="T372" t="str">
        <f t="shared" si="35"/>
        <v>Weekday</v>
      </c>
      <c r="U372" t="str" cm="1">
        <f t="array" ref="U372">_xlfn.IFS(Q372&lt;=100000,"LOW",Q372&lt;=300000,"MEDIUM",Q372&gt;=300000,"HIGH")</f>
        <v>HIGH</v>
      </c>
    </row>
    <row r="373" spans="1:21" x14ac:dyDescent="0.3">
      <c r="A373">
        <v>372</v>
      </c>
      <c r="B373">
        <v>21</v>
      </c>
      <c r="C373">
        <v>1</v>
      </c>
      <c r="D373" s="6">
        <f t="shared" si="30"/>
        <v>44582</v>
      </c>
      <c r="E373" t="str">
        <f t="shared" si="31"/>
        <v>January</v>
      </c>
      <c r="F373">
        <v>2022</v>
      </c>
      <c r="G373" t="str">
        <f t="shared" si="32"/>
        <v>Friday</v>
      </c>
      <c r="H373" t="s">
        <v>45</v>
      </c>
      <c r="I373">
        <v>2</v>
      </c>
      <c r="J373" s="7">
        <v>28083.51</v>
      </c>
      <c r="K373" t="s">
        <v>310</v>
      </c>
      <c r="L373">
        <v>45</v>
      </c>
      <c r="M373" t="s">
        <v>47</v>
      </c>
      <c r="N373" t="s">
        <v>35</v>
      </c>
      <c r="O373">
        <v>3</v>
      </c>
      <c r="P373" t="s">
        <v>48</v>
      </c>
      <c r="Q373" s="7">
        <f t="shared" si="33"/>
        <v>56167.02</v>
      </c>
      <c r="R373" s="9" t="str" cm="1">
        <f t="array" ref="R373">_xlfn.IFS(L372&lt;=25,"0-25",L372&lt;=30,"26-30",L372&lt;=35,"31-35",L372&lt;=40,"36-40",L372&lt;=45,"41-45",L372&gt;=45,"45+")</f>
        <v>41-45</v>
      </c>
      <c r="S373" t="str">
        <f t="shared" si="34"/>
        <v>Q1</v>
      </c>
      <c r="T373" t="str">
        <f t="shared" si="35"/>
        <v>Weekday</v>
      </c>
      <c r="U373" t="str" cm="1">
        <f t="array" ref="U373">_xlfn.IFS(Q373&lt;=100000,"LOW",Q373&lt;=300000,"MEDIUM",Q373&gt;=300000,"HIGH")</f>
        <v>LOW</v>
      </c>
    </row>
    <row r="374" spans="1:21" x14ac:dyDescent="0.3">
      <c r="A374">
        <v>373</v>
      </c>
      <c r="B374">
        <v>21</v>
      </c>
      <c r="C374">
        <v>1</v>
      </c>
      <c r="D374" s="6">
        <f t="shared" si="30"/>
        <v>44582</v>
      </c>
      <c r="E374" t="str">
        <f t="shared" si="31"/>
        <v>January</v>
      </c>
      <c r="F374">
        <v>2022</v>
      </c>
      <c r="G374" t="str">
        <f t="shared" si="32"/>
        <v>Friday</v>
      </c>
      <c r="H374" t="s">
        <v>21</v>
      </c>
      <c r="I374">
        <v>8</v>
      </c>
      <c r="J374" s="7">
        <v>47559.03</v>
      </c>
      <c r="K374" t="s">
        <v>378</v>
      </c>
      <c r="L374">
        <v>32</v>
      </c>
      <c r="M374" t="s">
        <v>61</v>
      </c>
      <c r="N374" t="s">
        <v>18</v>
      </c>
      <c r="O374">
        <v>3</v>
      </c>
      <c r="P374" t="s">
        <v>65</v>
      </c>
      <c r="Q374" s="7">
        <f t="shared" si="33"/>
        <v>380472.24</v>
      </c>
      <c r="R374" s="9" t="str" cm="1">
        <f t="array" ref="R374">_xlfn.IFS(L373&lt;=25,"0-25",L373&lt;=30,"26-30",L373&lt;=35,"31-35",L373&lt;=40,"36-40",L373&lt;=45,"41-45",L373&gt;=45,"45+")</f>
        <v>41-45</v>
      </c>
      <c r="S374" t="str">
        <f t="shared" si="34"/>
        <v>Q1</v>
      </c>
      <c r="T374" t="str">
        <f t="shared" si="35"/>
        <v>Weekday</v>
      </c>
      <c r="U374" t="str" cm="1">
        <f t="array" ref="U374">_xlfn.IFS(Q374&lt;=100000,"LOW",Q374&lt;=300000,"MEDIUM",Q374&gt;=300000,"HIGH")</f>
        <v>HIGH</v>
      </c>
    </row>
    <row r="375" spans="1:21" x14ac:dyDescent="0.3">
      <c r="A375">
        <v>374</v>
      </c>
      <c r="B375">
        <v>21</v>
      </c>
      <c r="C375">
        <v>1</v>
      </c>
      <c r="D375" s="6">
        <f t="shared" si="30"/>
        <v>44582</v>
      </c>
      <c r="E375" t="str">
        <f t="shared" si="31"/>
        <v>January</v>
      </c>
      <c r="F375">
        <v>2022</v>
      </c>
      <c r="G375" t="str">
        <f t="shared" si="32"/>
        <v>Friday</v>
      </c>
      <c r="H375" t="s">
        <v>21</v>
      </c>
      <c r="I375">
        <v>9</v>
      </c>
      <c r="J375" s="7">
        <v>19032.68</v>
      </c>
      <c r="K375" t="s">
        <v>181</v>
      </c>
      <c r="L375">
        <v>31</v>
      </c>
      <c r="M375" t="s">
        <v>64</v>
      </c>
      <c r="N375" t="s">
        <v>24</v>
      </c>
      <c r="O375">
        <v>5</v>
      </c>
      <c r="P375" t="s">
        <v>65</v>
      </c>
      <c r="Q375" s="7">
        <f t="shared" si="33"/>
        <v>171294.12</v>
      </c>
      <c r="R375" s="9" t="str" cm="1">
        <f t="array" ref="R375">_xlfn.IFS(L374&lt;=25,"0-25",L374&lt;=30,"26-30",L374&lt;=35,"31-35",L374&lt;=40,"36-40",L374&lt;=45,"41-45",L374&gt;=45,"45+")</f>
        <v>31-35</v>
      </c>
      <c r="S375" t="str">
        <f t="shared" si="34"/>
        <v>Q1</v>
      </c>
      <c r="T375" t="str">
        <f t="shared" si="35"/>
        <v>Weekday</v>
      </c>
      <c r="U375" t="str" cm="1">
        <f t="array" ref="U375">_xlfn.IFS(Q375&lt;=100000,"LOW",Q375&lt;=300000,"MEDIUM",Q375&gt;=300000,"HIGH")</f>
        <v>MEDIUM</v>
      </c>
    </row>
    <row r="376" spans="1:21" x14ac:dyDescent="0.3">
      <c r="A376">
        <v>375</v>
      </c>
      <c r="B376">
        <v>21</v>
      </c>
      <c r="C376">
        <v>1</v>
      </c>
      <c r="D376" s="6">
        <f t="shared" si="30"/>
        <v>44582</v>
      </c>
      <c r="E376" t="str">
        <f t="shared" si="31"/>
        <v>January</v>
      </c>
      <c r="F376">
        <v>2022</v>
      </c>
      <c r="G376" t="str">
        <f t="shared" si="32"/>
        <v>Friday</v>
      </c>
      <c r="H376" t="s">
        <v>21</v>
      </c>
      <c r="I376">
        <v>9</v>
      </c>
      <c r="J376" s="7">
        <v>38142.400000000001</v>
      </c>
      <c r="K376" t="s">
        <v>379</v>
      </c>
      <c r="L376">
        <v>31</v>
      </c>
      <c r="M376" t="s">
        <v>34</v>
      </c>
      <c r="N376" t="s">
        <v>24</v>
      </c>
      <c r="O376">
        <v>5</v>
      </c>
      <c r="P376" t="s">
        <v>65</v>
      </c>
      <c r="Q376" s="7">
        <f t="shared" si="33"/>
        <v>343281.60000000003</v>
      </c>
      <c r="R376" s="9" t="str" cm="1">
        <f t="array" ref="R376">_xlfn.IFS(L375&lt;=25,"0-25",L375&lt;=30,"26-30",L375&lt;=35,"31-35",L375&lt;=40,"36-40",L375&lt;=45,"41-45",L375&gt;=45,"45+")</f>
        <v>31-35</v>
      </c>
      <c r="S376" t="str">
        <f t="shared" si="34"/>
        <v>Q1</v>
      </c>
      <c r="T376" t="str">
        <f t="shared" si="35"/>
        <v>Weekday</v>
      </c>
      <c r="U376" t="str" cm="1">
        <f t="array" ref="U376">_xlfn.IFS(Q376&lt;=100000,"LOW",Q376&lt;=300000,"MEDIUM",Q376&gt;=300000,"HIGH")</f>
        <v>HIGH</v>
      </c>
    </row>
    <row r="377" spans="1:21" x14ac:dyDescent="0.3">
      <c r="A377">
        <v>376</v>
      </c>
      <c r="B377">
        <v>22</v>
      </c>
      <c r="C377">
        <v>1</v>
      </c>
      <c r="D377" s="6">
        <f t="shared" si="30"/>
        <v>44583</v>
      </c>
      <c r="E377" t="str">
        <f t="shared" si="31"/>
        <v>January</v>
      </c>
      <c r="F377">
        <v>2022</v>
      </c>
      <c r="G377" t="str">
        <f t="shared" si="32"/>
        <v>Saturday</v>
      </c>
      <c r="H377" t="s">
        <v>45</v>
      </c>
      <c r="I377">
        <v>7</v>
      </c>
      <c r="J377" s="7">
        <v>40265.480000000003</v>
      </c>
      <c r="K377" t="s">
        <v>269</v>
      </c>
      <c r="L377">
        <v>20</v>
      </c>
      <c r="M377" t="s">
        <v>34</v>
      </c>
      <c r="N377" t="s">
        <v>52</v>
      </c>
      <c r="O377">
        <v>4</v>
      </c>
      <c r="P377" t="s">
        <v>104</v>
      </c>
      <c r="Q377" s="7">
        <f t="shared" si="33"/>
        <v>281858.36000000004</v>
      </c>
      <c r="R377" s="9" t="str" cm="1">
        <f t="array" ref="R377">_xlfn.IFS(L376&lt;=25,"0-25",L376&lt;=30,"26-30",L376&lt;=35,"31-35",L376&lt;=40,"36-40",L376&lt;=45,"41-45",L376&gt;=45,"45+")</f>
        <v>31-35</v>
      </c>
      <c r="S377" t="str">
        <f t="shared" si="34"/>
        <v>Q1</v>
      </c>
      <c r="T377" t="str">
        <f t="shared" si="35"/>
        <v>Weekend</v>
      </c>
      <c r="U377" t="str" cm="1">
        <f t="array" ref="U377">_xlfn.IFS(Q377&lt;=100000,"LOW",Q377&lt;=300000,"MEDIUM",Q377&gt;=300000,"HIGH")</f>
        <v>MEDIUM</v>
      </c>
    </row>
    <row r="378" spans="1:21" x14ac:dyDescent="0.3">
      <c r="A378">
        <v>377</v>
      </c>
      <c r="B378">
        <v>22</v>
      </c>
      <c r="C378">
        <v>1</v>
      </c>
      <c r="D378" s="6">
        <f t="shared" si="30"/>
        <v>44583</v>
      </c>
      <c r="E378" t="str">
        <f t="shared" si="31"/>
        <v>January</v>
      </c>
      <c r="F378">
        <v>2022</v>
      </c>
      <c r="G378" t="str">
        <f t="shared" si="32"/>
        <v>Saturday</v>
      </c>
      <c r="H378" t="s">
        <v>37</v>
      </c>
      <c r="I378">
        <v>9</v>
      </c>
      <c r="J378" s="7">
        <v>45104.67</v>
      </c>
      <c r="K378" t="s">
        <v>380</v>
      </c>
      <c r="L378">
        <v>46</v>
      </c>
      <c r="M378" t="s">
        <v>23</v>
      </c>
      <c r="N378" t="s">
        <v>35</v>
      </c>
      <c r="O378">
        <v>5</v>
      </c>
      <c r="P378" t="s">
        <v>40</v>
      </c>
      <c r="Q378" s="7">
        <f t="shared" si="33"/>
        <v>405942.02999999997</v>
      </c>
      <c r="R378" s="9" t="str" cm="1">
        <f t="array" ref="R378">_xlfn.IFS(L377&lt;=25,"0-25",L377&lt;=30,"26-30",L377&lt;=35,"31-35",L377&lt;=40,"36-40",L377&lt;=45,"41-45",L377&gt;=45,"45+")</f>
        <v>0-25</v>
      </c>
      <c r="S378" t="str">
        <f t="shared" si="34"/>
        <v>Q1</v>
      </c>
      <c r="T378" t="str">
        <f t="shared" si="35"/>
        <v>Weekend</v>
      </c>
      <c r="U378" t="str" cm="1">
        <f t="array" ref="U378">_xlfn.IFS(Q378&lt;=100000,"LOW",Q378&lt;=300000,"MEDIUM",Q378&gt;=300000,"HIGH")</f>
        <v>HIGH</v>
      </c>
    </row>
    <row r="379" spans="1:21" x14ac:dyDescent="0.3">
      <c r="A379">
        <v>378</v>
      </c>
      <c r="B379">
        <v>22</v>
      </c>
      <c r="C379">
        <v>1</v>
      </c>
      <c r="D379" s="6">
        <f t="shared" si="30"/>
        <v>44583</v>
      </c>
      <c r="E379" t="str">
        <f t="shared" si="31"/>
        <v>January</v>
      </c>
      <c r="F379">
        <v>2022</v>
      </c>
      <c r="G379" t="str">
        <f t="shared" si="32"/>
        <v>Saturday</v>
      </c>
      <c r="H379" t="s">
        <v>45</v>
      </c>
      <c r="I379">
        <v>9</v>
      </c>
      <c r="J379" s="7">
        <v>40790.199999999997</v>
      </c>
      <c r="K379" t="s">
        <v>381</v>
      </c>
      <c r="L379">
        <v>23</v>
      </c>
      <c r="M379" t="s">
        <v>152</v>
      </c>
      <c r="N379" t="s">
        <v>18</v>
      </c>
      <c r="O379">
        <v>3</v>
      </c>
      <c r="P379" t="s">
        <v>48</v>
      </c>
      <c r="Q379" s="7">
        <f t="shared" si="33"/>
        <v>367111.8</v>
      </c>
      <c r="R379" s="9" t="str" cm="1">
        <f t="array" ref="R379">_xlfn.IFS(L378&lt;=25,"0-25",L378&lt;=30,"26-30",L378&lt;=35,"31-35",L378&lt;=40,"36-40",L378&lt;=45,"41-45",L378&gt;=45,"45+")</f>
        <v>45+</v>
      </c>
      <c r="S379" t="str">
        <f t="shared" si="34"/>
        <v>Q1</v>
      </c>
      <c r="T379" t="str">
        <f t="shared" si="35"/>
        <v>Weekend</v>
      </c>
      <c r="U379" t="str" cm="1">
        <f t="array" ref="U379">_xlfn.IFS(Q379&lt;=100000,"LOW",Q379&lt;=300000,"MEDIUM",Q379&gt;=300000,"HIGH")</f>
        <v>HIGH</v>
      </c>
    </row>
    <row r="380" spans="1:21" x14ac:dyDescent="0.3">
      <c r="A380">
        <v>379</v>
      </c>
      <c r="B380">
        <v>22</v>
      </c>
      <c r="C380">
        <v>1</v>
      </c>
      <c r="D380" s="6">
        <f t="shared" si="30"/>
        <v>44583</v>
      </c>
      <c r="E380" t="str">
        <f t="shared" si="31"/>
        <v>January</v>
      </c>
      <c r="F380">
        <v>2022</v>
      </c>
      <c r="G380" t="str">
        <f t="shared" si="32"/>
        <v>Saturday</v>
      </c>
      <c r="H380" t="s">
        <v>45</v>
      </c>
      <c r="I380">
        <v>3</v>
      </c>
      <c r="J380" s="7">
        <v>39741.449999999997</v>
      </c>
      <c r="K380" t="s">
        <v>382</v>
      </c>
      <c r="L380">
        <v>40</v>
      </c>
      <c r="M380" t="s">
        <v>23</v>
      </c>
      <c r="N380" t="s">
        <v>18</v>
      </c>
      <c r="O380">
        <v>3</v>
      </c>
      <c r="P380" t="s">
        <v>90</v>
      </c>
      <c r="Q380" s="7">
        <f t="shared" si="33"/>
        <v>119224.34999999999</v>
      </c>
      <c r="R380" s="9" t="str" cm="1">
        <f t="array" ref="R380">_xlfn.IFS(L379&lt;=25,"0-25",L379&lt;=30,"26-30",L379&lt;=35,"31-35",L379&lt;=40,"36-40",L379&lt;=45,"41-45",L379&gt;=45,"45+")</f>
        <v>0-25</v>
      </c>
      <c r="S380" t="str">
        <f t="shared" si="34"/>
        <v>Q1</v>
      </c>
      <c r="T380" t="str">
        <f t="shared" si="35"/>
        <v>Weekend</v>
      </c>
      <c r="U380" t="str" cm="1">
        <f t="array" ref="U380">_xlfn.IFS(Q380&lt;=100000,"LOW",Q380&lt;=300000,"MEDIUM",Q380&gt;=300000,"HIGH")</f>
        <v>MEDIUM</v>
      </c>
    </row>
    <row r="381" spans="1:21" x14ac:dyDescent="0.3">
      <c r="A381">
        <v>380</v>
      </c>
      <c r="B381">
        <v>23</v>
      </c>
      <c r="C381">
        <v>1</v>
      </c>
      <c r="D381" s="6">
        <f t="shared" si="30"/>
        <v>44584</v>
      </c>
      <c r="E381" t="str">
        <f t="shared" si="31"/>
        <v>January</v>
      </c>
      <c r="F381">
        <v>2022</v>
      </c>
      <c r="G381" t="str">
        <f t="shared" si="32"/>
        <v>Sunday</v>
      </c>
      <c r="H381" t="s">
        <v>21</v>
      </c>
      <c r="I381">
        <v>4</v>
      </c>
      <c r="J381" s="7">
        <v>29964.05</v>
      </c>
      <c r="K381" t="s">
        <v>383</v>
      </c>
      <c r="L381">
        <v>45</v>
      </c>
      <c r="M381" t="s">
        <v>39</v>
      </c>
      <c r="N381" t="s">
        <v>24</v>
      </c>
      <c r="O381">
        <v>4</v>
      </c>
      <c r="P381" t="s">
        <v>28</v>
      </c>
      <c r="Q381" s="7">
        <f t="shared" si="33"/>
        <v>119856.2</v>
      </c>
      <c r="R381" s="9" t="str" cm="1">
        <f t="array" ref="R381">_xlfn.IFS(L380&lt;=25,"0-25",L380&lt;=30,"26-30",L380&lt;=35,"31-35",L380&lt;=40,"36-40",L380&lt;=45,"41-45",L380&gt;=45,"45+")</f>
        <v>36-40</v>
      </c>
      <c r="S381" t="str">
        <f t="shared" si="34"/>
        <v>Q1</v>
      </c>
      <c r="T381" t="str">
        <f t="shared" si="35"/>
        <v>Weekend</v>
      </c>
      <c r="U381" t="str" cm="1">
        <f t="array" ref="U381">_xlfn.IFS(Q381&lt;=100000,"LOW",Q381&lt;=300000,"MEDIUM",Q381&gt;=300000,"HIGH")</f>
        <v>MEDIUM</v>
      </c>
    </row>
    <row r="382" spans="1:21" x14ac:dyDescent="0.3">
      <c r="A382">
        <v>381</v>
      </c>
      <c r="B382">
        <v>23</v>
      </c>
      <c r="C382">
        <v>1</v>
      </c>
      <c r="D382" s="6">
        <f t="shared" si="30"/>
        <v>44584</v>
      </c>
      <c r="E382" t="str">
        <f t="shared" si="31"/>
        <v>January</v>
      </c>
      <c r="F382">
        <v>2022</v>
      </c>
      <c r="G382" t="str">
        <f t="shared" si="32"/>
        <v>Sunday</v>
      </c>
      <c r="H382" t="s">
        <v>15</v>
      </c>
      <c r="I382">
        <v>2</v>
      </c>
      <c r="J382" s="7">
        <v>14270.81</v>
      </c>
      <c r="K382" t="s">
        <v>384</v>
      </c>
      <c r="L382">
        <v>31</v>
      </c>
      <c r="M382" t="s">
        <v>27</v>
      </c>
      <c r="N382" t="s">
        <v>52</v>
      </c>
      <c r="O382">
        <v>5</v>
      </c>
      <c r="P382" t="s">
        <v>31</v>
      </c>
      <c r="Q382" s="7">
        <f t="shared" si="33"/>
        <v>28541.62</v>
      </c>
      <c r="R382" s="9" t="str" cm="1">
        <f t="array" ref="R382">_xlfn.IFS(L381&lt;=25,"0-25",L381&lt;=30,"26-30",L381&lt;=35,"31-35",L381&lt;=40,"36-40",L381&lt;=45,"41-45",L381&gt;=45,"45+")</f>
        <v>41-45</v>
      </c>
      <c r="S382" t="str">
        <f t="shared" si="34"/>
        <v>Q1</v>
      </c>
      <c r="T382" t="str">
        <f t="shared" si="35"/>
        <v>Weekend</v>
      </c>
      <c r="U382" t="str" cm="1">
        <f t="array" ref="U382">_xlfn.IFS(Q382&lt;=100000,"LOW",Q382&lt;=300000,"MEDIUM",Q382&gt;=300000,"HIGH")</f>
        <v>LOW</v>
      </c>
    </row>
    <row r="383" spans="1:21" x14ac:dyDescent="0.3">
      <c r="A383">
        <v>382</v>
      </c>
      <c r="B383">
        <v>23</v>
      </c>
      <c r="C383">
        <v>1</v>
      </c>
      <c r="D383" s="6">
        <f t="shared" si="30"/>
        <v>44584</v>
      </c>
      <c r="E383" t="str">
        <f t="shared" si="31"/>
        <v>January</v>
      </c>
      <c r="F383">
        <v>2022</v>
      </c>
      <c r="G383" t="str">
        <f t="shared" si="32"/>
        <v>Sunday</v>
      </c>
      <c r="H383" t="s">
        <v>37</v>
      </c>
      <c r="I383">
        <v>3</v>
      </c>
      <c r="J383" s="7">
        <v>15371.21</v>
      </c>
      <c r="K383" t="s">
        <v>385</v>
      </c>
      <c r="L383">
        <v>31</v>
      </c>
      <c r="M383" t="s">
        <v>23</v>
      </c>
      <c r="N383" t="s">
        <v>18</v>
      </c>
      <c r="O383">
        <v>4</v>
      </c>
      <c r="P383" t="s">
        <v>53</v>
      </c>
      <c r="Q383" s="7">
        <f t="shared" si="33"/>
        <v>46113.63</v>
      </c>
      <c r="R383" s="9" t="str" cm="1">
        <f t="array" ref="R383">_xlfn.IFS(L382&lt;=25,"0-25",L382&lt;=30,"26-30",L382&lt;=35,"31-35",L382&lt;=40,"36-40",L382&lt;=45,"41-45",L382&gt;=45,"45+")</f>
        <v>31-35</v>
      </c>
      <c r="S383" t="str">
        <f t="shared" si="34"/>
        <v>Q1</v>
      </c>
      <c r="T383" t="str">
        <f t="shared" si="35"/>
        <v>Weekend</v>
      </c>
      <c r="U383" t="str" cm="1">
        <f t="array" ref="U383">_xlfn.IFS(Q383&lt;=100000,"LOW",Q383&lt;=300000,"MEDIUM",Q383&gt;=300000,"HIGH")</f>
        <v>LOW</v>
      </c>
    </row>
    <row r="384" spans="1:21" x14ac:dyDescent="0.3">
      <c r="A384">
        <v>383</v>
      </c>
      <c r="B384">
        <v>23</v>
      </c>
      <c r="C384">
        <v>1</v>
      </c>
      <c r="D384" s="6">
        <f t="shared" si="30"/>
        <v>44584</v>
      </c>
      <c r="E384" t="str">
        <f t="shared" si="31"/>
        <v>January</v>
      </c>
      <c r="F384">
        <v>2022</v>
      </c>
      <c r="G384" t="str">
        <f t="shared" si="32"/>
        <v>Sunday</v>
      </c>
      <c r="H384" t="s">
        <v>21</v>
      </c>
      <c r="I384">
        <v>5</v>
      </c>
      <c r="J384" s="7">
        <v>36026.699999999997</v>
      </c>
      <c r="K384" t="s">
        <v>386</v>
      </c>
      <c r="L384">
        <v>37</v>
      </c>
      <c r="M384" t="s">
        <v>47</v>
      </c>
      <c r="N384" t="s">
        <v>52</v>
      </c>
      <c r="O384">
        <v>4</v>
      </c>
      <c r="P384" t="s">
        <v>25</v>
      </c>
      <c r="Q384" s="7">
        <f t="shared" si="33"/>
        <v>180133.5</v>
      </c>
      <c r="R384" s="9" t="str" cm="1">
        <f t="array" ref="R384">_xlfn.IFS(L383&lt;=25,"0-25",L383&lt;=30,"26-30",L383&lt;=35,"31-35",L383&lt;=40,"36-40",L383&lt;=45,"41-45",L383&gt;=45,"45+")</f>
        <v>31-35</v>
      </c>
      <c r="S384" t="str">
        <f t="shared" si="34"/>
        <v>Q1</v>
      </c>
      <c r="T384" t="str">
        <f t="shared" si="35"/>
        <v>Weekend</v>
      </c>
      <c r="U384" t="str" cm="1">
        <f t="array" ref="U384">_xlfn.IFS(Q384&lt;=100000,"LOW",Q384&lt;=300000,"MEDIUM",Q384&gt;=300000,"HIGH")</f>
        <v>MEDIUM</v>
      </c>
    </row>
    <row r="385" spans="1:21" x14ac:dyDescent="0.3">
      <c r="A385">
        <v>384</v>
      </c>
      <c r="B385">
        <v>24</v>
      </c>
      <c r="C385">
        <v>1</v>
      </c>
      <c r="D385" s="6">
        <f t="shared" si="30"/>
        <v>44585</v>
      </c>
      <c r="E385" t="str">
        <f t="shared" si="31"/>
        <v>January</v>
      </c>
      <c r="F385">
        <v>2022</v>
      </c>
      <c r="G385" t="str">
        <f t="shared" si="32"/>
        <v>Monday</v>
      </c>
      <c r="H385" t="s">
        <v>15</v>
      </c>
      <c r="I385">
        <v>5</v>
      </c>
      <c r="J385" s="7">
        <v>31347.59</v>
      </c>
      <c r="K385" t="s">
        <v>214</v>
      </c>
      <c r="L385">
        <v>30</v>
      </c>
      <c r="M385" t="s">
        <v>61</v>
      </c>
      <c r="N385" t="s">
        <v>24</v>
      </c>
      <c r="O385">
        <v>5</v>
      </c>
      <c r="P385" t="s">
        <v>19</v>
      </c>
      <c r="Q385" s="7">
        <f t="shared" si="33"/>
        <v>156737.95000000001</v>
      </c>
      <c r="R385" s="9" t="str" cm="1">
        <f t="array" ref="R385">_xlfn.IFS(L384&lt;=25,"0-25",L384&lt;=30,"26-30",L384&lt;=35,"31-35",L384&lt;=40,"36-40",L384&lt;=45,"41-45",L384&gt;=45,"45+")</f>
        <v>36-40</v>
      </c>
      <c r="S385" t="str">
        <f t="shared" si="34"/>
        <v>Q1</v>
      </c>
      <c r="T385" t="str">
        <f t="shared" si="35"/>
        <v>Weekday</v>
      </c>
      <c r="U385" t="str" cm="1">
        <f t="array" ref="U385">_xlfn.IFS(Q385&lt;=100000,"LOW",Q385&lt;=300000,"MEDIUM",Q385&gt;=300000,"HIGH")</f>
        <v>MEDIUM</v>
      </c>
    </row>
    <row r="386" spans="1:21" x14ac:dyDescent="0.3">
      <c r="A386">
        <v>385</v>
      </c>
      <c r="B386">
        <v>24</v>
      </c>
      <c r="C386">
        <v>1</v>
      </c>
      <c r="D386" s="6">
        <f t="shared" si="30"/>
        <v>44585</v>
      </c>
      <c r="E386" t="str">
        <f t="shared" si="31"/>
        <v>January</v>
      </c>
      <c r="F386">
        <v>2022</v>
      </c>
      <c r="G386" t="str">
        <f t="shared" si="32"/>
        <v>Monday</v>
      </c>
      <c r="H386" t="s">
        <v>15</v>
      </c>
      <c r="I386">
        <v>6</v>
      </c>
      <c r="J386" s="7">
        <v>40968.089999999997</v>
      </c>
      <c r="K386" t="s">
        <v>367</v>
      </c>
      <c r="L386">
        <v>44</v>
      </c>
      <c r="M386" t="s">
        <v>23</v>
      </c>
      <c r="N386" t="s">
        <v>24</v>
      </c>
      <c r="O386">
        <v>5</v>
      </c>
      <c r="P386" t="s">
        <v>19</v>
      </c>
      <c r="Q386" s="7">
        <f t="shared" si="33"/>
        <v>245808.53999999998</v>
      </c>
      <c r="R386" s="9" t="str" cm="1">
        <f t="array" ref="R386">_xlfn.IFS(L385&lt;=25,"0-25",L385&lt;=30,"26-30",L385&lt;=35,"31-35",L385&lt;=40,"36-40",L385&lt;=45,"41-45",L385&gt;=45,"45+")</f>
        <v>26-30</v>
      </c>
      <c r="S386" t="str">
        <f t="shared" si="34"/>
        <v>Q1</v>
      </c>
      <c r="T386" t="str">
        <f t="shared" si="35"/>
        <v>Weekday</v>
      </c>
      <c r="U386" t="str" cm="1">
        <f t="array" ref="U386">_xlfn.IFS(Q386&lt;=100000,"LOW",Q386&lt;=300000,"MEDIUM",Q386&gt;=300000,"HIGH")</f>
        <v>MEDIUM</v>
      </c>
    </row>
    <row r="387" spans="1:21" x14ac:dyDescent="0.3">
      <c r="A387">
        <v>386</v>
      </c>
      <c r="B387">
        <v>24</v>
      </c>
      <c r="C387">
        <v>1</v>
      </c>
      <c r="D387" s="6">
        <f t="shared" ref="D387:D450" si="36">DATE(F387,C387,B387)</f>
        <v>44585</v>
      </c>
      <c r="E387" t="str">
        <f t="shared" ref="E387:E450" si="37">TEXT(D387,"mmmm")</f>
        <v>January</v>
      </c>
      <c r="F387">
        <v>2022</v>
      </c>
      <c r="G387" t="str">
        <f t="shared" ref="G387:G450" si="38">TEXT(D387,"dddd")</f>
        <v>Monday</v>
      </c>
      <c r="H387" t="s">
        <v>32</v>
      </c>
      <c r="I387">
        <v>7</v>
      </c>
      <c r="J387" s="7">
        <v>28290.29</v>
      </c>
      <c r="K387" t="s">
        <v>387</v>
      </c>
      <c r="L387">
        <v>52</v>
      </c>
      <c r="M387" t="s">
        <v>79</v>
      </c>
      <c r="N387" t="s">
        <v>24</v>
      </c>
      <c r="O387">
        <v>5</v>
      </c>
      <c r="P387" t="s">
        <v>43</v>
      </c>
      <c r="Q387" s="7">
        <f t="shared" ref="Q387:Q450" si="39">I387*J387</f>
        <v>198032.03</v>
      </c>
      <c r="R387" s="9" t="str" cm="1">
        <f t="array" ref="R387">_xlfn.IFS(L386&lt;=25,"0-25",L386&lt;=30,"26-30",L386&lt;=35,"31-35",L386&lt;=40,"36-40",L386&lt;=45,"41-45",L386&gt;=45,"45+")</f>
        <v>41-45</v>
      </c>
      <c r="S387" t="str">
        <f t="shared" ref="S387:S450" si="40">"Q"&amp;ROUNDUP(C387/3,0)</f>
        <v>Q1</v>
      </c>
      <c r="T387" t="str">
        <f t="shared" ref="T387:T450" si="41">IF(OR(G387="Saturday",G387="Sunday"),"Weekend","Weekday")</f>
        <v>Weekday</v>
      </c>
      <c r="U387" t="str" cm="1">
        <f t="array" ref="U387">_xlfn.IFS(Q387&lt;=100000,"LOW",Q387&lt;=300000,"MEDIUM",Q387&gt;=300000,"HIGH")</f>
        <v>MEDIUM</v>
      </c>
    </row>
    <row r="388" spans="1:21" x14ac:dyDescent="0.3">
      <c r="A388">
        <v>387</v>
      </c>
      <c r="B388">
        <v>24</v>
      </c>
      <c r="C388">
        <v>1</v>
      </c>
      <c r="D388" s="6">
        <f t="shared" si="36"/>
        <v>44585</v>
      </c>
      <c r="E388" t="str">
        <f t="shared" si="37"/>
        <v>January</v>
      </c>
      <c r="F388">
        <v>2022</v>
      </c>
      <c r="G388" t="str">
        <f t="shared" si="38"/>
        <v>Monday</v>
      </c>
      <c r="H388" t="s">
        <v>37</v>
      </c>
      <c r="I388">
        <v>7</v>
      </c>
      <c r="J388" s="7">
        <v>51274.61</v>
      </c>
      <c r="K388" t="s">
        <v>266</v>
      </c>
      <c r="L388">
        <v>19</v>
      </c>
      <c r="M388" t="s">
        <v>39</v>
      </c>
      <c r="N388" t="s">
        <v>52</v>
      </c>
      <c r="O388">
        <v>5</v>
      </c>
      <c r="P388" t="s">
        <v>53</v>
      </c>
      <c r="Q388" s="7">
        <f t="shared" si="39"/>
        <v>358922.27</v>
      </c>
      <c r="R388" s="9" t="str" cm="1">
        <f t="array" ref="R388">_xlfn.IFS(L387&lt;=25,"0-25",L387&lt;=30,"26-30",L387&lt;=35,"31-35",L387&lt;=40,"36-40",L387&lt;=45,"41-45",L387&gt;=45,"45+")</f>
        <v>45+</v>
      </c>
      <c r="S388" t="str">
        <f t="shared" si="40"/>
        <v>Q1</v>
      </c>
      <c r="T388" t="str">
        <f t="shared" si="41"/>
        <v>Weekday</v>
      </c>
      <c r="U388" t="str" cm="1">
        <f t="array" ref="U388">_xlfn.IFS(Q388&lt;=100000,"LOW",Q388&lt;=300000,"MEDIUM",Q388&gt;=300000,"HIGH")</f>
        <v>HIGH</v>
      </c>
    </row>
    <row r="389" spans="1:21" x14ac:dyDescent="0.3">
      <c r="A389">
        <v>388</v>
      </c>
      <c r="B389">
        <v>25</v>
      </c>
      <c r="C389">
        <v>1</v>
      </c>
      <c r="D389" s="6">
        <f t="shared" si="36"/>
        <v>44586</v>
      </c>
      <c r="E389" t="str">
        <f t="shared" si="37"/>
        <v>January</v>
      </c>
      <c r="F389">
        <v>2022</v>
      </c>
      <c r="G389" t="str">
        <f t="shared" si="38"/>
        <v>Tuesday</v>
      </c>
      <c r="H389" t="s">
        <v>15</v>
      </c>
      <c r="I389">
        <v>1</v>
      </c>
      <c r="J389" s="7">
        <v>61837.29</v>
      </c>
      <c r="K389" t="s">
        <v>388</v>
      </c>
      <c r="L389">
        <v>58</v>
      </c>
      <c r="M389" t="s">
        <v>119</v>
      </c>
      <c r="N389" t="s">
        <v>18</v>
      </c>
      <c r="O389">
        <v>4</v>
      </c>
      <c r="P389" t="s">
        <v>86</v>
      </c>
      <c r="Q389" s="7">
        <f t="shared" si="39"/>
        <v>61837.29</v>
      </c>
      <c r="R389" s="9" t="str" cm="1">
        <f t="array" ref="R389">_xlfn.IFS(L388&lt;=25,"0-25",L388&lt;=30,"26-30",L388&lt;=35,"31-35",L388&lt;=40,"36-40",L388&lt;=45,"41-45",L388&gt;=45,"45+")</f>
        <v>0-25</v>
      </c>
      <c r="S389" t="str">
        <f t="shared" si="40"/>
        <v>Q1</v>
      </c>
      <c r="T389" t="str">
        <f t="shared" si="41"/>
        <v>Weekday</v>
      </c>
      <c r="U389" t="str" cm="1">
        <f t="array" ref="U389">_xlfn.IFS(Q389&lt;=100000,"LOW",Q389&lt;=300000,"MEDIUM",Q389&gt;=300000,"HIGH")</f>
        <v>LOW</v>
      </c>
    </row>
    <row r="390" spans="1:21" x14ac:dyDescent="0.3">
      <c r="A390">
        <v>389</v>
      </c>
      <c r="B390">
        <v>25</v>
      </c>
      <c r="C390">
        <v>1</v>
      </c>
      <c r="D390" s="6">
        <f t="shared" si="36"/>
        <v>44586</v>
      </c>
      <c r="E390" t="str">
        <f t="shared" si="37"/>
        <v>January</v>
      </c>
      <c r="F390">
        <v>2022</v>
      </c>
      <c r="G390" t="str">
        <f t="shared" si="38"/>
        <v>Tuesday</v>
      </c>
      <c r="H390" t="s">
        <v>21</v>
      </c>
      <c r="I390">
        <v>2</v>
      </c>
      <c r="J390" s="7">
        <v>27931.79</v>
      </c>
      <c r="K390" t="s">
        <v>389</v>
      </c>
      <c r="L390">
        <v>57</v>
      </c>
      <c r="M390" t="s">
        <v>79</v>
      </c>
      <c r="N390" t="s">
        <v>35</v>
      </c>
      <c r="O390">
        <v>4</v>
      </c>
      <c r="P390" t="s">
        <v>65</v>
      </c>
      <c r="Q390" s="7">
        <f t="shared" si="39"/>
        <v>55863.58</v>
      </c>
      <c r="R390" s="9" t="str" cm="1">
        <f t="array" ref="R390">_xlfn.IFS(L389&lt;=25,"0-25",L389&lt;=30,"26-30",L389&lt;=35,"31-35",L389&lt;=40,"36-40",L389&lt;=45,"41-45",L389&gt;=45,"45+")</f>
        <v>45+</v>
      </c>
      <c r="S390" t="str">
        <f t="shared" si="40"/>
        <v>Q1</v>
      </c>
      <c r="T390" t="str">
        <f t="shared" si="41"/>
        <v>Weekday</v>
      </c>
      <c r="U390" t="str" cm="1">
        <f t="array" ref="U390">_xlfn.IFS(Q390&lt;=100000,"LOW",Q390&lt;=300000,"MEDIUM",Q390&gt;=300000,"HIGH")</f>
        <v>LOW</v>
      </c>
    </row>
    <row r="391" spans="1:21" x14ac:dyDescent="0.3">
      <c r="A391">
        <v>390</v>
      </c>
      <c r="B391">
        <v>25</v>
      </c>
      <c r="C391">
        <v>1</v>
      </c>
      <c r="D391" s="6">
        <f t="shared" si="36"/>
        <v>44586</v>
      </c>
      <c r="E391" t="str">
        <f t="shared" si="37"/>
        <v>January</v>
      </c>
      <c r="F391">
        <v>2022</v>
      </c>
      <c r="G391" t="str">
        <f t="shared" si="38"/>
        <v>Tuesday</v>
      </c>
      <c r="H391" t="s">
        <v>32</v>
      </c>
      <c r="I391">
        <v>9</v>
      </c>
      <c r="J391" s="7">
        <v>21579.040000000001</v>
      </c>
      <c r="K391" t="s">
        <v>390</v>
      </c>
      <c r="L391">
        <v>41</v>
      </c>
      <c r="M391" t="s">
        <v>17</v>
      </c>
      <c r="N391" t="s">
        <v>52</v>
      </c>
      <c r="O391">
        <v>4</v>
      </c>
      <c r="P391" t="s">
        <v>36</v>
      </c>
      <c r="Q391" s="7">
        <f t="shared" si="39"/>
        <v>194211.36000000002</v>
      </c>
      <c r="R391" s="9" t="str" cm="1">
        <f t="array" ref="R391">_xlfn.IFS(L390&lt;=25,"0-25",L390&lt;=30,"26-30",L390&lt;=35,"31-35",L390&lt;=40,"36-40",L390&lt;=45,"41-45",L390&gt;=45,"45+")</f>
        <v>45+</v>
      </c>
      <c r="S391" t="str">
        <f t="shared" si="40"/>
        <v>Q1</v>
      </c>
      <c r="T391" t="str">
        <f t="shared" si="41"/>
        <v>Weekday</v>
      </c>
      <c r="U391" t="str" cm="1">
        <f t="array" ref="U391">_xlfn.IFS(Q391&lt;=100000,"LOW",Q391&lt;=300000,"MEDIUM",Q391&gt;=300000,"HIGH")</f>
        <v>MEDIUM</v>
      </c>
    </row>
    <row r="392" spans="1:21" x14ac:dyDescent="0.3">
      <c r="A392">
        <v>391</v>
      </c>
      <c r="B392">
        <v>25</v>
      </c>
      <c r="C392">
        <v>1</v>
      </c>
      <c r="D392" s="6">
        <f t="shared" si="36"/>
        <v>44586</v>
      </c>
      <c r="E392" t="str">
        <f t="shared" si="37"/>
        <v>January</v>
      </c>
      <c r="F392">
        <v>2022</v>
      </c>
      <c r="G392" t="str">
        <f t="shared" si="38"/>
        <v>Tuesday</v>
      </c>
      <c r="H392" t="s">
        <v>37</v>
      </c>
      <c r="I392">
        <v>2</v>
      </c>
      <c r="J392" s="7">
        <v>16970.830000000002</v>
      </c>
      <c r="K392" t="s">
        <v>309</v>
      </c>
      <c r="L392">
        <v>46</v>
      </c>
      <c r="M392" t="s">
        <v>27</v>
      </c>
      <c r="N392" t="s">
        <v>24</v>
      </c>
      <c r="O392">
        <v>4</v>
      </c>
      <c r="P392" t="s">
        <v>53</v>
      </c>
      <c r="Q392" s="7">
        <f t="shared" si="39"/>
        <v>33941.660000000003</v>
      </c>
      <c r="R392" s="9" t="str" cm="1">
        <f t="array" ref="R392">_xlfn.IFS(L391&lt;=25,"0-25",L391&lt;=30,"26-30",L391&lt;=35,"31-35",L391&lt;=40,"36-40",L391&lt;=45,"41-45",L391&gt;=45,"45+")</f>
        <v>41-45</v>
      </c>
      <c r="S392" t="str">
        <f t="shared" si="40"/>
        <v>Q1</v>
      </c>
      <c r="T392" t="str">
        <f t="shared" si="41"/>
        <v>Weekday</v>
      </c>
      <c r="U392" t="str" cm="1">
        <f t="array" ref="U392">_xlfn.IFS(Q392&lt;=100000,"LOW",Q392&lt;=300000,"MEDIUM",Q392&gt;=300000,"HIGH")</f>
        <v>LOW</v>
      </c>
    </row>
    <row r="393" spans="1:21" x14ac:dyDescent="0.3">
      <c r="A393">
        <v>392</v>
      </c>
      <c r="B393">
        <v>26</v>
      </c>
      <c r="C393">
        <v>1</v>
      </c>
      <c r="D393" s="6">
        <f t="shared" si="36"/>
        <v>44587</v>
      </c>
      <c r="E393" t="str">
        <f t="shared" si="37"/>
        <v>January</v>
      </c>
      <c r="F393">
        <v>2022</v>
      </c>
      <c r="G393" t="str">
        <f t="shared" si="38"/>
        <v>Wednesday</v>
      </c>
      <c r="H393" t="s">
        <v>45</v>
      </c>
      <c r="I393">
        <v>6</v>
      </c>
      <c r="J393" s="7">
        <v>46975.24</v>
      </c>
      <c r="K393" t="s">
        <v>391</v>
      </c>
      <c r="L393">
        <v>20</v>
      </c>
      <c r="M393" t="s">
        <v>61</v>
      </c>
      <c r="N393" t="s">
        <v>35</v>
      </c>
      <c r="O393">
        <v>4</v>
      </c>
      <c r="P393" t="s">
        <v>90</v>
      </c>
      <c r="Q393" s="7">
        <f t="shared" si="39"/>
        <v>281851.44</v>
      </c>
      <c r="R393" s="9" t="str" cm="1">
        <f t="array" ref="R393">_xlfn.IFS(L392&lt;=25,"0-25",L392&lt;=30,"26-30",L392&lt;=35,"31-35",L392&lt;=40,"36-40",L392&lt;=45,"41-45",L392&gt;=45,"45+")</f>
        <v>45+</v>
      </c>
      <c r="S393" t="str">
        <f t="shared" si="40"/>
        <v>Q1</v>
      </c>
      <c r="T393" t="str">
        <f t="shared" si="41"/>
        <v>Weekday</v>
      </c>
      <c r="U393" t="str" cm="1">
        <f t="array" ref="U393">_xlfn.IFS(Q393&lt;=100000,"LOW",Q393&lt;=300000,"MEDIUM",Q393&gt;=300000,"HIGH")</f>
        <v>MEDIUM</v>
      </c>
    </row>
    <row r="394" spans="1:21" x14ac:dyDescent="0.3">
      <c r="A394">
        <v>393</v>
      </c>
      <c r="B394">
        <v>26</v>
      </c>
      <c r="C394">
        <v>1</v>
      </c>
      <c r="D394" s="6">
        <f t="shared" si="36"/>
        <v>44587</v>
      </c>
      <c r="E394" t="str">
        <f t="shared" si="37"/>
        <v>January</v>
      </c>
      <c r="F394">
        <v>2022</v>
      </c>
      <c r="G394" t="str">
        <f t="shared" si="38"/>
        <v>Wednesday</v>
      </c>
      <c r="H394" t="s">
        <v>21</v>
      </c>
      <c r="I394">
        <v>1</v>
      </c>
      <c r="J394" s="7">
        <v>36631.360000000001</v>
      </c>
      <c r="K394" t="s">
        <v>392</v>
      </c>
      <c r="L394">
        <v>21</v>
      </c>
      <c r="M394" t="s">
        <v>34</v>
      </c>
      <c r="N394" t="s">
        <v>35</v>
      </c>
      <c r="O394">
        <v>5</v>
      </c>
      <c r="P394" t="s">
        <v>28</v>
      </c>
      <c r="Q394" s="7">
        <f t="shared" si="39"/>
        <v>36631.360000000001</v>
      </c>
      <c r="R394" s="9" t="str" cm="1">
        <f t="array" ref="R394">_xlfn.IFS(L393&lt;=25,"0-25",L393&lt;=30,"26-30",L393&lt;=35,"31-35",L393&lt;=40,"36-40",L393&lt;=45,"41-45",L393&gt;=45,"45+")</f>
        <v>0-25</v>
      </c>
      <c r="S394" t="str">
        <f t="shared" si="40"/>
        <v>Q1</v>
      </c>
      <c r="T394" t="str">
        <f t="shared" si="41"/>
        <v>Weekday</v>
      </c>
      <c r="U394" t="str" cm="1">
        <f t="array" ref="U394">_xlfn.IFS(Q394&lt;=100000,"LOW",Q394&lt;=300000,"MEDIUM",Q394&gt;=300000,"HIGH")</f>
        <v>LOW</v>
      </c>
    </row>
    <row r="395" spans="1:21" x14ac:dyDescent="0.3">
      <c r="A395">
        <v>394</v>
      </c>
      <c r="B395">
        <v>26</v>
      </c>
      <c r="C395">
        <v>1</v>
      </c>
      <c r="D395" s="6">
        <f t="shared" si="36"/>
        <v>44587</v>
      </c>
      <c r="E395" t="str">
        <f t="shared" si="37"/>
        <v>January</v>
      </c>
      <c r="F395">
        <v>2022</v>
      </c>
      <c r="G395" t="str">
        <f t="shared" si="38"/>
        <v>Wednesday</v>
      </c>
      <c r="H395" t="s">
        <v>15</v>
      </c>
      <c r="I395">
        <v>3</v>
      </c>
      <c r="J395" s="7">
        <v>21280.94</v>
      </c>
      <c r="K395" t="s">
        <v>393</v>
      </c>
      <c r="L395">
        <v>19</v>
      </c>
      <c r="M395" t="s">
        <v>34</v>
      </c>
      <c r="N395" t="s">
        <v>35</v>
      </c>
      <c r="O395">
        <v>4</v>
      </c>
      <c r="P395" t="s">
        <v>86</v>
      </c>
      <c r="Q395" s="7">
        <f t="shared" si="39"/>
        <v>63842.819999999992</v>
      </c>
      <c r="R395" s="9" t="str" cm="1">
        <f t="array" ref="R395">_xlfn.IFS(L394&lt;=25,"0-25",L394&lt;=30,"26-30",L394&lt;=35,"31-35",L394&lt;=40,"36-40",L394&lt;=45,"41-45",L394&gt;=45,"45+")</f>
        <v>0-25</v>
      </c>
      <c r="S395" t="str">
        <f t="shared" si="40"/>
        <v>Q1</v>
      </c>
      <c r="T395" t="str">
        <f t="shared" si="41"/>
        <v>Weekday</v>
      </c>
      <c r="U395" t="str" cm="1">
        <f t="array" ref="U395">_xlfn.IFS(Q395&lt;=100000,"LOW",Q395&lt;=300000,"MEDIUM",Q395&gt;=300000,"HIGH")</f>
        <v>LOW</v>
      </c>
    </row>
    <row r="396" spans="1:21" x14ac:dyDescent="0.3">
      <c r="A396">
        <v>395</v>
      </c>
      <c r="B396">
        <v>27</v>
      </c>
      <c r="C396">
        <v>1</v>
      </c>
      <c r="D396" s="6">
        <f t="shared" si="36"/>
        <v>44588</v>
      </c>
      <c r="E396" t="str">
        <f t="shared" si="37"/>
        <v>January</v>
      </c>
      <c r="F396">
        <v>2022</v>
      </c>
      <c r="G396" t="str">
        <f t="shared" si="38"/>
        <v>Thursday</v>
      </c>
      <c r="H396" t="s">
        <v>15</v>
      </c>
      <c r="I396">
        <v>2</v>
      </c>
      <c r="J396" s="7">
        <v>49188.2</v>
      </c>
      <c r="K396" t="s">
        <v>223</v>
      </c>
      <c r="L396">
        <v>37</v>
      </c>
      <c r="M396" t="s">
        <v>27</v>
      </c>
      <c r="N396" t="s">
        <v>35</v>
      </c>
      <c r="O396">
        <v>3</v>
      </c>
      <c r="P396" t="s">
        <v>31</v>
      </c>
      <c r="Q396" s="7">
        <f t="shared" si="39"/>
        <v>98376.4</v>
      </c>
      <c r="R396" s="9" t="str" cm="1">
        <f t="array" ref="R396">_xlfn.IFS(L395&lt;=25,"0-25",L395&lt;=30,"26-30",L395&lt;=35,"31-35",L395&lt;=40,"36-40",L395&lt;=45,"41-45",L395&gt;=45,"45+")</f>
        <v>0-25</v>
      </c>
      <c r="S396" t="str">
        <f t="shared" si="40"/>
        <v>Q1</v>
      </c>
      <c r="T396" t="str">
        <f t="shared" si="41"/>
        <v>Weekday</v>
      </c>
      <c r="U396" t="str" cm="1">
        <f t="array" ref="U396">_xlfn.IFS(Q396&lt;=100000,"LOW",Q396&lt;=300000,"MEDIUM",Q396&gt;=300000,"HIGH")</f>
        <v>LOW</v>
      </c>
    </row>
    <row r="397" spans="1:21" x14ac:dyDescent="0.3">
      <c r="A397">
        <v>396</v>
      </c>
      <c r="B397">
        <v>27</v>
      </c>
      <c r="C397">
        <v>1</v>
      </c>
      <c r="D397" s="6">
        <f t="shared" si="36"/>
        <v>44588</v>
      </c>
      <c r="E397" t="str">
        <f t="shared" si="37"/>
        <v>January</v>
      </c>
      <c r="F397">
        <v>2022</v>
      </c>
      <c r="G397" t="str">
        <f t="shared" si="38"/>
        <v>Thursday</v>
      </c>
      <c r="H397" t="s">
        <v>21</v>
      </c>
      <c r="I397">
        <v>3</v>
      </c>
      <c r="J397" s="7">
        <v>18908.990000000002</v>
      </c>
      <c r="K397" t="s">
        <v>394</v>
      </c>
      <c r="L397">
        <v>32</v>
      </c>
      <c r="M397" t="s">
        <v>47</v>
      </c>
      <c r="N397" t="s">
        <v>35</v>
      </c>
      <c r="O397">
        <v>3</v>
      </c>
      <c r="P397" t="s">
        <v>28</v>
      </c>
      <c r="Q397" s="7">
        <f t="shared" si="39"/>
        <v>56726.97</v>
      </c>
      <c r="R397" s="9" t="str" cm="1">
        <f t="array" ref="R397">_xlfn.IFS(L396&lt;=25,"0-25",L396&lt;=30,"26-30",L396&lt;=35,"31-35",L396&lt;=40,"36-40",L396&lt;=45,"41-45",L396&gt;=45,"45+")</f>
        <v>36-40</v>
      </c>
      <c r="S397" t="str">
        <f t="shared" si="40"/>
        <v>Q1</v>
      </c>
      <c r="T397" t="str">
        <f t="shared" si="41"/>
        <v>Weekday</v>
      </c>
      <c r="U397" t="str" cm="1">
        <f t="array" ref="U397">_xlfn.IFS(Q397&lt;=100000,"LOW",Q397&lt;=300000,"MEDIUM",Q397&gt;=300000,"HIGH")</f>
        <v>LOW</v>
      </c>
    </row>
    <row r="398" spans="1:21" x14ac:dyDescent="0.3">
      <c r="A398">
        <v>397</v>
      </c>
      <c r="B398">
        <v>27</v>
      </c>
      <c r="C398">
        <v>1</v>
      </c>
      <c r="D398" s="6">
        <f t="shared" si="36"/>
        <v>44588</v>
      </c>
      <c r="E398" t="str">
        <f t="shared" si="37"/>
        <v>January</v>
      </c>
      <c r="F398">
        <v>2022</v>
      </c>
      <c r="G398" t="str">
        <f t="shared" si="38"/>
        <v>Thursday</v>
      </c>
      <c r="H398" t="s">
        <v>15</v>
      </c>
      <c r="I398">
        <v>5</v>
      </c>
      <c r="J398" s="7">
        <v>43258.04</v>
      </c>
      <c r="K398" t="s">
        <v>395</v>
      </c>
      <c r="L398">
        <v>49</v>
      </c>
      <c r="M398" t="s">
        <v>92</v>
      </c>
      <c r="N398" t="s">
        <v>24</v>
      </c>
      <c r="O398">
        <v>5</v>
      </c>
      <c r="P398" t="s">
        <v>86</v>
      </c>
      <c r="Q398" s="7">
        <f t="shared" si="39"/>
        <v>216290.2</v>
      </c>
      <c r="R398" s="9" t="str" cm="1">
        <f t="array" ref="R398">_xlfn.IFS(L397&lt;=25,"0-25",L397&lt;=30,"26-30",L397&lt;=35,"31-35",L397&lt;=40,"36-40",L397&lt;=45,"41-45",L397&gt;=45,"45+")</f>
        <v>31-35</v>
      </c>
      <c r="S398" t="str">
        <f t="shared" si="40"/>
        <v>Q1</v>
      </c>
      <c r="T398" t="str">
        <f t="shared" si="41"/>
        <v>Weekday</v>
      </c>
      <c r="U398" t="str" cm="1">
        <f t="array" ref="U398">_xlfn.IFS(Q398&lt;=100000,"LOW",Q398&lt;=300000,"MEDIUM",Q398&gt;=300000,"HIGH")</f>
        <v>MEDIUM</v>
      </c>
    </row>
    <row r="399" spans="1:21" x14ac:dyDescent="0.3">
      <c r="A399">
        <v>398</v>
      </c>
      <c r="B399">
        <v>27</v>
      </c>
      <c r="C399">
        <v>1</v>
      </c>
      <c r="D399" s="6">
        <f t="shared" si="36"/>
        <v>44588</v>
      </c>
      <c r="E399" t="str">
        <f t="shared" si="37"/>
        <v>January</v>
      </c>
      <c r="F399">
        <v>2022</v>
      </c>
      <c r="G399" t="str">
        <f t="shared" si="38"/>
        <v>Thursday</v>
      </c>
      <c r="H399" t="s">
        <v>32</v>
      </c>
      <c r="I399">
        <v>6</v>
      </c>
      <c r="J399" s="7">
        <v>41628.9</v>
      </c>
      <c r="K399" t="s">
        <v>396</v>
      </c>
      <c r="L399">
        <v>59</v>
      </c>
      <c r="M399" t="s">
        <v>69</v>
      </c>
      <c r="N399" t="s">
        <v>18</v>
      </c>
      <c r="O399">
        <v>5</v>
      </c>
      <c r="P399" t="s">
        <v>101</v>
      </c>
      <c r="Q399" s="7">
        <f t="shared" si="39"/>
        <v>249773.40000000002</v>
      </c>
      <c r="R399" s="9" t="str" cm="1">
        <f t="array" ref="R399">_xlfn.IFS(L398&lt;=25,"0-25",L398&lt;=30,"26-30",L398&lt;=35,"31-35",L398&lt;=40,"36-40",L398&lt;=45,"41-45",L398&gt;=45,"45+")</f>
        <v>45+</v>
      </c>
      <c r="S399" t="str">
        <f t="shared" si="40"/>
        <v>Q1</v>
      </c>
      <c r="T399" t="str">
        <f t="shared" si="41"/>
        <v>Weekday</v>
      </c>
      <c r="U399" t="str" cm="1">
        <f t="array" ref="U399">_xlfn.IFS(Q399&lt;=100000,"LOW",Q399&lt;=300000,"MEDIUM",Q399&gt;=300000,"HIGH")</f>
        <v>MEDIUM</v>
      </c>
    </row>
    <row r="400" spans="1:21" x14ac:dyDescent="0.3">
      <c r="A400">
        <v>399</v>
      </c>
      <c r="B400">
        <v>28</v>
      </c>
      <c r="C400">
        <v>1</v>
      </c>
      <c r="D400" s="6">
        <f t="shared" si="36"/>
        <v>44589</v>
      </c>
      <c r="E400" t="str">
        <f t="shared" si="37"/>
        <v>January</v>
      </c>
      <c r="F400">
        <v>2022</v>
      </c>
      <c r="G400" t="str">
        <f t="shared" si="38"/>
        <v>Friday</v>
      </c>
      <c r="H400" t="s">
        <v>37</v>
      </c>
      <c r="I400">
        <v>9</v>
      </c>
      <c r="J400" s="7">
        <v>54053.67</v>
      </c>
      <c r="K400" t="s">
        <v>397</v>
      </c>
      <c r="L400">
        <v>18</v>
      </c>
      <c r="M400" t="s">
        <v>23</v>
      </c>
      <c r="N400" t="s">
        <v>35</v>
      </c>
      <c r="O400">
        <v>3</v>
      </c>
      <c r="P400" t="s">
        <v>40</v>
      </c>
      <c r="Q400" s="7">
        <f t="shared" si="39"/>
        <v>486483.02999999997</v>
      </c>
      <c r="R400" s="9" t="str" cm="1">
        <f t="array" ref="R400">_xlfn.IFS(L399&lt;=25,"0-25",L399&lt;=30,"26-30",L399&lt;=35,"31-35",L399&lt;=40,"36-40",L399&lt;=45,"41-45",L399&gt;=45,"45+")</f>
        <v>45+</v>
      </c>
      <c r="S400" t="str">
        <f t="shared" si="40"/>
        <v>Q1</v>
      </c>
      <c r="T400" t="str">
        <f t="shared" si="41"/>
        <v>Weekday</v>
      </c>
      <c r="U400" t="str" cm="1">
        <f t="array" ref="U400">_xlfn.IFS(Q400&lt;=100000,"LOW",Q400&lt;=300000,"MEDIUM",Q400&gt;=300000,"HIGH")</f>
        <v>HIGH</v>
      </c>
    </row>
    <row r="401" spans="1:21" x14ac:dyDescent="0.3">
      <c r="A401">
        <v>400</v>
      </c>
      <c r="B401">
        <v>28</v>
      </c>
      <c r="C401">
        <v>1</v>
      </c>
      <c r="D401" s="6">
        <f t="shared" si="36"/>
        <v>44589</v>
      </c>
      <c r="E401" t="str">
        <f t="shared" si="37"/>
        <v>January</v>
      </c>
      <c r="F401">
        <v>2022</v>
      </c>
      <c r="G401" t="str">
        <f t="shared" si="38"/>
        <v>Friday</v>
      </c>
      <c r="H401" t="s">
        <v>32</v>
      </c>
      <c r="I401">
        <v>4</v>
      </c>
      <c r="J401" s="7">
        <v>13306.58</v>
      </c>
      <c r="K401" t="s">
        <v>398</v>
      </c>
      <c r="L401">
        <v>55</v>
      </c>
      <c r="M401" t="s">
        <v>27</v>
      </c>
      <c r="N401" t="s">
        <v>18</v>
      </c>
      <c r="O401">
        <v>5</v>
      </c>
      <c r="P401" t="s">
        <v>101</v>
      </c>
      <c r="Q401" s="7">
        <f t="shared" si="39"/>
        <v>53226.32</v>
      </c>
      <c r="R401" s="9" t="str" cm="1">
        <f t="array" ref="R401">_xlfn.IFS(L400&lt;=25,"0-25",L400&lt;=30,"26-30",L400&lt;=35,"31-35",L400&lt;=40,"36-40",L400&lt;=45,"41-45",L400&gt;=45,"45+")</f>
        <v>0-25</v>
      </c>
      <c r="S401" t="str">
        <f t="shared" si="40"/>
        <v>Q1</v>
      </c>
      <c r="T401" t="str">
        <f t="shared" si="41"/>
        <v>Weekday</v>
      </c>
      <c r="U401" t="str" cm="1">
        <f t="array" ref="U401">_xlfn.IFS(Q401&lt;=100000,"LOW",Q401&lt;=300000,"MEDIUM",Q401&gt;=300000,"HIGH")</f>
        <v>LOW</v>
      </c>
    </row>
    <row r="402" spans="1:21" x14ac:dyDescent="0.3">
      <c r="A402">
        <v>401</v>
      </c>
      <c r="B402">
        <v>28</v>
      </c>
      <c r="C402">
        <v>1</v>
      </c>
      <c r="D402" s="6">
        <f t="shared" si="36"/>
        <v>44589</v>
      </c>
      <c r="E402" t="str">
        <f t="shared" si="37"/>
        <v>January</v>
      </c>
      <c r="F402">
        <v>2022</v>
      </c>
      <c r="G402" t="str">
        <f t="shared" si="38"/>
        <v>Friday</v>
      </c>
      <c r="H402" t="s">
        <v>15</v>
      </c>
      <c r="I402">
        <v>7</v>
      </c>
      <c r="J402" s="7">
        <v>63272.38</v>
      </c>
      <c r="K402" t="s">
        <v>399</v>
      </c>
      <c r="L402">
        <v>52</v>
      </c>
      <c r="M402" t="s">
        <v>47</v>
      </c>
      <c r="N402" t="s">
        <v>18</v>
      </c>
      <c r="O402">
        <v>5</v>
      </c>
      <c r="P402" t="s">
        <v>31</v>
      </c>
      <c r="Q402" s="7">
        <f t="shared" si="39"/>
        <v>442906.66</v>
      </c>
      <c r="R402" s="9" t="str" cm="1">
        <f t="array" ref="R402">_xlfn.IFS(L401&lt;=25,"0-25",L401&lt;=30,"26-30",L401&lt;=35,"31-35",L401&lt;=40,"36-40",L401&lt;=45,"41-45",L401&gt;=45,"45+")</f>
        <v>45+</v>
      </c>
      <c r="S402" t="str">
        <f t="shared" si="40"/>
        <v>Q1</v>
      </c>
      <c r="T402" t="str">
        <f t="shared" si="41"/>
        <v>Weekday</v>
      </c>
      <c r="U402" t="str" cm="1">
        <f t="array" ref="U402">_xlfn.IFS(Q402&lt;=100000,"LOW",Q402&lt;=300000,"MEDIUM",Q402&gt;=300000,"HIGH")</f>
        <v>HIGH</v>
      </c>
    </row>
    <row r="403" spans="1:21" x14ac:dyDescent="0.3">
      <c r="A403">
        <v>402</v>
      </c>
      <c r="B403">
        <v>29</v>
      </c>
      <c r="C403">
        <v>1</v>
      </c>
      <c r="D403" s="6">
        <f t="shared" si="36"/>
        <v>44590</v>
      </c>
      <c r="E403" t="str">
        <f t="shared" si="37"/>
        <v>January</v>
      </c>
      <c r="F403">
        <v>2022</v>
      </c>
      <c r="G403" t="str">
        <f t="shared" si="38"/>
        <v>Saturday</v>
      </c>
      <c r="H403" t="s">
        <v>45</v>
      </c>
      <c r="I403">
        <v>6</v>
      </c>
      <c r="J403" s="7">
        <v>52179.5</v>
      </c>
      <c r="K403" t="s">
        <v>400</v>
      </c>
      <c r="L403">
        <v>24</v>
      </c>
      <c r="M403" t="s">
        <v>61</v>
      </c>
      <c r="N403" t="s">
        <v>52</v>
      </c>
      <c r="O403">
        <v>5</v>
      </c>
      <c r="P403" t="s">
        <v>90</v>
      </c>
      <c r="Q403" s="7">
        <f t="shared" si="39"/>
        <v>313077</v>
      </c>
      <c r="R403" s="9" t="str" cm="1">
        <f t="array" ref="R403">_xlfn.IFS(L402&lt;=25,"0-25",L402&lt;=30,"26-30",L402&lt;=35,"31-35",L402&lt;=40,"36-40",L402&lt;=45,"41-45",L402&gt;=45,"45+")</f>
        <v>45+</v>
      </c>
      <c r="S403" t="str">
        <f t="shared" si="40"/>
        <v>Q1</v>
      </c>
      <c r="T403" t="str">
        <f t="shared" si="41"/>
        <v>Weekend</v>
      </c>
      <c r="U403" t="str" cm="1">
        <f t="array" ref="U403">_xlfn.IFS(Q403&lt;=100000,"LOW",Q403&lt;=300000,"MEDIUM",Q403&gt;=300000,"HIGH")</f>
        <v>HIGH</v>
      </c>
    </row>
    <row r="404" spans="1:21" x14ac:dyDescent="0.3">
      <c r="A404">
        <v>403</v>
      </c>
      <c r="B404">
        <v>29</v>
      </c>
      <c r="C404">
        <v>1</v>
      </c>
      <c r="D404" s="6">
        <f t="shared" si="36"/>
        <v>44590</v>
      </c>
      <c r="E404" t="str">
        <f t="shared" si="37"/>
        <v>January</v>
      </c>
      <c r="F404">
        <v>2022</v>
      </c>
      <c r="G404" t="str">
        <f t="shared" si="38"/>
        <v>Saturday</v>
      </c>
      <c r="H404" t="s">
        <v>37</v>
      </c>
      <c r="I404">
        <v>2</v>
      </c>
      <c r="J404" s="7">
        <v>22967.56</v>
      </c>
      <c r="K404" t="s">
        <v>143</v>
      </c>
      <c r="L404">
        <v>30</v>
      </c>
      <c r="M404" t="s">
        <v>23</v>
      </c>
      <c r="N404" t="s">
        <v>24</v>
      </c>
      <c r="O404">
        <v>4</v>
      </c>
      <c r="P404" t="s">
        <v>97</v>
      </c>
      <c r="Q404" s="7">
        <f t="shared" si="39"/>
        <v>45935.12</v>
      </c>
      <c r="R404" s="9" t="str" cm="1">
        <f t="array" ref="R404">_xlfn.IFS(L403&lt;=25,"0-25",L403&lt;=30,"26-30",L403&lt;=35,"31-35",L403&lt;=40,"36-40",L403&lt;=45,"41-45",L403&gt;=45,"45+")</f>
        <v>0-25</v>
      </c>
      <c r="S404" t="str">
        <f t="shared" si="40"/>
        <v>Q1</v>
      </c>
      <c r="T404" t="str">
        <f t="shared" si="41"/>
        <v>Weekend</v>
      </c>
      <c r="U404" t="str" cm="1">
        <f t="array" ref="U404">_xlfn.IFS(Q404&lt;=100000,"LOW",Q404&lt;=300000,"MEDIUM",Q404&gt;=300000,"HIGH")</f>
        <v>LOW</v>
      </c>
    </row>
    <row r="405" spans="1:21" x14ac:dyDescent="0.3">
      <c r="A405">
        <v>404</v>
      </c>
      <c r="B405">
        <v>29</v>
      </c>
      <c r="C405">
        <v>1</v>
      </c>
      <c r="D405" s="6">
        <f t="shared" si="36"/>
        <v>44590</v>
      </c>
      <c r="E405" t="str">
        <f t="shared" si="37"/>
        <v>January</v>
      </c>
      <c r="F405">
        <v>2022</v>
      </c>
      <c r="G405" t="str">
        <f t="shared" si="38"/>
        <v>Saturday</v>
      </c>
      <c r="H405" t="s">
        <v>37</v>
      </c>
      <c r="I405">
        <v>8</v>
      </c>
      <c r="J405" s="7">
        <v>21004.32</v>
      </c>
      <c r="K405" t="s">
        <v>401</v>
      </c>
      <c r="L405">
        <v>18</v>
      </c>
      <c r="M405" t="s">
        <v>79</v>
      </c>
      <c r="N405" t="s">
        <v>35</v>
      </c>
      <c r="O405">
        <v>4</v>
      </c>
      <c r="P405" t="s">
        <v>97</v>
      </c>
      <c r="Q405" s="7">
        <f t="shared" si="39"/>
        <v>168034.56</v>
      </c>
      <c r="R405" s="9" t="str" cm="1">
        <f t="array" ref="R405">_xlfn.IFS(L404&lt;=25,"0-25",L404&lt;=30,"26-30",L404&lt;=35,"31-35",L404&lt;=40,"36-40",L404&lt;=45,"41-45",L404&gt;=45,"45+")</f>
        <v>26-30</v>
      </c>
      <c r="S405" t="str">
        <f t="shared" si="40"/>
        <v>Q1</v>
      </c>
      <c r="T405" t="str">
        <f t="shared" si="41"/>
        <v>Weekend</v>
      </c>
      <c r="U405" t="str" cm="1">
        <f t="array" ref="U405">_xlfn.IFS(Q405&lt;=100000,"LOW",Q405&lt;=300000,"MEDIUM",Q405&gt;=300000,"HIGH")</f>
        <v>MEDIUM</v>
      </c>
    </row>
    <row r="406" spans="1:21" x14ac:dyDescent="0.3">
      <c r="A406">
        <v>405</v>
      </c>
      <c r="B406">
        <v>29</v>
      </c>
      <c r="C406">
        <v>1</v>
      </c>
      <c r="D406" s="6">
        <f t="shared" si="36"/>
        <v>44590</v>
      </c>
      <c r="E406" t="str">
        <f t="shared" si="37"/>
        <v>January</v>
      </c>
      <c r="F406">
        <v>2022</v>
      </c>
      <c r="G406" t="str">
        <f t="shared" si="38"/>
        <v>Saturday</v>
      </c>
      <c r="H406" t="s">
        <v>21</v>
      </c>
      <c r="I406">
        <v>7</v>
      </c>
      <c r="J406" s="7">
        <v>35899.61</v>
      </c>
      <c r="K406" t="s">
        <v>402</v>
      </c>
      <c r="L406">
        <v>31</v>
      </c>
      <c r="M406" t="s">
        <v>92</v>
      </c>
      <c r="N406" t="s">
        <v>18</v>
      </c>
      <c r="O406">
        <v>5</v>
      </c>
      <c r="P406" t="s">
        <v>65</v>
      </c>
      <c r="Q406" s="7">
        <f t="shared" si="39"/>
        <v>251297.27000000002</v>
      </c>
      <c r="R406" s="9" t="str" cm="1">
        <f t="array" ref="R406">_xlfn.IFS(L405&lt;=25,"0-25",L405&lt;=30,"26-30",L405&lt;=35,"31-35",L405&lt;=40,"36-40",L405&lt;=45,"41-45",L405&gt;=45,"45+")</f>
        <v>0-25</v>
      </c>
      <c r="S406" t="str">
        <f t="shared" si="40"/>
        <v>Q1</v>
      </c>
      <c r="T406" t="str">
        <f t="shared" si="41"/>
        <v>Weekend</v>
      </c>
      <c r="U406" t="str" cm="1">
        <f t="array" ref="U406">_xlfn.IFS(Q406&lt;=100000,"LOW",Q406&lt;=300000,"MEDIUM",Q406&gt;=300000,"HIGH")</f>
        <v>MEDIUM</v>
      </c>
    </row>
    <row r="407" spans="1:21" x14ac:dyDescent="0.3">
      <c r="A407">
        <v>406</v>
      </c>
      <c r="B407">
        <v>30</v>
      </c>
      <c r="C407">
        <v>1</v>
      </c>
      <c r="D407" s="6">
        <f t="shared" si="36"/>
        <v>44591</v>
      </c>
      <c r="E407" t="str">
        <f t="shared" si="37"/>
        <v>January</v>
      </c>
      <c r="F407">
        <v>2022</v>
      </c>
      <c r="G407" t="str">
        <f t="shared" si="38"/>
        <v>Sunday</v>
      </c>
      <c r="H407" t="s">
        <v>21</v>
      </c>
      <c r="I407">
        <v>7</v>
      </c>
      <c r="J407" s="7">
        <v>59053.919999999998</v>
      </c>
      <c r="K407" t="s">
        <v>403</v>
      </c>
      <c r="L407">
        <v>46</v>
      </c>
      <c r="M407" t="s">
        <v>27</v>
      </c>
      <c r="N407" t="s">
        <v>52</v>
      </c>
      <c r="O407">
        <v>5</v>
      </c>
      <c r="P407" t="s">
        <v>65</v>
      </c>
      <c r="Q407" s="7">
        <f t="shared" si="39"/>
        <v>413377.44</v>
      </c>
      <c r="R407" s="9" t="str" cm="1">
        <f t="array" ref="R407">_xlfn.IFS(L406&lt;=25,"0-25",L406&lt;=30,"26-30",L406&lt;=35,"31-35",L406&lt;=40,"36-40",L406&lt;=45,"41-45",L406&gt;=45,"45+")</f>
        <v>31-35</v>
      </c>
      <c r="S407" t="str">
        <f t="shared" si="40"/>
        <v>Q1</v>
      </c>
      <c r="T407" t="str">
        <f t="shared" si="41"/>
        <v>Weekend</v>
      </c>
      <c r="U407" t="str" cm="1">
        <f t="array" ref="U407">_xlfn.IFS(Q407&lt;=100000,"LOW",Q407&lt;=300000,"MEDIUM",Q407&gt;=300000,"HIGH")</f>
        <v>HIGH</v>
      </c>
    </row>
    <row r="408" spans="1:21" x14ac:dyDescent="0.3">
      <c r="A408">
        <v>407</v>
      </c>
      <c r="B408">
        <v>30</v>
      </c>
      <c r="C408">
        <v>1</v>
      </c>
      <c r="D408" s="6">
        <f t="shared" si="36"/>
        <v>44591</v>
      </c>
      <c r="E408" t="str">
        <f t="shared" si="37"/>
        <v>January</v>
      </c>
      <c r="F408">
        <v>2022</v>
      </c>
      <c r="G408" t="str">
        <f t="shared" si="38"/>
        <v>Sunday</v>
      </c>
      <c r="H408" t="s">
        <v>45</v>
      </c>
      <c r="I408">
        <v>8</v>
      </c>
      <c r="J408" s="7">
        <v>60577</v>
      </c>
      <c r="K408" t="s">
        <v>404</v>
      </c>
      <c r="L408">
        <v>20</v>
      </c>
      <c r="M408" t="s">
        <v>152</v>
      </c>
      <c r="N408" t="s">
        <v>18</v>
      </c>
      <c r="O408">
        <v>3</v>
      </c>
      <c r="P408" t="s">
        <v>48</v>
      </c>
      <c r="Q408" s="7">
        <f t="shared" si="39"/>
        <v>484616</v>
      </c>
      <c r="R408" s="9" t="str" cm="1">
        <f t="array" ref="R408">_xlfn.IFS(L407&lt;=25,"0-25",L407&lt;=30,"26-30",L407&lt;=35,"31-35",L407&lt;=40,"36-40",L407&lt;=45,"41-45",L407&gt;=45,"45+")</f>
        <v>45+</v>
      </c>
      <c r="S408" t="str">
        <f t="shared" si="40"/>
        <v>Q1</v>
      </c>
      <c r="T408" t="str">
        <f t="shared" si="41"/>
        <v>Weekend</v>
      </c>
      <c r="U408" t="str" cm="1">
        <f t="array" ref="U408">_xlfn.IFS(Q408&lt;=100000,"LOW",Q408&lt;=300000,"MEDIUM",Q408&gt;=300000,"HIGH")</f>
        <v>HIGH</v>
      </c>
    </row>
    <row r="409" spans="1:21" x14ac:dyDescent="0.3">
      <c r="A409">
        <v>408</v>
      </c>
      <c r="B409">
        <v>30</v>
      </c>
      <c r="C409">
        <v>1</v>
      </c>
      <c r="D409" s="6">
        <f t="shared" si="36"/>
        <v>44591</v>
      </c>
      <c r="E409" t="str">
        <f t="shared" si="37"/>
        <v>January</v>
      </c>
      <c r="F409">
        <v>2022</v>
      </c>
      <c r="G409" t="str">
        <f t="shared" si="38"/>
        <v>Sunday</v>
      </c>
      <c r="H409" t="s">
        <v>37</v>
      </c>
      <c r="I409">
        <v>1</v>
      </c>
      <c r="J409" s="7">
        <v>41227.370000000003</v>
      </c>
      <c r="K409" t="s">
        <v>405</v>
      </c>
      <c r="L409">
        <v>41</v>
      </c>
      <c r="M409" t="s">
        <v>17</v>
      </c>
      <c r="N409" t="s">
        <v>35</v>
      </c>
      <c r="O409">
        <v>5</v>
      </c>
      <c r="P409" t="s">
        <v>97</v>
      </c>
      <c r="Q409" s="7">
        <f t="shared" si="39"/>
        <v>41227.370000000003</v>
      </c>
      <c r="R409" s="9" t="str" cm="1">
        <f t="array" ref="R409">_xlfn.IFS(L408&lt;=25,"0-25",L408&lt;=30,"26-30",L408&lt;=35,"31-35",L408&lt;=40,"36-40",L408&lt;=45,"41-45",L408&gt;=45,"45+")</f>
        <v>0-25</v>
      </c>
      <c r="S409" t="str">
        <f t="shared" si="40"/>
        <v>Q1</v>
      </c>
      <c r="T409" t="str">
        <f t="shared" si="41"/>
        <v>Weekend</v>
      </c>
      <c r="U409" t="str" cm="1">
        <f t="array" ref="U409">_xlfn.IFS(Q409&lt;=100000,"LOW",Q409&lt;=300000,"MEDIUM",Q409&gt;=300000,"HIGH")</f>
        <v>LOW</v>
      </c>
    </row>
    <row r="410" spans="1:21" x14ac:dyDescent="0.3">
      <c r="A410">
        <v>409</v>
      </c>
      <c r="B410">
        <v>30</v>
      </c>
      <c r="C410">
        <v>1</v>
      </c>
      <c r="D410" s="6">
        <f t="shared" si="36"/>
        <v>44591</v>
      </c>
      <c r="E410" t="str">
        <f t="shared" si="37"/>
        <v>January</v>
      </c>
      <c r="F410">
        <v>2022</v>
      </c>
      <c r="G410" t="str">
        <f t="shared" si="38"/>
        <v>Sunday</v>
      </c>
      <c r="H410" t="s">
        <v>45</v>
      </c>
      <c r="I410">
        <v>1</v>
      </c>
      <c r="J410" s="7">
        <v>61648.65</v>
      </c>
      <c r="K410" t="s">
        <v>406</v>
      </c>
      <c r="L410">
        <v>18</v>
      </c>
      <c r="M410" t="s">
        <v>92</v>
      </c>
      <c r="N410" t="s">
        <v>24</v>
      </c>
      <c r="O410">
        <v>5</v>
      </c>
      <c r="P410" t="s">
        <v>104</v>
      </c>
      <c r="Q410" s="7">
        <f t="shared" si="39"/>
        <v>61648.65</v>
      </c>
      <c r="R410" s="9" t="str" cm="1">
        <f t="array" ref="R410">_xlfn.IFS(L409&lt;=25,"0-25",L409&lt;=30,"26-30",L409&lt;=35,"31-35",L409&lt;=40,"36-40",L409&lt;=45,"41-45",L409&gt;=45,"45+")</f>
        <v>41-45</v>
      </c>
      <c r="S410" t="str">
        <f t="shared" si="40"/>
        <v>Q1</v>
      </c>
      <c r="T410" t="str">
        <f t="shared" si="41"/>
        <v>Weekend</v>
      </c>
      <c r="U410" t="str" cm="1">
        <f t="array" ref="U410">_xlfn.IFS(Q410&lt;=100000,"LOW",Q410&lt;=300000,"MEDIUM",Q410&gt;=300000,"HIGH")</f>
        <v>LOW</v>
      </c>
    </row>
    <row r="411" spans="1:21" x14ac:dyDescent="0.3">
      <c r="A411">
        <v>410</v>
      </c>
      <c r="B411">
        <v>31</v>
      </c>
      <c r="C411">
        <v>1</v>
      </c>
      <c r="D411" s="6">
        <f t="shared" si="36"/>
        <v>44592</v>
      </c>
      <c r="E411" t="str">
        <f t="shared" si="37"/>
        <v>January</v>
      </c>
      <c r="F411">
        <v>2022</v>
      </c>
      <c r="G411" t="str">
        <f t="shared" si="38"/>
        <v>Monday</v>
      </c>
      <c r="H411" t="s">
        <v>21</v>
      </c>
      <c r="I411">
        <v>8</v>
      </c>
      <c r="J411" s="7">
        <v>10326.620000000001</v>
      </c>
      <c r="K411" t="s">
        <v>407</v>
      </c>
      <c r="L411">
        <v>27</v>
      </c>
      <c r="M411" t="s">
        <v>116</v>
      </c>
      <c r="N411" t="s">
        <v>24</v>
      </c>
      <c r="O411">
        <v>5</v>
      </c>
      <c r="P411" t="s">
        <v>25</v>
      </c>
      <c r="Q411" s="7">
        <f t="shared" si="39"/>
        <v>82612.960000000006</v>
      </c>
      <c r="R411" s="9" t="str" cm="1">
        <f t="array" ref="R411">_xlfn.IFS(L410&lt;=25,"0-25",L410&lt;=30,"26-30",L410&lt;=35,"31-35",L410&lt;=40,"36-40",L410&lt;=45,"41-45",L410&gt;=45,"45+")</f>
        <v>0-25</v>
      </c>
      <c r="S411" t="str">
        <f t="shared" si="40"/>
        <v>Q1</v>
      </c>
      <c r="T411" t="str">
        <f t="shared" si="41"/>
        <v>Weekday</v>
      </c>
      <c r="U411" t="str" cm="1">
        <f t="array" ref="U411">_xlfn.IFS(Q411&lt;=100000,"LOW",Q411&lt;=300000,"MEDIUM",Q411&gt;=300000,"HIGH")</f>
        <v>LOW</v>
      </c>
    </row>
    <row r="412" spans="1:21" x14ac:dyDescent="0.3">
      <c r="A412">
        <v>411</v>
      </c>
      <c r="B412">
        <v>31</v>
      </c>
      <c r="C412">
        <v>1</v>
      </c>
      <c r="D412" s="6">
        <f t="shared" si="36"/>
        <v>44592</v>
      </c>
      <c r="E412" t="str">
        <f t="shared" si="37"/>
        <v>January</v>
      </c>
      <c r="F412">
        <v>2022</v>
      </c>
      <c r="G412" t="str">
        <f t="shared" si="38"/>
        <v>Monday</v>
      </c>
      <c r="H412" t="s">
        <v>21</v>
      </c>
      <c r="I412">
        <v>4</v>
      </c>
      <c r="J412" s="7">
        <v>12110.48</v>
      </c>
      <c r="K412" t="s">
        <v>329</v>
      </c>
      <c r="L412">
        <v>30</v>
      </c>
      <c r="M412" t="s">
        <v>27</v>
      </c>
      <c r="N412" t="s">
        <v>35</v>
      </c>
      <c r="O412">
        <v>3</v>
      </c>
      <c r="P412" t="s">
        <v>65</v>
      </c>
      <c r="Q412" s="7">
        <f t="shared" si="39"/>
        <v>48441.919999999998</v>
      </c>
      <c r="R412" s="9" t="str" cm="1">
        <f t="array" ref="R412">_xlfn.IFS(L411&lt;=25,"0-25",L411&lt;=30,"26-30",L411&lt;=35,"31-35",L411&lt;=40,"36-40",L411&lt;=45,"41-45",L411&gt;=45,"45+")</f>
        <v>26-30</v>
      </c>
      <c r="S412" t="str">
        <f t="shared" si="40"/>
        <v>Q1</v>
      </c>
      <c r="T412" t="str">
        <f t="shared" si="41"/>
        <v>Weekday</v>
      </c>
      <c r="U412" t="str" cm="1">
        <f t="array" ref="U412">_xlfn.IFS(Q412&lt;=100000,"LOW",Q412&lt;=300000,"MEDIUM",Q412&gt;=300000,"HIGH")</f>
        <v>LOW</v>
      </c>
    </row>
    <row r="413" spans="1:21" x14ac:dyDescent="0.3">
      <c r="A413">
        <v>412</v>
      </c>
      <c r="B413">
        <v>31</v>
      </c>
      <c r="C413">
        <v>1</v>
      </c>
      <c r="D413" s="6">
        <f t="shared" si="36"/>
        <v>44592</v>
      </c>
      <c r="E413" t="str">
        <f t="shared" si="37"/>
        <v>January</v>
      </c>
      <c r="F413">
        <v>2022</v>
      </c>
      <c r="G413" t="str">
        <f t="shared" si="38"/>
        <v>Monday</v>
      </c>
      <c r="H413" t="s">
        <v>37</v>
      </c>
      <c r="I413">
        <v>5</v>
      </c>
      <c r="J413" s="7">
        <v>64709.3</v>
      </c>
      <c r="K413" t="s">
        <v>348</v>
      </c>
      <c r="L413">
        <v>53</v>
      </c>
      <c r="M413" t="s">
        <v>95</v>
      </c>
      <c r="N413" t="s">
        <v>18</v>
      </c>
      <c r="O413">
        <v>5</v>
      </c>
      <c r="P413" t="s">
        <v>53</v>
      </c>
      <c r="Q413" s="7">
        <f t="shared" si="39"/>
        <v>323546.5</v>
      </c>
      <c r="R413" s="9" t="str" cm="1">
        <f t="array" ref="R413">_xlfn.IFS(L412&lt;=25,"0-25",L412&lt;=30,"26-30",L412&lt;=35,"31-35",L412&lt;=40,"36-40",L412&lt;=45,"41-45",L412&gt;=45,"45+")</f>
        <v>26-30</v>
      </c>
      <c r="S413" t="str">
        <f t="shared" si="40"/>
        <v>Q1</v>
      </c>
      <c r="T413" t="str">
        <f t="shared" si="41"/>
        <v>Weekday</v>
      </c>
      <c r="U413" t="str" cm="1">
        <f t="array" ref="U413">_xlfn.IFS(Q413&lt;=100000,"LOW",Q413&lt;=300000,"MEDIUM",Q413&gt;=300000,"HIGH")</f>
        <v>HIGH</v>
      </c>
    </row>
    <row r="414" spans="1:21" x14ac:dyDescent="0.3">
      <c r="A414">
        <v>413</v>
      </c>
      <c r="B414">
        <v>1</v>
      </c>
      <c r="C414">
        <v>2</v>
      </c>
      <c r="D414" s="6">
        <f t="shared" si="36"/>
        <v>44593</v>
      </c>
      <c r="E414" t="str">
        <f t="shared" si="37"/>
        <v>February</v>
      </c>
      <c r="F414">
        <v>2022</v>
      </c>
      <c r="G414" t="str">
        <f t="shared" si="38"/>
        <v>Tuesday</v>
      </c>
      <c r="H414" t="s">
        <v>32</v>
      </c>
      <c r="I414">
        <v>8</v>
      </c>
      <c r="J414" s="7">
        <v>56519.92</v>
      </c>
      <c r="K414" t="s">
        <v>408</v>
      </c>
      <c r="L414">
        <v>26</v>
      </c>
      <c r="M414" t="s">
        <v>64</v>
      </c>
      <c r="N414" t="s">
        <v>52</v>
      </c>
      <c r="O414">
        <v>5</v>
      </c>
      <c r="P414" t="s">
        <v>43</v>
      </c>
      <c r="Q414" s="7">
        <f t="shared" si="39"/>
        <v>452159.36</v>
      </c>
      <c r="R414" s="9" t="str" cm="1">
        <f t="array" ref="R414">_xlfn.IFS(L413&lt;=25,"0-25",L413&lt;=30,"26-30",L413&lt;=35,"31-35",L413&lt;=40,"36-40",L413&lt;=45,"41-45",L413&gt;=45,"45+")</f>
        <v>45+</v>
      </c>
      <c r="S414" t="str">
        <f t="shared" si="40"/>
        <v>Q1</v>
      </c>
      <c r="T414" t="str">
        <f t="shared" si="41"/>
        <v>Weekday</v>
      </c>
      <c r="U414" t="str" cm="1">
        <f t="array" ref="U414">_xlfn.IFS(Q414&lt;=100000,"LOW",Q414&lt;=300000,"MEDIUM",Q414&gt;=300000,"HIGH")</f>
        <v>HIGH</v>
      </c>
    </row>
    <row r="415" spans="1:21" x14ac:dyDescent="0.3">
      <c r="A415">
        <v>414</v>
      </c>
      <c r="B415">
        <v>1</v>
      </c>
      <c r="C415">
        <v>2</v>
      </c>
      <c r="D415" s="6">
        <f t="shared" si="36"/>
        <v>44593</v>
      </c>
      <c r="E415" t="str">
        <f t="shared" si="37"/>
        <v>February</v>
      </c>
      <c r="F415">
        <v>2022</v>
      </c>
      <c r="G415" t="str">
        <f t="shared" si="38"/>
        <v>Tuesday</v>
      </c>
      <c r="H415" t="s">
        <v>15</v>
      </c>
      <c r="I415">
        <v>5</v>
      </c>
      <c r="J415" s="7">
        <v>37042.36</v>
      </c>
      <c r="K415" t="s">
        <v>339</v>
      </c>
      <c r="L415">
        <v>31</v>
      </c>
      <c r="M415" t="s">
        <v>27</v>
      </c>
      <c r="N415" t="s">
        <v>24</v>
      </c>
      <c r="O415">
        <v>3</v>
      </c>
      <c r="P415" t="s">
        <v>19</v>
      </c>
      <c r="Q415" s="7">
        <f t="shared" si="39"/>
        <v>185211.8</v>
      </c>
      <c r="R415" s="9" t="str" cm="1">
        <f t="array" ref="R415">_xlfn.IFS(L414&lt;=25,"0-25",L414&lt;=30,"26-30",L414&lt;=35,"31-35",L414&lt;=40,"36-40",L414&lt;=45,"41-45",L414&gt;=45,"45+")</f>
        <v>26-30</v>
      </c>
      <c r="S415" t="str">
        <f t="shared" si="40"/>
        <v>Q1</v>
      </c>
      <c r="T415" t="str">
        <f t="shared" si="41"/>
        <v>Weekday</v>
      </c>
      <c r="U415" t="str" cm="1">
        <f t="array" ref="U415">_xlfn.IFS(Q415&lt;=100000,"LOW",Q415&lt;=300000,"MEDIUM",Q415&gt;=300000,"HIGH")</f>
        <v>MEDIUM</v>
      </c>
    </row>
    <row r="416" spans="1:21" x14ac:dyDescent="0.3">
      <c r="A416">
        <v>415</v>
      </c>
      <c r="B416">
        <v>1</v>
      </c>
      <c r="C416">
        <v>2</v>
      </c>
      <c r="D416" s="6">
        <f t="shared" si="36"/>
        <v>44593</v>
      </c>
      <c r="E416" t="str">
        <f t="shared" si="37"/>
        <v>February</v>
      </c>
      <c r="F416">
        <v>2022</v>
      </c>
      <c r="G416" t="str">
        <f t="shared" si="38"/>
        <v>Tuesday</v>
      </c>
      <c r="H416" t="s">
        <v>21</v>
      </c>
      <c r="I416">
        <v>4</v>
      </c>
      <c r="J416" s="7">
        <v>55216.61</v>
      </c>
      <c r="K416" t="s">
        <v>409</v>
      </c>
      <c r="L416">
        <v>53</v>
      </c>
      <c r="M416" t="s">
        <v>23</v>
      </c>
      <c r="N416" t="s">
        <v>24</v>
      </c>
      <c r="O416">
        <v>5</v>
      </c>
      <c r="P416" t="s">
        <v>28</v>
      </c>
      <c r="Q416" s="7">
        <f t="shared" si="39"/>
        <v>220866.44</v>
      </c>
      <c r="R416" s="9" t="str" cm="1">
        <f t="array" ref="R416">_xlfn.IFS(L415&lt;=25,"0-25",L415&lt;=30,"26-30",L415&lt;=35,"31-35",L415&lt;=40,"36-40",L415&lt;=45,"41-45",L415&gt;=45,"45+")</f>
        <v>31-35</v>
      </c>
      <c r="S416" t="str">
        <f t="shared" si="40"/>
        <v>Q1</v>
      </c>
      <c r="T416" t="str">
        <f t="shared" si="41"/>
        <v>Weekday</v>
      </c>
      <c r="U416" t="str" cm="1">
        <f t="array" ref="U416">_xlfn.IFS(Q416&lt;=100000,"LOW",Q416&lt;=300000,"MEDIUM",Q416&gt;=300000,"HIGH")</f>
        <v>MEDIUM</v>
      </c>
    </row>
    <row r="417" spans="1:21" x14ac:dyDescent="0.3">
      <c r="A417">
        <v>416</v>
      </c>
      <c r="B417">
        <v>1</v>
      </c>
      <c r="C417">
        <v>2</v>
      </c>
      <c r="D417" s="6">
        <f t="shared" si="36"/>
        <v>44593</v>
      </c>
      <c r="E417" t="str">
        <f t="shared" si="37"/>
        <v>February</v>
      </c>
      <c r="F417">
        <v>2022</v>
      </c>
      <c r="G417" t="str">
        <f t="shared" si="38"/>
        <v>Tuesday</v>
      </c>
      <c r="H417" t="s">
        <v>21</v>
      </c>
      <c r="I417">
        <v>6</v>
      </c>
      <c r="J417" s="7">
        <v>67338.37</v>
      </c>
      <c r="K417" t="s">
        <v>311</v>
      </c>
      <c r="L417">
        <v>27</v>
      </c>
      <c r="M417" t="s">
        <v>27</v>
      </c>
      <c r="N417" t="s">
        <v>18</v>
      </c>
      <c r="O417">
        <v>5</v>
      </c>
      <c r="P417" t="s">
        <v>25</v>
      </c>
      <c r="Q417" s="7">
        <f t="shared" si="39"/>
        <v>404030.22</v>
      </c>
      <c r="R417" s="9" t="str" cm="1">
        <f t="array" ref="R417">_xlfn.IFS(L416&lt;=25,"0-25",L416&lt;=30,"26-30",L416&lt;=35,"31-35",L416&lt;=40,"36-40",L416&lt;=45,"41-45",L416&gt;=45,"45+")</f>
        <v>45+</v>
      </c>
      <c r="S417" t="str">
        <f t="shared" si="40"/>
        <v>Q1</v>
      </c>
      <c r="T417" t="str">
        <f t="shared" si="41"/>
        <v>Weekday</v>
      </c>
      <c r="U417" t="str" cm="1">
        <f t="array" ref="U417">_xlfn.IFS(Q417&lt;=100000,"LOW",Q417&lt;=300000,"MEDIUM",Q417&gt;=300000,"HIGH")</f>
        <v>HIGH</v>
      </c>
    </row>
    <row r="418" spans="1:21" x14ac:dyDescent="0.3">
      <c r="A418">
        <v>417</v>
      </c>
      <c r="B418">
        <v>2</v>
      </c>
      <c r="C418">
        <v>2</v>
      </c>
      <c r="D418" s="6">
        <f t="shared" si="36"/>
        <v>44594</v>
      </c>
      <c r="E418" t="str">
        <f t="shared" si="37"/>
        <v>February</v>
      </c>
      <c r="F418">
        <v>2022</v>
      </c>
      <c r="G418" t="str">
        <f t="shared" si="38"/>
        <v>Wednesday</v>
      </c>
      <c r="H418" t="s">
        <v>32</v>
      </c>
      <c r="I418">
        <v>5</v>
      </c>
      <c r="J418" s="7">
        <v>56325.37</v>
      </c>
      <c r="K418" t="s">
        <v>300</v>
      </c>
      <c r="L418">
        <v>57</v>
      </c>
      <c r="M418" t="s">
        <v>119</v>
      </c>
      <c r="N418" t="s">
        <v>18</v>
      </c>
      <c r="O418">
        <v>2</v>
      </c>
      <c r="P418" t="s">
        <v>101</v>
      </c>
      <c r="Q418" s="7">
        <f t="shared" si="39"/>
        <v>281626.85000000003</v>
      </c>
      <c r="R418" s="9" t="str" cm="1">
        <f t="array" ref="R418">_xlfn.IFS(L417&lt;=25,"0-25",L417&lt;=30,"26-30",L417&lt;=35,"31-35",L417&lt;=40,"36-40",L417&lt;=45,"41-45",L417&gt;=45,"45+")</f>
        <v>26-30</v>
      </c>
      <c r="S418" t="str">
        <f t="shared" si="40"/>
        <v>Q1</v>
      </c>
      <c r="T418" t="str">
        <f t="shared" si="41"/>
        <v>Weekday</v>
      </c>
      <c r="U418" t="str" cm="1">
        <f t="array" ref="U418">_xlfn.IFS(Q418&lt;=100000,"LOW",Q418&lt;=300000,"MEDIUM",Q418&gt;=300000,"HIGH")</f>
        <v>MEDIUM</v>
      </c>
    </row>
    <row r="419" spans="1:21" x14ac:dyDescent="0.3">
      <c r="A419">
        <v>418</v>
      </c>
      <c r="B419">
        <v>2</v>
      </c>
      <c r="C419">
        <v>2</v>
      </c>
      <c r="D419" s="6">
        <f t="shared" si="36"/>
        <v>44594</v>
      </c>
      <c r="E419" t="str">
        <f t="shared" si="37"/>
        <v>February</v>
      </c>
      <c r="F419">
        <v>2022</v>
      </c>
      <c r="G419" t="str">
        <f t="shared" si="38"/>
        <v>Wednesday</v>
      </c>
      <c r="H419" t="s">
        <v>32</v>
      </c>
      <c r="I419">
        <v>7</v>
      </c>
      <c r="J419" s="7">
        <v>60542.28</v>
      </c>
      <c r="K419" t="s">
        <v>410</v>
      </c>
      <c r="L419">
        <v>40</v>
      </c>
      <c r="M419" t="s">
        <v>17</v>
      </c>
      <c r="N419" t="s">
        <v>18</v>
      </c>
      <c r="O419">
        <v>4</v>
      </c>
      <c r="P419" t="s">
        <v>43</v>
      </c>
      <c r="Q419" s="7">
        <f t="shared" si="39"/>
        <v>423795.95999999996</v>
      </c>
      <c r="R419" s="9" t="str" cm="1">
        <f t="array" ref="R419">_xlfn.IFS(L418&lt;=25,"0-25",L418&lt;=30,"26-30",L418&lt;=35,"31-35",L418&lt;=40,"36-40",L418&lt;=45,"41-45",L418&gt;=45,"45+")</f>
        <v>45+</v>
      </c>
      <c r="S419" t="str">
        <f t="shared" si="40"/>
        <v>Q1</v>
      </c>
      <c r="T419" t="str">
        <f t="shared" si="41"/>
        <v>Weekday</v>
      </c>
      <c r="U419" t="str" cm="1">
        <f t="array" ref="U419">_xlfn.IFS(Q419&lt;=100000,"LOW",Q419&lt;=300000,"MEDIUM",Q419&gt;=300000,"HIGH")</f>
        <v>HIGH</v>
      </c>
    </row>
    <row r="420" spans="1:21" x14ac:dyDescent="0.3">
      <c r="A420">
        <v>419</v>
      </c>
      <c r="B420">
        <v>2</v>
      </c>
      <c r="C420">
        <v>2</v>
      </c>
      <c r="D420" s="6">
        <f t="shared" si="36"/>
        <v>44594</v>
      </c>
      <c r="E420" t="str">
        <f t="shared" si="37"/>
        <v>February</v>
      </c>
      <c r="F420">
        <v>2022</v>
      </c>
      <c r="G420" t="str">
        <f t="shared" si="38"/>
        <v>Wednesday</v>
      </c>
      <c r="H420" t="s">
        <v>45</v>
      </c>
      <c r="I420">
        <v>7</v>
      </c>
      <c r="J420" s="7">
        <v>55636.39</v>
      </c>
      <c r="K420" t="s">
        <v>411</v>
      </c>
      <c r="L420">
        <v>52</v>
      </c>
      <c r="M420" t="s">
        <v>47</v>
      </c>
      <c r="N420" t="s">
        <v>52</v>
      </c>
      <c r="O420">
        <v>3</v>
      </c>
      <c r="P420" t="s">
        <v>48</v>
      </c>
      <c r="Q420" s="7">
        <f t="shared" si="39"/>
        <v>389454.73</v>
      </c>
      <c r="R420" s="9" t="str" cm="1">
        <f t="array" ref="R420">_xlfn.IFS(L419&lt;=25,"0-25",L419&lt;=30,"26-30",L419&lt;=35,"31-35",L419&lt;=40,"36-40",L419&lt;=45,"41-45",L419&gt;=45,"45+")</f>
        <v>36-40</v>
      </c>
      <c r="S420" t="str">
        <f t="shared" si="40"/>
        <v>Q1</v>
      </c>
      <c r="T420" t="str">
        <f t="shared" si="41"/>
        <v>Weekday</v>
      </c>
      <c r="U420" t="str" cm="1">
        <f t="array" ref="U420">_xlfn.IFS(Q420&lt;=100000,"LOW",Q420&lt;=300000,"MEDIUM",Q420&gt;=300000,"HIGH")</f>
        <v>HIGH</v>
      </c>
    </row>
    <row r="421" spans="1:21" x14ac:dyDescent="0.3">
      <c r="A421">
        <v>420</v>
      </c>
      <c r="B421">
        <v>3</v>
      </c>
      <c r="C421">
        <v>2</v>
      </c>
      <c r="D421" s="6">
        <f t="shared" si="36"/>
        <v>44595</v>
      </c>
      <c r="E421" t="str">
        <f t="shared" si="37"/>
        <v>February</v>
      </c>
      <c r="F421">
        <v>2022</v>
      </c>
      <c r="G421" t="str">
        <f t="shared" si="38"/>
        <v>Thursday</v>
      </c>
      <c r="H421" t="s">
        <v>45</v>
      </c>
      <c r="I421">
        <v>4</v>
      </c>
      <c r="J421" s="7">
        <v>20092.669999999998</v>
      </c>
      <c r="K421" t="s">
        <v>412</v>
      </c>
      <c r="L421">
        <v>24</v>
      </c>
      <c r="M421" t="s">
        <v>47</v>
      </c>
      <c r="N421" t="s">
        <v>18</v>
      </c>
      <c r="O421">
        <v>5</v>
      </c>
      <c r="P421" t="s">
        <v>104</v>
      </c>
      <c r="Q421" s="7">
        <f t="shared" si="39"/>
        <v>80370.679999999993</v>
      </c>
      <c r="R421" s="9" t="str" cm="1">
        <f t="array" ref="R421">_xlfn.IFS(L420&lt;=25,"0-25",L420&lt;=30,"26-30",L420&lt;=35,"31-35",L420&lt;=40,"36-40",L420&lt;=45,"41-45",L420&gt;=45,"45+")</f>
        <v>45+</v>
      </c>
      <c r="S421" t="str">
        <f t="shared" si="40"/>
        <v>Q1</v>
      </c>
      <c r="T421" t="str">
        <f t="shared" si="41"/>
        <v>Weekday</v>
      </c>
      <c r="U421" t="str" cm="1">
        <f t="array" ref="U421">_xlfn.IFS(Q421&lt;=100000,"LOW",Q421&lt;=300000,"MEDIUM",Q421&gt;=300000,"HIGH")</f>
        <v>LOW</v>
      </c>
    </row>
    <row r="422" spans="1:21" x14ac:dyDescent="0.3">
      <c r="A422">
        <v>421</v>
      </c>
      <c r="B422">
        <v>3</v>
      </c>
      <c r="C422">
        <v>2</v>
      </c>
      <c r="D422" s="6">
        <f t="shared" si="36"/>
        <v>44595</v>
      </c>
      <c r="E422" t="str">
        <f t="shared" si="37"/>
        <v>February</v>
      </c>
      <c r="F422">
        <v>2022</v>
      </c>
      <c r="G422" t="str">
        <f t="shared" si="38"/>
        <v>Thursday</v>
      </c>
      <c r="H422" t="s">
        <v>15</v>
      </c>
      <c r="I422">
        <v>5</v>
      </c>
      <c r="J422" s="7">
        <v>60014.45</v>
      </c>
      <c r="K422" t="s">
        <v>413</v>
      </c>
      <c r="L422">
        <v>59</v>
      </c>
      <c r="M422" t="s">
        <v>27</v>
      </c>
      <c r="N422" t="s">
        <v>52</v>
      </c>
      <c r="O422">
        <v>5</v>
      </c>
      <c r="P422" t="s">
        <v>86</v>
      </c>
      <c r="Q422" s="7">
        <f t="shared" si="39"/>
        <v>300072.25</v>
      </c>
      <c r="R422" s="9" t="str" cm="1">
        <f t="array" ref="R422">_xlfn.IFS(L421&lt;=25,"0-25",L421&lt;=30,"26-30",L421&lt;=35,"31-35",L421&lt;=40,"36-40",L421&lt;=45,"41-45",L421&gt;=45,"45+")</f>
        <v>0-25</v>
      </c>
      <c r="S422" t="str">
        <f t="shared" si="40"/>
        <v>Q1</v>
      </c>
      <c r="T422" t="str">
        <f t="shared" si="41"/>
        <v>Weekday</v>
      </c>
      <c r="U422" t="str" cm="1">
        <f t="array" ref="U422">_xlfn.IFS(Q422&lt;=100000,"LOW",Q422&lt;=300000,"MEDIUM",Q422&gt;=300000,"HIGH")</f>
        <v>HIGH</v>
      </c>
    </row>
    <row r="423" spans="1:21" x14ac:dyDescent="0.3">
      <c r="A423">
        <v>422</v>
      </c>
      <c r="B423">
        <v>3</v>
      </c>
      <c r="C423">
        <v>2</v>
      </c>
      <c r="D423" s="6">
        <f t="shared" si="36"/>
        <v>44595</v>
      </c>
      <c r="E423" t="str">
        <f t="shared" si="37"/>
        <v>February</v>
      </c>
      <c r="F423">
        <v>2022</v>
      </c>
      <c r="G423" t="str">
        <f t="shared" si="38"/>
        <v>Thursday</v>
      </c>
      <c r="H423" t="s">
        <v>15</v>
      </c>
      <c r="I423">
        <v>3</v>
      </c>
      <c r="J423" s="7">
        <v>21706.53</v>
      </c>
      <c r="K423" t="s">
        <v>414</v>
      </c>
      <c r="L423">
        <v>52</v>
      </c>
      <c r="M423" t="s">
        <v>61</v>
      </c>
      <c r="N423" t="s">
        <v>35</v>
      </c>
      <c r="O423">
        <v>5</v>
      </c>
      <c r="P423" t="s">
        <v>86</v>
      </c>
      <c r="Q423" s="7">
        <f t="shared" si="39"/>
        <v>65119.59</v>
      </c>
      <c r="R423" s="9" t="str" cm="1">
        <f t="array" ref="R423">_xlfn.IFS(L422&lt;=25,"0-25",L422&lt;=30,"26-30",L422&lt;=35,"31-35",L422&lt;=40,"36-40",L422&lt;=45,"41-45",L422&gt;=45,"45+")</f>
        <v>45+</v>
      </c>
      <c r="S423" t="str">
        <f t="shared" si="40"/>
        <v>Q1</v>
      </c>
      <c r="T423" t="str">
        <f t="shared" si="41"/>
        <v>Weekday</v>
      </c>
      <c r="U423" t="str" cm="1">
        <f t="array" ref="U423">_xlfn.IFS(Q423&lt;=100000,"LOW",Q423&lt;=300000,"MEDIUM",Q423&gt;=300000,"HIGH")</f>
        <v>LOW</v>
      </c>
    </row>
    <row r="424" spans="1:21" x14ac:dyDescent="0.3">
      <c r="A424">
        <v>423</v>
      </c>
      <c r="B424">
        <v>3</v>
      </c>
      <c r="C424">
        <v>2</v>
      </c>
      <c r="D424" s="6">
        <f t="shared" si="36"/>
        <v>44595</v>
      </c>
      <c r="E424" t="str">
        <f t="shared" si="37"/>
        <v>February</v>
      </c>
      <c r="F424">
        <v>2022</v>
      </c>
      <c r="G424" t="str">
        <f t="shared" si="38"/>
        <v>Thursday</v>
      </c>
      <c r="H424" t="s">
        <v>37</v>
      </c>
      <c r="I424">
        <v>4</v>
      </c>
      <c r="J424" s="7">
        <v>63556.68</v>
      </c>
      <c r="K424" t="s">
        <v>415</v>
      </c>
      <c r="L424">
        <v>19</v>
      </c>
      <c r="M424" t="s">
        <v>112</v>
      </c>
      <c r="N424" t="s">
        <v>52</v>
      </c>
      <c r="O424">
        <v>5</v>
      </c>
      <c r="P424" t="s">
        <v>40</v>
      </c>
      <c r="Q424" s="7">
        <f t="shared" si="39"/>
        <v>254226.72</v>
      </c>
      <c r="R424" s="9" t="str" cm="1">
        <f t="array" ref="R424">_xlfn.IFS(L423&lt;=25,"0-25",L423&lt;=30,"26-30",L423&lt;=35,"31-35",L423&lt;=40,"36-40",L423&lt;=45,"41-45",L423&gt;=45,"45+")</f>
        <v>45+</v>
      </c>
      <c r="S424" t="str">
        <f t="shared" si="40"/>
        <v>Q1</v>
      </c>
      <c r="T424" t="str">
        <f t="shared" si="41"/>
        <v>Weekday</v>
      </c>
      <c r="U424" t="str" cm="1">
        <f t="array" ref="U424">_xlfn.IFS(Q424&lt;=100000,"LOW",Q424&lt;=300000,"MEDIUM",Q424&gt;=300000,"HIGH")</f>
        <v>MEDIUM</v>
      </c>
    </row>
    <row r="425" spans="1:21" x14ac:dyDescent="0.3">
      <c r="A425">
        <v>424</v>
      </c>
      <c r="B425">
        <v>4</v>
      </c>
      <c r="C425">
        <v>2</v>
      </c>
      <c r="D425" s="6">
        <f t="shared" si="36"/>
        <v>44596</v>
      </c>
      <c r="E425" t="str">
        <f t="shared" si="37"/>
        <v>February</v>
      </c>
      <c r="F425">
        <v>2022</v>
      </c>
      <c r="G425" t="str">
        <f t="shared" si="38"/>
        <v>Friday</v>
      </c>
      <c r="H425" t="s">
        <v>45</v>
      </c>
      <c r="I425">
        <v>4</v>
      </c>
      <c r="J425" s="7">
        <v>37518.99</v>
      </c>
      <c r="K425" t="s">
        <v>416</v>
      </c>
      <c r="L425">
        <v>32</v>
      </c>
      <c r="M425" t="s">
        <v>23</v>
      </c>
      <c r="N425" t="s">
        <v>18</v>
      </c>
      <c r="O425">
        <v>4</v>
      </c>
      <c r="P425" t="s">
        <v>104</v>
      </c>
      <c r="Q425" s="7">
        <f t="shared" si="39"/>
        <v>150075.96</v>
      </c>
      <c r="R425" s="9" t="str" cm="1">
        <f t="array" ref="R425">_xlfn.IFS(L424&lt;=25,"0-25",L424&lt;=30,"26-30",L424&lt;=35,"31-35",L424&lt;=40,"36-40",L424&lt;=45,"41-45",L424&gt;=45,"45+")</f>
        <v>0-25</v>
      </c>
      <c r="S425" t="str">
        <f t="shared" si="40"/>
        <v>Q1</v>
      </c>
      <c r="T425" t="str">
        <f t="shared" si="41"/>
        <v>Weekday</v>
      </c>
      <c r="U425" t="str" cm="1">
        <f t="array" ref="U425">_xlfn.IFS(Q425&lt;=100000,"LOW",Q425&lt;=300000,"MEDIUM",Q425&gt;=300000,"HIGH")</f>
        <v>MEDIUM</v>
      </c>
    </row>
    <row r="426" spans="1:21" x14ac:dyDescent="0.3">
      <c r="A426">
        <v>425</v>
      </c>
      <c r="B426">
        <v>4</v>
      </c>
      <c r="C426">
        <v>2</v>
      </c>
      <c r="D426" s="6">
        <f t="shared" si="36"/>
        <v>44596</v>
      </c>
      <c r="E426" t="str">
        <f t="shared" si="37"/>
        <v>February</v>
      </c>
      <c r="F426">
        <v>2022</v>
      </c>
      <c r="G426" t="str">
        <f t="shared" si="38"/>
        <v>Friday</v>
      </c>
      <c r="H426" t="s">
        <v>21</v>
      </c>
      <c r="I426">
        <v>3</v>
      </c>
      <c r="J426" s="7">
        <v>50618.61</v>
      </c>
      <c r="K426" t="s">
        <v>417</v>
      </c>
      <c r="L426">
        <v>26</v>
      </c>
      <c r="M426" t="s">
        <v>119</v>
      </c>
      <c r="N426" t="s">
        <v>52</v>
      </c>
      <c r="O426">
        <v>5</v>
      </c>
      <c r="P426" t="s">
        <v>65</v>
      </c>
      <c r="Q426" s="7">
        <f t="shared" si="39"/>
        <v>151855.83000000002</v>
      </c>
      <c r="R426" s="9" t="str" cm="1">
        <f t="array" ref="R426">_xlfn.IFS(L425&lt;=25,"0-25",L425&lt;=30,"26-30",L425&lt;=35,"31-35",L425&lt;=40,"36-40",L425&lt;=45,"41-45",L425&gt;=45,"45+")</f>
        <v>31-35</v>
      </c>
      <c r="S426" t="str">
        <f t="shared" si="40"/>
        <v>Q1</v>
      </c>
      <c r="T426" t="str">
        <f t="shared" si="41"/>
        <v>Weekday</v>
      </c>
      <c r="U426" t="str" cm="1">
        <f t="array" ref="U426">_xlfn.IFS(Q426&lt;=100000,"LOW",Q426&lt;=300000,"MEDIUM",Q426&gt;=300000,"HIGH")</f>
        <v>MEDIUM</v>
      </c>
    </row>
    <row r="427" spans="1:21" x14ac:dyDescent="0.3">
      <c r="A427">
        <v>426</v>
      </c>
      <c r="B427">
        <v>4</v>
      </c>
      <c r="C427">
        <v>2</v>
      </c>
      <c r="D427" s="6">
        <f t="shared" si="36"/>
        <v>44596</v>
      </c>
      <c r="E427" t="str">
        <f t="shared" si="37"/>
        <v>February</v>
      </c>
      <c r="F427">
        <v>2022</v>
      </c>
      <c r="G427" t="str">
        <f t="shared" si="38"/>
        <v>Friday</v>
      </c>
      <c r="H427" t="s">
        <v>45</v>
      </c>
      <c r="I427">
        <v>5</v>
      </c>
      <c r="J427" s="7">
        <v>39834.449999999997</v>
      </c>
      <c r="K427" t="s">
        <v>418</v>
      </c>
      <c r="L427">
        <v>34</v>
      </c>
      <c r="M427" t="s">
        <v>23</v>
      </c>
      <c r="N427" t="s">
        <v>52</v>
      </c>
      <c r="O427">
        <v>4</v>
      </c>
      <c r="P427" t="s">
        <v>90</v>
      </c>
      <c r="Q427" s="7">
        <f t="shared" si="39"/>
        <v>199172.25</v>
      </c>
      <c r="R427" s="9" t="str" cm="1">
        <f t="array" ref="R427">_xlfn.IFS(L426&lt;=25,"0-25",L426&lt;=30,"26-30",L426&lt;=35,"31-35",L426&lt;=40,"36-40",L426&lt;=45,"41-45",L426&gt;=45,"45+")</f>
        <v>26-30</v>
      </c>
      <c r="S427" t="str">
        <f t="shared" si="40"/>
        <v>Q1</v>
      </c>
      <c r="T427" t="str">
        <f t="shared" si="41"/>
        <v>Weekday</v>
      </c>
      <c r="U427" t="str" cm="1">
        <f t="array" ref="U427">_xlfn.IFS(Q427&lt;=100000,"LOW",Q427&lt;=300000,"MEDIUM",Q427&gt;=300000,"HIGH")</f>
        <v>MEDIUM</v>
      </c>
    </row>
    <row r="428" spans="1:21" x14ac:dyDescent="0.3">
      <c r="A428">
        <v>427</v>
      </c>
      <c r="B428">
        <v>4</v>
      </c>
      <c r="C428">
        <v>2</v>
      </c>
      <c r="D428" s="6">
        <f t="shared" si="36"/>
        <v>44596</v>
      </c>
      <c r="E428" t="str">
        <f t="shared" si="37"/>
        <v>February</v>
      </c>
      <c r="F428">
        <v>2022</v>
      </c>
      <c r="G428" t="str">
        <f t="shared" si="38"/>
        <v>Friday</v>
      </c>
      <c r="H428" t="s">
        <v>21</v>
      </c>
      <c r="I428">
        <v>5</v>
      </c>
      <c r="J428" s="7">
        <v>15639.46</v>
      </c>
      <c r="K428" t="s">
        <v>419</v>
      </c>
      <c r="L428">
        <v>56</v>
      </c>
      <c r="M428" t="s">
        <v>69</v>
      </c>
      <c r="N428" t="s">
        <v>52</v>
      </c>
      <c r="O428">
        <v>2</v>
      </c>
      <c r="P428" t="s">
        <v>65</v>
      </c>
      <c r="Q428" s="7">
        <f t="shared" si="39"/>
        <v>78197.299999999988</v>
      </c>
      <c r="R428" s="9" t="str" cm="1">
        <f t="array" ref="R428">_xlfn.IFS(L427&lt;=25,"0-25",L427&lt;=30,"26-30",L427&lt;=35,"31-35",L427&lt;=40,"36-40",L427&lt;=45,"41-45",L427&gt;=45,"45+")</f>
        <v>31-35</v>
      </c>
      <c r="S428" t="str">
        <f t="shared" si="40"/>
        <v>Q1</v>
      </c>
      <c r="T428" t="str">
        <f t="shared" si="41"/>
        <v>Weekday</v>
      </c>
      <c r="U428" t="str" cm="1">
        <f t="array" ref="U428">_xlfn.IFS(Q428&lt;=100000,"LOW",Q428&lt;=300000,"MEDIUM",Q428&gt;=300000,"HIGH")</f>
        <v>LOW</v>
      </c>
    </row>
    <row r="429" spans="1:21" x14ac:dyDescent="0.3">
      <c r="A429">
        <v>428</v>
      </c>
      <c r="B429">
        <v>5</v>
      </c>
      <c r="C429">
        <v>2</v>
      </c>
      <c r="D429" s="6">
        <f t="shared" si="36"/>
        <v>44597</v>
      </c>
      <c r="E429" t="str">
        <f t="shared" si="37"/>
        <v>February</v>
      </c>
      <c r="F429">
        <v>2022</v>
      </c>
      <c r="G429" t="str">
        <f t="shared" si="38"/>
        <v>Saturday</v>
      </c>
      <c r="H429" t="s">
        <v>32</v>
      </c>
      <c r="I429">
        <v>7</v>
      </c>
      <c r="J429" s="7">
        <v>27443.34</v>
      </c>
      <c r="K429" t="s">
        <v>420</v>
      </c>
      <c r="L429">
        <v>35</v>
      </c>
      <c r="M429" t="s">
        <v>92</v>
      </c>
      <c r="N429" t="s">
        <v>24</v>
      </c>
      <c r="O429">
        <v>2</v>
      </c>
      <c r="P429" t="s">
        <v>101</v>
      </c>
      <c r="Q429" s="7">
        <f t="shared" si="39"/>
        <v>192103.38</v>
      </c>
      <c r="R429" s="9" t="str" cm="1">
        <f t="array" ref="R429">_xlfn.IFS(L428&lt;=25,"0-25",L428&lt;=30,"26-30",L428&lt;=35,"31-35",L428&lt;=40,"36-40",L428&lt;=45,"41-45",L428&gt;=45,"45+")</f>
        <v>45+</v>
      </c>
      <c r="S429" t="str">
        <f t="shared" si="40"/>
        <v>Q1</v>
      </c>
      <c r="T429" t="str">
        <f t="shared" si="41"/>
        <v>Weekend</v>
      </c>
      <c r="U429" t="str" cm="1">
        <f t="array" ref="U429">_xlfn.IFS(Q429&lt;=100000,"LOW",Q429&lt;=300000,"MEDIUM",Q429&gt;=300000,"HIGH")</f>
        <v>MEDIUM</v>
      </c>
    </row>
    <row r="430" spans="1:21" x14ac:dyDescent="0.3">
      <c r="A430">
        <v>429</v>
      </c>
      <c r="B430">
        <v>5</v>
      </c>
      <c r="C430">
        <v>2</v>
      </c>
      <c r="D430" s="6">
        <f t="shared" si="36"/>
        <v>44597</v>
      </c>
      <c r="E430" t="str">
        <f t="shared" si="37"/>
        <v>February</v>
      </c>
      <c r="F430">
        <v>2022</v>
      </c>
      <c r="G430" t="str">
        <f t="shared" si="38"/>
        <v>Saturday</v>
      </c>
      <c r="H430" t="s">
        <v>45</v>
      </c>
      <c r="I430">
        <v>4</v>
      </c>
      <c r="J430" s="7">
        <v>69023.91</v>
      </c>
      <c r="K430" t="s">
        <v>421</v>
      </c>
      <c r="L430">
        <v>32</v>
      </c>
      <c r="M430" t="s">
        <v>23</v>
      </c>
      <c r="N430" t="s">
        <v>18</v>
      </c>
      <c r="O430">
        <v>5</v>
      </c>
      <c r="P430" t="s">
        <v>90</v>
      </c>
      <c r="Q430" s="7">
        <f t="shared" si="39"/>
        <v>276095.64</v>
      </c>
      <c r="R430" s="9" t="str" cm="1">
        <f t="array" ref="R430">_xlfn.IFS(L429&lt;=25,"0-25",L429&lt;=30,"26-30",L429&lt;=35,"31-35",L429&lt;=40,"36-40",L429&lt;=45,"41-45",L429&gt;=45,"45+")</f>
        <v>31-35</v>
      </c>
      <c r="S430" t="str">
        <f t="shared" si="40"/>
        <v>Q1</v>
      </c>
      <c r="T430" t="str">
        <f t="shared" si="41"/>
        <v>Weekend</v>
      </c>
      <c r="U430" t="str" cm="1">
        <f t="array" ref="U430">_xlfn.IFS(Q430&lt;=100000,"LOW",Q430&lt;=300000,"MEDIUM",Q430&gt;=300000,"HIGH")</f>
        <v>MEDIUM</v>
      </c>
    </row>
    <row r="431" spans="1:21" x14ac:dyDescent="0.3">
      <c r="A431">
        <v>430</v>
      </c>
      <c r="B431">
        <v>5</v>
      </c>
      <c r="C431">
        <v>2</v>
      </c>
      <c r="D431" s="6">
        <f t="shared" si="36"/>
        <v>44597</v>
      </c>
      <c r="E431" t="str">
        <f t="shared" si="37"/>
        <v>February</v>
      </c>
      <c r="F431">
        <v>2022</v>
      </c>
      <c r="G431" t="str">
        <f t="shared" si="38"/>
        <v>Saturday</v>
      </c>
      <c r="H431" t="s">
        <v>32</v>
      </c>
      <c r="I431">
        <v>4</v>
      </c>
      <c r="J431" s="7">
        <v>67642.89</v>
      </c>
      <c r="K431" t="s">
        <v>422</v>
      </c>
      <c r="L431">
        <v>35</v>
      </c>
      <c r="M431" t="s">
        <v>23</v>
      </c>
      <c r="N431" t="s">
        <v>52</v>
      </c>
      <c r="O431">
        <v>4</v>
      </c>
      <c r="P431" t="s">
        <v>101</v>
      </c>
      <c r="Q431" s="7">
        <f t="shared" si="39"/>
        <v>270571.56</v>
      </c>
      <c r="R431" s="9" t="str" cm="1">
        <f t="array" ref="R431">_xlfn.IFS(L430&lt;=25,"0-25",L430&lt;=30,"26-30",L430&lt;=35,"31-35",L430&lt;=40,"36-40",L430&lt;=45,"41-45",L430&gt;=45,"45+")</f>
        <v>31-35</v>
      </c>
      <c r="S431" t="str">
        <f t="shared" si="40"/>
        <v>Q1</v>
      </c>
      <c r="T431" t="str">
        <f t="shared" si="41"/>
        <v>Weekend</v>
      </c>
      <c r="U431" t="str" cm="1">
        <f t="array" ref="U431">_xlfn.IFS(Q431&lt;=100000,"LOW",Q431&lt;=300000,"MEDIUM",Q431&gt;=300000,"HIGH")</f>
        <v>MEDIUM</v>
      </c>
    </row>
    <row r="432" spans="1:21" x14ac:dyDescent="0.3">
      <c r="A432">
        <v>431</v>
      </c>
      <c r="B432">
        <v>6</v>
      </c>
      <c r="C432">
        <v>2</v>
      </c>
      <c r="D432" s="6">
        <f t="shared" si="36"/>
        <v>44598</v>
      </c>
      <c r="E432" t="str">
        <f t="shared" si="37"/>
        <v>February</v>
      </c>
      <c r="F432">
        <v>2022</v>
      </c>
      <c r="G432" t="str">
        <f t="shared" si="38"/>
        <v>Sunday</v>
      </c>
      <c r="H432" t="s">
        <v>15</v>
      </c>
      <c r="I432">
        <v>9</v>
      </c>
      <c r="J432" s="7">
        <v>29229.21</v>
      </c>
      <c r="K432" t="s">
        <v>423</v>
      </c>
      <c r="L432">
        <v>41</v>
      </c>
      <c r="M432" t="s">
        <v>95</v>
      </c>
      <c r="N432" t="s">
        <v>18</v>
      </c>
      <c r="O432">
        <v>3</v>
      </c>
      <c r="P432" t="s">
        <v>31</v>
      </c>
      <c r="Q432" s="7">
        <f t="shared" si="39"/>
        <v>263062.89</v>
      </c>
      <c r="R432" s="9" t="str" cm="1">
        <f t="array" ref="R432">_xlfn.IFS(L431&lt;=25,"0-25",L431&lt;=30,"26-30",L431&lt;=35,"31-35",L431&lt;=40,"36-40",L431&lt;=45,"41-45",L431&gt;=45,"45+")</f>
        <v>31-35</v>
      </c>
      <c r="S432" t="str">
        <f t="shared" si="40"/>
        <v>Q1</v>
      </c>
      <c r="T432" t="str">
        <f t="shared" si="41"/>
        <v>Weekend</v>
      </c>
      <c r="U432" t="str" cm="1">
        <f t="array" ref="U432">_xlfn.IFS(Q432&lt;=100000,"LOW",Q432&lt;=300000,"MEDIUM",Q432&gt;=300000,"HIGH")</f>
        <v>MEDIUM</v>
      </c>
    </row>
    <row r="433" spans="1:21" x14ac:dyDescent="0.3">
      <c r="A433">
        <v>432</v>
      </c>
      <c r="B433">
        <v>6</v>
      </c>
      <c r="C433">
        <v>2</v>
      </c>
      <c r="D433" s="6">
        <f t="shared" si="36"/>
        <v>44598</v>
      </c>
      <c r="E433" t="str">
        <f t="shared" si="37"/>
        <v>February</v>
      </c>
      <c r="F433">
        <v>2022</v>
      </c>
      <c r="G433" t="str">
        <f t="shared" si="38"/>
        <v>Sunday</v>
      </c>
      <c r="H433" t="s">
        <v>15</v>
      </c>
      <c r="I433">
        <v>6</v>
      </c>
      <c r="J433" s="7">
        <v>69777.81</v>
      </c>
      <c r="K433" t="s">
        <v>106</v>
      </c>
      <c r="L433">
        <v>40</v>
      </c>
      <c r="M433" t="s">
        <v>92</v>
      </c>
      <c r="N433" t="s">
        <v>35</v>
      </c>
      <c r="O433">
        <v>5</v>
      </c>
      <c r="P433" t="s">
        <v>31</v>
      </c>
      <c r="Q433" s="7">
        <f t="shared" si="39"/>
        <v>418666.86</v>
      </c>
      <c r="R433" s="9" t="str" cm="1">
        <f t="array" ref="R433">_xlfn.IFS(L432&lt;=25,"0-25",L432&lt;=30,"26-30",L432&lt;=35,"31-35",L432&lt;=40,"36-40",L432&lt;=45,"41-45",L432&gt;=45,"45+")</f>
        <v>41-45</v>
      </c>
      <c r="S433" t="str">
        <f t="shared" si="40"/>
        <v>Q1</v>
      </c>
      <c r="T433" t="str">
        <f t="shared" si="41"/>
        <v>Weekend</v>
      </c>
      <c r="U433" t="str" cm="1">
        <f t="array" ref="U433">_xlfn.IFS(Q433&lt;=100000,"LOW",Q433&lt;=300000,"MEDIUM",Q433&gt;=300000,"HIGH")</f>
        <v>HIGH</v>
      </c>
    </row>
    <row r="434" spans="1:21" x14ac:dyDescent="0.3">
      <c r="A434">
        <v>433</v>
      </c>
      <c r="B434">
        <v>6</v>
      </c>
      <c r="C434">
        <v>2</v>
      </c>
      <c r="D434" s="6">
        <f t="shared" si="36"/>
        <v>44598</v>
      </c>
      <c r="E434" t="str">
        <f t="shared" si="37"/>
        <v>February</v>
      </c>
      <c r="F434">
        <v>2022</v>
      </c>
      <c r="G434" t="str">
        <f t="shared" si="38"/>
        <v>Sunday</v>
      </c>
      <c r="H434" t="s">
        <v>37</v>
      </c>
      <c r="I434">
        <v>4</v>
      </c>
      <c r="J434" s="7">
        <v>60733.07</v>
      </c>
      <c r="K434" t="s">
        <v>146</v>
      </c>
      <c r="L434">
        <v>29</v>
      </c>
      <c r="M434" t="s">
        <v>23</v>
      </c>
      <c r="N434" t="s">
        <v>52</v>
      </c>
      <c r="O434">
        <v>5</v>
      </c>
      <c r="P434" t="s">
        <v>97</v>
      </c>
      <c r="Q434" s="7">
        <f t="shared" si="39"/>
        <v>242932.28</v>
      </c>
      <c r="R434" s="9" t="str" cm="1">
        <f t="array" ref="R434">_xlfn.IFS(L433&lt;=25,"0-25",L433&lt;=30,"26-30",L433&lt;=35,"31-35",L433&lt;=40,"36-40",L433&lt;=45,"41-45",L433&gt;=45,"45+")</f>
        <v>36-40</v>
      </c>
      <c r="S434" t="str">
        <f t="shared" si="40"/>
        <v>Q1</v>
      </c>
      <c r="T434" t="str">
        <f t="shared" si="41"/>
        <v>Weekend</v>
      </c>
      <c r="U434" t="str" cm="1">
        <f t="array" ref="U434">_xlfn.IFS(Q434&lt;=100000,"LOW",Q434&lt;=300000,"MEDIUM",Q434&gt;=300000,"HIGH")</f>
        <v>MEDIUM</v>
      </c>
    </row>
    <row r="435" spans="1:21" x14ac:dyDescent="0.3">
      <c r="A435">
        <v>434</v>
      </c>
      <c r="B435">
        <v>6</v>
      </c>
      <c r="C435">
        <v>2</v>
      </c>
      <c r="D435" s="6">
        <f t="shared" si="36"/>
        <v>44598</v>
      </c>
      <c r="E435" t="str">
        <f t="shared" si="37"/>
        <v>February</v>
      </c>
      <c r="F435">
        <v>2022</v>
      </c>
      <c r="G435" t="str">
        <f t="shared" si="38"/>
        <v>Sunday</v>
      </c>
      <c r="H435" t="s">
        <v>45</v>
      </c>
      <c r="I435">
        <v>2</v>
      </c>
      <c r="J435" s="7">
        <v>46657.57</v>
      </c>
      <c r="K435" t="s">
        <v>424</v>
      </c>
      <c r="L435">
        <v>40</v>
      </c>
      <c r="M435" t="s">
        <v>23</v>
      </c>
      <c r="N435" t="s">
        <v>52</v>
      </c>
      <c r="O435">
        <v>2</v>
      </c>
      <c r="P435" t="s">
        <v>104</v>
      </c>
      <c r="Q435" s="7">
        <f t="shared" si="39"/>
        <v>93315.14</v>
      </c>
      <c r="R435" s="9" t="str" cm="1">
        <f t="array" ref="R435">_xlfn.IFS(L434&lt;=25,"0-25",L434&lt;=30,"26-30",L434&lt;=35,"31-35",L434&lt;=40,"36-40",L434&lt;=45,"41-45",L434&gt;=45,"45+")</f>
        <v>26-30</v>
      </c>
      <c r="S435" t="str">
        <f t="shared" si="40"/>
        <v>Q1</v>
      </c>
      <c r="T435" t="str">
        <f t="shared" si="41"/>
        <v>Weekend</v>
      </c>
      <c r="U435" t="str" cm="1">
        <f t="array" ref="U435">_xlfn.IFS(Q435&lt;=100000,"LOW",Q435&lt;=300000,"MEDIUM",Q435&gt;=300000,"HIGH")</f>
        <v>LOW</v>
      </c>
    </row>
    <row r="436" spans="1:21" x14ac:dyDescent="0.3">
      <c r="A436">
        <v>435</v>
      </c>
      <c r="B436">
        <v>7</v>
      </c>
      <c r="C436">
        <v>2</v>
      </c>
      <c r="D436" s="6">
        <f t="shared" si="36"/>
        <v>44599</v>
      </c>
      <c r="E436" t="str">
        <f t="shared" si="37"/>
        <v>February</v>
      </c>
      <c r="F436">
        <v>2022</v>
      </c>
      <c r="G436" t="str">
        <f t="shared" si="38"/>
        <v>Monday</v>
      </c>
      <c r="H436" t="s">
        <v>32</v>
      </c>
      <c r="I436">
        <v>6</v>
      </c>
      <c r="J436" s="7">
        <v>12407.48</v>
      </c>
      <c r="K436" t="s">
        <v>425</v>
      </c>
      <c r="L436">
        <v>38</v>
      </c>
      <c r="M436" t="s">
        <v>39</v>
      </c>
      <c r="N436" t="s">
        <v>35</v>
      </c>
      <c r="O436">
        <v>2</v>
      </c>
      <c r="P436" t="s">
        <v>36</v>
      </c>
      <c r="Q436" s="7">
        <f t="shared" si="39"/>
        <v>74444.88</v>
      </c>
      <c r="R436" s="9" t="str" cm="1">
        <f t="array" ref="R436">_xlfn.IFS(L435&lt;=25,"0-25",L435&lt;=30,"26-30",L435&lt;=35,"31-35",L435&lt;=40,"36-40",L435&lt;=45,"41-45",L435&gt;=45,"45+")</f>
        <v>36-40</v>
      </c>
      <c r="S436" t="str">
        <f t="shared" si="40"/>
        <v>Q1</v>
      </c>
      <c r="T436" t="str">
        <f t="shared" si="41"/>
        <v>Weekday</v>
      </c>
      <c r="U436" t="str" cm="1">
        <f t="array" ref="U436">_xlfn.IFS(Q436&lt;=100000,"LOW",Q436&lt;=300000,"MEDIUM",Q436&gt;=300000,"HIGH")</f>
        <v>LOW</v>
      </c>
    </row>
    <row r="437" spans="1:21" x14ac:dyDescent="0.3">
      <c r="A437">
        <v>436</v>
      </c>
      <c r="B437">
        <v>7</v>
      </c>
      <c r="C437">
        <v>2</v>
      </c>
      <c r="D437" s="6">
        <f t="shared" si="36"/>
        <v>44599</v>
      </c>
      <c r="E437" t="str">
        <f t="shared" si="37"/>
        <v>February</v>
      </c>
      <c r="F437">
        <v>2022</v>
      </c>
      <c r="G437" t="str">
        <f t="shared" si="38"/>
        <v>Monday</v>
      </c>
      <c r="H437" t="s">
        <v>21</v>
      </c>
      <c r="I437">
        <v>2</v>
      </c>
      <c r="J437" s="7">
        <v>64086.81</v>
      </c>
      <c r="K437" t="s">
        <v>408</v>
      </c>
      <c r="L437">
        <v>43</v>
      </c>
      <c r="M437" t="s">
        <v>95</v>
      </c>
      <c r="N437" t="s">
        <v>18</v>
      </c>
      <c r="O437">
        <v>3</v>
      </c>
      <c r="P437" t="s">
        <v>25</v>
      </c>
      <c r="Q437" s="7">
        <f t="shared" si="39"/>
        <v>128173.62</v>
      </c>
      <c r="R437" s="9" t="str" cm="1">
        <f t="array" ref="R437">_xlfn.IFS(L436&lt;=25,"0-25",L436&lt;=30,"26-30",L436&lt;=35,"31-35",L436&lt;=40,"36-40",L436&lt;=45,"41-45",L436&gt;=45,"45+")</f>
        <v>36-40</v>
      </c>
      <c r="S437" t="str">
        <f t="shared" si="40"/>
        <v>Q1</v>
      </c>
      <c r="T437" t="str">
        <f t="shared" si="41"/>
        <v>Weekday</v>
      </c>
      <c r="U437" t="str" cm="1">
        <f t="array" ref="U437">_xlfn.IFS(Q437&lt;=100000,"LOW",Q437&lt;=300000,"MEDIUM",Q437&gt;=300000,"HIGH")</f>
        <v>MEDIUM</v>
      </c>
    </row>
    <row r="438" spans="1:21" x14ac:dyDescent="0.3">
      <c r="A438">
        <v>437</v>
      </c>
      <c r="B438">
        <v>7</v>
      </c>
      <c r="C438">
        <v>2</v>
      </c>
      <c r="D438" s="6">
        <f t="shared" si="36"/>
        <v>44599</v>
      </c>
      <c r="E438" t="str">
        <f t="shared" si="37"/>
        <v>February</v>
      </c>
      <c r="F438">
        <v>2022</v>
      </c>
      <c r="G438" t="str">
        <f t="shared" si="38"/>
        <v>Monday</v>
      </c>
      <c r="H438" t="s">
        <v>15</v>
      </c>
      <c r="I438">
        <v>5</v>
      </c>
      <c r="J438" s="7">
        <v>43445.760000000002</v>
      </c>
      <c r="K438" t="s">
        <v>426</v>
      </c>
      <c r="L438">
        <v>25</v>
      </c>
      <c r="M438" t="s">
        <v>95</v>
      </c>
      <c r="N438" t="s">
        <v>35</v>
      </c>
      <c r="O438">
        <v>5</v>
      </c>
      <c r="P438" t="s">
        <v>31</v>
      </c>
      <c r="Q438" s="7">
        <f t="shared" si="39"/>
        <v>217228.80000000002</v>
      </c>
      <c r="R438" s="9" t="str" cm="1">
        <f t="array" ref="R438">_xlfn.IFS(L437&lt;=25,"0-25",L437&lt;=30,"26-30",L437&lt;=35,"31-35",L437&lt;=40,"36-40",L437&lt;=45,"41-45",L437&gt;=45,"45+")</f>
        <v>41-45</v>
      </c>
      <c r="S438" t="str">
        <f t="shared" si="40"/>
        <v>Q1</v>
      </c>
      <c r="T438" t="str">
        <f t="shared" si="41"/>
        <v>Weekday</v>
      </c>
      <c r="U438" t="str" cm="1">
        <f t="array" ref="U438">_xlfn.IFS(Q438&lt;=100000,"LOW",Q438&lt;=300000,"MEDIUM",Q438&gt;=300000,"HIGH")</f>
        <v>MEDIUM</v>
      </c>
    </row>
    <row r="439" spans="1:21" x14ac:dyDescent="0.3">
      <c r="A439">
        <v>438</v>
      </c>
      <c r="B439">
        <v>8</v>
      </c>
      <c r="C439">
        <v>2</v>
      </c>
      <c r="D439" s="6">
        <f t="shared" si="36"/>
        <v>44600</v>
      </c>
      <c r="E439" t="str">
        <f t="shared" si="37"/>
        <v>February</v>
      </c>
      <c r="F439">
        <v>2022</v>
      </c>
      <c r="G439" t="str">
        <f t="shared" si="38"/>
        <v>Tuesday</v>
      </c>
      <c r="H439" t="s">
        <v>15</v>
      </c>
      <c r="I439">
        <v>6</v>
      </c>
      <c r="J439" s="7">
        <v>62108.57</v>
      </c>
      <c r="K439" t="s">
        <v>427</v>
      </c>
      <c r="L439">
        <v>47</v>
      </c>
      <c r="M439" t="s">
        <v>27</v>
      </c>
      <c r="N439" t="s">
        <v>35</v>
      </c>
      <c r="O439">
        <v>4</v>
      </c>
      <c r="P439" t="s">
        <v>86</v>
      </c>
      <c r="Q439" s="7">
        <f t="shared" si="39"/>
        <v>372651.42</v>
      </c>
      <c r="R439" s="9" t="str" cm="1">
        <f t="array" ref="R439">_xlfn.IFS(L438&lt;=25,"0-25",L438&lt;=30,"26-30",L438&lt;=35,"31-35",L438&lt;=40,"36-40",L438&lt;=45,"41-45",L438&gt;=45,"45+")</f>
        <v>0-25</v>
      </c>
      <c r="S439" t="str">
        <f t="shared" si="40"/>
        <v>Q1</v>
      </c>
      <c r="T439" t="str">
        <f t="shared" si="41"/>
        <v>Weekday</v>
      </c>
      <c r="U439" t="str" cm="1">
        <f t="array" ref="U439">_xlfn.IFS(Q439&lt;=100000,"LOW",Q439&lt;=300000,"MEDIUM",Q439&gt;=300000,"HIGH")</f>
        <v>HIGH</v>
      </c>
    </row>
    <row r="440" spans="1:21" x14ac:dyDescent="0.3">
      <c r="A440">
        <v>439</v>
      </c>
      <c r="B440">
        <v>8</v>
      </c>
      <c r="C440">
        <v>2</v>
      </c>
      <c r="D440" s="6">
        <f t="shared" si="36"/>
        <v>44600</v>
      </c>
      <c r="E440" t="str">
        <f t="shared" si="37"/>
        <v>February</v>
      </c>
      <c r="F440">
        <v>2022</v>
      </c>
      <c r="G440" t="str">
        <f t="shared" si="38"/>
        <v>Tuesday</v>
      </c>
      <c r="H440" t="s">
        <v>21</v>
      </c>
      <c r="I440">
        <v>4</v>
      </c>
      <c r="J440" s="7">
        <v>60065.75</v>
      </c>
      <c r="K440" t="s">
        <v>428</v>
      </c>
      <c r="L440">
        <v>51</v>
      </c>
      <c r="M440" t="s">
        <v>27</v>
      </c>
      <c r="N440" t="s">
        <v>35</v>
      </c>
      <c r="O440">
        <v>2</v>
      </c>
      <c r="P440" t="s">
        <v>25</v>
      </c>
      <c r="Q440" s="7">
        <f t="shared" si="39"/>
        <v>240263</v>
      </c>
      <c r="R440" s="9" t="str" cm="1">
        <f t="array" ref="R440">_xlfn.IFS(L439&lt;=25,"0-25",L439&lt;=30,"26-30",L439&lt;=35,"31-35",L439&lt;=40,"36-40",L439&lt;=45,"41-45",L439&gt;=45,"45+")</f>
        <v>45+</v>
      </c>
      <c r="S440" t="str">
        <f t="shared" si="40"/>
        <v>Q1</v>
      </c>
      <c r="T440" t="str">
        <f t="shared" si="41"/>
        <v>Weekday</v>
      </c>
      <c r="U440" t="str" cm="1">
        <f t="array" ref="U440">_xlfn.IFS(Q440&lt;=100000,"LOW",Q440&lt;=300000,"MEDIUM",Q440&gt;=300000,"HIGH")</f>
        <v>MEDIUM</v>
      </c>
    </row>
    <row r="441" spans="1:21" x14ac:dyDescent="0.3">
      <c r="A441">
        <v>440</v>
      </c>
      <c r="B441">
        <v>8</v>
      </c>
      <c r="C441">
        <v>2</v>
      </c>
      <c r="D441" s="6">
        <f t="shared" si="36"/>
        <v>44600</v>
      </c>
      <c r="E441" t="str">
        <f t="shared" si="37"/>
        <v>February</v>
      </c>
      <c r="F441">
        <v>2022</v>
      </c>
      <c r="G441" t="str">
        <f t="shared" si="38"/>
        <v>Tuesday</v>
      </c>
      <c r="H441" t="s">
        <v>32</v>
      </c>
      <c r="I441">
        <v>3</v>
      </c>
      <c r="J441" s="7">
        <v>59980.37</v>
      </c>
      <c r="K441" t="s">
        <v>429</v>
      </c>
      <c r="L441">
        <v>19</v>
      </c>
      <c r="M441" t="s">
        <v>23</v>
      </c>
      <c r="N441" t="s">
        <v>35</v>
      </c>
      <c r="O441">
        <v>5</v>
      </c>
      <c r="P441" t="s">
        <v>43</v>
      </c>
      <c r="Q441" s="7">
        <f t="shared" si="39"/>
        <v>179941.11000000002</v>
      </c>
      <c r="R441" s="9" t="str" cm="1">
        <f t="array" ref="R441">_xlfn.IFS(L440&lt;=25,"0-25",L440&lt;=30,"26-30",L440&lt;=35,"31-35",L440&lt;=40,"36-40",L440&lt;=45,"41-45",L440&gt;=45,"45+")</f>
        <v>45+</v>
      </c>
      <c r="S441" t="str">
        <f t="shared" si="40"/>
        <v>Q1</v>
      </c>
      <c r="T441" t="str">
        <f t="shared" si="41"/>
        <v>Weekday</v>
      </c>
      <c r="U441" t="str" cm="1">
        <f t="array" ref="U441">_xlfn.IFS(Q441&lt;=100000,"LOW",Q441&lt;=300000,"MEDIUM",Q441&gt;=300000,"HIGH")</f>
        <v>MEDIUM</v>
      </c>
    </row>
    <row r="442" spans="1:21" x14ac:dyDescent="0.3">
      <c r="A442">
        <v>441</v>
      </c>
      <c r="B442">
        <v>8</v>
      </c>
      <c r="C442">
        <v>2</v>
      </c>
      <c r="D442" s="6">
        <f t="shared" si="36"/>
        <v>44600</v>
      </c>
      <c r="E442" t="str">
        <f t="shared" si="37"/>
        <v>February</v>
      </c>
      <c r="F442">
        <v>2022</v>
      </c>
      <c r="G442" t="str">
        <f t="shared" si="38"/>
        <v>Tuesday</v>
      </c>
      <c r="H442" t="s">
        <v>32</v>
      </c>
      <c r="I442">
        <v>7</v>
      </c>
      <c r="J442" s="7">
        <v>51890.43</v>
      </c>
      <c r="K442" t="s">
        <v>430</v>
      </c>
      <c r="L442">
        <v>22</v>
      </c>
      <c r="M442" t="s">
        <v>119</v>
      </c>
      <c r="N442" t="s">
        <v>18</v>
      </c>
      <c r="O442">
        <v>3</v>
      </c>
      <c r="P442" t="s">
        <v>43</v>
      </c>
      <c r="Q442" s="7">
        <f t="shared" si="39"/>
        <v>363233.01</v>
      </c>
      <c r="R442" s="9" t="str" cm="1">
        <f t="array" ref="R442">_xlfn.IFS(L441&lt;=25,"0-25",L441&lt;=30,"26-30",L441&lt;=35,"31-35",L441&lt;=40,"36-40",L441&lt;=45,"41-45",L441&gt;=45,"45+")</f>
        <v>0-25</v>
      </c>
      <c r="S442" t="str">
        <f t="shared" si="40"/>
        <v>Q1</v>
      </c>
      <c r="T442" t="str">
        <f t="shared" si="41"/>
        <v>Weekday</v>
      </c>
      <c r="U442" t="str" cm="1">
        <f t="array" ref="U442">_xlfn.IFS(Q442&lt;=100000,"LOW",Q442&lt;=300000,"MEDIUM",Q442&gt;=300000,"HIGH")</f>
        <v>HIGH</v>
      </c>
    </row>
    <row r="443" spans="1:21" x14ac:dyDescent="0.3">
      <c r="A443">
        <v>442</v>
      </c>
      <c r="B443">
        <v>9</v>
      </c>
      <c r="C443">
        <v>2</v>
      </c>
      <c r="D443" s="6">
        <f t="shared" si="36"/>
        <v>44601</v>
      </c>
      <c r="E443" t="str">
        <f t="shared" si="37"/>
        <v>February</v>
      </c>
      <c r="F443">
        <v>2022</v>
      </c>
      <c r="G443" t="str">
        <f t="shared" si="38"/>
        <v>Wednesday</v>
      </c>
      <c r="H443" t="s">
        <v>45</v>
      </c>
      <c r="I443">
        <v>2</v>
      </c>
      <c r="J443" s="7">
        <v>27484.91</v>
      </c>
      <c r="K443" t="s">
        <v>431</v>
      </c>
      <c r="L443">
        <v>48</v>
      </c>
      <c r="M443" t="s">
        <v>27</v>
      </c>
      <c r="N443" t="s">
        <v>52</v>
      </c>
      <c r="O443">
        <v>3</v>
      </c>
      <c r="P443" t="s">
        <v>48</v>
      </c>
      <c r="Q443" s="7">
        <f t="shared" si="39"/>
        <v>54969.82</v>
      </c>
      <c r="R443" s="9" t="str" cm="1">
        <f t="array" ref="R443">_xlfn.IFS(L442&lt;=25,"0-25",L442&lt;=30,"26-30",L442&lt;=35,"31-35",L442&lt;=40,"36-40",L442&lt;=45,"41-45",L442&gt;=45,"45+")</f>
        <v>0-25</v>
      </c>
      <c r="S443" t="str">
        <f t="shared" si="40"/>
        <v>Q1</v>
      </c>
      <c r="T443" t="str">
        <f t="shared" si="41"/>
        <v>Weekday</v>
      </c>
      <c r="U443" t="str" cm="1">
        <f t="array" ref="U443">_xlfn.IFS(Q443&lt;=100000,"LOW",Q443&lt;=300000,"MEDIUM",Q443&gt;=300000,"HIGH")</f>
        <v>LOW</v>
      </c>
    </row>
    <row r="444" spans="1:21" x14ac:dyDescent="0.3">
      <c r="A444">
        <v>443</v>
      </c>
      <c r="B444">
        <v>9</v>
      </c>
      <c r="C444">
        <v>2</v>
      </c>
      <c r="D444" s="6">
        <f t="shared" si="36"/>
        <v>44601</v>
      </c>
      <c r="E444" t="str">
        <f t="shared" si="37"/>
        <v>February</v>
      </c>
      <c r="F444">
        <v>2022</v>
      </c>
      <c r="G444" t="str">
        <f t="shared" si="38"/>
        <v>Wednesday</v>
      </c>
      <c r="H444" t="s">
        <v>45</v>
      </c>
      <c r="I444">
        <v>6</v>
      </c>
      <c r="J444" s="7">
        <v>30169.62</v>
      </c>
      <c r="K444" t="s">
        <v>299</v>
      </c>
      <c r="L444">
        <v>50</v>
      </c>
      <c r="M444" t="s">
        <v>95</v>
      </c>
      <c r="N444" t="s">
        <v>35</v>
      </c>
      <c r="O444">
        <v>3</v>
      </c>
      <c r="P444" t="s">
        <v>90</v>
      </c>
      <c r="Q444" s="7">
        <f t="shared" si="39"/>
        <v>181017.72</v>
      </c>
      <c r="R444" s="9" t="str" cm="1">
        <f t="array" ref="R444">_xlfn.IFS(L443&lt;=25,"0-25",L443&lt;=30,"26-30",L443&lt;=35,"31-35",L443&lt;=40,"36-40",L443&lt;=45,"41-45",L443&gt;=45,"45+")</f>
        <v>45+</v>
      </c>
      <c r="S444" t="str">
        <f t="shared" si="40"/>
        <v>Q1</v>
      </c>
      <c r="T444" t="str">
        <f t="shared" si="41"/>
        <v>Weekday</v>
      </c>
      <c r="U444" t="str" cm="1">
        <f t="array" ref="U444">_xlfn.IFS(Q444&lt;=100000,"LOW",Q444&lt;=300000,"MEDIUM",Q444&gt;=300000,"HIGH")</f>
        <v>MEDIUM</v>
      </c>
    </row>
    <row r="445" spans="1:21" x14ac:dyDescent="0.3">
      <c r="A445">
        <v>444</v>
      </c>
      <c r="B445">
        <v>9</v>
      </c>
      <c r="C445">
        <v>2</v>
      </c>
      <c r="D445" s="6">
        <f t="shared" si="36"/>
        <v>44601</v>
      </c>
      <c r="E445" t="str">
        <f t="shared" si="37"/>
        <v>February</v>
      </c>
      <c r="F445">
        <v>2022</v>
      </c>
      <c r="G445" t="str">
        <f t="shared" si="38"/>
        <v>Wednesday</v>
      </c>
      <c r="H445" t="s">
        <v>37</v>
      </c>
      <c r="I445">
        <v>4</v>
      </c>
      <c r="J445" s="7">
        <v>28508.15</v>
      </c>
      <c r="K445" t="s">
        <v>432</v>
      </c>
      <c r="L445">
        <v>21</v>
      </c>
      <c r="M445" t="s">
        <v>27</v>
      </c>
      <c r="N445" t="s">
        <v>35</v>
      </c>
      <c r="O445">
        <v>5</v>
      </c>
      <c r="P445" t="s">
        <v>53</v>
      </c>
      <c r="Q445" s="7">
        <f t="shared" si="39"/>
        <v>114032.6</v>
      </c>
      <c r="R445" s="9" t="str" cm="1">
        <f t="array" ref="R445">_xlfn.IFS(L444&lt;=25,"0-25",L444&lt;=30,"26-30",L444&lt;=35,"31-35",L444&lt;=40,"36-40",L444&lt;=45,"41-45",L444&gt;=45,"45+")</f>
        <v>45+</v>
      </c>
      <c r="S445" t="str">
        <f t="shared" si="40"/>
        <v>Q1</v>
      </c>
      <c r="T445" t="str">
        <f t="shared" si="41"/>
        <v>Weekday</v>
      </c>
      <c r="U445" t="str" cm="1">
        <f t="array" ref="U445">_xlfn.IFS(Q445&lt;=100000,"LOW",Q445&lt;=300000,"MEDIUM",Q445&gt;=300000,"HIGH")</f>
        <v>MEDIUM</v>
      </c>
    </row>
    <row r="446" spans="1:21" x14ac:dyDescent="0.3">
      <c r="A446">
        <v>445</v>
      </c>
      <c r="B446">
        <v>10</v>
      </c>
      <c r="C446">
        <v>2</v>
      </c>
      <c r="D446" s="6">
        <f t="shared" si="36"/>
        <v>44602</v>
      </c>
      <c r="E446" t="str">
        <f t="shared" si="37"/>
        <v>February</v>
      </c>
      <c r="F446">
        <v>2022</v>
      </c>
      <c r="G446" t="str">
        <f t="shared" si="38"/>
        <v>Thursday</v>
      </c>
      <c r="H446" t="s">
        <v>15</v>
      </c>
      <c r="I446">
        <v>6</v>
      </c>
      <c r="J446" s="7">
        <v>11202.76</v>
      </c>
      <c r="K446" t="s">
        <v>252</v>
      </c>
      <c r="L446">
        <v>23</v>
      </c>
      <c r="M446" t="s">
        <v>56</v>
      </c>
      <c r="N446" t="s">
        <v>24</v>
      </c>
      <c r="O446">
        <v>3</v>
      </c>
      <c r="P446" t="s">
        <v>31</v>
      </c>
      <c r="Q446" s="7">
        <f t="shared" si="39"/>
        <v>67216.56</v>
      </c>
      <c r="R446" s="9" t="str" cm="1">
        <f t="array" ref="R446">_xlfn.IFS(L445&lt;=25,"0-25",L445&lt;=30,"26-30",L445&lt;=35,"31-35",L445&lt;=40,"36-40",L445&lt;=45,"41-45",L445&gt;=45,"45+")</f>
        <v>0-25</v>
      </c>
      <c r="S446" t="str">
        <f t="shared" si="40"/>
        <v>Q1</v>
      </c>
      <c r="T446" t="str">
        <f t="shared" si="41"/>
        <v>Weekday</v>
      </c>
      <c r="U446" t="str" cm="1">
        <f t="array" ref="U446">_xlfn.IFS(Q446&lt;=100000,"LOW",Q446&lt;=300000,"MEDIUM",Q446&gt;=300000,"HIGH")</f>
        <v>LOW</v>
      </c>
    </row>
    <row r="447" spans="1:21" x14ac:dyDescent="0.3">
      <c r="A447">
        <v>446</v>
      </c>
      <c r="B447">
        <v>10</v>
      </c>
      <c r="C447">
        <v>2</v>
      </c>
      <c r="D447" s="6">
        <f t="shared" si="36"/>
        <v>44602</v>
      </c>
      <c r="E447" t="str">
        <f t="shared" si="37"/>
        <v>February</v>
      </c>
      <c r="F447">
        <v>2022</v>
      </c>
      <c r="G447" t="str">
        <f t="shared" si="38"/>
        <v>Thursday</v>
      </c>
      <c r="H447" t="s">
        <v>45</v>
      </c>
      <c r="I447">
        <v>4</v>
      </c>
      <c r="J447" s="7">
        <v>44954.13</v>
      </c>
      <c r="K447" t="s">
        <v>130</v>
      </c>
      <c r="L447">
        <v>40</v>
      </c>
      <c r="M447" t="s">
        <v>23</v>
      </c>
      <c r="N447" t="s">
        <v>18</v>
      </c>
      <c r="O447">
        <v>4</v>
      </c>
      <c r="P447" t="s">
        <v>104</v>
      </c>
      <c r="Q447" s="7">
        <f t="shared" si="39"/>
        <v>179816.52</v>
      </c>
      <c r="R447" s="9" t="str" cm="1">
        <f t="array" ref="R447">_xlfn.IFS(L446&lt;=25,"0-25",L446&lt;=30,"26-30",L446&lt;=35,"31-35",L446&lt;=40,"36-40",L446&lt;=45,"41-45",L446&gt;=45,"45+")</f>
        <v>0-25</v>
      </c>
      <c r="S447" t="str">
        <f t="shared" si="40"/>
        <v>Q1</v>
      </c>
      <c r="T447" t="str">
        <f t="shared" si="41"/>
        <v>Weekday</v>
      </c>
      <c r="U447" t="str" cm="1">
        <f t="array" ref="U447">_xlfn.IFS(Q447&lt;=100000,"LOW",Q447&lt;=300000,"MEDIUM",Q447&gt;=300000,"HIGH")</f>
        <v>MEDIUM</v>
      </c>
    </row>
    <row r="448" spans="1:21" x14ac:dyDescent="0.3">
      <c r="A448">
        <v>447</v>
      </c>
      <c r="B448">
        <v>10</v>
      </c>
      <c r="C448">
        <v>2</v>
      </c>
      <c r="D448" s="6">
        <f t="shared" si="36"/>
        <v>44602</v>
      </c>
      <c r="E448" t="str">
        <f t="shared" si="37"/>
        <v>February</v>
      </c>
      <c r="F448">
        <v>2022</v>
      </c>
      <c r="G448" t="str">
        <f t="shared" si="38"/>
        <v>Thursday</v>
      </c>
      <c r="H448" t="s">
        <v>32</v>
      </c>
      <c r="I448">
        <v>4</v>
      </c>
      <c r="J448" s="7">
        <v>51930.02</v>
      </c>
      <c r="K448" t="s">
        <v>334</v>
      </c>
      <c r="L448">
        <v>36</v>
      </c>
      <c r="M448" t="s">
        <v>17</v>
      </c>
      <c r="N448" t="s">
        <v>35</v>
      </c>
      <c r="O448">
        <v>4</v>
      </c>
      <c r="P448" t="s">
        <v>36</v>
      </c>
      <c r="Q448" s="7">
        <f t="shared" si="39"/>
        <v>207720.08</v>
      </c>
      <c r="R448" s="9" t="str" cm="1">
        <f t="array" ref="R448">_xlfn.IFS(L447&lt;=25,"0-25",L447&lt;=30,"26-30",L447&lt;=35,"31-35",L447&lt;=40,"36-40",L447&lt;=45,"41-45",L447&gt;=45,"45+")</f>
        <v>36-40</v>
      </c>
      <c r="S448" t="str">
        <f t="shared" si="40"/>
        <v>Q1</v>
      </c>
      <c r="T448" t="str">
        <f t="shared" si="41"/>
        <v>Weekday</v>
      </c>
      <c r="U448" t="str" cm="1">
        <f t="array" ref="U448">_xlfn.IFS(Q448&lt;=100000,"LOW",Q448&lt;=300000,"MEDIUM",Q448&gt;=300000,"HIGH")</f>
        <v>MEDIUM</v>
      </c>
    </row>
    <row r="449" spans="1:21" x14ac:dyDescent="0.3">
      <c r="A449">
        <v>448</v>
      </c>
      <c r="B449">
        <v>11</v>
      </c>
      <c r="C449">
        <v>2</v>
      </c>
      <c r="D449" s="6">
        <f t="shared" si="36"/>
        <v>44603</v>
      </c>
      <c r="E449" t="str">
        <f t="shared" si="37"/>
        <v>February</v>
      </c>
      <c r="F449">
        <v>2022</v>
      </c>
      <c r="G449" t="str">
        <f t="shared" si="38"/>
        <v>Friday</v>
      </c>
      <c r="H449" t="s">
        <v>21</v>
      </c>
      <c r="I449">
        <v>4</v>
      </c>
      <c r="J449" s="7">
        <v>61231.96</v>
      </c>
      <c r="K449" t="s">
        <v>433</v>
      </c>
      <c r="L449">
        <v>25</v>
      </c>
      <c r="M449" t="s">
        <v>27</v>
      </c>
      <c r="N449" t="s">
        <v>24</v>
      </c>
      <c r="O449">
        <v>5</v>
      </c>
      <c r="P449" t="s">
        <v>28</v>
      </c>
      <c r="Q449" s="7">
        <f t="shared" si="39"/>
        <v>244927.84</v>
      </c>
      <c r="R449" s="9" t="str" cm="1">
        <f t="array" ref="R449">_xlfn.IFS(L448&lt;=25,"0-25",L448&lt;=30,"26-30",L448&lt;=35,"31-35",L448&lt;=40,"36-40",L448&lt;=45,"41-45",L448&gt;=45,"45+")</f>
        <v>36-40</v>
      </c>
      <c r="S449" t="str">
        <f t="shared" si="40"/>
        <v>Q1</v>
      </c>
      <c r="T449" t="str">
        <f t="shared" si="41"/>
        <v>Weekday</v>
      </c>
      <c r="U449" t="str" cm="1">
        <f t="array" ref="U449">_xlfn.IFS(Q449&lt;=100000,"LOW",Q449&lt;=300000,"MEDIUM",Q449&gt;=300000,"HIGH")</f>
        <v>MEDIUM</v>
      </c>
    </row>
    <row r="450" spans="1:21" x14ac:dyDescent="0.3">
      <c r="A450">
        <v>449</v>
      </c>
      <c r="B450">
        <v>11</v>
      </c>
      <c r="C450">
        <v>2</v>
      </c>
      <c r="D450" s="6">
        <f t="shared" si="36"/>
        <v>44603</v>
      </c>
      <c r="E450" t="str">
        <f t="shared" si="37"/>
        <v>February</v>
      </c>
      <c r="F450">
        <v>2022</v>
      </c>
      <c r="G450" t="str">
        <f t="shared" si="38"/>
        <v>Friday</v>
      </c>
      <c r="H450" t="s">
        <v>32</v>
      </c>
      <c r="I450">
        <v>9</v>
      </c>
      <c r="J450" s="7">
        <v>18409.93</v>
      </c>
      <c r="K450" t="s">
        <v>434</v>
      </c>
      <c r="L450">
        <v>56</v>
      </c>
      <c r="M450" t="s">
        <v>135</v>
      </c>
      <c r="N450" t="s">
        <v>35</v>
      </c>
      <c r="O450">
        <v>5</v>
      </c>
      <c r="P450" t="s">
        <v>43</v>
      </c>
      <c r="Q450" s="7">
        <f t="shared" si="39"/>
        <v>165689.37</v>
      </c>
      <c r="R450" s="9" t="str" cm="1">
        <f t="array" ref="R450">_xlfn.IFS(L449&lt;=25,"0-25",L449&lt;=30,"26-30",L449&lt;=35,"31-35",L449&lt;=40,"36-40",L449&lt;=45,"41-45",L449&gt;=45,"45+")</f>
        <v>0-25</v>
      </c>
      <c r="S450" t="str">
        <f t="shared" si="40"/>
        <v>Q1</v>
      </c>
      <c r="T450" t="str">
        <f t="shared" si="41"/>
        <v>Weekday</v>
      </c>
      <c r="U450" t="str" cm="1">
        <f t="array" ref="U450">_xlfn.IFS(Q450&lt;=100000,"LOW",Q450&lt;=300000,"MEDIUM",Q450&gt;=300000,"HIGH")</f>
        <v>MEDIUM</v>
      </c>
    </row>
    <row r="451" spans="1:21" x14ac:dyDescent="0.3">
      <c r="A451">
        <v>450</v>
      </c>
      <c r="B451">
        <v>11</v>
      </c>
      <c r="C451">
        <v>2</v>
      </c>
      <c r="D451" s="6">
        <f t="shared" ref="D451:D514" si="42">DATE(F451,C451,B451)</f>
        <v>44603</v>
      </c>
      <c r="E451" t="str">
        <f t="shared" ref="E451:E514" si="43">TEXT(D451,"mmmm")</f>
        <v>February</v>
      </c>
      <c r="F451">
        <v>2022</v>
      </c>
      <c r="G451" t="str">
        <f t="shared" ref="G451:G514" si="44">TEXT(D451,"dddd")</f>
        <v>Friday</v>
      </c>
      <c r="H451" t="s">
        <v>15</v>
      </c>
      <c r="I451">
        <v>7</v>
      </c>
      <c r="J451" s="7">
        <v>42650.99</v>
      </c>
      <c r="K451" t="s">
        <v>435</v>
      </c>
      <c r="L451">
        <v>30</v>
      </c>
      <c r="M451" t="s">
        <v>27</v>
      </c>
      <c r="N451" t="s">
        <v>18</v>
      </c>
      <c r="O451">
        <v>4</v>
      </c>
      <c r="P451" t="s">
        <v>19</v>
      </c>
      <c r="Q451" s="7">
        <f t="shared" ref="Q451:Q514" si="45">I451*J451</f>
        <v>298556.93</v>
      </c>
      <c r="R451" s="9" t="str" cm="1">
        <f t="array" ref="R451">_xlfn.IFS(L450&lt;=25,"0-25",L450&lt;=30,"26-30",L450&lt;=35,"31-35",L450&lt;=40,"36-40",L450&lt;=45,"41-45",L450&gt;=45,"45+")</f>
        <v>45+</v>
      </c>
      <c r="S451" t="str">
        <f t="shared" ref="S451:S514" si="46">"Q"&amp;ROUNDUP(C451/3,0)</f>
        <v>Q1</v>
      </c>
      <c r="T451" t="str">
        <f t="shared" ref="T451:T514" si="47">IF(OR(G451="Saturday",G451="Sunday"),"Weekend","Weekday")</f>
        <v>Weekday</v>
      </c>
      <c r="U451" t="str" cm="1">
        <f t="array" ref="U451">_xlfn.IFS(Q451&lt;=100000,"LOW",Q451&lt;=300000,"MEDIUM",Q451&gt;=300000,"HIGH")</f>
        <v>MEDIUM</v>
      </c>
    </row>
    <row r="452" spans="1:21" x14ac:dyDescent="0.3">
      <c r="A452">
        <v>451</v>
      </c>
      <c r="B452">
        <v>11</v>
      </c>
      <c r="C452">
        <v>2</v>
      </c>
      <c r="D452" s="6">
        <f t="shared" si="42"/>
        <v>44603</v>
      </c>
      <c r="E452" t="str">
        <f t="shared" si="43"/>
        <v>February</v>
      </c>
      <c r="F452">
        <v>2022</v>
      </c>
      <c r="G452" t="str">
        <f t="shared" si="44"/>
        <v>Friday</v>
      </c>
      <c r="H452" t="s">
        <v>32</v>
      </c>
      <c r="I452">
        <v>3</v>
      </c>
      <c r="J452" s="7">
        <v>10480.49</v>
      </c>
      <c r="K452" t="s">
        <v>436</v>
      </c>
      <c r="L452">
        <v>18</v>
      </c>
      <c r="M452" t="s">
        <v>116</v>
      </c>
      <c r="N452" t="s">
        <v>24</v>
      </c>
      <c r="O452">
        <v>5</v>
      </c>
      <c r="P452" t="s">
        <v>101</v>
      </c>
      <c r="Q452" s="7">
        <f t="shared" si="45"/>
        <v>31441.47</v>
      </c>
      <c r="R452" s="9" t="str" cm="1">
        <f t="array" ref="R452">_xlfn.IFS(L451&lt;=25,"0-25",L451&lt;=30,"26-30",L451&lt;=35,"31-35",L451&lt;=40,"36-40",L451&lt;=45,"41-45",L451&gt;=45,"45+")</f>
        <v>26-30</v>
      </c>
      <c r="S452" t="str">
        <f t="shared" si="46"/>
        <v>Q1</v>
      </c>
      <c r="T452" t="str">
        <f t="shared" si="47"/>
        <v>Weekday</v>
      </c>
      <c r="U452" t="str" cm="1">
        <f t="array" ref="U452">_xlfn.IFS(Q452&lt;=100000,"LOW",Q452&lt;=300000,"MEDIUM",Q452&gt;=300000,"HIGH")</f>
        <v>LOW</v>
      </c>
    </row>
    <row r="453" spans="1:21" x14ac:dyDescent="0.3">
      <c r="A453">
        <v>452</v>
      </c>
      <c r="B453">
        <v>12</v>
      </c>
      <c r="C453">
        <v>2</v>
      </c>
      <c r="D453" s="6">
        <f t="shared" si="42"/>
        <v>44604</v>
      </c>
      <c r="E453" t="str">
        <f t="shared" si="43"/>
        <v>February</v>
      </c>
      <c r="F453">
        <v>2022</v>
      </c>
      <c r="G453" t="str">
        <f t="shared" si="44"/>
        <v>Saturday</v>
      </c>
      <c r="H453" t="s">
        <v>37</v>
      </c>
      <c r="I453">
        <v>3</v>
      </c>
      <c r="J453" s="7">
        <v>15705.62</v>
      </c>
      <c r="K453" t="s">
        <v>437</v>
      </c>
      <c r="L453">
        <v>23</v>
      </c>
      <c r="M453" t="s">
        <v>34</v>
      </c>
      <c r="N453" t="s">
        <v>24</v>
      </c>
      <c r="O453">
        <v>5</v>
      </c>
      <c r="P453" t="s">
        <v>53</v>
      </c>
      <c r="Q453" s="7">
        <f t="shared" si="45"/>
        <v>47116.86</v>
      </c>
      <c r="R453" s="9" t="str" cm="1">
        <f t="array" ref="R453">_xlfn.IFS(L452&lt;=25,"0-25",L452&lt;=30,"26-30",L452&lt;=35,"31-35",L452&lt;=40,"36-40",L452&lt;=45,"41-45",L452&gt;=45,"45+")</f>
        <v>0-25</v>
      </c>
      <c r="S453" t="str">
        <f t="shared" si="46"/>
        <v>Q1</v>
      </c>
      <c r="T453" t="str">
        <f t="shared" si="47"/>
        <v>Weekend</v>
      </c>
      <c r="U453" t="str" cm="1">
        <f t="array" ref="U453">_xlfn.IFS(Q453&lt;=100000,"LOW",Q453&lt;=300000,"MEDIUM",Q453&gt;=300000,"HIGH")</f>
        <v>LOW</v>
      </c>
    </row>
    <row r="454" spans="1:21" x14ac:dyDescent="0.3">
      <c r="A454">
        <v>453</v>
      </c>
      <c r="B454">
        <v>12</v>
      </c>
      <c r="C454">
        <v>2</v>
      </c>
      <c r="D454" s="6">
        <f t="shared" si="42"/>
        <v>44604</v>
      </c>
      <c r="E454" t="str">
        <f t="shared" si="43"/>
        <v>February</v>
      </c>
      <c r="F454">
        <v>2022</v>
      </c>
      <c r="G454" t="str">
        <f t="shared" si="44"/>
        <v>Saturday</v>
      </c>
      <c r="H454" t="s">
        <v>15</v>
      </c>
      <c r="I454">
        <v>6</v>
      </c>
      <c r="J454" s="7">
        <v>13252.7</v>
      </c>
      <c r="K454" t="s">
        <v>438</v>
      </c>
      <c r="L454">
        <v>24</v>
      </c>
      <c r="M454" t="s">
        <v>23</v>
      </c>
      <c r="N454" t="s">
        <v>18</v>
      </c>
      <c r="O454">
        <v>3</v>
      </c>
      <c r="P454" t="s">
        <v>19</v>
      </c>
      <c r="Q454" s="7">
        <f t="shared" si="45"/>
        <v>79516.200000000012</v>
      </c>
      <c r="R454" s="9" t="str" cm="1">
        <f t="array" ref="R454">_xlfn.IFS(L453&lt;=25,"0-25",L453&lt;=30,"26-30",L453&lt;=35,"31-35",L453&lt;=40,"36-40",L453&lt;=45,"41-45",L453&gt;=45,"45+")</f>
        <v>0-25</v>
      </c>
      <c r="S454" t="str">
        <f t="shared" si="46"/>
        <v>Q1</v>
      </c>
      <c r="T454" t="str">
        <f t="shared" si="47"/>
        <v>Weekend</v>
      </c>
      <c r="U454" t="str" cm="1">
        <f t="array" ref="U454">_xlfn.IFS(Q454&lt;=100000,"LOW",Q454&lt;=300000,"MEDIUM",Q454&gt;=300000,"HIGH")</f>
        <v>LOW</v>
      </c>
    </row>
    <row r="455" spans="1:21" x14ac:dyDescent="0.3">
      <c r="A455">
        <v>454</v>
      </c>
      <c r="B455">
        <v>12</v>
      </c>
      <c r="C455">
        <v>2</v>
      </c>
      <c r="D455" s="6">
        <f t="shared" si="42"/>
        <v>44604</v>
      </c>
      <c r="E455" t="str">
        <f t="shared" si="43"/>
        <v>February</v>
      </c>
      <c r="F455">
        <v>2022</v>
      </c>
      <c r="G455" t="str">
        <f t="shared" si="44"/>
        <v>Saturday</v>
      </c>
      <c r="H455" t="s">
        <v>21</v>
      </c>
      <c r="I455">
        <v>6</v>
      </c>
      <c r="J455" s="7">
        <v>53528.68</v>
      </c>
      <c r="K455" t="s">
        <v>177</v>
      </c>
      <c r="L455">
        <v>44</v>
      </c>
      <c r="M455" t="s">
        <v>47</v>
      </c>
      <c r="N455" t="s">
        <v>24</v>
      </c>
      <c r="O455">
        <v>4</v>
      </c>
      <c r="P455" t="s">
        <v>25</v>
      </c>
      <c r="Q455" s="7">
        <f t="shared" si="45"/>
        <v>321172.08</v>
      </c>
      <c r="R455" s="9" t="str" cm="1">
        <f t="array" ref="R455">_xlfn.IFS(L454&lt;=25,"0-25",L454&lt;=30,"26-30",L454&lt;=35,"31-35",L454&lt;=40,"36-40",L454&lt;=45,"41-45",L454&gt;=45,"45+")</f>
        <v>0-25</v>
      </c>
      <c r="S455" t="str">
        <f t="shared" si="46"/>
        <v>Q1</v>
      </c>
      <c r="T455" t="str">
        <f t="shared" si="47"/>
        <v>Weekend</v>
      </c>
      <c r="U455" t="str" cm="1">
        <f t="array" ref="U455">_xlfn.IFS(Q455&lt;=100000,"LOW",Q455&lt;=300000,"MEDIUM",Q455&gt;=300000,"HIGH")</f>
        <v>HIGH</v>
      </c>
    </row>
    <row r="456" spans="1:21" x14ac:dyDescent="0.3">
      <c r="A456">
        <v>455</v>
      </c>
      <c r="B456">
        <v>12</v>
      </c>
      <c r="C456">
        <v>2</v>
      </c>
      <c r="D456" s="6">
        <f t="shared" si="42"/>
        <v>44604</v>
      </c>
      <c r="E456" t="str">
        <f t="shared" si="43"/>
        <v>February</v>
      </c>
      <c r="F456">
        <v>2022</v>
      </c>
      <c r="G456" t="str">
        <f t="shared" si="44"/>
        <v>Saturday</v>
      </c>
      <c r="H456" t="s">
        <v>37</v>
      </c>
      <c r="I456">
        <v>4</v>
      </c>
      <c r="J456" s="7">
        <v>14863.57</v>
      </c>
      <c r="K456" t="s">
        <v>268</v>
      </c>
      <c r="L456">
        <v>32</v>
      </c>
      <c r="M456" t="s">
        <v>23</v>
      </c>
      <c r="N456" t="s">
        <v>24</v>
      </c>
      <c r="O456">
        <v>2</v>
      </c>
      <c r="P456" t="s">
        <v>97</v>
      </c>
      <c r="Q456" s="7">
        <f t="shared" si="45"/>
        <v>59454.28</v>
      </c>
      <c r="R456" s="9" t="str" cm="1">
        <f t="array" ref="R456">_xlfn.IFS(L455&lt;=25,"0-25",L455&lt;=30,"26-30",L455&lt;=35,"31-35",L455&lt;=40,"36-40",L455&lt;=45,"41-45",L455&gt;=45,"45+")</f>
        <v>41-45</v>
      </c>
      <c r="S456" t="str">
        <f t="shared" si="46"/>
        <v>Q1</v>
      </c>
      <c r="T456" t="str">
        <f t="shared" si="47"/>
        <v>Weekend</v>
      </c>
      <c r="U456" t="str" cm="1">
        <f t="array" ref="U456">_xlfn.IFS(Q456&lt;=100000,"LOW",Q456&lt;=300000,"MEDIUM",Q456&gt;=300000,"HIGH")</f>
        <v>LOW</v>
      </c>
    </row>
    <row r="457" spans="1:21" x14ac:dyDescent="0.3">
      <c r="A457">
        <v>456</v>
      </c>
      <c r="B457">
        <v>13</v>
      </c>
      <c r="C457">
        <v>2</v>
      </c>
      <c r="D457" s="6">
        <f t="shared" si="42"/>
        <v>44605</v>
      </c>
      <c r="E457" t="str">
        <f t="shared" si="43"/>
        <v>February</v>
      </c>
      <c r="F457">
        <v>2022</v>
      </c>
      <c r="G457" t="str">
        <f t="shared" si="44"/>
        <v>Sunday</v>
      </c>
      <c r="H457" t="s">
        <v>15</v>
      </c>
      <c r="I457">
        <v>9</v>
      </c>
      <c r="J457" s="7">
        <v>52987.18</v>
      </c>
      <c r="K457" t="s">
        <v>291</v>
      </c>
      <c r="L457">
        <v>51</v>
      </c>
      <c r="M457" t="s">
        <v>23</v>
      </c>
      <c r="N457" t="s">
        <v>35</v>
      </c>
      <c r="O457">
        <v>5</v>
      </c>
      <c r="P457" t="s">
        <v>19</v>
      </c>
      <c r="Q457" s="7">
        <f t="shared" si="45"/>
        <v>476884.62</v>
      </c>
      <c r="R457" s="9" t="str" cm="1">
        <f t="array" ref="R457">_xlfn.IFS(L456&lt;=25,"0-25",L456&lt;=30,"26-30",L456&lt;=35,"31-35",L456&lt;=40,"36-40",L456&lt;=45,"41-45",L456&gt;=45,"45+")</f>
        <v>31-35</v>
      </c>
      <c r="S457" t="str">
        <f t="shared" si="46"/>
        <v>Q1</v>
      </c>
      <c r="T457" t="str">
        <f t="shared" si="47"/>
        <v>Weekend</v>
      </c>
      <c r="U457" t="str" cm="1">
        <f t="array" ref="U457">_xlfn.IFS(Q457&lt;=100000,"LOW",Q457&lt;=300000,"MEDIUM",Q457&gt;=300000,"HIGH")</f>
        <v>HIGH</v>
      </c>
    </row>
    <row r="458" spans="1:21" x14ac:dyDescent="0.3">
      <c r="A458">
        <v>457</v>
      </c>
      <c r="B458">
        <v>13</v>
      </c>
      <c r="C458">
        <v>2</v>
      </c>
      <c r="D458" s="6">
        <f t="shared" si="42"/>
        <v>44605</v>
      </c>
      <c r="E458" t="str">
        <f t="shared" si="43"/>
        <v>February</v>
      </c>
      <c r="F458">
        <v>2022</v>
      </c>
      <c r="G458" t="str">
        <f t="shared" si="44"/>
        <v>Sunday</v>
      </c>
      <c r="H458" t="s">
        <v>21</v>
      </c>
      <c r="I458">
        <v>4</v>
      </c>
      <c r="J458" s="7">
        <v>24977.48</v>
      </c>
      <c r="K458" t="s">
        <v>439</v>
      </c>
      <c r="L458">
        <v>40</v>
      </c>
      <c r="M458" t="s">
        <v>27</v>
      </c>
      <c r="N458" t="s">
        <v>24</v>
      </c>
      <c r="O458">
        <v>5</v>
      </c>
      <c r="P458" t="s">
        <v>28</v>
      </c>
      <c r="Q458" s="7">
        <f t="shared" si="45"/>
        <v>99909.92</v>
      </c>
      <c r="R458" s="9" t="str" cm="1">
        <f t="array" ref="R458">_xlfn.IFS(L457&lt;=25,"0-25",L457&lt;=30,"26-30",L457&lt;=35,"31-35",L457&lt;=40,"36-40",L457&lt;=45,"41-45",L457&gt;=45,"45+")</f>
        <v>45+</v>
      </c>
      <c r="S458" t="str">
        <f t="shared" si="46"/>
        <v>Q1</v>
      </c>
      <c r="T458" t="str">
        <f t="shared" si="47"/>
        <v>Weekend</v>
      </c>
      <c r="U458" t="str" cm="1">
        <f t="array" ref="U458">_xlfn.IFS(Q458&lt;=100000,"LOW",Q458&lt;=300000,"MEDIUM",Q458&gt;=300000,"HIGH")</f>
        <v>LOW</v>
      </c>
    </row>
    <row r="459" spans="1:21" x14ac:dyDescent="0.3">
      <c r="A459">
        <v>458</v>
      </c>
      <c r="B459">
        <v>13</v>
      </c>
      <c r="C459">
        <v>2</v>
      </c>
      <c r="D459" s="6">
        <f t="shared" si="42"/>
        <v>44605</v>
      </c>
      <c r="E459" t="str">
        <f t="shared" si="43"/>
        <v>February</v>
      </c>
      <c r="F459">
        <v>2022</v>
      </c>
      <c r="G459" t="str">
        <f t="shared" si="44"/>
        <v>Sunday</v>
      </c>
      <c r="H459" t="s">
        <v>37</v>
      </c>
      <c r="I459">
        <v>9</v>
      </c>
      <c r="J459" s="7">
        <v>62662.78</v>
      </c>
      <c r="K459" t="s">
        <v>440</v>
      </c>
      <c r="L459">
        <v>41</v>
      </c>
      <c r="M459" t="s">
        <v>27</v>
      </c>
      <c r="N459" t="s">
        <v>52</v>
      </c>
      <c r="O459">
        <v>4</v>
      </c>
      <c r="P459" t="s">
        <v>40</v>
      </c>
      <c r="Q459" s="7">
        <f t="shared" si="45"/>
        <v>563965.02</v>
      </c>
      <c r="R459" s="9" t="str" cm="1">
        <f t="array" ref="R459">_xlfn.IFS(L458&lt;=25,"0-25",L458&lt;=30,"26-30",L458&lt;=35,"31-35",L458&lt;=40,"36-40",L458&lt;=45,"41-45",L458&gt;=45,"45+")</f>
        <v>36-40</v>
      </c>
      <c r="S459" t="str">
        <f t="shared" si="46"/>
        <v>Q1</v>
      </c>
      <c r="T459" t="str">
        <f t="shared" si="47"/>
        <v>Weekend</v>
      </c>
      <c r="U459" t="str" cm="1">
        <f t="array" ref="U459">_xlfn.IFS(Q459&lt;=100000,"LOW",Q459&lt;=300000,"MEDIUM",Q459&gt;=300000,"HIGH")</f>
        <v>HIGH</v>
      </c>
    </row>
    <row r="460" spans="1:21" x14ac:dyDescent="0.3">
      <c r="A460">
        <v>459</v>
      </c>
      <c r="B460">
        <v>14</v>
      </c>
      <c r="C460">
        <v>2</v>
      </c>
      <c r="D460" s="6">
        <f t="shared" si="42"/>
        <v>44606</v>
      </c>
      <c r="E460" t="str">
        <f t="shared" si="43"/>
        <v>February</v>
      </c>
      <c r="F460">
        <v>2022</v>
      </c>
      <c r="G460" t="str">
        <f t="shared" si="44"/>
        <v>Monday</v>
      </c>
      <c r="H460" t="s">
        <v>37</v>
      </c>
      <c r="I460">
        <v>4</v>
      </c>
      <c r="J460" s="7">
        <v>58789</v>
      </c>
      <c r="K460" t="s">
        <v>376</v>
      </c>
      <c r="L460">
        <v>32</v>
      </c>
      <c r="M460" t="s">
        <v>92</v>
      </c>
      <c r="N460" t="s">
        <v>18</v>
      </c>
      <c r="O460">
        <v>2</v>
      </c>
      <c r="P460" t="s">
        <v>53</v>
      </c>
      <c r="Q460" s="7">
        <f t="shared" si="45"/>
        <v>235156</v>
      </c>
      <c r="R460" s="9" t="str" cm="1">
        <f t="array" ref="R460">_xlfn.IFS(L459&lt;=25,"0-25",L459&lt;=30,"26-30",L459&lt;=35,"31-35",L459&lt;=40,"36-40",L459&lt;=45,"41-45",L459&gt;=45,"45+")</f>
        <v>41-45</v>
      </c>
      <c r="S460" t="str">
        <f t="shared" si="46"/>
        <v>Q1</v>
      </c>
      <c r="T460" t="str">
        <f t="shared" si="47"/>
        <v>Weekday</v>
      </c>
      <c r="U460" t="str" cm="1">
        <f t="array" ref="U460">_xlfn.IFS(Q460&lt;=100000,"LOW",Q460&lt;=300000,"MEDIUM",Q460&gt;=300000,"HIGH")</f>
        <v>MEDIUM</v>
      </c>
    </row>
    <row r="461" spans="1:21" x14ac:dyDescent="0.3">
      <c r="A461">
        <v>460</v>
      </c>
      <c r="B461">
        <v>14</v>
      </c>
      <c r="C461">
        <v>2</v>
      </c>
      <c r="D461" s="6">
        <f t="shared" si="42"/>
        <v>44606</v>
      </c>
      <c r="E461" t="str">
        <f t="shared" si="43"/>
        <v>February</v>
      </c>
      <c r="F461">
        <v>2022</v>
      </c>
      <c r="G461" t="str">
        <f t="shared" si="44"/>
        <v>Monday</v>
      </c>
      <c r="H461" t="s">
        <v>15</v>
      </c>
      <c r="I461">
        <v>2</v>
      </c>
      <c r="J461" s="7">
        <v>67469.81</v>
      </c>
      <c r="K461" t="s">
        <v>441</v>
      </c>
      <c r="L461">
        <v>52</v>
      </c>
      <c r="M461" t="s">
        <v>152</v>
      </c>
      <c r="N461" t="s">
        <v>35</v>
      </c>
      <c r="O461">
        <v>5</v>
      </c>
      <c r="P461" t="s">
        <v>86</v>
      </c>
      <c r="Q461" s="7">
        <f t="shared" si="45"/>
        <v>134939.62</v>
      </c>
      <c r="R461" s="9" t="str" cm="1">
        <f t="array" ref="R461">_xlfn.IFS(L460&lt;=25,"0-25",L460&lt;=30,"26-30",L460&lt;=35,"31-35",L460&lt;=40,"36-40",L460&lt;=45,"41-45",L460&gt;=45,"45+")</f>
        <v>31-35</v>
      </c>
      <c r="S461" t="str">
        <f t="shared" si="46"/>
        <v>Q1</v>
      </c>
      <c r="T461" t="str">
        <f t="shared" si="47"/>
        <v>Weekday</v>
      </c>
      <c r="U461" t="str" cm="1">
        <f t="array" ref="U461">_xlfn.IFS(Q461&lt;=100000,"LOW",Q461&lt;=300000,"MEDIUM",Q461&gt;=300000,"HIGH")</f>
        <v>MEDIUM</v>
      </c>
    </row>
    <row r="462" spans="1:21" x14ac:dyDescent="0.3">
      <c r="A462">
        <v>461</v>
      </c>
      <c r="B462">
        <v>14</v>
      </c>
      <c r="C462">
        <v>2</v>
      </c>
      <c r="D462" s="6">
        <f t="shared" si="42"/>
        <v>44606</v>
      </c>
      <c r="E462" t="str">
        <f t="shared" si="43"/>
        <v>February</v>
      </c>
      <c r="F462">
        <v>2022</v>
      </c>
      <c r="G462" t="str">
        <f t="shared" si="44"/>
        <v>Monday</v>
      </c>
      <c r="H462" t="s">
        <v>45</v>
      </c>
      <c r="I462">
        <v>2</v>
      </c>
      <c r="J462" s="7">
        <v>63025.72</v>
      </c>
      <c r="K462" t="s">
        <v>381</v>
      </c>
      <c r="L462">
        <v>21</v>
      </c>
      <c r="M462" t="s">
        <v>23</v>
      </c>
      <c r="N462" t="s">
        <v>24</v>
      </c>
      <c r="O462">
        <v>5</v>
      </c>
      <c r="P462" t="s">
        <v>104</v>
      </c>
      <c r="Q462" s="7">
        <f t="shared" si="45"/>
        <v>126051.44</v>
      </c>
      <c r="R462" s="9" t="str" cm="1">
        <f t="array" ref="R462">_xlfn.IFS(L461&lt;=25,"0-25",L461&lt;=30,"26-30",L461&lt;=35,"31-35",L461&lt;=40,"36-40",L461&lt;=45,"41-45",L461&gt;=45,"45+")</f>
        <v>45+</v>
      </c>
      <c r="S462" t="str">
        <f t="shared" si="46"/>
        <v>Q1</v>
      </c>
      <c r="T462" t="str">
        <f t="shared" si="47"/>
        <v>Weekday</v>
      </c>
      <c r="U462" t="str" cm="1">
        <f t="array" ref="U462">_xlfn.IFS(Q462&lt;=100000,"LOW",Q462&lt;=300000,"MEDIUM",Q462&gt;=300000,"HIGH")</f>
        <v>MEDIUM</v>
      </c>
    </row>
    <row r="463" spans="1:21" x14ac:dyDescent="0.3">
      <c r="A463">
        <v>462</v>
      </c>
      <c r="B463">
        <v>14</v>
      </c>
      <c r="C463">
        <v>2</v>
      </c>
      <c r="D463" s="6">
        <f t="shared" si="42"/>
        <v>44606</v>
      </c>
      <c r="E463" t="str">
        <f t="shared" si="43"/>
        <v>February</v>
      </c>
      <c r="F463">
        <v>2022</v>
      </c>
      <c r="G463" t="str">
        <f t="shared" si="44"/>
        <v>Monday</v>
      </c>
      <c r="H463" t="s">
        <v>37</v>
      </c>
      <c r="I463">
        <v>5</v>
      </c>
      <c r="J463" s="7">
        <v>65999.77</v>
      </c>
      <c r="K463" t="s">
        <v>311</v>
      </c>
      <c r="L463">
        <v>54</v>
      </c>
      <c r="M463" t="s">
        <v>27</v>
      </c>
      <c r="N463" t="s">
        <v>52</v>
      </c>
      <c r="O463">
        <v>2</v>
      </c>
      <c r="P463" t="s">
        <v>40</v>
      </c>
      <c r="Q463" s="7">
        <f t="shared" si="45"/>
        <v>329998.85000000003</v>
      </c>
      <c r="R463" s="9" t="str" cm="1">
        <f t="array" ref="R463">_xlfn.IFS(L462&lt;=25,"0-25",L462&lt;=30,"26-30",L462&lt;=35,"31-35",L462&lt;=40,"36-40",L462&lt;=45,"41-45",L462&gt;=45,"45+")</f>
        <v>0-25</v>
      </c>
      <c r="S463" t="str">
        <f t="shared" si="46"/>
        <v>Q1</v>
      </c>
      <c r="T463" t="str">
        <f t="shared" si="47"/>
        <v>Weekday</v>
      </c>
      <c r="U463" t="str" cm="1">
        <f t="array" ref="U463">_xlfn.IFS(Q463&lt;=100000,"LOW",Q463&lt;=300000,"MEDIUM",Q463&gt;=300000,"HIGH")</f>
        <v>HIGH</v>
      </c>
    </row>
    <row r="464" spans="1:21" x14ac:dyDescent="0.3">
      <c r="A464">
        <v>463</v>
      </c>
      <c r="B464">
        <v>15</v>
      </c>
      <c r="C464">
        <v>2</v>
      </c>
      <c r="D464" s="6">
        <f t="shared" si="42"/>
        <v>44607</v>
      </c>
      <c r="E464" t="str">
        <f t="shared" si="43"/>
        <v>February</v>
      </c>
      <c r="F464">
        <v>2022</v>
      </c>
      <c r="G464" t="str">
        <f t="shared" si="44"/>
        <v>Tuesday</v>
      </c>
      <c r="H464" t="s">
        <v>37</v>
      </c>
      <c r="I464">
        <v>4</v>
      </c>
      <c r="J464" s="7">
        <v>61524.54</v>
      </c>
      <c r="K464" t="s">
        <v>177</v>
      </c>
      <c r="L464">
        <v>34</v>
      </c>
      <c r="M464" t="s">
        <v>27</v>
      </c>
      <c r="N464" t="s">
        <v>35</v>
      </c>
      <c r="O464">
        <v>3</v>
      </c>
      <c r="P464" t="s">
        <v>40</v>
      </c>
      <c r="Q464" s="7">
        <f t="shared" si="45"/>
        <v>246098.16</v>
      </c>
      <c r="R464" s="9" t="str" cm="1">
        <f t="array" ref="R464">_xlfn.IFS(L463&lt;=25,"0-25",L463&lt;=30,"26-30",L463&lt;=35,"31-35",L463&lt;=40,"36-40",L463&lt;=45,"41-45",L463&gt;=45,"45+")</f>
        <v>45+</v>
      </c>
      <c r="S464" t="str">
        <f t="shared" si="46"/>
        <v>Q1</v>
      </c>
      <c r="T464" t="str">
        <f t="shared" si="47"/>
        <v>Weekday</v>
      </c>
      <c r="U464" t="str" cm="1">
        <f t="array" ref="U464">_xlfn.IFS(Q464&lt;=100000,"LOW",Q464&lt;=300000,"MEDIUM",Q464&gt;=300000,"HIGH")</f>
        <v>MEDIUM</v>
      </c>
    </row>
    <row r="465" spans="1:21" x14ac:dyDescent="0.3">
      <c r="A465">
        <v>464</v>
      </c>
      <c r="B465">
        <v>15</v>
      </c>
      <c r="C465">
        <v>2</v>
      </c>
      <c r="D465" s="6">
        <f t="shared" si="42"/>
        <v>44607</v>
      </c>
      <c r="E465" t="str">
        <f t="shared" si="43"/>
        <v>February</v>
      </c>
      <c r="F465">
        <v>2022</v>
      </c>
      <c r="G465" t="str">
        <f t="shared" si="44"/>
        <v>Tuesday</v>
      </c>
      <c r="H465" t="s">
        <v>21</v>
      </c>
      <c r="I465">
        <v>7</v>
      </c>
      <c r="J465" s="7">
        <v>51602.91</v>
      </c>
      <c r="K465" t="s">
        <v>442</v>
      </c>
      <c r="L465">
        <v>48</v>
      </c>
      <c r="M465" t="s">
        <v>64</v>
      </c>
      <c r="N465" t="s">
        <v>18</v>
      </c>
      <c r="O465">
        <v>5</v>
      </c>
      <c r="P465" t="s">
        <v>28</v>
      </c>
      <c r="Q465" s="7">
        <f t="shared" si="45"/>
        <v>361220.37</v>
      </c>
      <c r="R465" s="9" t="str" cm="1">
        <f t="array" ref="R465">_xlfn.IFS(L464&lt;=25,"0-25",L464&lt;=30,"26-30",L464&lt;=35,"31-35",L464&lt;=40,"36-40",L464&lt;=45,"41-45",L464&gt;=45,"45+")</f>
        <v>31-35</v>
      </c>
      <c r="S465" t="str">
        <f t="shared" si="46"/>
        <v>Q1</v>
      </c>
      <c r="T465" t="str">
        <f t="shared" si="47"/>
        <v>Weekday</v>
      </c>
      <c r="U465" t="str" cm="1">
        <f t="array" ref="U465">_xlfn.IFS(Q465&lt;=100000,"LOW",Q465&lt;=300000,"MEDIUM",Q465&gt;=300000,"HIGH")</f>
        <v>HIGH</v>
      </c>
    </row>
    <row r="466" spans="1:21" x14ac:dyDescent="0.3">
      <c r="A466">
        <v>465</v>
      </c>
      <c r="B466">
        <v>15</v>
      </c>
      <c r="C466">
        <v>2</v>
      </c>
      <c r="D466" s="6">
        <f t="shared" si="42"/>
        <v>44607</v>
      </c>
      <c r="E466" t="str">
        <f t="shared" si="43"/>
        <v>February</v>
      </c>
      <c r="F466">
        <v>2022</v>
      </c>
      <c r="G466" t="str">
        <f t="shared" si="44"/>
        <v>Tuesday</v>
      </c>
      <c r="H466" t="s">
        <v>32</v>
      </c>
      <c r="I466">
        <v>5</v>
      </c>
      <c r="J466" s="7">
        <v>20215.55</v>
      </c>
      <c r="K466" t="s">
        <v>208</v>
      </c>
      <c r="L466">
        <v>55</v>
      </c>
      <c r="M466" t="s">
        <v>23</v>
      </c>
      <c r="N466" t="s">
        <v>24</v>
      </c>
      <c r="O466">
        <v>2</v>
      </c>
      <c r="P466" t="s">
        <v>101</v>
      </c>
      <c r="Q466" s="7">
        <f t="shared" si="45"/>
        <v>101077.75</v>
      </c>
      <c r="R466" s="9" t="str" cm="1">
        <f t="array" ref="R466">_xlfn.IFS(L465&lt;=25,"0-25",L465&lt;=30,"26-30",L465&lt;=35,"31-35",L465&lt;=40,"36-40",L465&lt;=45,"41-45",L465&gt;=45,"45+")</f>
        <v>45+</v>
      </c>
      <c r="S466" t="str">
        <f t="shared" si="46"/>
        <v>Q1</v>
      </c>
      <c r="T466" t="str">
        <f t="shared" si="47"/>
        <v>Weekday</v>
      </c>
      <c r="U466" t="str" cm="1">
        <f t="array" ref="U466">_xlfn.IFS(Q466&lt;=100000,"LOW",Q466&lt;=300000,"MEDIUM",Q466&gt;=300000,"HIGH")</f>
        <v>MEDIUM</v>
      </c>
    </row>
    <row r="467" spans="1:21" x14ac:dyDescent="0.3">
      <c r="A467">
        <v>466</v>
      </c>
      <c r="B467">
        <v>15</v>
      </c>
      <c r="C467">
        <v>2</v>
      </c>
      <c r="D467" s="6">
        <f t="shared" si="42"/>
        <v>44607</v>
      </c>
      <c r="E467" t="str">
        <f t="shared" si="43"/>
        <v>February</v>
      </c>
      <c r="F467">
        <v>2022</v>
      </c>
      <c r="G467" t="str">
        <f t="shared" si="44"/>
        <v>Tuesday</v>
      </c>
      <c r="H467" t="s">
        <v>15</v>
      </c>
      <c r="I467">
        <v>6</v>
      </c>
      <c r="J467" s="7">
        <v>26302.45</v>
      </c>
      <c r="K467" t="s">
        <v>443</v>
      </c>
      <c r="L467">
        <v>27</v>
      </c>
      <c r="M467" t="s">
        <v>39</v>
      </c>
      <c r="N467" t="s">
        <v>18</v>
      </c>
      <c r="O467">
        <v>4</v>
      </c>
      <c r="P467" t="s">
        <v>31</v>
      </c>
      <c r="Q467" s="7">
        <f t="shared" si="45"/>
        <v>157814.70000000001</v>
      </c>
      <c r="R467" s="9" t="str" cm="1">
        <f t="array" ref="R467">_xlfn.IFS(L466&lt;=25,"0-25",L466&lt;=30,"26-30",L466&lt;=35,"31-35",L466&lt;=40,"36-40",L466&lt;=45,"41-45",L466&gt;=45,"45+")</f>
        <v>45+</v>
      </c>
      <c r="S467" t="str">
        <f t="shared" si="46"/>
        <v>Q1</v>
      </c>
      <c r="T467" t="str">
        <f t="shared" si="47"/>
        <v>Weekday</v>
      </c>
      <c r="U467" t="str" cm="1">
        <f t="array" ref="U467">_xlfn.IFS(Q467&lt;=100000,"LOW",Q467&lt;=300000,"MEDIUM",Q467&gt;=300000,"HIGH")</f>
        <v>MEDIUM</v>
      </c>
    </row>
    <row r="468" spans="1:21" x14ac:dyDescent="0.3">
      <c r="A468">
        <v>467</v>
      </c>
      <c r="B468">
        <v>16</v>
      </c>
      <c r="C468">
        <v>2</v>
      </c>
      <c r="D468" s="6">
        <f t="shared" si="42"/>
        <v>44608</v>
      </c>
      <c r="E468" t="str">
        <f t="shared" si="43"/>
        <v>February</v>
      </c>
      <c r="F468">
        <v>2022</v>
      </c>
      <c r="G468" t="str">
        <f t="shared" si="44"/>
        <v>Wednesday</v>
      </c>
      <c r="H468" t="s">
        <v>15</v>
      </c>
      <c r="I468">
        <v>4</v>
      </c>
      <c r="J468" s="7">
        <v>22763.62</v>
      </c>
      <c r="K468" t="s">
        <v>444</v>
      </c>
      <c r="L468">
        <v>44</v>
      </c>
      <c r="M468" t="s">
        <v>23</v>
      </c>
      <c r="N468" t="s">
        <v>18</v>
      </c>
      <c r="O468">
        <v>5</v>
      </c>
      <c r="P468" t="s">
        <v>31</v>
      </c>
      <c r="Q468" s="7">
        <f t="shared" si="45"/>
        <v>91054.48</v>
      </c>
      <c r="R468" s="9" t="str" cm="1">
        <f t="array" ref="R468">_xlfn.IFS(L467&lt;=25,"0-25",L467&lt;=30,"26-30",L467&lt;=35,"31-35",L467&lt;=40,"36-40",L467&lt;=45,"41-45",L467&gt;=45,"45+")</f>
        <v>26-30</v>
      </c>
      <c r="S468" t="str">
        <f t="shared" si="46"/>
        <v>Q1</v>
      </c>
      <c r="T468" t="str">
        <f t="shared" si="47"/>
        <v>Weekday</v>
      </c>
      <c r="U468" t="str" cm="1">
        <f t="array" ref="U468">_xlfn.IFS(Q468&lt;=100000,"LOW",Q468&lt;=300000,"MEDIUM",Q468&gt;=300000,"HIGH")</f>
        <v>LOW</v>
      </c>
    </row>
    <row r="469" spans="1:21" x14ac:dyDescent="0.3">
      <c r="A469">
        <v>468</v>
      </c>
      <c r="B469">
        <v>16</v>
      </c>
      <c r="C469">
        <v>2</v>
      </c>
      <c r="D469" s="6">
        <f t="shared" si="42"/>
        <v>44608</v>
      </c>
      <c r="E469" t="str">
        <f t="shared" si="43"/>
        <v>February</v>
      </c>
      <c r="F469">
        <v>2022</v>
      </c>
      <c r="G469" t="str">
        <f t="shared" si="44"/>
        <v>Wednesday</v>
      </c>
      <c r="H469" t="s">
        <v>45</v>
      </c>
      <c r="I469">
        <v>2</v>
      </c>
      <c r="J469" s="7">
        <v>46215.15</v>
      </c>
      <c r="K469" t="s">
        <v>445</v>
      </c>
      <c r="L469">
        <v>59</v>
      </c>
      <c r="M469" t="s">
        <v>79</v>
      </c>
      <c r="N469" t="s">
        <v>24</v>
      </c>
      <c r="O469">
        <v>5</v>
      </c>
      <c r="P469" t="s">
        <v>48</v>
      </c>
      <c r="Q469" s="7">
        <f t="shared" si="45"/>
        <v>92430.3</v>
      </c>
      <c r="R469" s="9" t="str" cm="1">
        <f t="array" ref="R469">_xlfn.IFS(L468&lt;=25,"0-25",L468&lt;=30,"26-30",L468&lt;=35,"31-35",L468&lt;=40,"36-40",L468&lt;=45,"41-45",L468&gt;=45,"45+")</f>
        <v>41-45</v>
      </c>
      <c r="S469" t="str">
        <f t="shared" si="46"/>
        <v>Q1</v>
      </c>
      <c r="T469" t="str">
        <f t="shared" si="47"/>
        <v>Weekday</v>
      </c>
      <c r="U469" t="str" cm="1">
        <f t="array" ref="U469">_xlfn.IFS(Q469&lt;=100000,"LOW",Q469&lt;=300000,"MEDIUM",Q469&gt;=300000,"HIGH")</f>
        <v>LOW</v>
      </c>
    </row>
    <row r="470" spans="1:21" x14ac:dyDescent="0.3">
      <c r="A470">
        <v>469</v>
      </c>
      <c r="B470">
        <v>16</v>
      </c>
      <c r="C470">
        <v>2</v>
      </c>
      <c r="D470" s="6">
        <f t="shared" si="42"/>
        <v>44608</v>
      </c>
      <c r="E470" t="str">
        <f t="shared" si="43"/>
        <v>February</v>
      </c>
      <c r="F470">
        <v>2022</v>
      </c>
      <c r="G470" t="str">
        <f t="shared" si="44"/>
        <v>Wednesday</v>
      </c>
      <c r="H470" t="s">
        <v>45</v>
      </c>
      <c r="I470">
        <v>9</v>
      </c>
      <c r="J470" s="7">
        <v>40217.199999999997</v>
      </c>
      <c r="K470" t="s">
        <v>446</v>
      </c>
      <c r="L470">
        <v>23</v>
      </c>
      <c r="M470" t="s">
        <v>23</v>
      </c>
      <c r="N470" t="s">
        <v>24</v>
      </c>
      <c r="O470">
        <v>4</v>
      </c>
      <c r="P470" t="s">
        <v>104</v>
      </c>
      <c r="Q470" s="7">
        <f t="shared" si="45"/>
        <v>361954.8</v>
      </c>
      <c r="R470" s="9" t="str" cm="1">
        <f t="array" ref="R470">_xlfn.IFS(L469&lt;=25,"0-25",L469&lt;=30,"26-30",L469&lt;=35,"31-35",L469&lt;=40,"36-40",L469&lt;=45,"41-45",L469&gt;=45,"45+")</f>
        <v>45+</v>
      </c>
      <c r="S470" t="str">
        <f t="shared" si="46"/>
        <v>Q1</v>
      </c>
      <c r="T470" t="str">
        <f t="shared" si="47"/>
        <v>Weekday</v>
      </c>
      <c r="U470" t="str" cm="1">
        <f t="array" ref="U470">_xlfn.IFS(Q470&lt;=100000,"LOW",Q470&lt;=300000,"MEDIUM",Q470&gt;=300000,"HIGH")</f>
        <v>HIGH</v>
      </c>
    </row>
    <row r="471" spans="1:21" x14ac:dyDescent="0.3">
      <c r="A471">
        <v>470</v>
      </c>
      <c r="B471">
        <v>16</v>
      </c>
      <c r="C471">
        <v>2</v>
      </c>
      <c r="D471" s="6">
        <f t="shared" si="42"/>
        <v>44608</v>
      </c>
      <c r="E471" t="str">
        <f t="shared" si="43"/>
        <v>February</v>
      </c>
      <c r="F471">
        <v>2022</v>
      </c>
      <c r="G471" t="str">
        <f t="shared" si="44"/>
        <v>Wednesday</v>
      </c>
      <c r="H471" t="s">
        <v>15</v>
      </c>
      <c r="I471">
        <v>7</v>
      </c>
      <c r="J471" s="7">
        <v>62024.800000000003</v>
      </c>
      <c r="K471" t="s">
        <v>447</v>
      </c>
      <c r="L471">
        <v>23</v>
      </c>
      <c r="M471" t="s">
        <v>92</v>
      </c>
      <c r="N471" t="s">
        <v>35</v>
      </c>
      <c r="O471">
        <v>2</v>
      </c>
      <c r="P471" t="s">
        <v>86</v>
      </c>
      <c r="Q471" s="7">
        <f t="shared" si="45"/>
        <v>434173.60000000003</v>
      </c>
      <c r="R471" s="9" t="str" cm="1">
        <f t="array" ref="R471">_xlfn.IFS(L470&lt;=25,"0-25",L470&lt;=30,"26-30",L470&lt;=35,"31-35",L470&lt;=40,"36-40",L470&lt;=45,"41-45",L470&gt;=45,"45+")</f>
        <v>0-25</v>
      </c>
      <c r="S471" t="str">
        <f t="shared" si="46"/>
        <v>Q1</v>
      </c>
      <c r="T471" t="str">
        <f t="shared" si="47"/>
        <v>Weekday</v>
      </c>
      <c r="U471" t="str" cm="1">
        <f t="array" ref="U471">_xlfn.IFS(Q471&lt;=100000,"LOW",Q471&lt;=300000,"MEDIUM",Q471&gt;=300000,"HIGH")</f>
        <v>HIGH</v>
      </c>
    </row>
    <row r="472" spans="1:21" x14ac:dyDescent="0.3">
      <c r="A472">
        <v>471</v>
      </c>
      <c r="B472">
        <v>17</v>
      </c>
      <c r="C472">
        <v>2</v>
      </c>
      <c r="D472" s="6">
        <f t="shared" si="42"/>
        <v>44609</v>
      </c>
      <c r="E472" t="str">
        <f t="shared" si="43"/>
        <v>February</v>
      </c>
      <c r="F472">
        <v>2022</v>
      </c>
      <c r="G472" t="str">
        <f t="shared" si="44"/>
        <v>Thursday</v>
      </c>
      <c r="H472" t="s">
        <v>45</v>
      </c>
      <c r="I472">
        <v>4</v>
      </c>
      <c r="J472" s="7">
        <v>67160.37</v>
      </c>
      <c r="K472" t="s">
        <v>378</v>
      </c>
      <c r="L472">
        <v>32</v>
      </c>
      <c r="M472" t="s">
        <v>119</v>
      </c>
      <c r="N472" t="s">
        <v>18</v>
      </c>
      <c r="O472">
        <v>3</v>
      </c>
      <c r="P472" t="s">
        <v>48</v>
      </c>
      <c r="Q472" s="7">
        <f t="shared" si="45"/>
        <v>268641.48</v>
      </c>
      <c r="R472" s="9" t="str" cm="1">
        <f t="array" ref="R472">_xlfn.IFS(L471&lt;=25,"0-25",L471&lt;=30,"26-30",L471&lt;=35,"31-35",L471&lt;=40,"36-40",L471&lt;=45,"41-45",L471&gt;=45,"45+")</f>
        <v>0-25</v>
      </c>
      <c r="S472" t="str">
        <f t="shared" si="46"/>
        <v>Q1</v>
      </c>
      <c r="T472" t="str">
        <f t="shared" si="47"/>
        <v>Weekday</v>
      </c>
      <c r="U472" t="str" cm="1">
        <f t="array" ref="U472">_xlfn.IFS(Q472&lt;=100000,"LOW",Q472&lt;=300000,"MEDIUM",Q472&gt;=300000,"HIGH")</f>
        <v>MEDIUM</v>
      </c>
    </row>
    <row r="473" spans="1:21" x14ac:dyDescent="0.3">
      <c r="A473">
        <v>472</v>
      </c>
      <c r="B473">
        <v>17</v>
      </c>
      <c r="C473">
        <v>2</v>
      </c>
      <c r="D473" s="6">
        <f t="shared" si="42"/>
        <v>44609</v>
      </c>
      <c r="E473" t="str">
        <f t="shared" si="43"/>
        <v>February</v>
      </c>
      <c r="F473">
        <v>2022</v>
      </c>
      <c r="G473" t="str">
        <f t="shared" si="44"/>
        <v>Thursday</v>
      </c>
      <c r="H473" t="s">
        <v>21</v>
      </c>
      <c r="I473">
        <v>3</v>
      </c>
      <c r="J473" s="7">
        <v>34291.589999999997</v>
      </c>
      <c r="K473" t="s">
        <v>307</v>
      </c>
      <c r="L473">
        <v>21</v>
      </c>
      <c r="M473" t="s">
        <v>135</v>
      </c>
      <c r="N473" t="s">
        <v>24</v>
      </c>
      <c r="O473">
        <v>5</v>
      </c>
      <c r="P473" t="s">
        <v>28</v>
      </c>
      <c r="Q473" s="7">
        <f t="shared" si="45"/>
        <v>102874.76999999999</v>
      </c>
      <c r="R473" s="9" t="str" cm="1">
        <f t="array" ref="R473">_xlfn.IFS(L472&lt;=25,"0-25",L472&lt;=30,"26-30",L472&lt;=35,"31-35",L472&lt;=40,"36-40",L472&lt;=45,"41-45",L472&gt;=45,"45+")</f>
        <v>31-35</v>
      </c>
      <c r="S473" t="str">
        <f t="shared" si="46"/>
        <v>Q1</v>
      </c>
      <c r="T473" t="str">
        <f t="shared" si="47"/>
        <v>Weekday</v>
      </c>
      <c r="U473" t="str" cm="1">
        <f t="array" ref="U473">_xlfn.IFS(Q473&lt;=100000,"LOW",Q473&lt;=300000,"MEDIUM",Q473&gt;=300000,"HIGH")</f>
        <v>MEDIUM</v>
      </c>
    </row>
    <row r="474" spans="1:21" x14ac:dyDescent="0.3">
      <c r="A474">
        <v>473</v>
      </c>
      <c r="B474">
        <v>17</v>
      </c>
      <c r="C474">
        <v>2</v>
      </c>
      <c r="D474" s="6">
        <f t="shared" si="42"/>
        <v>44609</v>
      </c>
      <c r="E474" t="str">
        <f t="shared" si="43"/>
        <v>February</v>
      </c>
      <c r="F474">
        <v>2022</v>
      </c>
      <c r="G474" t="str">
        <f t="shared" si="44"/>
        <v>Thursday</v>
      </c>
      <c r="H474" t="s">
        <v>15</v>
      </c>
      <c r="I474">
        <v>3</v>
      </c>
      <c r="J474" s="7">
        <v>40381.03</v>
      </c>
      <c r="K474" t="s">
        <v>227</v>
      </c>
      <c r="L474">
        <v>57</v>
      </c>
      <c r="M474" t="s">
        <v>23</v>
      </c>
      <c r="N474" t="s">
        <v>18</v>
      </c>
      <c r="O474">
        <v>5</v>
      </c>
      <c r="P474" t="s">
        <v>19</v>
      </c>
      <c r="Q474" s="7">
        <f t="shared" si="45"/>
        <v>121143.09</v>
      </c>
      <c r="R474" s="9" t="str" cm="1">
        <f t="array" ref="R474">_xlfn.IFS(L473&lt;=25,"0-25",L473&lt;=30,"26-30",L473&lt;=35,"31-35",L473&lt;=40,"36-40",L473&lt;=45,"41-45",L473&gt;=45,"45+")</f>
        <v>0-25</v>
      </c>
      <c r="S474" t="str">
        <f t="shared" si="46"/>
        <v>Q1</v>
      </c>
      <c r="T474" t="str">
        <f t="shared" si="47"/>
        <v>Weekday</v>
      </c>
      <c r="U474" t="str" cm="1">
        <f t="array" ref="U474">_xlfn.IFS(Q474&lt;=100000,"LOW",Q474&lt;=300000,"MEDIUM",Q474&gt;=300000,"HIGH")</f>
        <v>MEDIUM</v>
      </c>
    </row>
    <row r="475" spans="1:21" x14ac:dyDescent="0.3">
      <c r="A475">
        <v>474</v>
      </c>
      <c r="B475">
        <v>18</v>
      </c>
      <c r="C475">
        <v>2</v>
      </c>
      <c r="D475" s="6">
        <f t="shared" si="42"/>
        <v>44610</v>
      </c>
      <c r="E475" t="str">
        <f t="shared" si="43"/>
        <v>February</v>
      </c>
      <c r="F475">
        <v>2022</v>
      </c>
      <c r="G475" t="str">
        <f t="shared" si="44"/>
        <v>Friday</v>
      </c>
      <c r="H475" t="s">
        <v>45</v>
      </c>
      <c r="I475">
        <v>9</v>
      </c>
      <c r="J475" s="7">
        <v>68290.98</v>
      </c>
      <c r="K475" t="s">
        <v>448</v>
      </c>
      <c r="L475">
        <v>24</v>
      </c>
      <c r="M475" t="s">
        <v>116</v>
      </c>
      <c r="N475" t="s">
        <v>24</v>
      </c>
      <c r="O475">
        <v>5</v>
      </c>
      <c r="P475" t="s">
        <v>104</v>
      </c>
      <c r="Q475" s="7">
        <f t="shared" si="45"/>
        <v>614618.81999999995</v>
      </c>
      <c r="R475" s="9" t="str" cm="1">
        <f t="array" ref="R475">_xlfn.IFS(L474&lt;=25,"0-25",L474&lt;=30,"26-30",L474&lt;=35,"31-35",L474&lt;=40,"36-40",L474&lt;=45,"41-45",L474&gt;=45,"45+")</f>
        <v>45+</v>
      </c>
      <c r="S475" t="str">
        <f t="shared" si="46"/>
        <v>Q1</v>
      </c>
      <c r="T475" t="str">
        <f t="shared" si="47"/>
        <v>Weekday</v>
      </c>
      <c r="U475" t="str" cm="1">
        <f t="array" ref="U475">_xlfn.IFS(Q475&lt;=100000,"LOW",Q475&lt;=300000,"MEDIUM",Q475&gt;=300000,"HIGH")</f>
        <v>HIGH</v>
      </c>
    </row>
    <row r="476" spans="1:21" x14ac:dyDescent="0.3">
      <c r="A476">
        <v>475</v>
      </c>
      <c r="B476">
        <v>18</v>
      </c>
      <c r="C476">
        <v>2</v>
      </c>
      <c r="D476" s="6">
        <f t="shared" si="42"/>
        <v>44610</v>
      </c>
      <c r="E476" t="str">
        <f t="shared" si="43"/>
        <v>February</v>
      </c>
      <c r="F476">
        <v>2022</v>
      </c>
      <c r="G476" t="str">
        <f t="shared" si="44"/>
        <v>Friday</v>
      </c>
      <c r="H476" t="s">
        <v>15</v>
      </c>
      <c r="I476">
        <v>5</v>
      </c>
      <c r="J476" s="7">
        <v>26574.34</v>
      </c>
      <c r="K476" t="s">
        <v>449</v>
      </c>
      <c r="L476">
        <v>43</v>
      </c>
      <c r="M476" t="s">
        <v>61</v>
      </c>
      <c r="N476" t="s">
        <v>18</v>
      </c>
      <c r="O476">
        <v>4</v>
      </c>
      <c r="P476" t="s">
        <v>19</v>
      </c>
      <c r="Q476" s="7">
        <f t="shared" si="45"/>
        <v>132871.70000000001</v>
      </c>
      <c r="R476" s="9" t="str" cm="1">
        <f t="array" ref="R476">_xlfn.IFS(L475&lt;=25,"0-25",L475&lt;=30,"26-30",L475&lt;=35,"31-35",L475&lt;=40,"36-40",L475&lt;=45,"41-45",L475&gt;=45,"45+")</f>
        <v>0-25</v>
      </c>
      <c r="S476" t="str">
        <f t="shared" si="46"/>
        <v>Q1</v>
      </c>
      <c r="T476" t="str">
        <f t="shared" si="47"/>
        <v>Weekday</v>
      </c>
      <c r="U476" t="str" cm="1">
        <f t="array" ref="U476">_xlfn.IFS(Q476&lt;=100000,"LOW",Q476&lt;=300000,"MEDIUM",Q476&gt;=300000,"HIGH")</f>
        <v>MEDIUM</v>
      </c>
    </row>
    <row r="477" spans="1:21" x14ac:dyDescent="0.3">
      <c r="A477">
        <v>476</v>
      </c>
      <c r="B477">
        <v>18</v>
      </c>
      <c r="C477">
        <v>2</v>
      </c>
      <c r="D477" s="6">
        <f t="shared" si="42"/>
        <v>44610</v>
      </c>
      <c r="E477" t="str">
        <f t="shared" si="43"/>
        <v>February</v>
      </c>
      <c r="F477">
        <v>2022</v>
      </c>
      <c r="G477" t="str">
        <f t="shared" si="44"/>
        <v>Friday</v>
      </c>
      <c r="H477" t="s">
        <v>32</v>
      </c>
      <c r="I477">
        <v>3</v>
      </c>
      <c r="J477" s="7">
        <v>57543.45</v>
      </c>
      <c r="K477" t="s">
        <v>362</v>
      </c>
      <c r="L477">
        <v>48</v>
      </c>
      <c r="M477" t="s">
        <v>27</v>
      </c>
      <c r="N477" t="s">
        <v>35</v>
      </c>
      <c r="O477">
        <v>2</v>
      </c>
      <c r="P477" t="s">
        <v>43</v>
      </c>
      <c r="Q477" s="7">
        <f t="shared" si="45"/>
        <v>172630.34999999998</v>
      </c>
      <c r="R477" s="9" t="str" cm="1">
        <f t="array" ref="R477">_xlfn.IFS(L476&lt;=25,"0-25",L476&lt;=30,"26-30",L476&lt;=35,"31-35",L476&lt;=40,"36-40",L476&lt;=45,"41-45",L476&gt;=45,"45+")</f>
        <v>41-45</v>
      </c>
      <c r="S477" t="str">
        <f t="shared" si="46"/>
        <v>Q1</v>
      </c>
      <c r="T477" t="str">
        <f t="shared" si="47"/>
        <v>Weekday</v>
      </c>
      <c r="U477" t="str" cm="1">
        <f t="array" ref="U477">_xlfn.IFS(Q477&lt;=100000,"LOW",Q477&lt;=300000,"MEDIUM",Q477&gt;=300000,"HIGH")</f>
        <v>MEDIUM</v>
      </c>
    </row>
    <row r="478" spans="1:21" x14ac:dyDescent="0.3">
      <c r="A478">
        <v>477</v>
      </c>
      <c r="B478">
        <v>19</v>
      </c>
      <c r="C478">
        <v>2</v>
      </c>
      <c r="D478" s="6">
        <f t="shared" si="42"/>
        <v>44611</v>
      </c>
      <c r="E478" t="str">
        <f t="shared" si="43"/>
        <v>February</v>
      </c>
      <c r="F478">
        <v>2022</v>
      </c>
      <c r="G478" t="str">
        <f t="shared" si="44"/>
        <v>Saturday</v>
      </c>
      <c r="H478" t="s">
        <v>37</v>
      </c>
      <c r="I478">
        <v>5</v>
      </c>
      <c r="J478" s="7">
        <v>23514.39</v>
      </c>
      <c r="K478" t="s">
        <v>450</v>
      </c>
      <c r="L478">
        <v>19</v>
      </c>
      <c r="M478" t="s">
        <v>23</v>
      </c>
      <c r="N478" t="s">
        <v>18</v>
      </c>
      <c r="O478">
        <v>2</v>
      </c>
      <c r="P478" t="s">
        <v>97</v>
      </c>
      <c r="Q478" s="7">
        <f t="shared" si="45"/>
        <v>117571.95</v>
      </c>
      <c r="R478" s="9" t="str" cm="1">
        <f t="array" ref="R478">_xlfn.IFS(L477&lt;=25,"0-25",L477&lt;=30,"26-30",L477&lt;=35,"31-35",L477&lt;=40,"36-40",L477&lt;=45,"41-45",L477&gt;=45,"45+")</f>
        <v>45+</v>
      </c>
      <c r="S478" t="str">
        <f t="shared" si="46"/>
        <v>Q1</v>
      </c>
      <c r="T478" t="str">
        <f t="shared" si="47"/>
        <v>Weekend</v>
      </c>
      <c r="U478" t="str" cm="1">
        <f t="array" ref="U478">_xlfn.IFS(Q478&lt;=100000,"LOW",Q478&lt;=300000,"MEDIUM",Q478&gt;=300000,"HIGH")</f>
        <v>MEDIUM</v>
      </c>
    </row>
    <row r="479" spans="1:21" x14ac:dyDescent="0.3">
      <c r="A479">
        <v>478</v>
      </c>
      <c r="B479">
        <v>19</v>
      </c>
      <c r="C479">
        <v>2</v>
      </c>
      <c r="D479" s="6">
        <f t="shared" si="42"/>
        <v>44611</v>
      </c>
      <c r="E479" t="str">
        <f t="shared" si="43"/>
        <v>February</v>
      </c>
      <c r="F479">
        <v>2022</v>
      </c>
      <c r="G479" t="str">
        <f t="shared" si="44"/>
        <v>Saturday</v>
      </c>
      <c r="H479" t="s">
        <v>15</v>
      </c>
      <c r="I479">
        <v>2</v>
      </c>
      <c r="J479" s="7">
        <v>50887.61</v>
      </c>
      <c r="K479" t="s">
        <v>451</v>
      </c>
      <c r="L479">
        <v>45</v>
      </c>
      <c r="M479" t="s">
        <v>119</v>
      </c>
      <c r="N479" t="s">
        <v>24</v>
      </c>
      <c r="O479">
        <v>4</v>
      </c>
      <c r="P479" t="s">
        <v>31</v>
      </c>
      <c r="Q479" s="7">
        <f t="shared" si="45"/>
        <v>101775.22</v>
      </c>
      <c r="R479" s="9" t="str" cm="1">
        <f t="array" ref="R479">_xlfn.IFS(L478&lt;=25,"0-25",L478&lt;=30,"26-30",L478&lt;=35,"31-35",L478&lt;=40,"36-40",L478&lt;=45,"41-45",L478&gt;=45,"45+")</f>
        <v>0-25</v>
      </c>
      <c r="S479" t="str">
        <f t="shared" si="46"/>
        <v>Q1</v>
      </c>
      <c r="T479" t="str">
        <f t="shared" si="47"/>
        <v>Weekend</v>
      </c>
      <c r="U479" t="str" cm="1">
        <f t="array" ref="U479">_xlfn.IFS(Q479&lt;=100000,"LOW",Q479&lt;=300000,"MEDIUM",Q479&gt;=300000,"HIGH")</f>
        <v>MEDIUM</v>
      </c>
    </row>
    <row r="480" spans="1:21" x14ac:dyDescent="0.3">
      <c r="A480">
        <v>479</v>
      </c>
      <c r="B480">
        <v>19</v>
      </c>
      <c r="C480">
        <v>2</v>
      </c>
      <c r="D480" s="6">
        <f t="shared" si="42"/>
        <v>44611</v>
      </c>
      <c r="E480" t="str">
        <f t="shared" si="43"/>
        <v>February</v>
      </c>
      <c r="F480">
        <v>2022</v>
      </c>
      <c r="G480" t="str">
        <f t="shared" si="44"/>
        <v>Saturday</v>
      </c>
      <c r="H480" t="s">
        <v>37</v>
      </c>
      <c r="I480">
        <v>4</v>
      </c>
      <c r="J480" s="7">
        <v>25216.94</v>
      </c>
      <c r="K480" t="s">
        <v>168</v>
      </c>
      <c r="L480">
        <v>59</v>
      </c>
      <c r="M480" t="s">
        <v>23</v>
      </c>
      <c r="N480" t="s">
        <v>52</v>
      </c>
      <c r="O480">
        <v>5</v>
      </c>
      <c r="P480" t="s">
        <v>40</v>
      </c>
      <c r="Q480" s="7">
        <f t="shared" si="45"/>
        <v>100867.76</v>
      </c>
      <c r="R480" s="9" t="str" cm="1">
        <f t="array" ref="R480">_xlfn.IFS(L479&lt;=25,"0-25",L479&lt;=30,"26-30",L479&lt;=35,"31-35",L479&lt;=40,"36-40",L479&lt;=45,"41-45",L479&gt;=45,"45+")</f>
        <v>41-45</v>
      </c>
      <c r="S480" t="str">
        <f t="shared" si="46"/>
        <v>Q1</v>
      </c>
      <c r="T480" t="str">
        <f t="shared" si="47"/>
        <v>Weekend</v>
      </c>
      <c r="U480" t="str" cm="1">
        <f t="array" ref="U480">_xlfn.IFS(Q480&lt;=100000,"LOW",Q480&lt;=300000,"MEDIUM",Q480&gt;=300000,"HIGH")</f>
        <v>MEDIUM</v>
      </c>
    </row>
    <row r="481" spans="1:21" x14ac:dyDescent="0.3">
      <c r="A481">
        <v>480</v>
      </c>
      <c r="B481">
        <v>20</v>
      </c>
      <c r="C481">
        <v>2</v>
      </c>
      <c r="D481" s="6">
        <f t="shared" si="42"/>
        <v>44612</v>
      </c>
      <c r="E481" t="str">
        <f t="shared" si="43"/>
        <v>February</v>
      </c>
      <c r="F481">
        <v>2022</v>
      </c>
      <c r="G481" t="str">
        <f t="shared" si="44"/>
        <v>Sunday</v>
      </c>
      <c r="H481" t="s">
        <v>45</v>
      </c>
      <c r="I481">
        <v>2</v>
      </c>
      <c r="J481" s="7">
        <v>63024</v>
      </c>
      <c r="K481" t="s">
        <v>452</v>
      </c>
      <c r="L481">
        <v>30</v>
      </c>
      <c r="M481" t="s">
        <v>112</v>
      </c>
      <c r="N481" t="s">
        <v>35</v>
      </c>
      <c r="O481">
        <v>4</v>
      </c>
      <c r="P481" t="s">
        <v>90</v>
      </c>
      <c r="Q481" s="7">
        <f t="shared" si="45"/>
        <v>126048</v>
      </c>
      <c r="R481" s="9" t="str" cm="1">
        <f t="array" ref="R481">_xlfn.IFS(L480&lt;=25,"0-25",L480&lt;=30,"26-30",L480&lt;=35,"31-35",L480&lt;=40,"36-40",L480&lt;=45,"41-45",L480&gt;=45,"45+")</f>
        <v>45+</v>
      </c>
      <c r="S481" t="str">
        <f t="shared" si="46"/>
        <v>Q1</v>
      </c>
      <c r="T481" t="str">
        <f t="shared" si="47"/>
        <v>Weekend</v>
      </c>
      <c r="U481" t="str" cm="1">
        <f t="array" ref="U481">_xlfn.IFS(Q481&lt;=100000,"LOW",Q481&lt;=300000,"MEDIUM",Q481&gt;=300000,"HIGH")</f>
        <v>MEDIUM</v>
      </c>
    </row>
    <row r="482" spans="1:21" x14ac:dyDescent="0.3">
      <c r="A482">
        <v>481</v>
      </c>
      <c r="B482">
        <v>20</v>
      </c>
      <c r="C482">
        <v>2</v>
      </c>
      <c r="D482" s="6">
        <f t="shared" si="42"/>
        <v>44612</v>
      </c>
      <c r="E482" t="str">
        <f t="shared" si="43"/>
        <v>February</v>
      </c>
      <c r="F482">
        <v>2022</v>
      </c>
      <c r="G482" t="str">
        <f t="shared" si="44"/>
        <v>Sunday</v>
      </c>
      <c r="H482" t="s">
        <v>37</v>
      </c>
      <c r="I482">
        <v>2</v>
      </c>
      <c r="J482" s="7">
        <v>43688.68</v>
      </c>
      <c r="K482" t="s">
        <v>453</v>
      </c>
      <c r="L482">
        <v>35</v>
      </c>
      <c r="M482" t="s">
        <v>47</v>
      </c>
      <c r="N482" t="s">
        <v>35</v>
      </c>
      <c r="O482">
        <v>2</v>
      </c>
      <c r="P482" t="s">
        <v>97</v>
      </c>
      <c r="Q482" s="7">
        <f t="shared" si="45"/>
        <v>87377.36</v>
      </c>
      <c r="R482" s="9" t="str" cm="1">
        <f t="array" ref="R482">_xlfn.IFS(L481&lt;=25,"0-25",L481&lt;=30,"26-30",L481&lt;=35,"31-35",L481&lt;=40,"36-40",L481&lt;=45,"41-45",L481&gt;=45,"45+")</f>
        <v>26-30</v>
      </c>
      <c r="S482" t="str">
        <f t="shared" si="46"/>
        <v>Q1</v>
      </c>
      <c r="T482" t="str">
        <f t="shared" si="47"/>
        <v>Weekend</v>
      </c>
      <c r="U482" t="str" cm="1">
        <f t="array" ref="U482">_xlfn.IFS(Q482&lt;=100000,"LOW",Q482&lt;=300000,"MEDIUM",Q482&gt;=300000,"HIGH")</f>
        <v>LOW</v>
      </c>
    </row>
    <row r="483" spans="1:21" x14ac:dyDescent="0.3">
      <c r="A483">
        <v>482</v>
      </c>
      <c r="B483">
        <v>20</v>
      </c>
      <c r="C483">
        <v>2</v>
      </c>
      <c r="D483" s="6">
        <f t="shared" si="42"/>
        <v>44612</v>
      </c>
      <c r="E483" t="str">
        <f t="shared" si="43"/>
        <v>February</v>
      </c>
      <c r="F483">
        <v>2022</v>
      </c>
      <c r="G483" t="str">
        <f t="shared" si="44"/>
        <v>Sunday</v>
      </c>
      <c r="H483" t="s">
        <v>15</v>
      </c>
      <c r="I483">
        <v>8</v>
      </c>
      <c r="J483" s="7">
        <v>21156.02</v>
      </c>
      <c r="K483" t="s">
        <v>454</v>
      </c>
      <c r="L483">
        <v>47</v>
      </c>
      <c r="M483" t="s">
        <v>27</v>
      </c>
      <c r="N483" t="s">
        <v>52</v>
      </c>
      <c r="O483">
        <v>4</v>
      </c>
      <c r="P483" t="s">
        <v>86</v>
      </c>
      <c r="Q483" s="7">
        <f t="shared" si="45"/>
        <v>169248.16</v>
      </c>
      <c r="R483" s="9" t="str" cm="1">
        <f t="array" ref="R483">_xlfn.IFS(L482&lt;=25,"0-25",L482&lt;=30,"26-30",L482&lt;=35,"31-35",L482&lt;=40,"36-40",L482&lt;=45,"41-45",L482&gt;=45,"45+")</f>
        <v>31-35</v>
      </c>
      <c r="S483" t="str">
        <f t="shared" si="46"/>
        <v>Q1</v>
      </c>
      <c r="T483" t="str">
        <f t="shared" si="47"/>
        <v>Weekend</v>
      </c>
      <c r="U483" t="str" cm="1">
        <f t="array" ref="U483">_xlfn.IFS(Q483&lt;=100000,"LOW",Q483&lt;=300000,"MEDIUM",Q483&gt;=300000,"HIGH")</f>
        <v>MEDIUM</v>
      </c>
    </row>
    <row r="484" spans="1:21" x14ac:dyDescent="0.3">
      <c r="A484">
        <v>483</v>
      </c>
      <c r="B484">
        <v>21</v>
      </c>
      <c r="C484">
        <v>2</v>
      </c>
      <c r="D484" s="6">
        <f t="shared" si="42"/>
        <v>44613</v>
      </c>
      <c r="E484" t="str">
        <f t="shared" si="43"/>
        <v>February</v>
      </c>
      <c r="F484">
        <v>2022</v>
      </c>
      <c r="G484" t="str">
        <f t="shared" si="44"/>
        <v>Monday</v>
      </c>
      <c r="H484" t="s">
        <v>32</v>
      </c>
      <c r="I484">
        <v>1</v>
      </c>
      <c r="J484" s="7">
        <v>23462.15</v>
      </c>
      <c r="K484" t="s">
        <v>455</v>
      </c>
      <c r="L484">
        <v>28</v>
      </c>
      <c r="M484" t="s">
        <v>27</v>
      </c>
      <c r="N484" t="s">
        <v>24</v>
      </c>
      <c r="O484">
        <v>5</v>
      </c>
      <c r="P484" t="s">
        <v>43</v>
      </c>
      <c r="Q484" s="7">
        <f t="shared" si="45"/>
        <v>23462.15</v>
      </c>
      <c r="R484" s="9" t="str" cm="1">
        <f t="array" ref="R484">_xlfn.IFS(L483&lt;=25,"0-25",L483&lt;=30,"26-30",L483&lt;=35,"31-35",L483&lt;=40,"36-40",L483&lt;=45,"41-45",L483&gt;=45,"45+")</f>
        <v>45+</v>
      </c>
      <c r="S484" t="str">
        <f t="shared" si="46"/>
        <v>Q1</v>
      </c>
      <c r="T484" t="str">
        <f t="shared" si="47"/>
        <v>Weekday</v>
      </c>
      <c r="U484" t="str" cm="1">
        <f t="array" ref="U484">_xlfn.IFS(Q484&lt;=100000,"LOW",Q484&lt;=300000,"MEDIUM",Q484&gt;=300000,"HIGH")</f>
        <v>LOW</v>
      </c>
    </row>
    <row r="485" spans="1:21" x14ac:dyDescent="0.3">
      <c r="A485">
        <v>484</v>
      </c>
      <c r="B485">
        <v>21</v>
      </c>
      <c r="C485">
        <v>2</v>
      </c>
      <c r="D485" s="6">
        <f t="shared" si="42"/>
        <v>44613</v>
      </c>
      <c r="E485" t="str">
        <f t="shared" si="43"/>
        <v>February</v>
      </c>
      <c r="F485">
        <v>2022</v>
      </c>
      <c r="G485" t="str">
        <f t="shared" si="44"/>
        <v>Monday</v>
      </c>
      <c r="H485" t="s">
        <v>45</v>
      </c>
      <c r="I485">
        <v>7</v>
      </c>
      <c r="J485" s="7">
        <v>39630.949999999997</v>
      </c>
      <c r="K485" t="s">
        <v>456</v>
      </c>
      <c r="L485">
        <v>30</v>
      </c>
      <c r="M485" t="s">
        <v>23</v>
      </c>
      <c r="N485" t="s">
        <v>35</v>
      </c>
      <c r="O485">
        <v>5</v>
      </c>
      <c r="P485" t="s">
        <v>90</v>
      </c>
      <c r="Q485" s="7">
        <f t="shared" si="45"/>
        <v>277416.64999999997</v>
      </c>
      <c r="R485" s="9" t="str" cm="1">
        <f t="array" ref="R485">_xlfn.IFS(L484&lt;=25,"0-25",L484&lt;=30,"26-30",L484&lt;=35,"31-35",L484&lt;=40,"36-40",L484&lt;=45,"41-45",L484&gt;=45,"45+")</f>
        <v>26-30</v>
      </c>
      <c r="S485" t="str">
        <f t="shared" si="46"/>
        <v>Q1</v>
      </c>
      <c r="T485" t="str">
        <f t="shared" si="47"/>
        <v>Weekday</v>
      </c>
      <c r="U485" t="str" cm="1">
        <f t="array" ref="U485">_xlfn.IFS(Q485&lt;=100000,"LOW",Q485&lt;=300000,"MEDIUM",Q485&gt;=300000,"HIGH")</f>
        <v>MEDIUM</v>
      </c>
    </row>
    <row r="486" spans="1:21" x14ac:dyDescent="0.3">
      <c r="A486">
        <v>485</v>
      </c>
      <c r="B486">
        <v>21</v>
      </c>
      <c r="C486">
        <v>2</v>
      </c>
      <c r="D486" s="6">
        <f t="shared" si="42"/>
        <v>44613</v>
      </c>
      <c r="E486" t="str">
        <f t="shared" si="43"/>
        <v>February</v>
      </c>
      <c r="F486">
        <v>2022</v>
      </c>
      <c r="G486" t="str">
        <f t="shared" si="44"/>
        <v>Monday</v>
      </c>
      <c r="H486" t="s">
        <v>15</v>
      </c>
      <c r="I486">
        <v>5</v>
      </c>
      <c r="J486" s="7">
        <v>67696.12</v>
      </c>
      <c r="K486" t="s">
        <v>457</v>
      </c>
      <c r="L486">
        <v>41</v>
      </c>
      <c r="M486" t="s">
        <v>23</v>
      </c>
      <c r="N486" t="s">
        <v>52</v>
      </c>
      <c r="O486">
        <v>5</v>
      </c>
      <c r="P486" t="s">
        <v>31</v>
      </c>
      <c r="Q486" s="7">
        <f t="shared" si="45"/>
        <v>338480.6</v>
      </c>
      <c r="R486" s="9" t="str" cm="1">
        <f t="array" ref="R486">_xlfn.IFS(L485&lt;=25,"0-25",L485&lt;=30,"26-30",L485&lt;=35,"31-35",L485&lt;=40,"36-40",L485&lt;=45,"41-45",L485&gt;=45,"45+")</f>
        <v>26-30</v>
      </c>
      <c r="S486" t="str">
        <f t="shared" si="46"/>
        <v>Q1</v>
      </c>
      <c r="T486" t="str">
        <f t="shared" si="47"/>
        <v>Weekday</v>
      </c>
      <c r="U486" t="str" cm="1">
        <f t="array" ref="U486">_xlfn.IFS(Q486&lt;=100000,"LOW",Q486&lt;=300000,"MEDIUM",Q486&gt;=300000,"HIGH")</f>
        <v>HIGH</v>
      </c>
    </row>
    <row r="487" spans="1:21" x14ac:dyDescent="0.3">
      <c r="A487">
        <v>486</v>
      </c>
      <c r="B487">
        <v>22</v>
      </c>
      <c r="C487">
        <v>2</v>
      </c>
      <c r="D487" s="6">
        <f t="shared" si="42"/>
        <v>44614</v>
      </c>
      <c r="E487" t="str">
        <f t="shared" si="43"/>
        <v>February</v>
      </c>
      <c r="F487">
        <v>2022</v>
      </c>
      <c r="G487" t="str">
        <f t="shared" si="44"/>
        <v>Tuesday</v>
      </c>
      <c r="H487" t="s">
        <v>45</v>
      </c>
      <c r="I487">
        <v>8</v>
      </c>
      <c r="J487" s="7">
        <v>56178.53</v>
      </c>
      <c r="K487" t="s">
        <v>456</v>
      </c>
      <c r="L487">
        <v>46</v>
      </c>
      <c r="M487" t="s">
        <v>27</v>
      </c>
      <c r="N487" t="s">
        <v>52</v>
      </c>
      <c r="O487">
        <v>3</v>
      </c>
      <c r="P487" t="s">
        <v>48</v>
      </c>
      <c r="Q487" s="7">
        <f t="shared" si="45"/>
        <v>449428.24</v>
      </c>
      <c r="R487" s="9" t="str" cm="1">
        <f t="array" ref="R487">_xlfn.IFS(L486&lt;=25,"0-25",L486&lt;=30,"26-30",L486&lt;=35,"31-35",L486&lt;=40,"36-40",L486&lt;=45,"41-45",L486&gt;=45,"45+")</f>
        <v>41-45</v>
      </c>
      <c r="S487" t="str">
        <f t="shared" si="46"/>
        <v>Q1</v>
      </c>
      <c r="T487" t="str">
        <f t="shared" si="47"/>
        <v>Weekday</v>
      </c>
      <c r="U487" t="str" cm="1">
        <f t="array" ref="U487">_xlfn.IFS(Q487&lt;=100000,"LOW",Q487&lt;=300000,"MEDIUM",Q487&gt;=300000,"HIGH")</f>
        <v>HIGH</v>
      </c>
    </row>
    <row r="488" spans="1:21" x14ac:dyDescent="0.3">
      <c r="A488">
        <v>487</v>
      </c>
      <c r="B488">
        <v>22</v>
      </c>
      <c r="C488">
        <v>2</v>
      </c>
      <c r="D488" s="6">
        <f t="shared" si="42"/>
        <v>44614</v>
      </c>
      <c r="E488" t="str">
        <f t="shared" si="43"/>
        <v>February</v>
      </c>
      <c r="F488">
        <v>2022</v>
      </c>
      <c r="G488" t="str">
        <f t="shared" si="44"/>
        <v>Tuesday</v>
      </c>
      <c r="H488" t="s">
        <v>21</v>
      </c>
      <c r="I488">
        <v>1</v>
      </c>
      <c r="J488" s="7">
        <v>39298.58</v>
      </c>
      <c r="K488" t="s">
        <v>343</v>
      </c>
      <c r="L488">
        <v>22</v>
      </c>
      <c r="M488" t="s">
        <v>135</v>
      </c>
      <c r="N488" t="s">
        <v>18</v>
      </c>
      <c r="O488">
        <v>3</v>
      </c>
      <c r="P488" t="s">
        <v>25</v>
      </c>
      <c r="Q488" s="7">
        <f t="shared" si="45"/>
        <v>39298.58</v>
      </c>
      <c r="R488" s="9" t="str" cm="1">
        <f t="array" ref="R488">_xlfn.IFS(L487&lt;=25,"0-25",L487&lt;=30,"26-30",L487&lt;=35,"31-35",L487&lt;=40,"36-40",L487&lt;=45,"41-45",L487&gt;=45,"45+")</f>
        <v>45+</v>
      </c>
      <c r="S488" t="str">
        <f t="shared" si="46"/>
        <v>Q1</v>
      </c>
      <c r="T488" t="str">
        <f t="shared" si="47"/>
        <v>Weekday</v>
      </c>
      <c r="U488" t="str" cm="1">
        <f t="array" ref="U488">_xlfn.IFS(Q488&lt;=100000,"LOW",Q488&lt;=300000,"MEDIUM",Q488&gt;=300000,"HIGH")</f>
        <v>LOW</v>
      </c>
    </row>
    <row r="489" spans="1:21" x14ac:dyDescent="0.3">
      <c r="A489">
        <v>488</v>
      </c>
      <c r="B489">
        <v>22</v>
      </c>
      <c r="C489">
        <v>2</v>
      </c>
      <c r="D489" s="6">
        <f t="shared" si="42"/>
        <v>44614</v>
      </c>
      <c r="E489" t="str">
        <f t="shared" si="43"/>
        <v>February</v>
      </c>
      <c r="F489">
        <v>2022</v>
      </c>
      <c r="G489" t="str">
        <f t="shared" si="44"/>
        <v>Tuesday</v>
      </c>
      <c r="H489" t="s">
        <v>37</v>
      </c>
      <c r="I489">
        <v>7</v>
      </c>
      <c r="J489" s="7">
        <v>30263.15</v>
      </c>
      <c r="K489" t="s">
        <v>363</v>
      </c>
      <c r="L489">
        <v>52</v>
      </c>
      <c r="M489" t="s">
        <v>23</v>
      </c>
      <c r="N489" t="s">
        <v>18</v>
      </c>
      <c r="O489">
        <v>4</v>
      </c>
      <c r="P489" t="s">
        <v>40</v>
      </c>
      <c r="Q489" s="7">
        <f t="shared" si="45"/>
        <v>211842.05000000002</v>
      </c>
      <c r="R489" s="9" t="str" cm="1">
        <f t="array" ref="R489">_xlfn.IFS(L488&lt;=25,"0-25",L488&lt;=30,"26-30",L488&lt;=35,"31-35",L488&lt;=40,"36-40",L488&lt;=45,"41-45",L488&gt;=45,"45+")</f>
        <v>0-25</v>
      </c>
      <c r="S489" t="str">
        <f t="shared" si="46"/>
        <v>Q1</v>
      </c>
      <c r="T489" t="str">
        <f t="shared" si="47"/>
        <v>Weekday</v>
      </c>
      <c r="U489" t="str" cm="1">
        <f t="array" ref="U489">_xlfn.IFS(Q489&lt;=100000,"LOW",Q489&lt;=300000,"MEDIUM",Q489&gt;=300000,"HIGH")</f>
        <v>MEDIUM</v>
      </c>
    </row>
    <row r="490" spans="1:21" x14ac:dyDescent="0.3">
      <c r="A490">
        <v>489</v>
      </c>
      <c r="B490">
        <v>23</v>
      </c>
      <c r="C490">
        <v>2</v>
      </c>
      <c r="D490" s="6">
        <f t="shared" si="42"/>
        <v>44615</v>
      </c>
      <c r="E490" t="str">
        <f t="shared" si="43"/>
        <v>February</v>
      </c>
      <c r="F490">
        <v>2022</v>
      </c>
      <c r="G490" t="str">
        <f t="shared" si="44"/>
        <v>Wednesday</v>
      </c>
      <c r="H490" t="s">
        <v>21</v>
      </c>
      <c r="I490">
        <v>5</v>
      </c>
      <c r="J490" s="7">
        <v>42956.11</v>
      </c>
      <c r="K490" t="s">
        <v>458</v>
      </c>
      <c r="L490">
        <v>36</v>
      </c>
      <c r="M490" t="s">
        <v>116</v>
      </c>
      <c r="N490" t="s">
        <v>24</v>
      </c>
      <c r="O490">
        <v>5</v>
      </c>
      <c r="P490" t="s">
        <v>25</v>
      </c>
      <c r="Q490" s="7">
        <f t="shared" si="45"/>
        <v>214780.55</v>
      </c>
      <c r="R490" s="9" t="str" cm="1">
        <f t="array" ref="R490">_xlfn.IFS(L489&lt;=25,"0-25",L489&lt;=30,"26-30",L489&lt;=35,"31-35",L489&lt;=40,"36-40",L489&lt;=45,"41-45",L489&gt;=45,"45+")</f>
        <v>45+</v>
      </c>
      <c r="S490" t="str">
        <f t="shared" si="46"/>
        <v>Q1</v>
      </c>
      <c r="T490" t="str">
        <f t="shared" si="47"/>
        <v>Weekday</v>
      </c>
      <c r="U490" t="str" cm="1">
        <f t="array" ref="U490">_xlfn.IFS(Q490&lt;=100000,"LOW",Q490&lt;=300000,"MEDIUM",Q490&gt;=300000,"HIGH")</f>
        <v>MEDIUM</v>
      </c>
    </row>
    <row r="491" spans="1:21" x14ac:dyDescent="0.3">
      <c r="A491">
        <v>490</v>
      </c>
      <c r="B491">
        <v>23</v>
      </c>
      <c r="C491">
        <v>2</v>
      </c>
      <c r="D491" s="6">
        <f t="shared" si="42"/>
        <v>44615</v>
      </c>
      <c r="E491" t="str">
        <f t="shared" si="43"/>
        <v>February</v>
      </c>
      <c r="F491">
        <v>2022</v>
      </c>
      <c r="G491" t="str">
        <f t="shared" si="44"/>
        <v>Wednesday</v>
      </c>
      <c r="H491" t="s">
        <v>15</v>
      </c>
      <c r="I491">
        <v>4</v>
      </c>
      <c r="J491" s="7">
        <v>54901.65</v>
      </c>
      <c r="K491" t="s">
        <v>352</v>
      </c>
      <c r="L491">
        <v>30</v>
      </c>
      <c r="M491" t="s">
        <v>135</v>
      </c>
      <c r="N491" t="s">
        <v>52</v>
      </c>
      <c r="O491">
        <v>5</v>
      </c>
      <c r="P491" t="s">
        <v>19</v>
      </c>
      <c r="Q491" s="7">
        <f t="shared" si="45"/>
        <v>219606.6</v>
      </c>
      <c r="R491" s="9" t="str" cm="1">
        <f t="array" ref="R491">_xlfn.IFS(L490&lt;=25,"0-25",L490&lt;=30,"26-30",L490&lt;=35,"31-35",L490&lt;=40,"36-40",L490&lt;=45,"41-45",L490&gt;=45,"45+")</f>
        <v>36-40</v>
      </c>
      <c r="S491" t="str">
        <f t="shared" si="46"/>
        <v>Q1</v>
      </c>
      <c r="T491" t="str">
        <f t="shared" si="47"/>
        <v>Weekday</v>
      </c>
      <c r="U491" t="str" cm="1">
        <f t="array" ref="U491">_xlfn.IFS(Q491&lt;=100000,"LOW",Q491&lt;=300000,"MEDIUM",Q491&gt;=300000,"HIGH")</f>
        <v>MEDIUM</v>
      </c>
    </row>
    <row r="492" spans="1:21" x14ac:dyDescent="0.3">
      <c r="A492">
        <v>491</v>
      </c>
      <c r="B492">
        <v>23</v>
      </c>
      <c r="C492">
        <v>2</v>
      </c>
      <c r="D492" s="6">
        <f t="shared" si="42"/>
        <v>44615</v>
      </c>
      <c r="E492" t="str">
        <f t="shared" si="43"/>
        <v>February</v>
      </c>
      <c r="F492">
        <v>2022</v>
      </c>
      <c r="G492" t="str">
        <f t="shared" si="44"/>
        <v>Wednesday</v>
      </c>
      <c r="H492" t="s">
        <v>32</v>
      </c>
      <c r="I492">
        <v>7</v>
      </c>
      <c r="J492" s="7">
        <v>57035.72</v>
      </c>
      <c r="K492" t="s">
        <v>248</v>
      </c>
      <c r="L492">
        <v>22</v>
      </c>
      <c r="M492" t="s">
        <v>56</v>
      </c>
      <c r="N492" t="s">
        <v>18</v>
      </c>
      <c r="O492">
        <v>2</v>
      </c>
      <c r="P492" t="s">
        <v>101</v>
      </c>
      <c r="Q492" s="7">
        <f t="shared" si="45"/>
        <v>399250.04000000004</v>
      </c>
      <c r="R492" s="9" t="str" cm="1">
        <f t="array" ref="R492">_xlfn.IFS(L491&lt;=25,"0-25",L491&lt;=30,"26-30",L491&lt;=35,"31-35",L491&lt;=40,"36-40",L491&lt;=45,"41-45",L491&gt;=45,"45+")</f>
        <v>26-30</v>
      </c>
      <c r="S492" t="str">
        <f t="shared" si="46"/>
        <v>Q1</v>
      </c>
      <c r="T492" t="str">
        <f t="shared" si="47"/>
        <v>Weekday</v>
      </c>
      <c r="U492" t="str" cm="1">
        <f t="array" ref="U492">_xlfn.IFS(Q492&lt;=100000,"LOW",Q492&lt;=300000,"MEDIUM",Q492&gt;=300000,"HIGH")</f>
        <v>HIGH</v>
      </c>
    </row>
    <row r="493" spans="1:21" x14ac:dyDescent="0.3">
      <c r="A493">
        <v>492</v>
      </c>
      <c r="B493">
        <v>24</v>
      </c>
      <c r="C493">
        <v>2</v>
      </c>
      <c r="D493" s="6">
        <f t="shared" si="42"/>
        <v>44616</v>
      </c>
      <c r="E493" t="str">
        <f t="shared" si="43"/>
        <v>February</v>
      </c>
      <c r="F493">
        <v>2022</v>
      </c>
      <c r="G493" t="str">
        <f t="shared" si="44"/>
        <v>Thursday</v>
      </c>
      <c r="H493" t="s">
        <v>45</v>
      </c>
      <c r="I493">
        <v>2</v>
      </c>
      <c r="J493" s="7">
        <v>29476.53</v>
      </c>
      <c r="K493" t="s">
        <v>459</v>
      </c>
      <c r="L493">
        <v>31</v>
      </c>
      <c r="M493" t="s">
        <v>34</v>
      </c>
      <c r="N493" t="s">
        <v>24</v>
      </c>
      <c r="O493">
        <v>5</v>
      </c>
      <c r="P493" t="s">
        <v>104</v>
      </c>
      <c r="Q493" s="7">
        <f t="shared" si="45"/>
        <v>58953.06</v>
      </c>
      <c r="R493" s="9" t="str" cm="1">
        <f t="array" ref="R493">_xlfn.IFS(L492&lt;=25,"0-25",L492&lt;=30,"26-30",L492&lt;=35,"31-35",L492&lt;=40,"36-40",L492&lt;=45,"41-45",L492&gt;=45,"45+")</f>
        <v>0-25</v>
      </c>
      <c r="S493" t="str">
        <f t="shared" si="46"/>
        <v>Q1</v>
      </c>
      <c r="T493" t="str">
        <f t="shared" si="47"/>
        <v>Weekday</v>
      </c>
      <c r="U493" t="str" cm="1">
        <f t="array" ref="U493">_xlfn.IFS(Q493&lt;=100000,"LOW",Q493&lt;=300000,"MEDIUM",Q493&gt;=300000,"HIGH")</f>
        <v>LOW</v>
      </c>
    </row>
    <row r="494" spans="1:21" x14ac:dyDescent="0.3">
      <c r="A494">
        <v>493</v>
      </c>
      <c r="B494">
        <v>24</v>
      </c>
      <c r="C494">
        <v>2</v>
      </c>
      <c r="D494" s="6">
        <f t="shared" si="42"/>
        <v>44616</v>
      </c>
      <c r="E494" t="str">
        <f t="shared" si="43"/>
        <v>February</v>
      </c>
      <c r="F494">
        <v>2022</v>
      </c>
      <c r="G494" t="str">
        <f t="shared" si="44"/>
        <v>Thursday</v>
      </c>
      <c r="H494" t="s">
        <v>37</v>
      </c>
      <c r="I494">
        <v>1</v>
      </c>
      <c r="J494" s="7">
        <v>53269.56</v>
      </c>
      <c r="K494" t="s">
        <v>460</v>
      </c>
      <c r="L494">
        <v>55</v>
      </c>
      <c r="M494" t="s">
        <v>23</v>
      </c>
      <c r="N494" t="s">
        <v>35</v>
      </c>
      <c r="O494">
        <v>5</v>
      </c>
      <c r="P494" t="s">
        <v>40</v>
      </c>
      <c r="Q494" s="7">
        <f t="shared" si="45"/>
        <v>53269.56</v>
      </c>
      <c r="R494" s="9" t="str" cm="1">
        <f t="array" ref="R494">_xlfn.IFS(L493&lt;=25,"0-25",L493&lt;=30,"26-30",L493&lt;=35,"31-35",L493&lt;=40,"36-40",L493&lt;=45,"41-45",L493&gt;=45,"45+")</f>
        <v>31-35</v>
      </c>
      <c r="S494" t="str">
        <f t="shared" si="46"/>
        <v>Q1</v>
      </c>
      <c r="T494" t="str">
        <f t="shared" si="47"/>
        <v>Weekday</v>
      </c>
      <c r="U494" t="str" cm="1">
        <f t="array" ref="U494">_xlfn.IFS(Q494&lt;=100000,"LOW",Q494&lt;=300000,"MEDIUM",Q494&gt;=300000,"HIGH")</f>
        <v>LOW</v>
      </c>
    </row>
    <row r="495" spans="1:21" x14ac:dyDescent="0.3">
      <c r="A495">
        <v>494</v>
      </c>
      <c r="B495">
        <v>24</v>
      </c>
      <c r="C495">
        <v>2</v>
      </c>
      <c r="D495" s="6">
        <f t="shared" si="42"/>
        <v>44616</v>
      </c>
      <c r="E495" t="str">
        <f t="shared" si="43"/>
        <v>February</v>
      </c>
      <c r="F495">
        <v>2022</v>
      </c>
      <c r="G495" t="str">
        <f t="shared" si="44"/>
        <v>Thursday</v>
      </c>
      <c r="H495" t="s">
        <v>45</v>
      </c>
      <c r="I495">
        <v>1</v>
      </c>
      <c r="J495" s="7">
        <v>49467.33</v>
      </c>
      <c r="K495" t="s">
        <v>461</v>
      </c>
      <c r="L495">
        <v>39</v>
      </c>
      <c r="M495" t="s">
        <v>56</v>
      </c>
      <c r="N495" t="s">
        <v>18</v>
      </c>
      <c r="O495">
        <v>4</v>
      </c>
      <c r="P495" t="s">
        <v>48</v>
      </c>
      <c r="Q495" s="7">
        <f t="shared" si="45"/>
        <v>49467.33</v>
      </c>
      <c r="R495" s="9" t="str" cm="1">
        <f t="array" ref="R495">_xlfn.IFS(L494&lt;=25,"0-25",L494&lt;=30,"26-30",L494&lt;=35,"31-35",L494&lt;=40,"36-40",L494&lt;=45,"41-45",L494&gt;=45,"45+")</f>
        <v>45+</v>
      </c>
      <c r="S495" t="str">
        <f t="shared" si="46"/>
        <v>Q1</v>
      </c>
      <c r="T495" t="str">
        <f t="shared" si="47"/>
        <v>Weekday</v>
      </c>
      <c r="U495" t="str" cm="1">
        <f t="array" ref="U495">_xlfn.IFS(Q495&lt;=100000,"LOW",Q495&lt;=300000,"MEDIUM",Q495&gt;=300000,"HIGH")</f>
        <v>LOW</v>
      </c>
    </row>
    <row r="496" spans="1:21" x14ac:dyDescent="0.3">
      <c r="A496">
        <v>495</v>
      </c>
      <c r="B496">
        <v>25</v>
      </c>
      <c r="C496">
        <v>2</v>
      </c>
      <c r="D496" s="6">
        <f t="shared" si="42"/>
        <v>44617</v>
      </c>
      <c r="E496" t="str">
        <f t="shared" si="43"/>
        <v>February</v>
      </c>
      <c r="F496">
        <v>2022</v>
      </c>
      <c r="G496" t="str">
        <f t="shared" si="44"/>
        <v>Friday</v>
      </c>
      <c r="H496" t="s">
        <v>15</v>
      </c>
      <c r="I496">
        <v>1</v>
      </c>
      <c r="J496" s="7">
        <v>67546.740000000005</v>
      </c>
      <c r="K496" t="s">
        <v>462</v>
      </c>
      <c r="L496">
        <v>26</v>
      </c>
      <c r="M496" t="s">
        <v>56</v>
      </c>
      <c r="N496" t="s">
        <v>24</v>
      </c>
      <c r="O496">
        <v>2</v>
      </c>
      <c r="P496" t="s">
        <v>19</v>
      </c>
      <c r="Q496" s="7">
        <f t="shared" si="45"/>
        <v>67546.740000000005</v>
      </c>
      <c r="R496" s="9" t="str" cm="1">
        <f t="array" ref="R496">_xlfn.IFS(L495&lt;=25,"0-25",L495&lt;=30,"26-30",L495&lt;=35,"31-35",L495&lt;=40,"36-40",L495&lt;=45,"41-45",L495&gt;=45,"45+")</f>
        <v>36-40</v>
      </c>
      <c r="S496" t="str">
        <f t="shared" si="46"/>
        <v>Q1</v>
      </c>
      <c r="T496" t="str">
        <f t="shared" si="47"/>
        <v>Weekday</v>
      </c>
      <c r="U496" t="str" cm="1">
        <f t="array" ref="U496">_xlfn.IFS(Q496&lt;=100000,"LOW",Q496&lt;=300000,"MEDIUM",Q496&gt;=300000,"HIGH")</f>
        <v>LOW</v>
      </c>
    </row>
    <row r="497" spans="1:21" x14ac:dyDescent="0.3">
      <c r="A497">
        <v>496</v>
      </c>
      <c r="B497">
        <v>25</v>
      </c>
      <c r="C497">
        <v>2</v>
      </c>
      <c r="D497" s="6">
        <f t="shared" si="42"/>
        <v>44617</v>
      </c>
      <c r="E497" t="str">
        <f t="shared" si="43"/>
        <v>February</v>
      </c>
      <c r="F497">
        <v>2022</v>
      </c>
      <c r="G497" t="str">
        <f t="shared" si="44"/>
        <v>Friday</v>
      </c>
      <c r="H497" t="s">
        <v>45</v>
      </c>
      <c r="I497">
        <v>5</v>
      </c>
      <c r="J497" s="7">
        <v>65865.42</v>
      </c>
      <c r="K497" t="s">
        <v>463</v>
      </c>
      <c r="L497">
        <v>57</v>
      </c>
      <c r="M497" t="s">
        <v>17</v>
      </c>
      <c r="N497" t="s">
        <v>18</v>
      </c>
      <c r="O497">
        <v>2</v>
      </c>
      <c r="P497" t="s">
        <v>90</v>
      </c>
      <c r="Q497" s="7">
        <f t="shared" si="45"/>
        <v>329327.09999999998</v>
      </c>
      <c r="R497" s="9" t="str" cm="1">
        <f t="array" ref="R497">_xlfn.IFS(L496&lt;=25,"0-25",L496&lt;=30,"26-30",L496&lt;=35,"31-35",L496&lt;=40,"36-40",L496&lt;=45,"41-45",L496&gt;=45,"45+")</f>
        <v>26-30</v>
      </c>
      <c r="S497" t="str">
        <f t="shared" si="46"/>
        <v>Q1</v>
      </c>
      <c r="T497" t="str">
        <f t="shared" si="47"/>
        <v>Weekday</v>
      </c>
      <c r="U497" t="str" cm="1">
        <f t="array" ref="U497">_xlfn.IFS(Q497&lt;=100000,"LOW",Q497&lt;=300000,"MEDIUM",Q497&gt;=300000,"HIGH")</f>
        <v>HIGH</v>
      </c>
    </row>
    <row r="498" spans="1:21" x14ac:dyDescent="0.3">
      <c r="A498">
        <v>497</v>
      </c>
      <c r="B498">
        <v>25</v>
      </c>
      <c r="C498">
        <v>2</v>
      </c>
      <c r="D498" s="6">
        <f t="shared" si="42"/>
        <v>44617</v>
      </c>
      <c r="E498" t="str">
        <f t="shared" si="43"/>
        <v>February</v>
      </c>
      <c r="F498">
        <v>2022</v>
      </c>
      <c r="G498" t="str">
        <f t="shared" si="44"/>
        <v>Friday</v>
      </c>
      <c r="H498" t="s">
        <v>37</v>
      </c>
      <c r="I498">
        <v>7</v>
      </c>
      <c r="J498" s="7">
        <v>57362.76</v>
      </c>
      <c r="K498" t="s">
        <v>464</v>
      </c>
      <c r="L498">
        <v>43</v>
      </c>
      <c r="M498" t="s">
        <v>39</v>
      </c>
      <c r="N498" t="s">
        <v>35</v>
      </c>
      <c r="O498">
        <v>4</v>
      </c>
      <c r="P498" t="s">
        <v>40</v>
      </c>
      <c r="Q498" s="7">
        <f t="shared" si="45"/>
        <v>401539.32</v>
      </c>
      <c r="R498" s="9" t="str" cm="1">
        <f t="array" ref="R498">_xlfn.IFS(L497&lt;=25,"0-25",L497&lt;=30,"26-30",L497&lt;=35,"31-35",L497&lt;=40,"36-40",L497&lt;=45,"41-45",L497&gt;=45,"45+")</f>
        <v>45+</v>
      </c>
      <c r="S498" t="str">
        <f t="shared" si="46"/>
        <v>Q1</v>
      </c>
      <c r="T498" t="str">
        <f t="shared" si="47"/>
        <v>Weekday</v>
      </c>
      <c r="U498" t="str" cm="1">
        <f t="array" ref="U498">_xlfn.IFS(Q498&lt;=100000,"LOW",Q498&lt;=300000,"MEDIUM",Q498&gt;=300000,"HIGH")</f>
        <v>HIGH</v>
      </c>
    </row>
    <row r="499" spans="1:21" x14ac:dyDescent="0.3">
      <c r="A499">
        <v>498</v>
      </c>
      <c r="B499">
        <v>26</v>
      </c>
      <c r="C499">
        <v>2</v>
      </c>
      <c r="D499" s="6">
        <f t="shared" si="42"/>
        <v>44618</v>
      </c>
      <c r="E499" t="str">
        <f t="shared" si="43"/>
        <v>February</v>
      </c>
      <c r="F499">
        <v>2022</v>
      </c>
      <c r="G499" t="str">
        <f t="shared" si="44"/>
        <v>Saturday</v>
      </c>
      <c r="H499" t="s">
        <v>15</v>
      </c>
      <c r="I499">
        <v>2</v>
      </c>
      <c r="J499" s="7">
        <v>53403.68</v>
      </c>
      <c r="K499" t="s">
        <v>148</v>
      </c>
      <c r="L499">
        <v>22</v>
      </c>
      <c r="M499" t="s">
        <v>61</v>
      </c>
      <c r="N499" t="s">
        <v>35</v>
      </c>
      <c r="O499">
        <v>4</v>
      </c>
      <c r="P499" t="s">
        <v>31</v>
      </c>
      <c r="Q499" s="7">
        <f t="shared" si="45"/>
        <v>106807.36</v>
      </c>
      <c r="R499" s="9" t="str" cm="1">
        <f t="array" ref="R499">_xlfn.IFS(L498&lt;=25,"0-25",L498&lt;=30,"26-30",L498&lt;=35,"31-35",L498&lt;=40,"36-40",L498&lt;=45,"41-45",L498&gt;=45,"45+")</f>
        <v>41-45</v>
      </c>
      <c r="S499" t="str">
        <f t="shared" si="46"/>
        <v>Q1</v>
      </c>
      <c r="T499" t="str">
        <f t="shared" si="47"/>
        <v>Weekend</v>
      </c>
      <c r="U499" t="str" cm="1">
        <f t="array" ref="U499">_xlfn.IFS(Q499&lt;=100000,"LOW",Q499&lt;=300000,"MEDIUM",Q499&gt;=300000,"HIGH")</f>
        <v>MEDIUM</v>
      </c>
    </row>
    <row r="500" spans="1:21" x14ac:dyDescent="0.3">
      <c r="A500">
        <v>499</v>
      </c>
      <c r="B500">
        <v>26</v>
      </c>
      <c r="C500">
        <v>2</v>
      </c>
      <c r="D500" s="6">
        <f t="shared" si="42"/>
        <v>44618</v>
      </c>
      <c r="E500" t="str">
        <f t="shared" si="43"/>
        <v>February</v>
      </c>
      <c r="F500">
        <v>2022</v>
      </c>
      <c r="G500" t="str">
        <f t="shared" si="44"/>
        <v>Saturday</v>
      </c>
      <c r="H500" t="s">
        <v>45</v>
      </c>
      <c r="I500">
        <v>8</v>
      </c>
      <c r="J500" s="7">
        <v>26442.5</v>
      </c>
      <c r="K500" t="s">
        <v>465</v>
      </c>
      <c r="L500">
        <v>46</v>
      </c>
      <c r="M500" t="s">
        <v>27</v>
      </c>
      <c r="N500" t="s">
        <v>18</v>
      </c>
      <c r="O500">
        <v>5</v>
      </c>
      <c r="P500" t="s">
        <v>48</v>
      </c>
      <c r="Q500" s="7">
        <f t="shared" si="45"/>
        <v>211540</v>
      </c>
      <c r="R500" s="9" t="str" cm="1">
        <f t="array" ref="R500">_xlfn.IFS(L499&lt;=25,"0-25",L499&lt;=30,"26-30",L499&lt;=35,"31-35",L499&lt;=40,"36-40",L499&lt;=45,"41-45",L499&gt;=45,"45+")</f>
        <v>0-25</v>
      </c>
      <c r="S500" t="str">
        <f t="shared" si="46"/>
        <v>Q1</v>
      </c>
      <c r="T500" t="str">
        <f t="shared" si="47"/>
        <v>Weekend</v>
      </c>
      <c r="U500" t="str" cm="1">
        <f t="array" ref="U500">_xlfn.IFS(Q500&lt;=100000,"LOW",Q500&lt;=300000,"MEDIUM",Q500&gt;=300000,"HIGH")</f>
        <v>MEDIUM</v>
      </c>
    </row>
    <row r="501" spans="1:21" x14ac:dyDescent="0.3">
      <c r="A501">
        <v>500</v>
      </c>
      <c r="B501">
        <v>26</v>
      </c>
      <c r="C501">
        <v>2</v>
      </c>
      <c r="D501" s="6">
        <f t="shared" si="42"/>
        <v>44618</v>
      </c>
      <c r="E501" t="str">
        <f t="shared" si="43"/>
        <v>February</v>
      </c>
      <c r="F501">
        <v>2022</v>
      </c>
      <c r="G501" t="str">
        <f t="shared" si="44"/>
        <v>Saturday</v>
      </c>
      <c r="H501" t="s">
        <v>32</v>
      </c>
      <c r="I501">
        <v>4</v>
      </c>
      <c r="J501" s="7">
        <v>60757.919999999998</v>
      </c>
      <c r="K501" t="s">
        <v>466</v>
      </c>
      <c r="L501">
        <v>39</v>
      </c>
      <c r="M501" t="s">
        <v>152</v>
      </c>
      <c r="N501" t="s">
        <v>35</v>
      </c>
      <c r="O501">
        <v>5</v>
      </c>
      <c r="P501" t="s">
        <v>36</v>
      </c>
      <c r="Q501" s="7">
        <f t="shared" si="45"/>
        <v>243031.67999999999</v>
      </c>
      <c r="R501" s="9" t="str" cm="1">
        <f t="array" ref="R501">_xlfn.IFS(L500&lt;=25,"0-25",L500&lt;=30,"26-30",L500&lt;=35,"31-35",L500&lt;=40,"36-40",L500&lt;=45,"41-45",L500&gt;=45,"45+")</f>
        <v>45+</v>
      </c>
      <c r="S501" t="str">
        <f t="shared" si="46"/>
        <v>Q1</v>
      </c>
      <c r="T501" t="str">
        <f t="shared" si="47"/>
        <v>Weekend</v>
      </c>
      <c r="U501" t="str" cm="1">
        <f t="array" ref="U501">_xlfn.IFS(Q501&lt;=100000,"LOW",Q501&lt;=300000,"MEDIUM",Q501&gt;=300000,"HIGH")</f>
        <v>MEDIUM</v>
      </c>
    </row>
    <row r="502" spans="1:21" x14ac:dyDescent="0.3">
      <c r="A502">
        <v>501</v>
      </c>
      <c r="B502">
        <v>26</v>
      </c>
      <c r="C502">
        <v>2</v>
      </c>
      <c r="D502" s="6">
        <f t="shared" si="42"/>
        <v>44618</v>
      </c>
      <c r="E502" t="str">
        <f t="shared" si="43"/>
        <v>February</v>
      </c>
      <c r="F502">
        <v>2022</v>
      </c>
      <c r="G502" t="str">
        <f t="shared" si="44"/>
        <v>Saturday</v>
      </c>
      <c r="H502" t="s">
        <v>15</v>
      </c>
      <c r="I502">
        <v>3</v>
      </c>
      <c r="J502" s="7">
        <v>35650.339999999997</v>
      </c>
      <c r="K502" t="s">
        <v>467</v>
      </c>
      <c r="L502">
        <v>20</v>
      </c>
      <c r="M502" t="s">
        <v>116</v>
      </c>
      <c r="N502" t="s">
        <v>24</v>
      </c>
      <c r="O502">
        <v>2</v>
      </c>
      <c r="P502" t="s">
        <v>31</v>
      </c>
      <c r="Q502" s="7">
        <f t="shared" si="45"/>
        <v>106951.01999999999</v>
      </c>
      <c r="R502" s="9" t="str" cm="1">
        <f t="array" ref="R502">_xlfn.IFS(L501&lt;=25,"0-25",L501&lt;=30,"26-30",L501&lt;=35,"31-35",L501&lt;=40,"36-40",L501&lt;=45,"41-45",L501&gt;=45,"45+")</f>
        <v>36-40</v>
      </c>
      <c r="S502" t="str">
        <f t="shared" si="46"/>
        <v>Q1</v>
      </c>
      <c r="T502" t="str">
        <f t="shared" si="47"/>
        <v>Weekend</v>
      </c>
      <c r="U502" t="str" cm="1">
        <f t="array" ref="U502">_xlfn.IFS(Q502&lt;=100000,"LOW",Q502&lt;=300000,"MEDIUM",Q502&gt;=300000,"HIGH")</f>
        <v>MEDIUM</v>
      </c>
    </row>
    <row r="503" spans="1:21" x14ac:dyDescent="0.3">
      <c r="A503">
        <v>502</v>
      </c>
      <c r="B503">
        <v>27</v>
      </c>
      <c r="C503">
        <v>2</v>
      </c>
      <c r="D503" s="6">
        <f t="shared" si="42"/>
        <v>44619</v>
      </c>
      <c r="E503" t="str">
        <f t="shared" si="43"/>
        <v>February</v>
      </c>
      <c r="F503">
        <v>2022</v>
      </c>
      <c r="G503" t="str">
        <f t="shared" si="44"/>
        <v>Sunday</v>
      </c>
      <c r="H503" t="s">
        <v>15</v>
      </c>
      <c r="I503">
        <v>8</v>
      </c>
      <c r="J503" s="7">
        <v>26334.43</v>
      </c>
      <c r="K503" t="s">
        <v>468</v>
      </c>
      <c r="L503">
        <v>45</v>
      </c>
      <c r="M503" t="s">
        <v>23</v>
      </c>
      <c r="N503" t="s">
        <v>18</v>
      </c>
      <c r="O503">
        <v>2</v>
      </c>
      <c r="P503" t="s">
        <v>86</v>
      </c>
      <c r="Q503" s="7">
        <f t="shared" si="45"/>
        <v>210675.44</v>
      </c>
      <c r="R503" s="9" t="str" cm="1">
        <f t="array" ref="R503">_xlfn.IFS(L502&lt;=25,"0-25",L502&lt;=30,"26-30",L502&lt;=35,"31-35",L502&lt;=40,"36-40",L502&lt;=45,"41-45",L502&gt;=45,"45+")</f>
        <v>0-25</v>
      </c>
      <c r="S503" t="str">
        <f t="shared" si="46"/>
        <v>Q1</v>
      </c>
      <c r="T503" t="str">
        <f t="shared" si="47"/>
        <v>Weekend</v>
      </c>
      <c r="U503" t="str" cm="1">
        <f t="array" ref="U503">_xlfn.IFS(Q503&lt;=100000,"LOW",Q503&lt;=300000,"MEDIUM",Q503&gt;=300000,"HIGH")</f>
        <v>MEDIUM</v>
      </c>
    </row>
    <row r="504" spans="1:21" x14ac:dyDescent="0.3">
      <c r="A504">
        <v>503</v>
      </c>
      <c r="B504">
        <v>27</v>
      </c>
      <c r="C504">
        <v>2</v>
      </c>
      <c r="D504" s="6">
        <f t="shared" si="42"/>
        <v>44619</v>
      </c>
      <c r="E504" t="str">
        <f t="shared" si="43"/>
        <v>February</v>
      </c>
      <c r="F504">
        <v>2022</v>
      </c>
      <c r="G504" t="str">
        <f t="shared" si="44"/>
        <v>Sunday</v>
      </c>
      <c r="H504" t="s">
        <v>32</v>
      </c>
      <c r="I504">
        <v>2</v>
      </c>
      <c r="J504" s="7">
        <v>33049.65</v>
      </c>
      <c r="K504" t="s">
        <v>469</v>
      </c>
      <c r="L504">
        <v>55</v>
      </c>
      <c r="M504" t="s">
        <v>23</v>
      </c>
      <c r="N504" t="s">
        <v>18</v>
      </c>
      <c r="O504">
        <v>5</v>
      </c>
      <c r="P504" t="s">
        <v>43</v>
      </c>
      <c r="Q504" s="7">
        <f t="shared" si="45"/>
        <v>66099.3</v>
      </c>
      <c r="R504" s="9" t="str" cm="1">
        <f t="array" ref="R504">_xlfn.IFS(L503&lt;=25,"0-25",L503&lt;=30,"26-30",L503&lt;=35,"31-35",L503&lt;=40,"36-40",L503&lt;=45,"41-45",L503&gt;=45,"45+")</f>
        <v>41-45</v>
      </c>
      <c r="S504" t="str">
        <f t="shared" si="46"/>
        <v>Q1</v>
      </c>
      <c r="T504" t="str">
        <f t="shared" si="47"/>
        <v>Weekend</v>
      </c>
      <c r="U504" t="str" cm="1">
        <f t="array" ref="U504">_xlfn.IFS(Q504&lt;=100000,"LOW",Q504&lt;=300000,"MEDIUM",Q504&gt;=300000,"HIGH")</f>
        <v>LOW</v>
      </c>
    </row>
    <row r="505" spans="1:21" x14ac:dyDescent="0.3">
      <c r="A505">
        <v>504</v>
      </c>
      <c r="B505">
        <v>27</v>
      </c>
      <c r="C505">
        <v>2</v>
      </c>
      <c r="D505" s="6">
        <f t="shared" si="42"/>
        <v>44619</v>
      </c>
      <c r="E505" t="str">
        <f t="shared" si="43"/>
        <v>February</v>
      </c>
      <c r="F505">
        <v>2022</v>
      </c>
      <c r="G505" t="str">
        <f t="shared" si="44"/>
        <v>Sunday</v>
      </c>
      <c r="H505" t="s">
        <v>21</v>
      </c>
      <c r="I505">
        <v>3</v>
      </c>
      <c r="J505" s="7">
        <v>60156.13</v>
      </c>
      <c r="K505" t="s">
        <v>319</v>
      </c>
      <c r="L505">
        <v>31</v>
      </c>
      <c r="M505" t="s">
        <v>23</v>
      </c>
      <c r="N505" t="s">
        <v>35</v>
      </c>
      <c r="O505">
        <v>2</v>
      </c>
      <c r="P505" t="s">
        <v>25</v>
      </c>
      <c r="Q505" s="7">
        <f t="shared" si="45"/>
        <v>180468.38999999998</v>
      </c>
      <c r="R505" s="9" t="str" cm="1">
        <f t="array" ref="R505">_xlfn.IFS(L504&lt;=25,"0-25",L504&lt;=30,"26-30",L504&lt;=35,"31-35",L504&lt;=40,"36-40",L504&lt;=45,"41-45",L504&gt;=45,"45+")</f>
        <v>45+</v>
      </c>
      <c r="S505" t="str">
        <f t="shared" si="46"/>
        <v>Q1</v>
      </c>
      <c r="T505" t="str">
        <f t="shared" si="47"/>
        <v>Weekend</v>
      </c>
      <c r="U505" t="str" cm="1">
        <f t="array" ref="U505">_xlfn.IFS(Q505&lt;=100000,"LOW",Q505&lt;=300000,"MEDIUM",Q505&gt;=300000,"HIGH")</f>
        <v>MEDIUM</v>
      </c>
    </row>
    <row r="506" spans="1:21" x14ac:dyDescent="0.3">
      <c r="A506">
        <v>505</v>
      </c>
      <c r="B506">
        <v>28</v>
      </c>
      <c r="C506">
        <v>2</v>
      </c>
      <c r="D506" s="6">
        <f t="shared" si="42"/>
        <v>44620</v>
      </c>
      <c r="E506" t="str">
        <f t="shared" si="43"/>
        <v>February</v>
      </c>
      <c r="F506">
        <v>2022</v>
      </c>
      <c r="G506" t="str">
        <f t="shared" si="44"/>
        <v>Monday</v>
      </c>
      <c r="H506" t="s">
        <v>37</v>
      </c>
      <c r="I506">
        <v>3</v>
      </c>
      <c r="J506" s="7">
        <v>18917.990000000002</v>
      </c>
      <c r="K506" t="s">
        <v>470</v>
      </c>
      <c r="L506">
        <v>31</v>
      </c>
      <c r="M506" t="s">
        <v>116</v>
      </c>
      <c r="N506" t="s">
        <v>24</v>
      </c>
      <c r="O506">
        <v>4</v>
      </c>
      <c r="P506" t="s">
        <v>53</v>
      </c>
      <c r="Q506" s="7">
        <f t="shared" si="45"/>
        <v>56753.97</v>
      </c>
      <c r="R506" s="9" t="str" cm="1">
        <f t="array" ref="R506">_xlfn.IFS(L505&lt;=25,"0-25",L505&lt;=30,"26-30",L505&lt;=35,"31-35",L505&lt;=40,"36-40",L505&lt;=45,"41-45",L505&gt;=45,"45+")</f>
        <v>31-35</v>
      </c>
      <c r="S506" t="str">
        <f t="shared" si="46"/>
        <v>Q1</v>
      </c>
      <c r="T506" t="str">
        <f t="shared" si="47"/>
        <v>Weekday</v>
      </c>
      <c r="U506" t="str" cm="1">
        <f t="array" ref="U506">_xlfn.IFS(Q506&lt;=100000,"LOW",Q506&lt;=300000,"MEDIUM",Q506&gt;=300000,"HIGH")</f>
        <v>LOW</v>
      </c>
    </row>
    <row r="507" spans="1:21" x14ac:dyDescent="0.3">
      <c r="A507">
        <v>506</v>
      </c>
      <c r="B507">
        <v>28</v>
      </c>
      <c r="C507">
        <v>2</v>
      </c>
      <c r="D507" s="6">
        <f t="shared" si="42"/>
        <v>44620</v>
      </c>
      <c r="E507" t="str">
        <f t="shared" si="43"/>
        <v>February</v>
      </c>
      <c r="F507">
        <v>2022</v>
      </c>
      <c r="G507" t="str">
        <f t="shared" si="44"/>
        <v>Monday</v>
      </c>
      <c r="H507" t="s">
        <v>21</v>
      </c>
      <c r="I507">
        <v>1</v>
      </c>
      <c r="J507" s="7">
        <v>37369.519999999997</v>
      </c>
      <c r="K507" t="s">
        <v>471</v>
      </c>
      <c r="L507">
        <v>28</v>
      </c>
      <c r="M507" t="s">
        <v>39</v>
      </c>
      <c r="N507" t="s">
        <v>18</v>
      </c>
      <c r="O507">
        <v>4</v>
      </c>
      <c r="P507" t="s">
        <v>28</v>
      </c>
      <c r="Q507" s="7">
        <f t="shared" si="45"/>
        <v>37369.519999999997</v>
      </c>
      <c r="R507" s="9" t="str" cm="1">
        <f t="array" ref="R507">_xlfn.IFS(L506&lt;=25,"0-25",L506&lt;=30,"26-30",L506&lt;=35,"31-35",L506&lt;=40,"36-40",L506&lt;=45,"41-45",L506&gt;=45,"45+")</f>
        <v>31-35</v>
      </c>
      <c r="S507" t="str">
        <f t="shared" si="46"/>
        <v>Q1</v>
      </c>
      <c r="T507" t="str">
        <f t="shared" si="47"/>
        <v>Weekday</v>
      </c>
      <c r="U507" t="str" cm="1">
        <f t="array" ref="U507">_xlfn.IFS(Q507&lt;=100000,"LOW",Q507&lt;=300000,"MEDIUM",Q507&gt;=300000,"HIGH")</f>
        <v>LOW</v>
      </c>
    </row>
    <row r="508" spans="1:21" x14ac:dyDescent="0.3">
      <c r="A508">
        <v>507</v>
      </c>
      <c r="B508">
        <v>28</v>
      </c>
      <c r="C508">
        <v>2</v>
      </c>
      <c r="D508" s="6">
        <f t="shared" si="42"/>
        <v>44620</v>
      </c>
      <c r="E508" t="str">
        <f t="shared" si="43"/>
        <v>February</v>
      </c>
      <c r="F508">
        <v>2022</v>
      </c>
      <c r="G508" t="str">
        <f t="shared" si="44"/>
        <v>Monday</v>
      </c>
      <c r="H508" t="s">
        <v>45</v>
      </c>
      <c r="I508">
        <v>6</v>
      </c>
      <c r="J508" s="7">
        <v>39541.46</v>
      </c>
      <c r="K508" t="s">
        <v>472</v>
      </c>
      <c r="L508">
        <v>26</v>
      </c>
      <c r="M508" t="s">
        <v>135</v>
      </c>
      <c r="N508" t="s">
        <v>18</v>
      </c>
      <c r="O508">
        <v>5</v>
      </c>
      <c r="P508" t="s">
        <v>104</v>
      </c>
      <c r="Q508" s="7">
        <f t="shared" si="45"/>
        <v>237248.76</v>
      </c>
      <c r="R508" s="9" t="str" cm="1">
        <f t="array" ref="R508">_xlfn.IFS(L507&lt;=25,"0-25",L507&lt;=30,"26-30",L507&lt;=35,"31-35",L507&lt;=40,"36-40",L507&lt;=45,"41-45",L507&gt;=45,"45+")</f>
        <v>26-30</v>
      </c>
      <c r="S508" t="str">
        <f t="shared" si="46"/>
        <v>Q1</v>
      </c>
      <c r="T508" t="str">
        <f t="shared" si="47"/>
        <v>Weekday</v>
      </c>
      <c r="U508" t="str" cm="1">
        <f t="array" ref="U508">_xlfn.IFS(Q508&lt;=100000,"LOW",Q508&lt;=300000,"MEDIUM",Q508&gt;=300000,"HIGH")</f>
        <v>MEDIUM</v>
      </c>
    </row>
    <row r="509" spans="1:21" x14ac:dyDescent="0.3">
      <c r="A509">
        <v>508</v>
      </c>
      <c r="B509">
        <v>28</v>
      </c>
      <c r="C509">
        <v>2</v>
      </c>
      <c r="D509" s="6">
        <f t="shared" si="42"/>
        <v>44620</v>
      </c>
      <c r="E509" t="str">
        <f t="shared" si="43"/>
        <v>February</v>
      </c>
      <c r="F509">
        <v>2022</v>
      </c>
      <c r="G509" t="str">
        <f t="shared" si="44"/>
        <v>Monday</v>
      </c>
      <c r="H509" t="s">
        <v>32</v>
      </c>
      <c r="I509">
        <v>2</v>
      </c>
      <c r="J509" s="7">
        <v>12197.78</v>
      </c>
      <c r="K509" t="s">
        <v>473</v>
      </c>
      <c r="L509">
        <v>55</v>
      </c>
      <c r="M509" t="s">
        <v>17</v>
      </c>
      <c r="N509" t="s">
        <v>35</v>
      </c>
      <c r="O509">
        <v>3</v>
      </c>
      <c r="P509" t="s">
        <v>43</v>
      </c>
      <c r="Q509" s="7">
        <f t="shared" si="45"/>
        <v>24395.56</v>
      </c>
      <c r="R509" s="9" t="str" cm="1">
        <f t="array" ref="R509">_xlfn.IFS(L508&lt;=25,"0-25",L508&lt;=30,"26-30",L508&lt;=35,"31-35",L508&lt;=40,"36-40",L508&lt;=45,"41-45",L508&gt;=45,"45+")</f>
        <v>26-30</v>
      </c>
      <c r="S509" t="str">
        <f t="shared" si="46"/>
        <v>Q1</v>
      </c>
      <c r="T509" t="str">
        <f t="shared" si="47"/>
        <v>Weekday</v>
      </c>
      <c r="U509" t="str" cm="1">
        <f t="array" ref="U509">_xlfn.IFS(Q509&lt;=100000,"LOW",Q509&lt;=300000,"MEDIUM",Q509&gt;=300000,"HIGH")</f>
        <v>LOW</v>
      </c>
    </row>
    <row r="510" spans="1:21" x14ac:dyDescent="0.3">
      <c r="A510">
        <v>509</v>
      </c>
      <c r="B510">
        <v>1</v>
      </c>
      <c r="C510">
        <v>3</v>
      </c>
      <c r="D510" s="6">
        <f t="shared" si="42"/>
        <v>44621</v>
      </c>
      <c r="E510" t="str">
        <f t="shared" si="43"/>
        <v>March</v>
      </c>
      <c r="F510">
        <v>2022</v>
      </c>
      <c r="G510" t="str">
        <f t="shared" si="44"/>
        <v>Tuesday</v>
      </c>
      <c r="H510" t="s">
        <v>21</v>
      </c>
      <c r="I510">
        <v>1</v>
      </c>
      <c r="J510" s="7">
        <v>21744.76</v>
      </c>
      <c r="K510" t="s">
        <v>58</v>
      </c>
      <c r="L510">
        <v>23</v>
      </c>
      <c r="M510" t="s">
        <v>23</v>
      </c>
      <c r="N510" t="s">
        <v>35</v>
      </c>
      <c r="O510">
        <v>3</v>
      </c>
      <c r="P510" t="s">
        <v>65</v>
      </c>
      <c r="Q510" s="7">
        <f t="shared" si="45"/>
        <v>21744.76</v>
      </c>
      <c r="R510" s="9" t="str" cm="1">
        <f t="array" ref="R510">_xlfn.IFS(L509&lt;=25,"0-25",L509&lt;=30,"26-30",L509&lt;=35,"31-35",L509&lt;=40,"36-40",L509&lt;=45,"41-45",L509&gt;=45,"45+")</f>
        <v>45+</v>
      </c>
      <c r="S510" t="str">
        <f t="shared" si="46"/>
        <v>Q1</v>
      </c>
      <c r="T510" t="str">
        <f t="shared" si="47"/>
        <v>Weekday</v>
      </c>
      <c r="U510" t="str" cm="1">
        <f t="array" ref="U510">_xlfn.IFS(Q510&lt;=100000,"LOW",Q510&lt;=300000,"MEDIUM",Q510&gt;=300000,"HIGH")</f>
        <v>LOW</v>
      </c>
    </row>
    <row r="511" spans="1:21" x14ac:dyDescent="0.3">
      <c r="A511">
        <v>510</v>
      </c>
      <c r="B511">
        <v>1</v>
      </c>
      <c r="C511">
        <v>3</v>
      </c>
      <c r="D511" s="6">
        <f t="shared" si="42"/>
        <v>44621</v>
      </c>
      <c r="E511" t="str">
        <f t="shared" si="43"/>
        <v>March</v>
      </c>
      <c r="F511">
        <v>2022</v>
      </c>
      <c r="G511" t="str">
        <f t="shared" si="44"/>
        <v>Tuesday</v>
      </c>
      <c r="H511" t="s">
        <v>15</v>
      </c>
      <c r="I511">
        <v>2</v>
      </c>
      <c r="J511" s="7">
        <v>59604.55</v>
      </c>
      <c r="K511" t="s">
        <v>474</v>
      </c>
      <c r="L511">
        <v>18</v>
      </c>
      <c r="M511" t="s">
        <v>23</v>
      </c>
      <c r="N511" t="s">
        <v>24</v>
      </c>
      <c r="O511">
        <v>4</v>
      </c>
      <c r="P511" t="s">
        <v>31</v>
      </c>
      <c r="Q511" s="7">
        <f t="shared" si="45"/>
        <v>119209.1</v>
      </c>
      <c r="R511" s="9" t="str" cm="1">
        <f t="array" ref="R511">_xlfn.IFS(L510&lt;=25,"0-25",L510&lt;=30,"26-30",L510&lt;=35,"31-35",L510&lt;=40,"36-40",L510&lt;=45,"41-45",L510&gt;=45,"45+")</f>
        <v>0-25</v>
      </c>
      <c r="S511" t="str">
        <f t="shared" si="46"/>
        <v>Q1</v>
      </c>
      <c r="T511" t="str">
        <f t="shared" si="47"/>
        <v>Weekday</v>
      </c>
      <c r="U511" t="str" cm="1">
        <f t="array" ref="U511">_xlfn.IFS(Q511&lt;=100000,"LOW",Q511&lt;=300000,"MEDIUM",Q511&gt;=300000,"HIGH")</f>
        <v>MEDIUM</v>
      </c>
    </row>
    <row r="512" spans="1:21" x14ac:dyDescent="0.3">
      <c r="A512">
        <v>511</v>
      </c>
      <c r="B512">
        <v>1</v>
      </c>
      <c r="C512">
        <v>3</v>
      </c>
      <c r="D512" s="6">
        <f t="shared" si="42"/>
        <v>44621</v>
      </c>
      <c r="E512" t="str">
        <f t="shared" si="43"/>
        <v>March</v>
      </c>
      <c r="F512">
        <v>2022</v>
      </c>
      <c r="G512" t="str">
        <f t="shared" si="44"/>
        <v>Tuesday</v>
      </c>
      <c r="H512" t="s">
        <v>45</v>
      </c>
      <c r="I512">
        <v>6</v>
      </c>
      <c r="J512" s="7">
        <v>59846.04</v>
      </c>
      <c r="K512" t="s">
        <v>423</v>
      </c>
      <c r="L512">
        <v>42</v>
      </c>
      <c r="M512" t="s">
        <v>23</v>
      </c>
      <c r="N512" t="s">
        <v>24</v>
      </c>
      <c r="O512">
        <v>3</v>
      </c>
      <c r="P512" t="s">
        <v>48</v>
      </c>
      <c r="Q512" s="7">
        <f t="shared" si="45"/>
        <v>359076.24</v>
      </c>
      <c r="R512" s="9" t="str" cm="1">
        <f t="array" ref="R512">_xlfn.IFS(L511&lt;=25,"0-25",L511&lt;=30,"26-30",L511&lt;=35,"31-35",L511&lt;=40,"36-40",L511&lt;=45,"41-45",L511&gt;=45,"45+")</f>
        <v>0-25</v>
      </c>
      <c r="S512" t="str">
        <f t="shared" si="46"/>
        <v>Q1</v>
      </c>
      <c r="T512" t="str">
        <f t="shared" si="47"/>
        <v>Weekday</v>
      </c>
      <c r="U512" t="str" cm="1">
        <f t="array" ref="U512">_xlfn.IFS(Q512&lt;=100000,"LOW",Q512&lt;=300000,"MEDIUM",Q512&gt;=300000,"HIGH")</f>
        <v>HIGH</v>
      </c>
    </row>
    <row r="513" spans="1:21" x14ac:dyDescent="0.3">
      <c r="A513">
        <v>512</v>
      </c>
      <c r="B513">
        <v>1</v>
      </c>
      <c r="C513">
        <v>3</v>
      </c>
      <c r="D513" s="6">
        <f t="shared" si="42"/>
        <v>44621</v>
      </c>
      <c r="E513" t="str">
        <f t="shared" si="43"/>
        <v>March</v>
      </c>
      <c r="F513">
        <v>2022</v>
      </c>
      <c r="G513" t="str">
        <f t="shared" si="44"/>
        <v>Tuesday</v>
      </c>
      <c r="H513" t="s">
        <v>45</v>
      </c>
      <c r="I513">
        <v>4</v>
      </c>
      <c r="J513" s="7">
        <v>27544.91</v>
      </c>
      <c r="K513" t="s">
        <v>475</v>
      </c>
      <c r="L513">
        <v>33</v>
      </c>
      <c r="M513" t="s">
        <v>23</v>
      </c>
      <c r="N513" t="s">
        <v>35</v>
      </c>
      <c r="O513">
        <v>3</v>
      </c>
      <c r="P513" t="s">
        <v>104</v>
      </c>
      <c r="Q513" s="7">
        <f t="shared" si="45"/>
        <v>110179.64</v>
      </c>
      <c r="R513" s="9" t="str" cm="1">
        <f t="array" ref="R513">_xlfn.IFS(L512&lt;=25,"0-25",L512&lt;=30,"26-30",L512&lt;=35,"31-35",L512&lt;=40,"36-40",L512&lt;=45,"41-45",L512&gt;=45,"45+")</f>
        <v>41-45</v>
      </c>
      <c r="S513" t="str">
        <f t="shared" si="46"/>
        <v>Q1</v>
      </c>
      <c r="T513" t="str">
        <f t="shared" si="47"/>
        <v>Weekday</v>
      </c>
      <c r="U513" t="str" cm="1">
        <f t="array" ref="U513">_xlfn.IFS(Q513&lt;=100000,"LOW",Q513&lt;=300000,"MEDIUM",Q513&gt;=300000,"HIGH")</f>
        <v>MEDIUM</v>
      </c>
    </row>
    <row r="514" spans="1:21" x14ac:dyDescent="0.3">
      <c r="A514">
        <v>513</v>
      </c>
      <c r="B514">
        <v>2</v>
      </c>
      <c r="C514">
        <v>3</v>
      </c>
      <c r="D514" s="6">
        <f t="shared" si="42"/>
        <v>44622</v>
      </c>
      <c r="E514" t="str">
        <f t="shared" si="43"/>
        <v>March</v>
      </c>
      <c r="F514">
        <v>2022</v>
      </c>
      <c r="G514" t="str">
        <f t="shared" si="44"/>
        <v>Wednesday</v>
      </c>
      <c r="H514" t="s">
        <v>21</v>
      </c>
      <c r="I514">
        <v>6</v>
      </c>
      <c r="J514" s="7">
        <v>62493.83</v>
      </c>
      <c r="K514" t="s">
        <v>476</v>
      </c>
      <c r="L514">
        <v>32</v>
      </c>
      <c r="M514" t="s">
        <v>27</v>
      </c>
      <c r="N514" t="s">
        <v>24</v>
      </c>
      <c r="O514">
        <v>5</v>
      </c>
      <c r="P514" t="s">
        <v>65</v>
      </c>
      <c r="Q514" s="7">
        <f t="shared" si="45"/>
        <v>374962.98</v>
      </c>
      <c r="R514" s="9" t="str" cm="1">
        <f t="array" ref="R514">_xlfn.IFS(L513&lt;=25,"0-25",L513&lt;=30,"26-30",L513&lt;=35,"31-35",L513&lt;=40,"36-40",L513&lt;=45,"41-45",L513&gt;=45,"45+")</f>
        <v>31-35</v>
      </c>
      <c r="S514" t="str">
        <f t="shared" si="46"/>
        <v>Q1</v>
      </c>
      <c r="T514" t="str">
        <f t="shared" si="47"/>
        <v>Weekday</v>
      </c>
      <c r="U514" t="str" cm="1">
        <f t="array" ref="U514">_xlfn.IFS(Q514&lt;=100000,"LOW",Q514&lt;=300000,"MEDIUM",Q514&gt;=300000,"HIGH")</f>
        <v>HIGH</v>
      </c>
    </row>
    <row r="515" spans="1:21" x14ac:dyDescent="0.3">
      <c r="A515">
        <v>514</v>
      </c>
      <c r="B515">
        <v>2</v>
      </c>
      <c r="C515">
        <v>3</v>
      </c>
      <c r="D515" s="6">
        <f t="shared" ref="D515:D578" si="48">DATE(F515,C515,B515)</f>
        <v>44622</v>
      </c>
      <c r="E515" t="str">
        <f t="shared" ref="E515:E578" si="49">TEXT(D515,"mmmm")</f>
        <v>March</v>
      </c>
      <c r="F515">
        <v>2022</v>
      </c>
      <c r="G515" t="str">
        <f t="shared" ref="G515:G578" si="50">TEXT(D515,"dddd")</f>
        <v>Wednesday</v>
      </c>
      <c r="H515" t="s">
        <v>21</v>
      </c>
      <c r="I515">
        <v>9</v>
      </c>
      <c r="J515" s="7">
        <v>56306.98</v>
      </c>
      <c r="K515" t="s">
        <v>247</v>
      </c>
      <c r="L515">
        <v>51</v>
      </c>
      <c r="M515" t="s">
        <v>34</v>
      </c>
      <c r="N515" t="s">
        <v>52</v>
      </c>
      <c r="O515">
        <v>2</v>
      </c>
      <c r="P515" t="s">
        <v>28</v>
      </c>
      <c r="Q515" s="7">
        <f t="shared" ref="Q515:Q578" si="51">I515*J515</f>
        <v>506762.82</v>
      </c>
      <c r="R515" s="9" t="str" cm="1">
        <f t="array" ref="R515">_xlfn.IFS(L514&lt;=25,"0-25",L514&lt;=30,"26-30",L514&lt;=35,"31-35",L514&lt;=40,"36-40",L514&lt;=45,"41-45",L514&gt;=45,"45+")</f>
        <v>31-35</v>
      </c>
      <c r="S515" t="str">
        <f t="shared" ref="S515:S578" si="52">"Q"&amp;ROUNDUP(C515/3,0)</f>
        <v>Q1</v>
      </c>
      <c r="T515" t="str">
        <f t="shared" ref="T515:T578" si="53">IF(OR(G515="Saturday",G515="Sunday"),"Weekend","Weekday")</f>
        <v>Weekday</v>
      </c>
      <c r="U515" t="str" cm="1">
        <f t="array" ref="U515">_xlfn.IFS(Q515&lt;=100000,"LOW",Q515&lt;=300000,"MEDIUM",Q515&gt;=300000,"HIGH")</f>
        <v>HIGH</v>
      </c>
    </row>
    <row r="516" spans="1:21" x14ac:dyDescent="0.3">
      <c r="A516">
        <v>515</v>
      </c>
      <c r="B516">
        <v>2</v>
      </c>
      <c r="C516">
        <v>3</v>
      </c>
      <c r="D516" s="6">
        <f t="shared" si="48"/>
        <v>44622</v>
      </c>
      <c r="E516" t="str">
        <f t="shared" si="49"/>
        <v>March</v>
      </c>
      <c r="F516">
        <v>2022</v>
      </c>
      <c r="G516" t="str">
        <f t="shared" si="50"/>
        <v>Wednesday</v>
      </c>
      <c r="H516" t="s">
        <v>32</v>
      </c>
      <c r="I516">
        <v>8</v>
      </c>
      <c r="J516" s="7">
        <v>35074.449999999997</v>
      </c>
      <c r="K516" t="s">
        <v>477</v>
      </c>
      <c r="L516">
        <v>34</v>
      </c>
      <c r="M516" t="s">
        <v>23</v>
      </c>
      <c r="N516" t="s">
        <v>52</v>
      </c>
      <c r="O516">
        <v>2</v>
      </c>
      <c r="P516" t="s">
        <v>36</v>
      </c>
      <c r="Q516" s="7">
        <f t="shared" si="51"/>
        <v>280595.59999999998</v>
      </c>
      <c r="R516" s="9" t="str" cm="1">
        <f t="array" ref="R516">_xlfn.IFS(L515&lt;=25,"0-25",L515&lt;=30,"26-30",L515&lt;=35,"31-35",L515&lt;=40,"36-40",L515&lt;=45,"41-45",L515&gt;=45,"45+")</f>
        <v>45+</v>
      </c>
      <c r="S516" t="str">
        <f t="shared" si="52"/>
        <v>Q1</v>
      </c>
      <c r="T516" t="str">
        <f t="shared" si="53"/>
        <v>Weekday</v>
      </c>
      <c r="U516" t="str" cm="1">
        <f t="array" ref="U516">_xlfn.IFS(Q516&lt;=100000,"LOW",Q516&lt;=300000,"MEDIUM",Q516&gt;=300000,"HIGH")</f>
        <v>MEDIUM</v>
      </c>
    </row>
    <row r="517" spans="1:21" x14ac:dyDescent="0.3">
      <c r="A517">
        <v>516</v>
      </c>
      <c r="B517">
        <v>2</v>
      </c>
      <c r="C517">
        <v>3</v>
      </c>
      <c r="D517" s="6">
        <f t="shared" si="48"/>
        <v>44622</v>
      </c>
      <c r="E517" t="str">
        <f t="shared" si="49"/>
        <v>March</v>
      </c>
      <c r="F517">
        <v>2022</v>
      </c>
      <c r="G517" t="str">
        <f t="shared" si="50"/>
        <v>Wednesday</v>
      </c>
      <c r="H517" t="s">
        <v>37</v>
      </c>
      <c r="I517">
        <v>1</v>
      </c>
      <c r="J517" s="7">
        <v>54904.38</v>
      </c>
      <c r="K517" t="s">
        <v>478</v>
      </c>
      <c r="L517">
        <v>20</v>
      </c>
      <c r="M517" t="s">
        <v>119</v>
      </c>
      <c r="N517" t="s">
        <v>35</v>
      </c>
      <c r="O517">
        <v>3</v>
      </c>
      <c r="P517" t="s">
        <v>97</v>
      </c>
      <c r="Q517" s="7">
        <f t="shared" si="51"/>
        <v>54904.38</v>
      </c>
      <c r="R517" s="9" t="str" cm="1">
        <f t="array" ref="R517">_xlfn.IFS(L516&lt;=25,"0-25",L516&lt;=30,"26-30",L516&lt;=35,"31-35",L516&lt;=40,"36-40",L516&lt;=45,"41-45",L516&gt;=45,"45+")</f>
        <v>31-35</v>
      </c>
      <c r="S517" t="str">
        <f t="shared" si="52"/>
        <v>Q1</v>
      </c>
      <c r="T517" t="str">
        <f t="shared" si="53"/>
        <v>Weekday</v>
      </c>
      <c r="U517" t="str" cm="1">
        <f t="array" ref="U517">_xlfn.IFS(Q517&lt;=100000,"LOW",Q517&lt;=300000,"MEDIUM",Q517&gt;=300000,"HIGH")</f>
        <v>LOW</v>
      </c>
    </row>
    <row r="518" spans="1:21" x14ac:dyDescent="0.3">
      <c r="A518">
        <v>517</v>
      </c>
      <c r="B518">
        <v>3</v>
      </c>
      <c r="C518">
        <v>3</v>
      </c>
      <c r="D518" s="6">
        <f t="shared" si="48"/>
        <v>44623</v>
      </c>
      <c r="E518" t="str">
        <f t="shared" si="49"/>
        <v>March</v>
      </c>
      <c r="F518">
        <v>2022</v>
      </c>
      <c r="G518" t="str">
        <f t="shared" si="50"/>
        <v>Thursday</v>
      </c>
      <c r="H518" t="s">
        <v>21</v>
      </c>
      <c r="I518">
        <v>8</v>
      </c>
      <c r="J518" s="7">
        <v>67680.08</v>
      </c>
      <c r="K518" t="s">
        <v>479</v>
      </c>
      <c r="L518">
        <v>20</v>
      </c>
      <c r="M518" t="s">
        <v>23</v>
      </c>
      <c r="N518" t="s">
        <v>18</v>
      </c>
      <c r="O518">
        <v>5</v>
      </c>
      <c r="P518" t="s">
        <v>65</v>
      </c>
      <c r="Q518" s="7">
        <f t="shared" si="51"/>
        <v>541440.64</v>
      </c>
      <c r="R518" s="9" t="str" cm="1">
        <f t="array" ref="R518">_xlfn.IFS(L517&lt;=25,"0-25",L517&lt;=30,"26-30",L517&lt;=35,"31-35",L517&lt;=40,"36-40",L517&lt;=45,"41-45",L517&gt;=45,"45+")</f>
        <v>0-25</v>
      </c>
      <c r="S518" t="str">
        <f t="shared" si="52"/>
        <v>Q1</v>
      </c>
      <c r="T518" t="str">
        <f t="shared" si="53"/>
        <v>Weekday</v>
      </c>
      <c r="U518" t="str" cm="1">
        <f t="array" ref="U518">_xlfn.IFS(Q518&lt;=100000,"LOW",Q518&lt;=300000,"MEDIUM",Q518&gt;=300000,"HIGH")</f>
        <v>HIGH</v>
      </c>
    </row>
    <row r="519" spans="1:21" x14ac:dyDescent="0.3">
      <c r="A519">
        <v>518</v>
      </c>
      <c r="B519">
        <v>3</v>
      </c>
      <c r="C519">
        <v>3</v>
      </c>
      <c r="D519" s="6">
        <f t="shared" si="48"/>
        <v>44623</v>
      </c>
      <c r="E519" t="str">
        <f t="shared" si="49"/>
        <v>March</v>
      </c>
      <c r="F519">
        <v>2022</v>
      </c>
      <c r="G519" t="str">
        <f t="shared" si="50"/>
        <v>Thursday</v>
      </c>
      <c r="H519" t="s">
        <v>21</v>
      </c>
      <c r="I519">
        <v>9</v>
      </c>
      <c r="J519" s="7">
        <v>37538.18</v>
      </c>
      <c r="K519" t="s">
        <v>480</v>
      </c>
      <c r="L519">
        <v>54</v>
      </c>
      <c r="M519" t="s">
        <v>23</v>
      </c>
      <c r="N519" t="s">
        <v>35</v>
      </c>
      <c r="O519">
        <v>5</v>
      </c>
      <c r="P519" t="s">
        <v>65</v>
      </c>
      <c r="Q519" s="7">
        <f t="shared" si="51"/>
        <v>337843.62</v>
      </c>
      <c r="R519" s="9" t="str" cm="1">
        <f t="array" ref="R519">_xlfn.IFS(L518&lt;=25,"0-25",L518&lt;=30,"26-30",L518&lt;=35,"31-35",L518&lt;=40,"36-40",L518&lt;=45,"41-45",L518&gt;=45,"45+")</f>
        <v>0-25</v>
      </c>
      <c r="S519" t="str">
        <f t="shared" si="52"/>
        <v>Q1</v>
      </c>
      <c r="T519" t="str">
        <f t="shared" si="53"/>
        <v>Weekday</v>
      </c>
      <c r="U519" t="str" cm="1">
        <f t="array" ref="U519">_xlfn.IFS(Q519&lt;=100000,"LOW",Q519&lt;=300000,"MEDIUM",Q519&gt;=300000,"HIGH")</f>
        <v>HIGH</v>
      </c>
    </row>
    <row r="520" spans="1:21" x14ac:dyDescent="0.3">
      <c r="A520">
        <v>519</v>
      </c>
      <c r="B520">
        <v>3</v>
      </c>
      <c r="C520">
        <v>3</v>
      </c>
      <c r="D520" s="6">
        <f t="shared" si="48"/>
        <v>44623</v>
      </c>
      <c r="E520" t="str">
        <f t="shared" si="49"/>
        <v>March</v>
      </c>
      <c r="F520">
        <v>2022</v>
      </c>
      <c r="G520" t="str">
        <f t="shared" si="50"/>
        <v>Thursday</v>
      </c>
      <c r="H520" t="s">
        <v>15</v>
      </c>
      <c r="I520">
        <v>6</v>
      </c>
      <c r="J520" s="7">
        <v>24305.63</v>
      </c>
      <c r="K520" t="s">
        <v>481</v>
      </c>
      <c r="L520">
        <v>34</v>
      </c>
      <c r="M520" t="s">
        <v>23</v>
      </c>
      <c r="N520" t="s">
        <v>35</v>
      </c>
      <c r="O520">
        <v>3</v>
      </c>
      <c r="P520" t="s">
        <v>19</v>
      </c>
      <c r="Q520" s="7">
        <f t="shared" si="51"/>
        <v>145833.78</v>
      </c>
      <c r="R520" s="9" t="str" cm="1">
        <f t="array" ref="R520">_xlfn.IFS(L519&lt;=25,"0-25",L519&lt;=30,"26-30",L519&lt;=35,"31-35",L519&lt;=40,"36-40",L519&lt;=45,"41-45",L519&gt;=45,"45+")</f>
        <v>45+</v>
      </c>
      <c r="S520" t="str">
        <f t="shared" si="52"/>
        <v>Q1</v>
      </c>
      <c r="T520" t="str">
        <f t="shared" si="53"/>
        <v>Weekday</v>
      </c>
      <c r="U520" t="str" cm="1">
        <f t="array" ref="U520">_xlfn.IFS(Q520&lt;=100000,"LOW",Q520&lt;=300000,"MEDIUM",Q520&gt;=300000,"HIGH")</f>
        <v>MEDIUM</v>
      </c>
    </row>
    <row r="521" spans="1:21" x14ac:dyDescent="0.3">
      <c r="A521">
        <v>520</v>
      </c>
      <c r="B521">
        <v>4</v>
      </c>
      <c r="C521">
        <v>3</v>
      </c>
      <c r="D521" s="6">
        <f t="shared" si="48"/>
        <v>44624</v>
      </c>
      <c r="E521" t="str">
        <f t="shared" si="49"/>
        <v>March</v>
      </c>
      <c r="F521">
        <v>2022</v>
      </c>
      <c r="G521" t="str">
        <f t="shared" si="50"/>
        <v>Friday</v>
      </c>
      <c r="H521" t="s">
        <v>45</v>
      </c>
      <c r="I521">
        <v>5</v>
      </c>
      <c r="J521" s="7">
        <v>66508.990000000005</v>
      </c>
      <c r="K521" t="s">
        <v>482</v>
      </c>
      <c r="L521">
        <v>55</v>
      </c>
      <c r="M521" t="s">
        <v>17</v>
      </c>
      <c r="N521" t="s">
        <v>35</v>
      </c>
      <c r="O521">
        <v>5</v>
      </c>
      <c r="P521" t="s">
        <v>104</v>
      </c>
      <c r="Q521" s="7">
        <f t="shared" si="51"/>
        <v>332544.95</v>
      </c>
      <c r="R521" s="9" t="str" cm="1">
        <f t="array" ref="R521">_xlfn.IFS(L520&lt;=25,"0-25",L520&lt;=30,"26-30",L520&lt;=35,"31-35",L520&lt;=40,"36-40",L520&lt;=45,"41-45",L520&gt;=45,"45+")</f>
        <v>31-35</v>
      </c>
      <c r="S521" t="str">
        <f t="shared" si="52"/>
        <v>Q1</v>
      </c>
      <c r="T521" t="str">
        <f t="shared" si="53"/>
        <v>Weekday</v>
      </c>
      <c r="U521" t="str" cm="1">
        <f t="array" ref="U521">_xlfn.IFS(Q521&lt;=100000,"LOW",Q521&lt;=300000,"MEDIUM",Q521&gt;=300000,"HIGH")</f>
        <v>HIGH</v>
      </c>
    </row>
    <row r="522" spans="1:21" x14ac:dyDescent="0.3">
      <c r="A522">
        <v>521</v>
      </c>
      <c r="B522">
        <v>4</v>
      </c>
      <c r="C522">
        <v>3</v>
      </c>
      <c r="D522" s="6">
        <f t="shared" si="48"/>
        <v>44624</v>
      </c>
      <c r="E522" t="str">
        <f t="shared" si="49"/>
        <v>March</v>
      </c>
      <c r="F522">
        <v>2022</v>
      </c>
      <c r="G522" t="str">
        <f t="shared" si="50"/>
        <v>Friday</v>
      </c>
      <c r="H522" t="s">
        <v>37</v>
      </c>
      <c r="I522">
        <v>6</v>
      </c>
      <c r="J522" s="7">
        <v>46224.66</v>
      </c>
      <c r="K522" t="s">
        <v>483</v>
      </c>
      <c r="L522">
        <v>18</v>
      </c>
      <c r="M522" t="s">
        <v>47</v>
      </c>
      <c r="N522" t="s">
        <v>18</v>
      </c>
      <c r="O522">
        <v>5</v>
      </c>
      <c r="P522" t="s">
        <v>97</v>
      </c>
      <c r="Q522" s="7">
        <f t="shared" si="51"/>
        <v>277347.96000000002</v>
      </c>
      <c r="R522" s="9" t="str" cm="1">
        <f t="array" ref="R522">_xlfn.IFS(L521&lt;=25,"0-25",L521&lt;=30,"26-30",L521&lt;=35,"31-35",L521&lt;=40,"36-40",L521&lt;=45,"41-45",L521&gt;=45,"45+")</f>
        <v>45+</v>
      </c>
      <c r="S522" t="str">
        <f t="shared" si="52"/>
        <v>Q1</v>
      </c>
      <c r="T522" t="str">
        <f t="shared" si="53"/>
        <v>Weekday</v>
      </c>
      <c r="U522" t="str" cm="1">
        <f t="array" ref="U522">_xlfn.IFS(Q522&lt;=100000,"LOW",Q522&lt;=300000,"MEDIUM",Q522&gt;=300000,"HIGH")</f>
        <v>MEDIUM</v>
      </c>
    </row>
    <row r="523" spans="1:21" x14ac:dyDescent="0.3">
      <c r="A523">
        <v>522</v>
      </c>
      <c r="B523">
        <v>4</v>
      </c>
      <c r="C523">
        <v>3</v>
      </c>
      <c r="D523" s="6">
        <f t="shared" si="48"/>
        <v>44624</v>
      </c>
      <c r="E523" t="str">
        <f t="shared" si="49"/>
        <v>March</v>
      </c>
      <c r="F523">
        <v>2022</v>
      </c>
      <c r="G523" t="str">
        <f t="shared" si="50"/>
        <v>Friday</v>
      </c>
      <c r="H523" t="s">
        <v>15</v>
      </c>
      <c r="I523">
        <v>6</v>
      </c>
      <c r="J523" s="7">
        <v>16315.91</v>
      </c>
      <c r="K523" t="s">
        <v>484</v>
      </c>
      <c r="L523">
        <v>24</v>
      </c>
      <c r="M523" t="s">
        <v>47</v>
      </c>
      <c r="N523" t="s">
        <v>52</v>
      </c>
      <c r="O523">
        <v>5</v>
      </c>
      <c r="P523" t="s">
        <v>19</v>
      </c>
      <c r="Q523" s="7">
        <f t="shared" si="51"/>
        <v>97895.459999999992</v>
      </c>
      <c r="R523" s="9" t="str" cm="1">
        <f t="array" ref="R523">_xlfn.IFS(L522&lt;=25,"0-25",L522&lt;=30,"26-30",L522&lt;=35,"31-35",L522&lt;=40,"36-40",L522&lt;=45,"41-45",L522&gt;=45,"45+")</f>
        <v>0-25</v>
      </c>
      <c r="S523" t="str">
        <f t="shared" si="52"/>
        <v>Q1</v>
      </c>
      <c r="T523" t="str">
        <f t="shared" si="53"/>
        <v>Weekday</v>
      </c>
      <c r="U523" t="str" cm="1">
        <f t="array" ref="U523">_xlfn.IFS(Q523&lt;=100000,"LOW",Q523&lt;=300000,"MEDIUM",Q523&gt;=300000,"HIGH")</f>
        <v>LOW</v>
      </c>
    </row>
    <row r="524" spans="1:21" x14ac:dyDescent="0.3">
      <c r="A524">
        <v>523</v>
      </c>
      <c r="B524">
        <v>5</v>
      </c>
      <c r="C524">
        <v>3</v>
      </c>
      <c r="D524" s="6">
        <f t="shared" si="48"/>
        <v>44625</v>
      </c>
      <c r="E524" t="str">
        <f t="shared" si="49"/>
        <v>March</v>
      </c>
      <c r="F524">
        <v>2022</v>
      </c>
      <c r="G524" t="str">
        <f t="shared" si="50"/>
        <v>Saturday</v>
      </c>
      <c r="H524" t="s">
        <v>32</v>
      </c>
      <c r="I524">
        <v>9</v>
      </c>
      <c r="J524" s="7">
        <v>44360.97</v>
      </c>
      <c r="K524" t="s">
        <v>275</v>
      </c>
      <c r="L524">
        <v>43</v>
      </c>
      <c r="M524" t="s">
        <v>23</v>
      </c>
      <c r="N524" t="s">
        <v>24</v>
      </c>
      <c r="O524">
        <v>2</v>
      </c>
      <c r="P524" t="s">
        <v>101</v>
      </c>
      <c r="Q524" s="7">
        <f t="shared" si="51"/>
        <v>399248.73</v>
      </c>
      <c r="R524" s="9" t="str" cm="1">
        <f t="array" ref="R524">_xlfn.IFS(L523&lt;=25,"0-25",L523&lt;=30,"26-30",L523&lt;=35,"31-35",L523&lt;=40,"36-40",L523&lt;=45,"41-45",L523&gt;=45,"45+")</f>
        <v>0-25</v>
      </c>
      <c r="S524" t="str">
        <f t="shared" si="52"/>
        <v>Q1</v>
      </c>
      <c r="T524" t="str">
        <f t="shared" si="53"/>
        <v>Weekend</v>
      </c>
      <c r="U524" t="str" cm="1">
        <f t="array" ref="U524">_xlfn.IFS(Q524&lt;=100000,"LOW",Q524&lt;=300000,"MEDIUM",Q524&gt;=300000,"HIGH")</f>
        <v>HIGH</v>
      </c>
    </row>
    <row r="525" spans="1:21" x14ac:dyDescent="0.3">
      <c r="A525">
        <v>524</v>
      </c>
      <c r="B525">
        <v>5</v>
      </c>
      <c r="C525">
        <v>3</v>
      </c>
      <c r="D525" s="6">
        <f t="shared" si="48"/>
        <v>44625</v>
      </c>
      <c r="E525" t="str">
        <f t="shared" si="49"/>
        <v>March</v>
      </c>
      <c r="F525">
        <v>2022</v>
      </c>
      <c r="G525" t="str">
        <f t="shared" si="50"/>
        <v>Saturday</v>
      </c>
      <c r="H525" t="s">
        <v>32</v>
      </c>
      <c r="I525">
        <v>4</v>
      </c>
      <c r="J525" s="7">
        <v>40034.85</v>
      </c>
      <c r="K525" t="s">
        <v>485</v>
      </c>
      <c r="L525">
        <v>56</v>
      </c>
      <c r="M525" t="s">
        <v>92</v>
      </c>
      <c r="N525" t="s">
        <v>52</v>
      </c>
      <c r="O525">
        <v>4</v>
      </c>
      <c r="P525" t="s">
        <v>101</v>
      </c>
      <c r="Q525" s="7">
        <f t="shared" si="51"/>
        <v>160139.4</v>
      </c>
      <c r="R525" s="9" t="str" cm="1">
        <f t="array" ref="R525">_xlfn.IFS(L524&lt;=25,"0-25",L524&lt;=30,"26-30",L524&lt;=35,"31-35",L524&lt;=40,"36-40",L524&lt;=45,"41-45",L524&gt;=45,"45+")</f>
        <v>41-45</v>
      </c>
      <c r="S525" t="str">
        <f t="shared" si="52"/>
        <v>Q1</v>
      </c>
      <c r="T525" t="str">
        <f t="shared" si="53"/>
        <v>Weekend</v>
      </c>
      <c r="U525" t="str" cm="1">
        <f t="array" ref="U525">_xlfn.IFS(Q525&lt;=100000,"LOW",Q525&lt;=300000,"MEDIUM",Q525&gt;=300000,"HIGH")</f>
        <v>MEDIUM</v>
      </c>
    </row>
    <row r="526" spans="1:21" x14ac:dyDescent="0.3">
      <c r="A526">
        <v>525</v>
      </c>
      <c r="B526">
        <v>5</v>
      </c>
      <c r="C526">
        <v>3</v>
      </c>
      <c r="D526" s="6">
        <f t="shared" si="48"/>
        <v>44625</v>
      </c>
      <c r="E526" t="str">
        <f t="shared" si="49"/>
        <v>March</v>
      </c>
      <c r="F526">
        <v>2022</v>
      </c>
      <c r="G526" t="str">
        <f t="shared" si="50"/>
        <v>Saturday</v>
      </c>
      <c r="H526" t="s">
        <v>21</v>
      </c>
      <c r="I526">
        <v>2</v>
      </c>
      <c r="J526" s="7">
        <v>61335.33</v>
      </c>
      <c r="K526" t="s">
        <v>320</v>
      </c>
      <c r="L526">
        <v>36</v>
      </c>
      <c r="M526" t="s">
        <v>135</v>
      </c>
      <c r="N526" t="s">
        <v>24</v>
      </c>
      <c r="O526">
        <v>5</v>
      </c>
      <c r="P526" t="s">
        <v>28</v>
      </c>
      <c r="Q526" s="7">
        <f t="shared" si="51"/>
        <v>122670.66</v>
      </c>
      <c r="R526" s="9" t="str" cm="1">
        <f t="array" ref="R526">_xlfn.IFS(L525&lt;=25,"0-25",L525&lt;=30,"26-30",L525&lt;=35,"31-35",L525&lt;=40,"36-40",L525&lt;=45,"41-45",L525&gt;=45,"45+")</f>
        <v>45+</v>
      </c>
      <c r="S526" t="str">
        <f t="shared" si="52"/>
        <v>Q1</v>
      </c>
      <c r="T526" t="str">
        <f t="shared" si="53"/>
        <v>Weekend</v>
      </c>
      <c r="U526" t="str" cm="1">
        <f t="array" ref="U526">_xlfn.IFS(Q526&lt;=100000,"LOW",Q526&lt;=300000,"MEDIUM",Q526&gt;=300000,"HIGH")</f>
        <v>MEDIUM</v>
      </c>
    </row>
    <row r="527" spans="1:21" x14ac:dyDescent="0.3">
      <c r="A527">
        <v>526</v>
      </c>
      <c r="B527">
        <v>6</v>
      </c>
      <c r="C527">
        <v>3</v>
      </c>
      <c r="D527" s="6">
        <f t="shared" si="48"/>
        <v>44626</v>
      </c>
      <c r="E527" t="str">
        <f t="shared" si="49"/>
        <v>March</v>
      </c>
      <c r="F527">
        <v>2022</v>
      </c>
      <c r="G527" t="str">
        <f t="shared" si="50"/>
        <v>Sunday</v>
      </c>
      <c r="H527" t="s">
        <v>21</v>
      </c>
      <c r="I527">
        <v>9</v>
      </c>
      <c r="J527" s="7">
        <v>41841.71</v>
      </c>
      <c r="K527" t="s">
        <v>486</v>
      </c>
      <c r="L527">
        <v>47</v>
      </c>
      <c r="M527" t="s">
        <v>23</v>
      </c>
      <c r="N527" t="s">
        <v>24</v>
      </c>
      <c r="O527">
        <v>4</v>
      </c>
      <c r="P527" t="s">
        <v>65</v>
      </c>
      <c r="Q527" s="7">
        <f t="shared" si="51"/>
        <v>376575.39</v>
      </c>
      <c r="R527" s="9" t="str" cm="1">
        <f t="array" ref="R527">_xlfn.IFS(L526&lt;=25,"0-25",L526&lt;=30,"26-30",L526&lt;=35,"31-35",L526&lt;=40,"36-40",L526&lt;=45,"41-45",L526&gt;=45,"45+")</f>
        <v>36-40</v>
      </c>
      <c r="S527" t="str">
        <f t="shared" si="52"/>
        <v>Q1</v>
      </c>
      <c r="T527" t="str">
        <f t="shared" si="53"/>
        <v>Weekend</v>
      </c>
      <c r="U527" t="str" cm="1">
        <f t="array" ref="U527">_xlfn.IFS(Q527&lt;=100000,"LOW",Q527&lt;=300000,"MEDIUM",Q527&gt;=300000,"HIGH")</f>
        <v>HIGH</v>
      </c>
    </row>
    <row r="528" spans="1:21" x14ac:dyDescent="0.3">
      <c r="A528">
        <v>527</v>
      </c>
      <c r="B528">
        <v>6</v>
      </c>
      <c r="C528">
        <v>3</v>
      </c>
      <c r="D528" s="6">
        <f t="shared" si="48"/>
        <v>44626</v>
      </c>
      <c r="E528" t="str">
        <f t="shared" si="49"/>
        <v>March</v>
      </c>
      <c r="F528">
        <v>2022</v>
      </c>
      <c r="G528" t="str">
        <f t="shared" si="50"/>
        <v>Sunday</v>
      </c>
      <c r="H528" t="s">
        <v>32</v>
      </c>
      <c r="I528">
        <v>2</v>
      </c>
      <c r="J528" s="7">
        <v>25313.95</v>
      </c>
      <c r="K528" t="s">
        <v>381</v>
      </c>
      <c r="L528">
        <v>31</v>
      </c>
      <c r="M528" t="s">
        <v>116</v>
      </c>
      <c r="N528" t="s">
        <v>35</v>
      </c>
      <c r="O528">
        <v>4</v>
      </c>
      <c r="P528" t="s">
        <v>36</v>
      </c>
      <c r="Q528" s="7">
        <f t="shared" si="51"/>
        <v>50627.9</v>
      </c>
      <c r="R528" s="9" t="str" cm="1">
        <f t="array" ref="R528">_xlfn.IFS(L527&lt;=25,"0-25",L527&lt;=30,"26-30",L527&lt;=35,"31-35",L527&lt;=40,"36-40",L527&lt;=45,"41-45",L527&gt;=45,"45+")</f>
        <v>45+</v>
      </c>
      <c r="S528" t="str">
        <f t="shared" si="52"/>
        <v>Q1</v>
      </c>
      <c r="T528" t="str">
        <f t="shared" si="53"/>
        <v>Weekend</v>
      </c>
      <c r="U528" t="str" cm="1">
        <f t="array" ref="U528">_xlfn.IFS(Q528&lt;=100000,"LOW",Q528&lt;=300000,"MEDIUM",Q528&gt;=300000,"HIGH")</f>
        <v>LOW</v>
      </c>
    </row>
    <row r="529" spans="1:21" x14ac:dyDescent="0.3">
      <c r="A529">
        <v>528</v>
      </c>
      <c r="B529">
        <v>6</v>
      </c>
      <c r="C529">
        <v>3</v>
      </c>
      <c r="D529" s="6">
        <f t="shared" si="48"/>
        <v>44626</v>
      </c>
      <c r="E529" t="str">
        <f t="shared" si="49"/>
        <v>March</v>
      </c>
      <c r="F529">
        <v>2022</v>
      </c>
      <c r="G529" t="str">
        <f t="shared" si="50"/>
        <v>Sunday</v>
      </c>
      <c r="H529" t="s">
        <v>21</v>
      </c>
      <c r="I529">
        <v>9</v>
      </c>
      <c r="J529" s="7">
        <v>50538.64</v>
      </c>
      <c r="K529" t="s">
        <v>487</v>
      </c>
      <c r="L529">
        <v>30</v>
      </c>
      <c r="M529" t="s">
        <v>27</v>
      </c>
      <c r="N529" t="s">
        <v>35</v>
      </c>
      <c r="O529">
        <v>5</v>
      </c>
      <c r="P529" t="s">
        <v>28</v>
      </c>
      <c r="Q529" s="7">
        <f t="shared" si="51"/>
        <v>454847.76</v>
      </c>
      <c r="R529" s="9" t="str" cm="1">
        <f t="array" ref="R529">_xlfn.IFS(L528&lt;=25,"0-25",L528&lt;=30,"26-30",L528&lt;=35,"31-35",L528&lt;=40,"36-40",L528&lt;=45,"41-45",L528&gt;=45,"45+")</f>
        <v>31-35</v>
      </c>
      <c r="S529" t="str">
        <f t="shared" si="52"/>
        <v>Q1</v>
      </c>
      <c r="T529" t="str">
        <f t="shared" si="53"/>
        <v>Weekend</v>
      </c>
      <c r="U529" t="str" cm="1">
        <f t="array" ref="U529">_xlfn.IFS(Q529&lt;=100000,"LOW",Q529&lt;=300000,"MEDIUM",Q529&gt;=300000,"HIGH")</f>
        <v>HIGH</v>
      </c>
    </row>
    <row r="530" spans="1:21" x14ac:dyDescent="0.3">
      <c r="A530">
        <v>529</v>
      </c>
      <c r="B530">
        <v>7</v>
      </c>
      <c r="C530">
        <v>3</v>
      </c>
      <c r="D530" s="6">
        <f t="shared" si="48"/>
        <v>44627</v>
      </c>
      <c r="E530" t="str">
        <f t="shared" si="49"/>
        <v>March</v>
      </c>
      <c r="F530">
        <v>2022</v>
      </c>
      <c r="G530" t="str">
        <f t="shared" si="50"/>
        <v>Monday</v>
      </c>
      <c r="H530" t="s">
        <v>37</v>
      </c>
      <c r="I530">
        <v>2</v>
      </c>
      <c r="J530" s="7">
        <v>42554.53</v>
      </c>
      <c r="K530" t="s">
        <v>488</v>
      </c>
      <c r="L530">
        <v>37</v>
      </c>
      <c r="M530" t="s">
        <v>27</v>
      </c>
      <c r="N530" t="s">
        <v>24</v>
      </c>
      <c r="O530">
        <v>2</v>
      </c>
      <c r="P530" t="s">
        <v>97</v>
      </c>
      <c r="Q530" s="7">
        <f t="shared" si="51"/>
        <v>85109.06</v>
      </c>
      <c r="R530" s="9" t="str" cm="1">
        <f t="array" ref="R530">_xlfn.IFS(L529&lt;=25,"0-25",L529&lt;=30,"26-30",L529&lt;=35,"31-35",L529&lt;=40,"36-40",L529&lt;=45,"41-45",L529&gt;=45,"45+")</f>
        <v>26-30</v>
      </c>
      <c r="S530" t="str">
        <f t="shared" si="52"/>
        <v>Q1</v>
      </c>
      <c r="T530" t="str">
        <f t="shared" si="53"/>
        <v>Weekday</v>
      </c>
      <c r="U530" t="str" cm="1">
        <f t="array" ref="U530">_xlfn.IFS(Q530&lt;=100000,"LOW",Q530&lt;=300000,"MEDIUM",Q530&gt;=300000,"HIGH")</f>
        <v>LOW</v>
      </c>
    </row>
    <row r="531" spans="1:21" x14ac:dyDescent="0.3">
      <c r="A531">
        <v>530</v>
      </c>
      <c r="B531">
        <v>7</v>
      </c>
      <c r="C531">
        <v>3</v>
      </c>
      <c r="D531" s="6">
        <f t="shared" si="48"/>
        <v>44627</v>
      </c>
      <c r="E531" t="str">
        <f t="shared" si="49"/>
        <v>March</v>
      </c>
      <c r="F531">
        <v>2022</v>
      </c>
      <c r="G531" t="str">
        <f t="shared" si="50"/>
        <v>Monday</v>
      </c>
      <c r="H531" t="s">
        <v>21</v>
      </c>
      <c r="I531">
        <v>8</v>
      </c>
      <c r="J531" s="7">
        <v>23982.68</v>
      </c>
      <c r="K531" t="s">
        <v>252</v>
      </c>
      <c r="L531">
        <v>43</v>
      </c>
      <c r="M531" t="s">
        <v>79</v>
      </c>
      <c r="N531" t="s">
        <v>18</v>
      </c>
      <c r="O531">
        <v>5</v>
      </c>
      <c r="P531" t="s">
        <v>28</v>
      </c>
      <c r="Q531" s="7">
        <f t="shared" si="51"/>
        <v>191861.44</v>
      </c>
      <c r="R531" s="9" t="str" cm="1">
        <f t="array" ref="R531">_xlfn.IFS(L530&lt;=25,"0-25",L530&lt;=30,"26-30",L530&lt;=35,"31-35",L530&lt;=40,"36-40",L530&lt;=45,"41-45",L530&gt;=45,"45+")</f>
        <v>36-40</v>
      </c>
      <c r="S531" t="str">
        <f t="shared" si="52"/>
        <v>Q1</v>
      </c>
      <c r="T531" t="str">
        <f t="shared" si="53"/>
        <v>Weekday</v>
      </c>
      <c r="U531" t="str" cm="1">
        <f t="array" ref="U531">_xlfn.IFS(Q531&lt;=100000,"LOW",Q531&lt;=300000,"MEDIUM",Q531&gt;=300000,"HIGH")</f>
        <v>MEDIUM</v>
      </c>
    </row>
    <row r="532" spans="1:21" x14ac:dyDescent="0.3">
      <c r="A532">
        <v>531</v>
      </c>
      <c r="B532">
        <v>7</v>
      </c>
      <c r="C532">
        <v>3</v>
      </c>
      <c r="D532" s="6">
        <f t="shared" si="48"/>
        <v>44627</v>
      </c>
      <c r="E532" t="str">
        <f t="shared" si="49"/>
        <v>March</v>
      </c>
      <c r="F532">
        <v>2022</v>
      </c>
      <c r="G532" t="str">
        <f t="shared" si="50"/>
        <v>Monday</v>
      </c>
      <c r="H532" t="s">
        <v>45</v>
      </c>
      <c r="I532">
        <v>9</v>
      </c>
      <c r="J532" s="7">
        <v>44417.67</v>
      </c>
      <c r="K532" t="s">
        <v>93</v>
      </c>
      <c r="L532">
        <v>44</v>
      </c>
      <c r="M532" t="s">
        <v>23</v>
      </c>
      <c r="N532" t="s">
        <v>18</v>
      </c>
      <c r="O532">
        <v>5</v>
      </c>
      <c r="P532" t="s">
        <v>104</v>
      </c>
      <c r="Q532" s="7">
        <f t="shared" si="51"/>
        <v>399759.02999999997</v>
      </c>
      <c r="R532" s="9" t="str" cm="1">
        <f t="array" ref="R532">_xlfn.IFS(L531&lt;=25,"0-25",L531&lt;=30,"26-30",L531&lt;=35,"31-35",L531&lt;=40,"36-40",L531&lt;=45,"41-45",L531&gt;=45,"45+")</f>
        <v>41-45</v>
      </c>
      <c r="S532" t="str">
        <f t="shared" si="52"/>
        <v>Q1</v>
      </c>
      <c r="T532" t="str">
        <f t="shared" si="53"/>
        <v>Weekday</v>
      </c>
      <c r="U532" t="str" cm="1">
        <f t="array" ref="U532">_xlfn.IFS(Q532&lt;=100000,"LOW",Q532&lt;=300000,"MEDIUM",Q532&gt;=300000,"HIGH")</f>
        <v>HIGH</v>
      </c>
    </row>
    <row r="533" spans="1:21" x14ac:dyDescent="0.3">
      <c r="A533">
        <v>532</v>
      </c>
      <c r="B533">
        <v>7</v>
      </c>
      <c r="C533">
        <v>3</v>
      </c>
      <c r="D533" s="6">
        <f t="shared" si="48"/>
        <v>44627</v>
      </c>
      <c r="E533" t="str">
        <f t="shared" si="49"/>
        <v>March</v>
      </c>
      <c r="F533">
        <v>2022</v>
      </c>
      <c r="G533" t="str">
        <f t="shared" si="50"/>
        <v>Monday</v>
      </c>
      <c r="H533" t="s">
        <v>21</v>
      </c>
      <c r="I533">
        <v>9</v>
      </c>
      <c r="J533" s="7">
        <v>59292.13</v>
      </c>
      <c r="K533" t="s">
        <v>487</v>
      </c>
      <c r="L533">
        <v>42</v>
      </c>
      <c r="M533" t="s">
        <v>135</v>
      </c>
      <c r="N533" t="s">
        <v>18</v>
      </c>
      <c r="O533">
        <v>2</v>
      </c>
      <c r="P533" t="s">
        <v>65</v>
      </c>
      <c r="Q533" s="7">
        <f t="shared" si="51"/>
        <v>533629.16999999993</v>
      </c>
      <c r="R533" s="9" t="str" cm="1">
        <f t="array" ref="R533">_xlfn.IFS(L532&lt;=25,"0-25",L532&lt;=30,"26-30",L532&lt;=35,"31-35",L532&lt;=40,"36-40",L532&lt;=45,"41-45",L532&gt;=45,"45+")</f>
        <v>41-45</v>
      </c>
      <c r="S533" t="str">
        <f t="shared" si="52"/>
        <v>Q1</v>
      </c>
      <c r="T533" t="str">
        <f t="shared" si="53"/>
        <v>Weekday</v>
      </c>
      <c r="U533" t="str" cm="1">
        <f t="array" ref="U533">_xlfn.IFS(Q533&lt;=100000,"LOW",Q533&lt;=300000,"MEDIUM",Q533&gt;=300000,"HIGH")</f>
        <v>HIGH</v>
      </c>
    </row>
    <row r="534" spans="1:21" x14ac:dyDescent="0.3">
      <c r="A534">
        <v>533</v>
      </c>
      <c r="B534">
        <v>8</v>
      </c>
      <c r="C534">
        <v>3</v>
      </c>
      <c r="D534" s="6">
        <f t="shared" si="48"/>
        <v>44628</v>
      </c>
      <c r="E534" t="str">
        <f t="shared" si="49"/>
        <v>March</v>
      </c>
      <c r="F534">
        <v>2022</v>
      </c>
      <c r="G534" t="str">
        <f t="shared" si="50"/>
        <v>Tuesday</v>
      </c>
      <c r="H534" t="s">
        <v>15</v>
      </c>
      <c r="I534">
        <v>9</v>
      </c>
      <c r="J534" s="7">
        <v>11714.26</v>
      </c>
      <c r="K534" t="s">
        <v>295</v>
      </c>
      <c r="L534">
        <v>26</v>
      </c>
      <c r="M534" t="s">
        <v>27</v>
      </c>
      <c r="N534" t="s">
        <v>18</v>
      </c>
      <c r="O534">
        <v>3</v>
      </c>
      <c r="P534" t="s">
        <v>19</v>
      </c>
      <c r="Q534" s="7">
        <f t="shared" si="51"/>
        <v>105428.34</v>
      </c>
      <c r="R534" s="9" t="str" cm="1">
        <f t="array" ref="R534">_xlfn.IFS(L533&lt;=25,"0-25",L533&lt;=30,"26-30",L533&lt;=35,"31-35",L533&lt;=40,"36-40",L533&lt;=45,"41-45",L533&gt;=45,"45+")</f>
        <v>41-45</v>
      </c>
      <c r="S534" t="str">
        <f t="shared" si="52"/>
        <v>Q1</v>
      </c>
      <c r="T534" t="str">
        <f t="shared" si="53"/>
        <v>Weekday</v>
      </c>
      <c r="U534" t="str" cm="1">
        <f t="array" ref="U534">_xlfn.IFS(Q534&lt;=100000,"LOW",Q534&lt;=300000,"MEDIUM",Q534&gt;=300000,"HIGH")</f>
        <v>MEDIUM</v>
      </c>
    </row>
    <row r="535" spans="1:21" x14ac:dyDescent="0.3">
      <c r="A535">
        <v>534</v>
      </c>
      <c r="B535">
        <v>8</v>
      </c>
      <c r="C535">
        <v>3</v>
      </c>
      <c r="D535" s="6">
        <f t="shared" si="48"/>
        <v>44628</v>
      </c>
      <c r="E535" t="str">
        <f t="shared" si="49"/>
        <v>March</v>
      </c>
      <c r="F535">
        <v>2022</v>
      </c>
      <c r="G535" t="str">
        <f t="shared" si="50"/>
        <v>Tuesday</v>
      </c>
      <c r="H535" t="s">
        <v>37</v>
      </c>
      <c r="I535">
        <v>2</v>
      </c>
      <c r="J535" s="7">
        <v>47851.06</v>
      </c>
      <c r="K535" t="s">
        <v>489</v>
      </c>
      <c r="L535">
        <v>58</v>
      </c>
      <c r="M535" t="s">
        <v>95</v>
      </c>
      <c r="N535" t="s">
        <v>35</v>
      </c>
      <c r="O535">
        <v>2</v>
      </c>
      <c r="P535" t="s">
        <v>40</v>
      </c>
      <c r="Q535" s="7">
        <f t="shared" si="51"/>
        <v>95702.12</v>
      </c>
      <c r="R535" s="9" t="str" cm="1">
        <f t="array" ref="R535">_xlfn.IFS(L534&lt;=25,"0-25",L534&lt;=30,"26-30",L534&lt;=35,"31-35",L534&lt;=40,"36-40",L534&lt;=45,"41-45",L534&gt;=45,"45+")</f>
        <v>26-30</v>
      </c>
      <c r="S535" t="str">
        <f t="shared" si="52"/>
        <v>Q1</v>
      </c>
      <c r="T535" t="str">
        <f t="shared" si="53"/>
        <v>Weekday</v>
      </c>
      <c r="U535" t="str" cm="1">
        <f t="array" ref="U535">_xlfn.IFS(Q535&lt;=100000,"LOW",Q535&lt;=300000,"MEDIUM",Q535&gt;=300000,"HIGH")</f>
        <v>LOW</v>
      </c>
    </row>
    <row r="536" spans="1:21" x14ac:dyDescent="0.3">
      <c r="A536">
        <v>535</v>
      </c>
      <c r="B536">
        <v>8</v>
      </c>
      <c r="C536">
        <v>3</v>
      </c>
      <c r="D536" s="6">
        <f t="shared" si="48"/>
        <v>44628</v>
      </c>
      <c r="E536" t="str">
        <f t="shared" si="49"/>
        <v>March</v>
      </c>
      <c r="F536">
        <v>2022</v>
      </c>
      <c r="G536" t="str">
        <f t="shared" si="50"/>
        <v>Tuesday</v>
      </c>
      <c r="H536" t="s">
        <v>15</v>
      </c>
      <c r="I536">
        <v>4</v>
      </c>
      <c r="J536" s="7">
        <v>30975.11</v>
      </c>
      <c r="K536" t="s">
        <v>490</v>
      </c>
      <c r="L536">
        <v>29</v>
      </c>
      <c r="M536" t="s">
        <v>119</v>
      </c>
      <c r="N536" t="s">
        <v>52</v>
      </c>
      <c r="O536">
        <v>5</v>
      </c>
      <c r="P536" t="s">
        <v>19</v>
      </c>
      <c r="Q536" s="7">
        <f t="shared" si="51"/>
        <v>123900.44</v>
      </c>
      <c r="R536" s="9" t="str" cm="1">
        <f t="array" ref="R536">_xlfn.IFS(L535&lt;=25,"0-25",L535&lt;=30,"26-30",L535&lt;=35,"31-35",L535&lt;=40,"36-40",L535&lt;=45,"41-45",L535&gt;=45,"45+")</f>
        <v>45+</v>
      </c>
      <c r="S536" t="str">
        <f t="shared" si="52"/>
        <v>Q1</v>
      </c>
      <c r="T536" t="str">
        <f t="shared" si="53"/>
        <v>Weekday</v>
      </c>
      <c r="U536" t="str" cm="1">
        <f t="array" ref="U536">_xlfn.IFS(Q536&lt;=100000,"LOW",Q536&lt;=300000,"MEDIUM",Q536&gt;=300000,"HIGH")</f>
        <v>MEDIUM</v>
      </c>
    </row>
    <row r="537" spans="1:21" x14ac:dyDescent="0.3">
      <c r="A537">
        <v>536</v>
      </c>
      <c r="B537">
        <v>9</v>
      </c>
      <c r="C537">
        <v>3</v>
      </c>
      <c r="D537" s="6">
        <f t="shared" si="48"/>
        <v>44629</v>
      </c>
      <c r="E537" t="str">
        <f t="shared" si="49"/>
        <v>March</v>
      </c>
      <c r="F537">
        <v>2022</v>
      </c>
      <c r="G537" t="str">
        <f t="shared" si="50"/>
        <v>Wednesday</v>
      </c>
      <c r="H537" t="s">
        <v>15</v>
      </c>
      <c r="I537">
        <v>7</v>
      </c>
      <c r="J537" s="7">
        <v>27560.29</v>
      </c>
      <c r="K537" t="s">
        <v>491</v>
      </c>
      <c r="L537">
        <v>27</v>
      </c>
      <c r="M537" t="s">
        <v>23</v>
      </c>
      <c r="N537" t="s">
        <v>52</v>
      </c>
      <c r="O537">
        <v>5</v>
      </c>
      <c r="P537" t="s">
        <v>31</v>
      </c>
      <c r="Q537" s="7">
        <f t="shared" si="51"/>
        <v>192922.03</v>
      </c>
      <c r="R537" s="9" t="str" cm="1">
        <f t="array" ref="R537">_xlfn.IFS(L536&lt;=25,"0-25",L536&lt;=30,"26-30",L536&lt;=35,"31-35",L536&lt;=40,"36-40",L536&lt;=45,"41-45",L536&gt;=45,"45+")</f>
        <v>26-30</v>
      </c>
      <c r="S537" t="str">
        <f t="shared" si="52"/>
        <v>Q1</v>
      </c>
      <c r="T537" t="str">
        <f t="shared" si="53"/>
        <v>Weekday</v>
      </c>
      <c r="U537" t="str" cm="1">
        <f t="array" ref="U537">_xlfn.IFS(Q537&lt;=100000,"LOW",Q537&lt;=300000,"MEDIUM",Q537&gt;=300000,"HIGH")</f>
        <v>MEDIUM</v>
      </c>
    </row>
    <row r="538" spans="1:21" x14ac:dyDescent="0.3">
      <c r="A538">
        <v>537</v>
      </c>
      <c r="B538">
        <v>9</v>
      </c>
      <c r="C538">
        <v>3</v>
      </c>
      <c r="D538" s="6">
        <f t="shared" si="48"/>
        <v>44629</v>
      </c>
      <c r="E538" t="str">
        <f t="shared" si="49"/>
        <v>March</v>
      </c>
      <c r="F538">
        <v>2022</v>
      </c>
      <c r="G538" t="str">
        <f t="shared" si="50"/>
        <v>Wednesday</v>
      </c>
      <c r="H538" t="s">
        <v>45</v>
      </c>
      <c r="I538">
        <v>2</v>
      </c>
      <c r="J538" s="7">
        <v>33555.269999999997</v>
      </c>
      <c r="K538" t="s">
        <v>492</v>
      </c>
      <c r="L538">
        <v>23</v>
      </c>
      <c r="M538" t="s">
        <v>79</v>
      </c>
      <c r="N538" t="s">
        <v>24</v>
      </c>
      <c r="O538">
        <v>4</v>
      </c>
      <c r="P538" t="s">
        <v>104</v>
      </c>
      <c r="Q538" s="7">
        <f t="shared" si="51"/>
        <v>67110.539999999994</v>
      </c>
      <c r="R538" s="9" t="str" cm="1">
        <f t="array" ref="R538">_xlfn.IFS(L537&lt;=25,"0-25",L537&lt;=30,"26-30",L537&lt;=35,"31-35",L537&lt;=40,"36-40",L537&lt;=45,"41-45",L537&gt;=45,"45+")</f>
        <v>26-30</v>
      </c>
      <c r="S538" t="str">
        <f t="shared" si="52"/>
        <v>Q1</v>
      </c>
      <c r="T538" t="str">
        <f t="shared" si="53"/>
        <v>Weekday</v>
      </c>
      <c r="U538" t="str" cm="1">
        <f t="array" ref="U538">_xlfn.IFS(Q538&lt;=100000,"LOW",Q538&lt;=300000,"MEDIUM",Q538&gt;=300000,"HIGH")</f>
        <v>LOW</v>
      </c>
    </row>
    <row r="539" spans="1:21" x14ac:dyDescent="0.3">
      <c r="A539">
        <v>538</v>
      </c>
      <c r="B539">
        <v>9</v>
      </c>
      <c r="C539">
        <v>3</v>
      </c>
      <c r="D539" s="6">
        <f t="shared" si="48"/>
        <v>44629</v>
      </c>
      <c r="E539" t="str">
        <f t="shared" si="49"/>
        <v>March</v>
      </c>
      <c r="F539">
        <v>2022</v>
      </c>
      <c r="G539" t="str">
        <f t="shared" si="50"/>
        <v>Wednesday</v>
      </c>
      <c r="H539" t="s">
        <v>37</v>
      </c>
      <c r="I539">
        <v>1</v>
      </c>
      <c r="J539" s="7">
        <v>30521.360000000001</v>
      </c>
      <c r="K539" t="s">
        <v>493</v>
      </c>
      <c r="L539">
        <v>51</v>
      </c>
      <c r="M539" t="s">
        <v>112</v>
      </c>
      <c r="N539" t="s">
        <v>18</v>
      </c>
      <c r="O539">
        <v>3</v>
      </c>
      <c r="P539" t="s">
        <v>53</v>
      </c>
      <c r="Q539" s="7">
        <f t="shared" si="51"/>
        <v>30521.360000000001</v>
      </c>
      <c r="R539" s="9" t="str" cm="1">
        <f t="array" ref="R539">_xlfn.IFS(L538&lt;=25,"0-25",L538&lt;=30,"26-30",L538&lt;=35,"31-35",L538&lt;=40,"36-40",L538&lt;=45,"41-45",L538&gt;=45,"45+")</f>
        <v>0-25</v>
      </c>
      <c r="S539" t="str">
        <f t="shared" si="52"/>
        <v>Q1</v>
      </c>
      <c r="T539" t="str">
        <f t="shared" si="53"/>
        <v>Weekday</v>
      </c>
      <c r="U539" t="str" cm="1">
        <f t="array" ref="U539">_xlfn.IFS(Q539&lt;=100000,"LOW",Q539&lt;=300000,"MEDIUM",Q539&gt;=300000,"HIGH")</f>
        <v>LOW</v>
      </c>
    </row>
    <row r="540" spans="1:21" x14ac:dyDescent="0.3">
      <c r="A540">
        <v>539</v>
      </c>
      <c r="B540">
        <v>10</v>
      </c>
      <c r="C540">
        <v>3</v>
      </c>
      <c r="D540" s="6">
        <f t="shared" si="48"/>
        <v>44630</v>
      </c>
      <c r="E540" t="str">
        <f t="shared" si="49"/>
        <v>March</v>
      </c>
      <c r="F540">
        <v>2022</v>
      </c>
      <c r="G540" t="str">
        <f t="shared" si="50"/>
        <v>Thursday</v>
      </c>
      <c r="H540" t="s">
        <v>37</v>
      </c>
      <c r="I540">
        <v>3</v>
      </c>
      <c r="J540" s="7">
        <v>59934.35</v>
      </c>
      <c r="K540" t="s">
        <v>494</v>
      </c>
      <c r="L540">
        <v>58</v>
      </c>
      <c r="M540" t="s">
        <v>116</v>
      </c>
      <c r="N540" t="s">
        <v>35</v>
      </c>
      <c r="O540">
        <v>2</v>
      </c>
      <c r="P540" t="s">
        <v>40</v>
      </c>
      <c r="Q540" s="7">
        <f t="shared" si="51"/>
        <v>179803.05</v>
      </c>
      <c r="R540" s="9" t="str" cm="1">
        <f t="array" ref="R540">_xlfn.IFS(L539&lt;=25,"0-25",L539&lt;=30,"26-30",L539&lt;=35,"31-35",L539&lt;=40,"36-40",L539&lt;=45,"41-45",L539&gt;=45,"45+")</f>
        <v>45+</v>
      </c>
      <c r="S540" t="str">
        <f t="shared" si="52"/>
        <v>Q1</v>
      </c>
      <c r="T540" t="str">
        <f t="shared" si="53"/>
        <v>Weekday</v>
      </c>
      <c r="U540" t="str" cm="1">
        <f t="array" ref="U540">_xlfn.IFS(Q540&lt;=100000,"LOW",Q540&lt;=300000,"MEDIUM",Q540&gt;=300000,"HIGH")</f>
        <v>MEDIUM</v>
      </c>
    </row>
    <row r="541" spans="1:21" x14ac:dyDescent="0.3">
      <c r="A541">
        <v>540</v>
      </c>
      <c r="B541">
        <v>10</v>
      </c>
      <c r="C541">
        <v>3</v>
      </c>
      <c r="D541" s="6">
        <f t="shared" si="48"/>
        <v>44630</v>
      </c>
      <c r="E541" t="str">
        <f t="shared" si="49"/>
        <v>March</v>
      </c>
      <c r="F541">
        <v>2022</v>
      </c>
      <c r="G541" t="str">
        <f t="shared" si="50"/>
        <v>Thursday</v>
      </c>
      <c r="H541" t="s">
        <v>37</v>
      </c>
      <c r="I541">
        <v>4</v>
      </c>
      <c r="J541" s="7">
        <v>26487.87</v>
      </c>
      <c r="K541" t="s">
        <v>189</v>
      </c>
      <c r="L541">
        <v>36</v>
      </c>
      <c r="M541" t="s">
        <v>69</v>
      </c>
      <c r="N541" t="s">
        <v>35</v>
      </c>
      <c r="O541">
        <v>3</v>
      </c>
      <c r="P541" t="s">
        <v>53</v>
      </c>
      <c r="Q541" s="7">
        <f t="shared" si="51"/>
        <v>105951.48</v>
      </c>
      <c r="R541" s="9" t="str" cm="1">
        <f t="array" ref="R541">_xlfn.IFS(L540&lt;=25,"0-25",L540&lt;=30,"26-30",L540&lt;=35,"31-35",L540&lt;=40,"36-40",L540&lt;=45,"41-45",L540&gt;=45,"45+")</f>
        <v>45+</v>
      </c>
      <c r="S541" t="str">
        <f t="shared" si="52"/>
        <v>Q1</v>
      </c>
      <c r="T541" t="str">
        <f t="shared" si="53"/>
        <v>Weekday</v>
      </c>
      <c r="U541" t="str" cm="1">
        <f t="array" ref="U541">_xlfn.IFS(Q541&lt;=100000,"LOW",Q541&lt;=300000,"MEDIUM",Q541&gt;=300000,"HIGH")</f>
        <v>MEDIUM</v>
      </c>
    </row>
    <row r="542" spans="1:21" x14ac:dyDescent="0.3">
      <c r="A542">
        <v>541</v>
      </c>
      <c r="B542">
        <v>10</v>
      </c>
      <c r="C542">
        <v>3</v>
      </c>
      <c r="D542" s="6">
        <f t="shared" si="48"/>
        <v>44630</v>
      </c>
      <c r="E542" t="str">
        <f t="shared" si="49"/>
        <v>March</v>
      </c>
      <c r="F542">
        <v>2022</v>
      </c>
      <c r="G542" t="str">
        <f t="shared" si="50"/>
        <v>Thursday</v>
      </c>
      <c r="H542" t="s">
        <v>37</v>
      </c>
      <c r="I542">
        <v>8</v>
      </c>
      <c r="J542" s="7">
        <v>53989.18</v>
      </c>
      <c r="K542" t="s">
        <v>55</v>
      </c>
      <c r="L542">
        <v>23</v>
      </c>
      <c r="M542" t="s">
        <v>23</v>
      </c>
      <c r="N542" t="s">
        <v>35</v>
      </c>
      <c r="O542">
        <v>4</v>
      </c>
      <c r="P542" t="s">
        <v>40</v>
      </c>
      <c r="Q542" s="7">
        <f t="shared" si="51"/>
        <v>431913.44</v>
      </c>
      <c r="R542" s="9" t="str" cm="1">
        <f t="array" ref="R542">_xlfn.IFS(L541&lt;=25,"0-25",L541&lt;=30,"26-30",L541&lt;=35,"31-35",L541&lt;=40,"36-40",L541&lt;=45,"41-45",L541&gt;=45,"45+")</f>
        <v>36-40</v>
      </c>
      <c r="S542" t="str">
        <f t="shared" si="52"/>
        <v>Q1</v>
      </c>
      <c r="T542" t="str">
        <f t="shared" si="53"/>
        <v>Weekday</v>
      </c>
      <c r="U542" t="str" cm="1">
        <f t="array" ref="U542">_xlfn.IFS(Q542&lt;=100000,"LOW",Q542&lt;=300000,"MEDIUM",Q542&gt;=300000,"HIGH")</f>
        <v>HIGH</v>
      </c>
    </row>
    <row r="543" spans="1:21" x14ac:dyDescent="0.3">
      <c r="A543">
        <v>542</v>
      </c>
      <c r="B543">
        <v>11</v>
      </c>
      <c r="C543">
        <v>3</v>
      </c>
      <c r="D543" s="6">
        <f t="shared" si="48"/>
        <v>44631</v>
      </c>
      <c r="E543" t="str">
        <f t="shared" si="49"/>
        <v>March</v>
      </c>
      <c r="F543">
        <v>2022</v>
      </c>
      <c r="G543" t="str">
        <f t="shared" si="50"/>
        <v>Friday</v>
      </c>
      <c r="H543" t="s">
        <v>37</v>
      </c>
      <c r="I543">
        <v>6</v>
      </c>
      <c r="J543" s="7">
        <v>15643.59</v>
      </c>
      <c r="K543" t="s">
        <v>495</v>
      </c>
      <c r="L543">
        <v>19</v>
      </c>
      <c r="M543" t="s">
        <v>39</v>
      </c>
      <c r="N543" t="s">
        <v>24</v>
      </c>
      <c r="O543">
        <v>3</v>
      </c>
      <c r="P543" t="s">
        <v>53</v>
      </c>
      <c r="Q543" s="7">
        <f t="shared" si="51"/>
        <v>93861.540000000008</v>
      </c>
      <c r="R543" s="9" t="str" cm="1">
        <f t="array" ref="R543">_xlfn.IFS(L542&lt;=25,"0-25",L542&lt;=30,"26-30",L542&lt;=35,"31-35",L542&lt;=40,"36-40",L542&lt;=45,"41-45",L542&gt;=45,"45+")</f>
        <v>0-25</v>
      </c>
      <c r="S543" t="str">
        <f t="shared" si="52"/>
        <v>Q1</v>
      </c>
      <c r="T543" t="str">
        <f t="shared" si="53"/>
        <v>Weekday</v>
      </c>
      <c r="U543" t="str" cm="1">
        <f t="array" ref="U543">_xlfn.IFS(Q543&lt;=100000,"LOW",Q543&lt;=300000,"MEDIUM",Q543&gt;=300000,"HIGH")</f>
        <v>LOW</v>
      </c>
    </row>
    <row r="544" spans="1:21" x14ac:dyDescent="0.3">
      <c r="A544">
        <v>543</v>
      </c>
      <c r="B544">
        <v>11</v>
      </c>
      <c r="C544">
        <v>3</v>
      </c>
      <c r="D544" s="6">
        <f t="shared" si="48"/>
        <v>44631</v>
      </c>
      <c r="E544" t="str">
        <f t="shared" si="49"/>
        <v>March</v>
      </c>
      <c r="F544">
        <v>2022</v>
      </c>
      <c r="G544" t="str">
        <f t="shared" si="50"/>
        <v>Friday</v>
      </c>
      <c r="H544" t="s">
        <v>45</v>
      </c>
      <c r="I544">
        <v>2</v>
      </c>
      <c r="J544" s="7">
        <v>67083.78</v>
      </c>
      <c r="K544" t="s">
        <v>399</v>
      </c>
      <c r="L544">
        <v>32</v>
      </c>
      <c r="M544" t="s">
        <v>56</v>
      </c>
      <c r="N544" t="s">
        <v>35</v>
      </c>
      <c r="O544">
        <v>3</v>
      </c>
      <c r="P544" t="s">
        <v>90</v>
      </c>
      <c r="Q544" s="7">
        <f t="shared" si="51"/>
        <v>134167.56</v>
      </c>
      <c r="R544" s="9" t="str" cm="1">
        <f t="array" ref="R544">_xlfn.IFS(L543&lt;=25,"0-25",L543&lt;=30,"26-30",L543&lt;=35,"31-35",L543&lt;=40,"36-40",L543&lt;=45,"41-45",L543&gt;=45,"45+")</f>
        <v>0-25</v>
      </c>
      <c r="S544" t="str">
        <f t="shared" si="52"/>
        <v>Q1</v>
      </c>
      <c r="T544" t="str">
        <f t="shared" si="53"/>
        <v>Weekday</v>
      </c>
      <c r="U544" t="str" cm="1">
        <f t="array" ref="U544">_xlfn.IFS(Q544&lt;=100000,"LOW",Q544&lt;=300000,"MEDIUM",Q544&gt;=300000,"HIGH")</f>
        <v>MEDIUM</v>
      </c>
    </row>
    <row r="545" spans="1:21" x14ac:dyDescent="0.3">
      <c r="A545">
        <v>544</v>
      </c>
      <c r="B545">
        <v>11</v>
      </c>
      <c r="C545">
        <v>3</v>
      </c>
      <c r="D545" s="6">
        <f t="shared" si="48"/>
        <v>44631</v>
      </c>
      <c r="E545" t="str">
        <f t="shared" si="49"/>
        <v>March</v>
      </c>
      <c r="F545">
        <v>2022</v>
      </c>
      <c r="G545" t="str">
        <f t="shared" si="50"/>
        <v>Friday</v>
      </c>
      <c r="H545" t="s">
        <v>21</v>
      </c>
      <c r="I545">
        <v>9</v>
      </c>
      <c r="J545" s="7">
        <v>47339</v>
      </c>
      <c r="K545" t="s">
        <v>496</v>
      </c>
      <c r="L545">
        <v>34</v>
      </c>
      <c r="M545" t="s">
        <v>79</v>
      </c>
      <c r="N545" t="s">
        <v>24</v>
      </c>
      <c r="O545">
        <v>2</v>
      </c>
      <c r="P545" t="s">
        <v>28</v>
      </c>
      <c r="Q545" s="7">
        <f t="shared" si="51"/>
        <v>426051</v>
      </c>
      <c r="R545" s="9" t="str" cm="1">
        <f t="array" ref="R545">_xlfn.IFS(L544&lt;=25,"0-25",L544&lt;=30,"26-30",L544&lt;=35,"31-35",L544&lt;=40,"36-40",L544&lt;=45,"41-45",L544&gt;=45,"45+")</f>
        <v>31-35</v>
      </c>
      <c r="S545" t="str">
        <f t="shared" si="52"/>
        <v>Q1</v>
      </c>
      <c r="T545" t="str">
        <f t="shared" si="53"/>
        <v>Weekday</v>
      </c>
      <c r="U545" t="str" cm="1">
        <f t="array" ref="U545">_xlfn.IFS(Q545&lt;=100000,"LOW",Q545&lt;=300000,"MEDIUM",Q545&gt;=300000,"HIGH")</f>
        <v>HIGH</v>
      </c>
    </row>
    <row r="546" spans="1:21" x14ac:dyDescent="0.3">
      <c r="A546">
        <v>545</v>
      </c>
      <c r="B546">
        <v>12</v>
      </c>
      <c r="C546">
        <v>3</v>
      </c>
      <c r="D546" s="6">
        <f t="shared" si="48"/>
        <v>44632</v>
      </c>
      <c r="E546" t="str">
        <f t="shared" si="49"/>
        <v>March</v>
      </c>
      <c r="F546">
        <v>2022</v>
      </c>
      <c r="G546" t="str">
        <f t="shared" si="50"/>
        <v>Saturday</v>
      </c>
      <c r="H546" t="s">
        <v>15</v>
      </c>
      <c r="I546">
        <v>2</v>
      </c>
      <c r="J546" s="7">
        <v>52403.11</v>
      </c>
      <c r="K546" t="s">
        <v>497</v>
      </c>
      <c r="L546">
        <v>33</v>
      </c>
      <c r="M546" t="s">
        <v>79</v>
      </c>
      <c r="N546" t="s">
        <v>24</v>
      </c>
      <c r="O546">
        <v>3</v>
      </c>
      <c r="P546" t="s">
        <v>86</v>
      </c>
      <c r="Q546" s="7">
        <f t="shared" si="51"/>
        <v>104806.22</v>
      </c>
      <c r="R546" s="9" t="str" cm="1">
        <f t="array" ref="R546">_xlfn.IFS(L545&lt;=25,"0-25",L545&lt;=30,"26-30",L545&lt;=35,"31-35",L545&lt;=40,"36-40",L545&lt;=45,"41-45",L545&gt;=45,"45+")</f>
        <v>31-35</v>
      </c>
      <c r="S546" t="str">
        <f t="shared" si="52"/>
        <v>Q1</v>
      </c>
      <c r="T546" t="str">
        <f t="shared" si="53"/>
        <v>Weekend</v>
      </c>
      <c r="U546" t="str" cm="1">
        <f t="array" ref="U546">_xlfn.IFS(Q546&lt;=100000,"LOW",Q546&lt;=300000,"MEDIUM",Q546&gt;=300000,"HIGH")</f>
        <v>MEDIUM</v>
      </c>
    </row>
    <row r="547" spans="1:21" x14ac:dyDescent="0.3">
      <c r="A547">
        <v>546</v>
      </c>
      <c r="B547">
        <v>12</v>
      </c>
      <c r="C547">
        <v>3</v>
      </c>
      <c r="D547" s="6">
        <f t="shared" si="48"/>
        <v>44632</v>
      </c>
      <c r="E547" t="str">
        <f t="shared" si="49"/>
        <v>March</v>
      </c>
      <c r="F547">
        <v>2022</v>
      </c>
      <c r="G547" t="str">
        <f t="shared" si="50"/>
        <v>Saturday</v>
      </c>
      <c r="H547" t="s">
        <v>37</v>
      </c>
      <c r="I547">
        <v>5</v>
      </c>
      <c r="J547" s="7">
        <v>27882.36</v>
      </c>
      <c r="K547" t="s">
        <v>189</v>
      </c>
      <c r="L547">
        <v>45</v>
      </c>
      <c r="M547" t="s">
        <v>23</v>
      </c>
      <c r="N547" t="s">
        <v>24</v>
      </c>
      <c r="O547">
        <v>4</v>
      </c>
      <c r="P547" t="s">
        <v>97</v>
      </c>
      <c r="Q547" s="7">
        <f t="shared" si="51"/>
        <v>139411.79999999999</v>
      </c>
      <c r="R547" s="9" t="str" cm="1">
        <f t="array" ref="R547">_xlfn.IFS(L546&lt;=25,"0-25",L546&lt;=30,"26-30",L546&lt;=35,"31-35",L546&lt;=40,"36-40",L546&lt;=45,"41-45",L546&gt;=45,"45+")</f>
        <v>31-35</v>
      </c>
      <c r="S547" t="str">
        <f t="shared" si="52"/>
        <v>Q1</v>
      </c>
      <c r="T547" t="str">
        <f t="shared" si="53"/>
        <v>Weekend</v>
      </c>
      <c r="U547" t="str" cm="1">
        <f t="array" ref="U547">_xlfn.IFS(Q547&lt;=100000,"LOW",Q547&lt;=300000,"MEDIUM",Q547&gt;=300000,"HIGH")</f>
        <v>MEDIUM</v>
      </c>
    </row>
    <row r="548" spans="1:21" x14ac:dyDescent="0.3">
      <c r="A548">
        <v>547</v>
      </c>
      <c r="B548">
        <v>12</v>
      </c>
      <c r="C548">
        <v>3</v>
      </c>
      <c r="D548" s="6">
        <f t="shared" si="48"/>
        <v>44632</v>
      </c>
      <c r="E548" t="str">
        <f t="shared" si="49"/>
        <v>March</v>
      </c>
      <c r="F548">
        <v>2022</v>
      </c>
      <c r="G548" t="str">
        <f t="shared" si="50"/>
        <v>Saturday</v>
      </c>
      <c r="H548" t="s">
        <v>21</v>
      </c>
      <c r="I548">
        <v>4</v>
      </c>
      <c r="J548" s="7">
        <v>34725.79</v>
      </c>
      <c r="K548" t="s">
        <v>498</v>
      </c>
      <c r="L548">
        <v>38</v>
      </c>
      <c r="M548" t="s">
        <v>140</v>
      </c>
      <c r="N548" t="s">
        <v>24</v>
      </c>
      <c r="O548">
        <v>5</v>
      </c>
      <c r="P548" t="s">
        <v>25</v>
      </c>
      <c r="Q548" s="7">
        <f t="shared" si="51"/>
        <v>138903.16</v>
      </c>
      <c r="R548" s="9" t="str" cm="1">
        <f t="array" ref="R548">_xlfn.IFS(L547&lt;=25,"0-25",L547&lt;=30,"26-30",L547&lt;=35,"31-35",L547&lt;=40,"36-40",L547&lt;=45,"41-45",L547&gt;=45,"45+")</f>
        <v>41-45</v>
      </c>
      <c r="S548" t="str">
        <f t="shared" si="52"/>
        <v>Q1</v>
      </c>
      <c r="T548" t="str">
        <f t="shared" si="53"/>
        <v>Weekend</v>
      </c>
      <c r="U548" t="str" cm="1">
        <f t="array" ref="U548">_xlfn.IFS(Q548&lt;=100000,"LOW",Q548&lt;=300000,"MEDIUM",Q548&gt;=300000,"HIGH")</f>
        <v>MEDIUM</v>
      </c>
    </row>
    <row r="549" spans="1:21" x14ac:dyDescent="0.3">
      <c r="A549">
        <v>548</v>
      </c>
      <c r="B549">
        <v>13</v>
      </c>
      <c r="C549">
        <v>3</v>
      </c>
      <c r="D549" s="6">
        <f t="shared" si="48"/>
        <v>44633</v>
      </c>
      <c r="E549" t="str">
        <f t="shared" si="49"/>
        <v>March</v>
      </c>
      <c r="F549">
        <v>2022</v>
      </c>
      <c r="G549" t="str">
        <f t="shared" si="50"/>
        <v>Sunday</v>
      </c>
      <c r="H549" t="s">
        <v>21</v>
      </c>
      <c r="I549">
        <v>7</v>
      </c>
      <c r="J549" s="7">
        <v>23426.7</v>
      </c>
      <c r="K549" t="s">
        <v>499</v>
      </c>
      <c r="L549">
        <v>25</v>
      </c>
      <c r="M549" t="s">
        <v>27</v>
      </c>
      <c r="N549" t="s">
        <v>35</v>
      </c>
      <c r="O549">
        <v>5</v>
      </c>
      <c r="P549" t="s">
        <v>25</v>
      </c>
      <c r="Q549" s="7">
        <f t="shared" si="51"/>
        <v>163986.9</v>
      </c>
      <c r="R549" s="9" t="str" cm="1">
        <f t="array" ref="R549">_xlfn.IFS(L548&lt;=25,"0-25",L548&lt;=30,"26-30",L548&lt;=35,"31-35",L548&lt;=40,"36-40",L548&lt;=45,"41-45",L548&gt;=45,"45+")</f>
        <v>36-40</v>
      </c>
      <c r="S549" t="str">
        <f t="shared" si="52"/>
        <v>Q1</v>
      </c>
      <c r="T549" t="str">
        <f t="shared" si="53"/>
        <v>Weekend</v>
      </c>
      <c r="U549" t="str" cm="1">
        <f t="array" ref="U549">_xlfn.IFS(Q549&lt;=100000,"LOW",Q549&lt;=300000,"MEDIUM",Q549&gt;=300000,"HIGH")</f>
        <v>MEDIUM</v>
      </c>
    </row>
    <row r="550" spans="1:21" x14ac:dyDescent="0.3">
      <c r="A550">
        <v>549</v>
      </c>
      <c r="B550">
        <v>13</v>
      </c>
      <c r="C550">
        <v>3</v>
      </c>
      <c r="D550" s="6">
        <f t="shared" si="48"/>
        <v>44633</v>
      </c>
      <c r="E550" t="str">
        <f t="shared" si="49"/>
        <v>March</v>
      </c>
      <c r="F550">
        <v>2022</v>
      </c>
      <c r="G550" t="str">
        <f t="shared" si="50"/>
        <v>Sunday</v>
      </c>
      <c r="H550" t="s">
        <v>15</v>
      </c>
      <c r="I550">
        <v>8</v>
      </c>
      <c r="J550" s="7">
        <v>65952.17</v>
      </c>
      <c r="K550" t="s">
        <v>133</v>
      </c>
      <c r="L550">
        <v>27</v>
      </c>
      <c r="M550" t="s">
        <v>47</v>
      </c>
      <c r="N550" t="s">
        <v>35</v>
      </c>
      <c r="O550">
        <v>5</v>
      </c>
      <c r="P550" t="s">
        <v>31</v>
      </c>
      <c r="Q550" s="7">
        <f t="shared" si="51"/>
        <v>527617.36</v>
      </c>
      <c r="R550" s="9" t="str" cm="1">
        <f t="array" ref="R550">_xlfn.IFS(L549&lt;=25,"0-25",L549&lt;=30,"26-30",L549&lt;=35,"31-35",L549&lt;=40,"36-40",L549&lt;=45,"41-45",L549&gt;=45,"45+")</f>
        <v>0-25</v>
      </c>
      <c r="S550" t="str">
        <f t="shared" si="52"/>
        <v>Q1</v>
      </c>
      <c r="T550" t="str">
        <f t="shared" si="53"/>
        <v>Weekend</v>
      </c>
      <c r="U550" t="str" cm="1">
        <f t="array" ref="U550">_xlfn.IFS(Q550&lt;=100000,"LOW",Q550&lt;=300000,"MEDIUM",Q550&gt;=300000,"HIGH")</f>
        <v>HIGH</v>
      </c>
    </row>
    <row r="551" spans="1:21" x14ac:dyDescent="0.3">
      <c r="A551">
        <v>550</v>
      </c>
      <c r="B551">
        <v>13</v>
      </c>
      <c r="C551">
        <v>3</v>
      </c>
      <c r="D551" s="6">
        <f t="shared" si="48"/>
        <v>44633</v>
      </c>
      <c r="E551" t="str">
        <f t="shared" si="49"/>
        <v>March</v>
      </c>
      <c r="F551">
        <v>2022</v>
      </c>
      <c r="G551" t="str">
        <f t="shared" si="50"/>
        <v>Sunday</v>
      </c>
      <c r="H551" t="s">
        <v>45</v>
      </c>
      <c r="I551">
        <v>5</v>
      </c>
      <c r="J551" s="7">
        <v>39286.269999999997</v>
      </c>
      <c r="K551" t="s">
        <v>432</v>
      </c>
      <c r="L551">
        <v>27</v>
      </c>
      <c r="M551" t="s">
        <v>92</v>
      </c>
      <c r="N551" t="s">
        <v>52</v>
      </c>
      <c r="O551">
        <v>5</v>
      </c>
      <c r="P551" t="s">
        <v>104</v>
      </c>
      <c r="Q551" s="7">
        <f t="shared" si="51"/>
        <v>196431.34999999998</v>
      </c>
      <c r="R551" s="9" t="str" cm="1">
        <f t="array" ref="R551">_xlfn.IFS(L550&lt;=25,"0-25",L550&lt;=30,"26-30",L550&lt;=35,"31-35",L550&lt;=40,"36-40",L550&lt;=45,"41-45",L550&gt;=45,"45+")</f>
        <v>26-30</v>
      </c>
      <c r="S551" t="str">
        <f t="shared" si="52"/>
        <v>Q1</v>
      </c>
      <c r="T551" t="str">
        <f t="shared" si="53"/>
        <v>Weekend</v>
      </c>
      <c r="U551" t="str" cm="1">
        <f t="array" ref="U551">_xlfn.IFS(Q551&lt;=100000,"LOW",Q551&lt;=300000,"MEDIUM",Q551&gt;=300000,"HIGH")</f>
        <v>MEDIUM</v>
      </c>
    </row>
    <row r="552" spans="1:21" x14ac:dyDescent="0.3">
      <c r="A552">
        <v>551</v>
      </c>
      <c r="B552">
        <v>13</v>
      </c>
      <c r="C552">
        <v>3</v>
      </c>
      <c r="D552" s="6">
        <f t="shared" si="48"/>
        <v>44633</v>
      </c>
      <c r="E552" t="str">
        <f t="shared" si="49"/>
        <v>March</v>
      </c>
      <c r="F552">
        <v>2022</v>
      </c>
      <c r="G552" t="str">
        <f t="shared" si="50"/>
        <v>Sunday</v>
      </c>
      <c r="H552" t="s">
        <v>32</v>
      </c>
      <c r="I552">
        <v>5</v>
      </c>
      <c r="J552" s="7">
        <v>47826.89</v>
      </c>
      <c r="K552" t="s">
        <v>500</v>
      </c>
      <c r="L552">
        <v>27</v>
      </c>
      <c r="M552" t="s">
        <v>140</v>
      </c>
      <c r="N552" t="s">
        <v>35</v>
      </c>
      <c r="O552">
        <v>2</v>
      </c>
      <c r="P552" t="s">
        <v>43</v>
      </c>
      <c r="Q552" s="7">
        <f t="shared" si="51"/>
        <v>239134.45</v>
      </c>
      <c r="R552" s="9" t="str" cm="1">
        <f t="array" ref="R552">_xlfn.IFS(L551&lt;=25,"0-25",L551&lt;=30,"26-30",L551&lt;=35,"31-35",L551&lt;=40,"36-40",L551&lt;=45,"41-45",L551&gt;=45,"45+")</f>
        <v>26-30</v>
      </c>
      <c r="S552" t="str">
        <f t="shared" si="52"/>
        <v>Q1</v>
      </c>
      <c r="T552" t="str">
        <f t="shared" si="53"/>
        <v>Weekend</v>
      </c>
      <c r="U552" t="str" cm="1">
        <f t="array" ref="U552">_xlfn.IFS(Q552&lt;=100000,"LOW",Q552&lt;=300000,"MEDIUM",Q552&gt;=300000,"HIGH")</f>
        <v>MEDIUM</v>
      </c>
    </row>
    <row r="553" spans="1:21" x14ac:dyDescent="0.3">
      <c r="A553">
        <v>552</v>
      </c>
      <c r="B553">
        <v>14</v>
      </c>
      <c r="C553">
        <v>3</v>
      </c>
      <c r="D553" s="6">
        <f t="shared" si="48"/>
        <v>44634</v>
      </c>
      <c r="E553" t="str">
        <f t="shared" si="49"/>
        <v>March</v>
      </c>
      <c r="F553">
        <v>2022</v>
      </c>
      <c r="G553" t="str">
        <f t="shared" si="50"/>
        <v>Monday</v>
      </c>
      <c r="H553" t="s">
        <v>32</v>
      </c>
      <c r="I553">
        <v>2</v>
      </c>
      <c r="J553" s="7">
        <v>54056.32</v>
      </c>
      <c r="K553" t="s">
        <v>501</v>
      </c>
      <c r="L553">
        <v>26</v>
      </c>
      <c r="M553" t="s">
        <v>135</v>
      </c>
      <c r="N553" t="s">
        <v>18</v>
      </c>
      <c r="O553">
        <v>5</v>
      </c>
      <c r="P553" t="s">
        <v>36</v>
      </c>
      <c r="Q553" s="7">
        <f t="shared" si="51"/>
        <v>108112.64</v>
      </c>
      <c r="R553" s="9" t="str" cm="1">
        <f t="array" ref="R553">_xlfn.IFS(L552&lt;=25,"0-25",L552&lt;=30,"26-30",L552&lt;=35,"31-35",L552&lt;=40,"36-40",L552&lt;=45,"41-45",L552&gt;=45,"45+")</f>
        <v>26-30</v>
      </c>
      <c r="S553" t="str">
        <f t="shared" si="52"/>
        <v>Q1</v>
      </c>
      <c r="T553" t="str">
        <f t="shared" si="53"/>
        <v>Weekday</v>
      </c>
      <c r="U553" t="str" cm="1">
        <f t="array" ref="U553">_xlfn.IFS(Q553&lt;=100000,"LOW",Q553&lt;=300000,"MEDIUM",Q553&gt;=300000,"HIGH")</f>
        <v>MEDIUM</v>
      </c>
    </row>
    <row r="554" spans="1:21" x14ac:dyDescent="0.3">
      <c r="A554">
        <v>553</v>
      </c>
      <c r="B554">
        <v>14</v>
      </c>
      <c r="C554">
        <v>3</v>
      </c>
      <c r="D554" s="6">
        <f t="shared" si="48"/>
        <v>44634</v>
      </c>
      <c r="E554" t="str">
        <f t="shared" si="49"/>
        <v>March</v>
      </c>
      <c r="F554">
        <v>2022</v>
      </c>
      <c r="G554" t="str">
        <f t="shared" si="50"/>
        <v>Monday</v>
      </c>
      <c r="H554" t="s">
        <v>21</v>
      </c>
      <c r="I554">
        <v>8</v>
      </c>
      <c r="J554" s="7">
        <v>32266.37</v>
      </c>
      <c r="K554" t="s">
        <v>502</v>
      </c>
      <c r="L554">
        <v>45</v>
      </c>
      <c r="M554" t="s">
        <v>56</v>
      </c>
      <c r="N554" t="s">
        <v>18</v>
      </c>
      <c r="O554">
        <v>5</v>
      </c>
      <c r="P554" t="s">
        <v>25</v>
      </c>
      <c r="Q554" s="7">
        <f t="shared" si="51"/>
        <v>258130.96</v>
      </c>
      <c r="R554" s="9" t="str" cm="1">
        <f t="array" ref="R554">_xlfn.IFS(L553&lt;=25,"0-25",L553&lt;=30,"26-30",L553&lt;=35,"31-35",L553&lt;=40,"36-40",L553&lt;=45,"41-45",L553&gt;=45,"45+")</f>
        <v>26-30</v>
      </c>
      <c r="S554" t="str">
        <f t="shared" si="52"/>
        <v>Q1</v>
      </c>
      <c r="T554" t="str">
        <f t="shared" si="53"/>
        <v>Weekday</v>
      </c>
      <c r="U554" t="str" cm="1">
        <f t="array" ref="U554">_xlfn.IFS(Q554&lt;=100000,"LOW",Q554&lt;=300000,"MEDIUM",Q554&gt;=300000,"HIGH")</f>
        <v>MEDIUM</v>
      </c>
    </row>
    <row r="555" spans="1:21" x14ac:dyDescent="0.3">
      <c r="A555">
        <v>554</v>
      </c>
      <c r="B555">
        <v>14</v>
      </c>
      <c r="C555">
        <v>3</v>
      </c>
      <c r="D555" s="6">
        <f t="shared" si="48"/>
        <v>44634</v>
      </c>
      <c r="E555" t="str">
        <f t="shared" si="49"/>
        <v>March</v>
      </c>
      <c r="F555">
        <v>2022</v>
      </c>
      <c r="G555" t="str">
        <f t="shared" si="50"/>
        <v>Monday</v>
      </c>
      <c r="H555" t="s">
        <v>15</v>
      </c>
      <c r="I555">
        <v>2</v>
      </c>
      <c r="J555" s="7">
        <v>53206.1</v>
      </c>
      <c r="K555" t="s">
        <v>503</v>
      </c>
      <c r="L555">
        <v>41</v>
      </c>
      <c r="M555" t="s">
        <v>95</v>
      </c>
      <c r="N555" t="s">
        <v>24</v>
      </c>
      <c r="O555">
        <v>5</v>
      </c>
      <c r="P555" t="s">
        <v>31</v>
      </c>
      <c r="Q555" s="7">
        <f t="shared" si="51"/>
        <v>106412.2</v>
      </c>
      <c r="R555" s="9" t="str" cm="1">
        <f t="array" ref="R555">_xlfn.IFS(L554&lt;=25,"0-25",L554&lt;=30,"26-30",L554&lt;=35,"31-35",L554&lt;=40,"36-40",L554&lt;=45,"41-45",L554&gt;=45,"45+")</f>
        <v>41-45</v>
      </c>
      <c r="S555" t="str">
        <f t="shared" si="52"/>
        <v>Q1</v>
      </c>
      <c r="T555" t="str">
        <f t="shared" si="53"/>
        <v>Weekday</v>
      </c>
      <c r="U555" t="str" cm="1">
        <f t="array" ref="U555">_xlfn.IFS(Q555&lt;=100000,"LOW",Q555&lt;=300000,"MEDIUM",Q555&gt;=300000,"HIGH")</f>
        <v>MEDIUM</v>
      </c>
    </row>
    <row r="556" spans="1:21" x14ac:dyDescent="0.3">
      <c r="A556">
        <v>555</v>
      </c>
      <c r="B556">
        <v>15</v>
      </c>
      <c r="C556">
        <v>3</v>
      </c>
      <c r="D556" s="6">
        <f t="shared" si="48"/>
        <v>44635</v>
      </c>
      <c r="E556" t="str">
        <f t="shared" si="49"/>
        <v>March</v>
      </c>
      <c r="F556">
        <v>2022</v>
      </c>
      <c r="G556" t="str">
        <f t="shared" si="50"/>
        <v>Tuesday</v>
      </c>
      <c r="H556" t="s">
        <v>32</v>
      </c>
      <c r="I556">
        <v>6</v>
      </c>
      <c r="J556" s="7">
        <v>50559.55</v>
      </c>
      <c r="K556" t="s">
        <v>504</v>
      </c>
      <c r="L556">
        <v>36</v>
      </c>
      <c r="M556" t="s">
        <v>27</v>
      </c>
      <c r="N556" t="s">
        <v>24</v>
      </c>
      <c r="O556">
        <v>5</v>
      </c>
      <c r="P556" t="s">
        <v>101</v>
      </c>
      <c r="Q556" s="7">
        <f t="shared" si="51"/>
        <v>303357.30000000005</v>
      </c>
      <c r="R556" s="9" t="str" cm="1">
        <f t="array" ref="R556">_xlfn.IFS(L555&lt;=25,"0-25",L555&lt;=30,"26-30",L555&lt;=35,"31-35",L555&lt;=40,"36-40",L555&lt;=45,"41-45",L555&gt;=45,"45+")</f>
        <v>41-45</v>
      </c>
      <c r="S556" t="str">
        <f t="shared" si="52"/>
        <v>Q1</v>
      </c>
      <c r="T556" t="str">
        <f t="shared" si="53"/>
        <v>Weekday</v>
      </c>
      <c r="U556" t="str" cm="1">
        <f t="array" ref="U556">_xlfn.IFS(Q556&lt;=100000,"LOW",Q556&lt;=300000,"MEDIUM",Q556&gt;=300000,"HIGH")</f>
        <v>HIGH</v>
      </c>
    </row>
    <row r="557" spans="1:21" x14ac:dyDescent="0.3">
      <c r="A557">
        <v>556</v>
      </c>
      <c r="B557">
        <v>15</v>
      </c>
      <c r="C557">
        <v>3</v>
      </c>
      <c r="D557" s="6">
        <f t="shared" si="48"/>
        <v>44635</v>
      </c>
      <c r="E557" t="str">
        <f t="shared" si="49"/>
        <v>March</v>
      </c>
      <c r="F557">
        <v>2022</v>
      </c>
      <c r="G557" t="str">
        <f t="shared" si="50"/>
        <v>Tuesday</v>
      </c>
      <c r="H557" t="s">
        <v>21</v>
      </c>
      <c r="I557">
        <v>8</v>
      </c>
      <c r="J557" s="7">
        <v>52339.56</v>
      </c>
      <c r="K557" t="s">
        <v>377</v>
      </c>
      <c r="L557">
        <v>50</v>
      </c>
      <c r="M557" t="s">
        <v>27</v>
      </c>
      <c r="N557" t="s">
        <v>24</v>
      </c>
      <c r="O557">
        <v>2</v>
      </c>
      <c r="P557" t="s">
        <v>28</v>
      </c>
      <c r="Q557" s="7">
        <f t="shared" si="51"/>
        <v>418716.48</v>
      </c>
      <c r="R557" s="9" t="str" cm="1">
        <f t="array" ref="R557">_xlfn.IFS(L556&lt;=25,"0-25",L556&lt;=30,"26-30",L556&lt;=35,"31-35",L556&lt;=40,"36-40",L556&lt;=45,"41-45",L556&gt;=45,"45+")</f>
        <v>36-40</v>
      </c>
      <c r="S557" t="str">
        <f t="shared" si="52"/>
        <v>Q1</v>
      </c>
      <c r="T557" t="str">
        <f t="shared" si="53"/>
        <v>Weekday</v>
      </c>
      <c r="U557" t="str" cm="1">
        <f t="array" ref="U557">_xlfn.IFS(Q557&lt;=100000,"LOW",Q557&lt;=300000,"MEDIUM",Q557&gt;=300000,"HIGH")</f>
        <v>HIGH</v>
      </c>
    </row>
    <row r="558" spans="1:21" x14ac:dyDescent="0.3">
      <c r="A558">
        <v>557</v>
      </c>
      <c r="B558">
        <v>15</v>
      </c>
      <c r="C558">
        <v>3</v>
      </c>
      <c r="D558" s="6">
        <f t="shared" si="48"/>
        <v>44635</v>
      </c>
      <c r="E558" t="str">
        <f t="shared" si="49"/>
        <v>March</v>
      </c>
      <c r="F558">
        <v>2022</v>
      </c>
      <c r="G558" t="str">
        <f t="shared" si="50"/>
        <v>Tuesday</v>
      </c>
      <c r="H558" t="s">
        <v>45</v>
      </c>
      <c r="I558">
        <v>6</v>
      </c>
      <c r="J558" s="7">
        <v>39353.79</v>
      </c>
      <c r="K558" t="s">
        <v>505</v>
      </c>
      <c r="L558">
        <v>21</v>
      </c>
      <c r="M558" t="s">
        <v>119</v>
      </c>
      <c r="N558" t="s">
        <v>52</v>
      </c>
      <c r="O558">
        <v>5</v>
      </c>
      <c r="P558" t="s">
        <v>104</v>
      </c>
      <c r="Q558" s="7">
        <f t="shared" si="51"/>
        <v>236122.74</v>
      </c>
      <c r="R558" s="9" t="str" cm="1">
        <f t="array" ref="R558">_xlfn.IFS(L557&lt;=25,"0-25",L557&lt;=30,"26-30",L557&lt;=35,"31-35",L557&lt;=40,"36-40",L557&lt;=45,"41-45",L557&gt;=45,"45+")</f>
        <v>45+</v>
      </c>
      <c r="S558" t="str">
        <f t="shared" si="52"/>
        <v>Q1</v>
      </c>
      <c r="T558" t="str">
        <f t="shared" si="53"/>
        <v>Weekday</v>
      </c>
      <c r="U558" t="str" cm="1">
        <f t="array" ref="U558">_xlfn.IFS(Q558&lt;=100000,"LOW",Q558&lt;=300000,"MEDIUM",Q558&gt;=300000,"HIGH")</f>
        <v>MEDIUM</v>
      </c>
    </row>
    <row r="559" spans="1:21" x14ac:dyDescent="0.3">
      <c r="A559">
        <v>558</v>
      </c>
      <c r="B559">
        <v>15</v>
      </c>
      <c r="C559">
        <v>3</v>
      </c>
      <c r="D559" s="6">
        <f t="shared" si="48"/>
        <v>44635</v>
      </c>
      <c r="E559" t="str">
        <f t="shared" si="49"/>
        <v>March</v>
      </c>
      <c r="F559">
        <v>2022</v>
      </c>
      <c r="G559" t="str">
        <f t="shared" si="50"/>
        <v>Tuesday</v>
      </c>
      <c r="H559" t="s">
        <v>32</v>
      </c>
      <c r="I559">
        <v>4</v>
      </c>
      <c r="J559" s="7">
        <v>32976.239999999998</v>
      </c>
      <c r="K559" t="s">
        <v>179</v>
      </c>
      <c r="L559">
        <v>20</v>
      </c>
      <c r="M559" t="s">
        <v>27</v>
      </c>
      <c r="N559" t="s">
        <v>24</v>
      </c>
      <c r="O559">
        <v>2</v>
      </c>
      <c r="P559" t="s">
        <v>101</v>
      </c>
      <c r="Q559" s="7">
        <f t="shared" si="51"/>
        <v>131904.95999999999</v>
      </c>
      <c r="R559" s="9" t="str" cm="1">
        <f t="array" ref="R559">_xlfn.IFS(L558&lt;=25,"0-25",L558&lt;=30,"26-30",L558&lt;=35,"31-35",L558&lt;=40,"36-40",L558&lt;=45,"41-45",L558&gt;=45,"45+")</f>
        <v>0-25</v>
      </c>
      <c r="S559" t="str">
        <f t="shared" si="52"/>
        <v>Q1</v>
      </c>
      <c r="T559" t="str">
        <f t="shared" si="53"/>
        <v>Weekday</v>
      </c>
      <c r="U559" t="str" cm="1">
        <f t="array" ref="U559">_xlfn.IFS(Q559&lt;=100000,"LOW",Q559&lt;=300000,"MEDIUM",Q559&gt;=300000,"HIGH")</f>
        <v>MEDIUM</v>
      </c>
    </row>
    <row r="560" spans="1:21" x14ac:dyDescent="0.3">
      <c r="A560">
        <v>559</v>
      </c>
      <c r="B560">
        <v>16</v>
      </c>
      <c r="C560">
        <v>3</v>
      </c>
      <c r="D560" s="6">
        <f t="shared" si="48"/>
        <v>44636</v>
      </c>
      <c r="E560" t="str">
        <f t="shared" si="49"/>
        <v>March</v>
      </c>
      <c r="F560">
        <v>2022</v>
      </c>
      <c r="G560" t="str">
        <f t="shared" si="50"/>
        <v>Wednesday</v>
      </c>
      <c r="H560" t="s">
        <v>21</v>
      </c>
      <c r="I560">
        <v>4</v>
      </c>
      <c r="J560" s="7">
        <v>23324.93</v>
      </c>
      <c r="K560" t="s">
        <v>506</v>
      </c>
      <c r="L560">
        <v>59</v>
      </c>
      <c r="M560" t="s">
        <v>69</v>
      </c>
      <c r="N560" t="s">
        <v>52</v>
      </c>
      <c r="O560">
        <v>2</v>
      </c>
      <c r="P560" t="s">
        <v>65</v>
      </c>
      <c r="Q560" s="7">
        <f t="shared" si="51"/>
        <v>93299.72</v>
      </c>
      <c r="R560" s="9" t="str" cm="1">
        <f t="array" ref="R560">_xlfn.IFS(L559&lt;=25,"0-25",L559&lt;=30,"26-30",L559&lt;=35,"31-35",L559&lt;=40,"36-40",L559&lt;=45,"41-45",L559&gt;=45,"45+")</f>
        <v>0-25</v>
      </c>
      <c r="S560" t="str">
        <f t="shared" si="52"/>
        <v>Q1</v>
      </c>
      <c r="T560" t="str">
        <f t="shared" si="53"/>
        <v>Weekday</v>
      </c>
      <c r="U560" t="str" cm="1">
        <f t="array" ref="U560">_xlfn.IFS(Q560&lt;=100000,"LOW",Q560&lt;=300000,"MEDIUM",Q560&gt;=300000,"HIGH")</f>
        <v>LOW</v>
      </c>
    </row>
    <row r="561" spans="1:21" x14ac:dyDescent="0.3">
      <c r="A561">
        <v>560</v>
      </c>
      <c r="B561">
        <v>16</v>
      </c>
      <c r="C561">
        <v>3</v>
      </c>
      <c r="D561" s="6">
        <f t="shared" si="48"/>
        <v>44636</v>
      </c>
      <c r="E561" t="str">
        <f t="shared" si="49"/>
        <v>March</v>
      </c>
      <c r="F561">
        <v>2022</v>
      </c>
      <c r="G561" t="str">
        <f t="shared" si="50"/>
        <v>Wednesday</v>
      </c>
      <c r="H561" t="s">
        <v>21</v>
      </c>
      <c r="I561">
        <v>6</v>
      </c>
      <c r="J561" s="7">
        <v>59477.58</v>
      </c>
      <c r="K561" t="s">
        <v>507</v>
      </c>
      <c r="L561">
        <v>29</v>
      </c>
      <c r="M561" t="s">
        <v>95</v>
      </c>
      <c r="N561" t="s">
        <v>24</v>
      </c>
      <c r="O561">
        <v>4</v>
      </c>
      <c r="P561" t="s">
        <v>28</v>
      </c>
      <c r="Q561" s="7">
        <f t="shared" si="51"/>
        <v>356865.48</v>
      </c>
      <c r="R561" s="9" t="str" cm="1">
        <f t="array" ref="R561">_xlfn.IFS(L560&lt;=25,"0-25",L560&lt;=30,"26-30",L560&lt;=35,"31-35",L560&lt;=40,"36-40",L560&lt;=45,"41-45",L560&gt;=45,"45+")</f>
        <v>45+</v>
      </c>
      <c r="S561" t="str">
        <f t="shared" si="52"/>
        <v>Q1</v>
      </c>
      <c r="T561" t="str">
        <f t="shared" si="53"/>
        <v>Weekday</v>
      </c>
      <c r="U561" t="str" cm="1">
        <f t="array" ref="U561">_xlfn.IFS(Q561&lt;=100000,"LOW",Q561&lt;=300000,"MEDIUM",Q561&gt;=300000,"HIGH")</f>
        <v>HIGH</v>
      </c>
    </row>
    <row r="562" spans="1:21" x14ac:dyDescent="0.3">
      <c r="A562">
        <v>561</v>
      </c>
      <c r="B562">
        <v>16</v>
      </c>
      <c r="C562">
        <v>3</v>
      </c>
      <c r="D562" s="6">
        <f t="shared" si="48"/>
        <v>44636</v>
      </c>
      <c r="E562" t="str">
        <f t="shared" si="49"/>
        <v>March</v>
      </c>
      <c r="F562">
        <v>2022</v>
      </c>
      <c r="G562" t="str">
        <f t="shared" si="50"/>
        <v>Wednesday</v>
      </c>
      <c r="H562" t="s">
        <v>37</v>
      </c>
      <c r="I562">
        <v>4</v>
      </c>
      <c r="J562" s="7">
        <v>46501</v>
      </c>
      <c r="K562" t="s">
        <v>374</v>
      </c>
      <c r="L562">
        <v>35</v>
      </c>
      <c r="M562" t="s">
        <v>79</v>
      </c>
      <c r="N562" t="s">
        <v>18</v>
      </c>
      <c r="O562">
        <v>5</v>
      </c>
      <c r="P562" t="s">
        <v>97</v>
      </c>
      <c r="Q562" s="7">
        <f t="shared" si="51"/>
        <v>186004</v>
      </c>
      <c r="R562" s="9" t="str" cm="1">
        <f t="array" ref="R562">_xlfn.IFS(L561&lt;=25,"0-25",L561&lt;=30,"26-30",L561&lt;=35,"31-35",L561&lt;=40,"36-40",L561&lt;=45,"41-45",L561&gt;=45,"45+")</f>
        <v>26-30</v>
      </c>
      <c r="S562" t="str">
        <f t="shared" si="52"/>
        <v>Q1</v>
      </c>
      <c r="T562" t="str">
        <f t="shared" si="53"/>
        <v>Weekday</v>
      </c>
      <c r="U562" t="str" cm="1">
        <f t="array" ref="U562">_xlfn.IFS(Q562&lt;=100000,"LOW",Q562&lt;=300000,"MEDIUM",Q562&gt;=300000,"HIGH")</f>
        <v>MEDIUM</v>
      </c>
    </row>
    <row r="563" spans="1:21" x14ac:dyDescent="0.3">
      <c r="A563">
        <v>562</v>
      </c>
      <c r="B563">
        <v>17</v>
      </c>
      <c r="C563">
        <v>3</v>
      </c>
      <c r="D563" s="6">
        <f t="shared" si="48"/>
        <v>44637</v>
      </c>
      <c r="E563" t="str">
        <f t="shared" si="49"/>
        <v>March</v>
      </c>
      <c r="F563">
        <v>2022</v>
      </c>
      <c r="G563" t="str">
        <f t="shared" si="50"/>
        <v>Thursday</v>
      </c>
      <c r="H563" t="s">
        <v>45</v>
      </c>
      <c r="I563">
        <v>8</v>
      </c>
      <c r="J563" s="7">
        <v>36661.129999999997</v>
      </c>
      <c r="K563" t="s">
        <v>151</v>
      </c>
      <c r="L563">
        <v>40</v>
      </c>
      <c r="M563" t="s">
        <v>92</v>
      </c>
      <c r="N563" t="s">
        <v>24</v>
      </c>
      <c r="O563">
        <v>5</v>
      </c>
      <c r="P563" t="s">
        <v>104</v>
      </c>
      <c r="Q563" s="7">
        <f t="shared" si="51"/>
        <v>293289.03999999998</v>
      </c>
      <c r="R563" s="9" t="str" cm="1">
        <f t="array" ref="R563">_xlfn.IFS(L562&lt;=25,"0-25",L562&lt;=30,"26-30",L562&lt;=35,"31-35",L562&lt;=40,"36-40",L562&lt;=45,"41-45",L562&gt;=45,"45+")</f>
        <v>31-35</v>
      </c>
      <c r="S563" t="str">
        <f t="shared" si="52"/>
        <v>Q1</v>
      </c>
      <c r="T563" t="str">
        <f t="shared" si="53"/>
        <v>Weekday</v>
      </c>
      <c r="U563" t="str" cm="1">
        <f t="array" ref="U563">_xlfn.IFS(Q563&lt;=100000,"LOW",Q563&lt;=300000,"MEDIUM",Q563&gt;=300000,"HIGH")</f>
        <v>MEDIUM</v>
      </c>
    </row>
    <row r="564" spans="1:21" x14ac:dyDescent="0.3">
      <c r="A564">
        <v>563</v>
      </c>
      <c r="B564">
        <v>17</v>
      </c>
      <c r="C564">
        <v>3</v>
      </c>
      <c r="D564" s="6">
        <f t="shared" si="48"/>
        <v>44637</v>
      </c>
      <c r="E564" t="str">
        <f t="shared" si="49"/>
        <v>March</v>
      </c>
      <c r="F564">
        <v>2022</v>
      </c>
      <c r="G564" t="str">
        <f t="shared" si="50"/>
        <v>Thursday</v>
      </c>
      <c r="H564" t="s">
        <v>37</v>
      </c>
      <c r="I564">
        <v>9</v>
      </c>
      <c r="J564" s="7">
        <v>66639.75</v>
      </c>
      <c r="K564" t="s">
        <v>502</v>
      </c>
      <c r="L564">
        <v>37</v>
      </c>
      <c r="M564" t="s">
        <v>69</v>
      </c>
      <c r="N564" t="s">
        <v>35</v>
      </c>
      <c r="O564">
        <v>3</v>
      </c>
      <c r="P564" t="s">
        <v>53</v>
      </c>
      <c r="Q564" s="7">
        <f t="shared" si="51"/>
        <v>599757.75</v>
      </c>
      <c r="R564" s="9" t="str" cm="1">
        <f t="array" ref="R564">_xlfn.IFS(L563&lt;=25,"0-25",L563&lt;=30,"26-30",L563&lt;=35,"31-35",L563&lt;=40,"36-40",L563&lt;=45,"41-45",L563&gt;=45,"45+")</f>
        <v>36-40</v>
      </c>
      <c r="S564" t="str">
        <f t="shared" si="52"/>
        <v>Q1</v>
      </c>
      <c r="T564" t="str">
        <f t="shared" si="53"/>
        <v>Weekday</v>
      </c>
      <c r="U564" t="str" cm="1">
        <f t="array" ref="U564">_xlfn.IFS(Q564&lt;=100000,"LOW",Q564&lt;=300000,"MEDIUM",Q564&gt;=300000,"HIGH")</f>
        <v>HIGH</v>
      </c>
    </row>
    <row r="565" spans="1:21" x14ac:dyDescent="0.3">
      <c r="A565">
        <v>564</v>
      </c>
      <c r="B565">
        <v>17</v>
      </c>
      <c r="C565">
        <v>3</v>
      </c>
      <c r="D565" s="6">
        <f t="shared" si="48"/>
        <v>44637</v>
      </c>
      <c r="E565" t="str">
        <f t="shared" si="49"/>
        <v>March</v>
      </c>
      <c r="F565">
        <v>2022</v>
      </c>
      <c r="G565" t="str">
        <f t="shared" si="50"/>
        <v>Thursday</v>
      </c>
      <c r="H565" t="s">
        <v>15</v>
      </c>
      <c r="I565">
        <v>1</v>
      </c>
      <c r="J565" s="7">
        <v>12870.33</v>
      </c>
      <c r="K565" t="s">
        <v>472</v>
      </c>
      <c r="L565">
        <v>23</v>
      </c>
      <c r="M565" t="s">
        <v>56</v>
      </c>
      <c r="N565" t="s">
        <v>24</v>
      </c>
      <c r="O565">
        <v>5</v>
      </c>
      <c r="P565" t="s">
        <v>31</v>
      </c>
      <c r="Q565" s="7">
        <f t="shared" si="51"/>
        <v>12870.33</v>
      </c>
      <c r="R565" s="9" t="str" cm="1">
        <f t="array" ref="R565">_xlfn.IFS(L564&lt;=25,"0-25",L564&lt;=30,"26-30",L564&lt;=35,"31-35",L564&lt;=40,"36-40",L564&lt;=45,"41-45",L564&gt;=45,"45+")</f>
        <v>36-40</v>
      </c>
      <c r="S565" t="str">
        <f t="shared" si="52"/>
        <v>Q1</v>
      </c>
      <c r="T565" t="str">
        <f t="shared" si="53"/>
        <v>Weekday</v>
      </c>
      <c r="U565" t="str" cm="1">
        <f t="array" ref="U565">_xlfn.IFS(Q565&lt;=100000,"LOW",Q565&lt;=300000,"MEDIUM",Q565&gt;=300000,"HIGH")</f>
        <v>LOW</v>
      </c>
    </row>
    <row r="566" spans="1:21" x14ac:dyDescent="0.3">
      <c r="A566">
        <v>565</v>
      </c>
      <c r="B566">
        <v>17</v>
      </c>
      <c r="C566">
        <v>3</v>
      </c>
      <c r="D566" s="6">
        <f t="shared" si="48"/>
        <v>44637</v>
      </c>
      <c r="E566" t="str">
        <f t="shared" si="49"/>
        <v>March</v>
      </c>
      <c r="F566">
        <v>2022</v>
      </c>
      <c r="G566" t="str">
        <f t="shared" si="50"/>
        <v>Thursday</v>
      </c>
      <c r="H566" t="s">
        <v>37</v>
      </c>
      <c r="I566">
        <v>4</v>
      </c>
      <c r="J566" s="7">
        <v>61010.32</v>
      </c>
      <c r="K566" t="s">
        <v>124</v>
      </c>
      <c r="L566">
        <v>51</v>
      </c>
      <c r="M566" t="s">
        <v>23</v>
      </c>
      <c r="N566" t="s">
        <v>35</v>
      </c>
      <c r="O566">
        <v>4</v>
      </c>
      <c r="P566" t="s">
        <v>40</v>
      </c>
      <c r="Q566" s="7">
        <f t="shared" si="51"/>
        <v>244041.28</v>
      </c>
      <c r="R566" s="9" t="str" cm="1">
        <f t="array" ref="R566">_xlfn.IFS(L565&lt;=25,"0-25",L565&lt;=30,"26-30",L565&lt;=35,"31-35",L565&lt;=40,"36-40",L565&lt;=45,"41-45",L565&gt;=45,"45+")</f>
        <v>0-25</v>
      </c>
      <c r="S566" t="str">
        <f t="shared" si="52"/>
        <v>Q1</v>
      </c>
      <c r="T566" t="str">
        <f t="shared" si="53"/>
        <v>Weekday</v>
      </c>
      <c r="U566" t="str" cm="1">
        <f t="array" ref="U566">_xlfn.IFS(Q566&lt;=100000,"LOW",Q566&lt;=300000,"MEDIUM",Q566&gt;=300000,"HIGH")</f>
        <v>MEDIUM</v>
      </c>
    </row>
    <row r="567" spans="1:21" x14ac:dyDescent="0.3">
      <c r="A567">
        <v>566</v>
      </c>
      <c r="B567">
        <v>18</v>
      </c>
      <c r="C567">
        <v>3</v>
      </c>
      <c r="D567" s="6">
        <f t="shared" si="48"/>
        <v>44638</v>
      </c>
      <c r="E567" t="str">
        <f t="shared" si="49"/>
        <v>March</v>
      </c>
      <c r="F567">
        <v>2022</v>
      </c>
      <c r="G567" t="str">
        <f t="shared" si="50"/>
        <v>Friday</v>
      </c>
      <c r="H567" t="s">
        <v>37</v>
      </c>
      <c r="I567">
        <v>4</v>
      </c>
      <c r="J567" s="7">
        <v>69854.960000000006</v>
      </c>
      <c r="K567" t="s">
        <v>508</v>
      </c>
      <c r="L567">
        <v>59</v>
      </c>
      <c r="M567" t="s">
        <v>116</v>
      </c>
      <c r="N567" t="s">
        <v>35</v>
      </c>
      <c r="O567">
        <v>5</v>
      </c>
      <c r="P567" t="s">
        <v>53</v>
      </c>
      <c r="Q567" s="7">
        <f t="shared" si="51"/>
        <v>279419.84000000003</v>
      </c>
      <c r="R567" s="9" t="str" cm="1">
        <f t="array" ref="R567">_xlfn.IFS(L566&lt;=25,"0-25",L566&lt;=30,"26-30",L566&lt;=35,"31-35",L566&lt;=40,"36-40",L566&lt;=45,"41-45",L566&gt;=45,"45+")</f>
        <v>45+</v>
      </c>
      <c r="S567" t="str">
        <f t="shared" si="52"/>
        <v>Q1</v>
      </c>
      <c r="T567" t="str">
        <f t="shared" si="53"/>
        <v>Weekday</v>
      </c>
      <c r="U567" t="str" cm="1">
        <f t="array" ref="U567">_xlfn.IFS(Q567&lt;=100000,"LOW",Q567&lt;=300000,"MEDIUM",Q567&gt;=300000,"HIGH")</f>
        <v>MEDIUM</v>
      </c>
    </row>
    <row r="568" spans="1:21" x14ac:dyDescent="0.3">
      <c r="A568">
        <v>567</v>
      </c>
      <c r="B568">
        <v>18</v>
      </c>
      <c r="C568">
        <v>3</v>
      </c>
      <c r="D568" s="6">
        <f t="shared" si="48"/>
        <v>44638</v>
      </c>
      <c r="E568" t="str">
        <f t="shared" si="49"/>
        <v>March</v>
      </c>
      <c r="F568">
        <v>2022</v>
      </c>
      <c r="G568" t="str">
        <f t="shared" si="50"/>
        <v>Friday</v>
      </c>
      <c r="H568" t="s">
        <v>32</v>
      </c>
      <c r="I568">
        <v>2</v>
      </c>
      <c r="J568" s="7">
        <v>63216.53</v>
      </c>
      <c r="K568" t="s">
        <v>509</v>
      </c>
      <c r="L568">
        <v>19</v>
      </c>
      <c r="M568" t="s">
        <v>34</v>
      </c>
      <c r="N568" t="s">
        <v>35</v>
      </c>
      <c r="O568">
        <v>3</v>
      </c>
      <c r="P568" t="s">
        <v>36</v>
      </c>
      <c r="Q568" s="7">
        <f t="shared" si="51"/>
        <v>126433.06</v>
      </c>
      <c r="R568" s="9" t="str" cm="1">
        <f t="array" ref="R568">_xlfn.IFS(L567&lt;=25,"0-25",L567&lt;=30,"26-30",L567&lt;=35,"31-35",L567&lt;=40,"36-40",L567&lt;=45,"41-45",L567&gt;=45,"45+")</f>
        <v>45+</v>
      </c>
      <c r="S568" t="str">
        <f t="shared" si="52"/>
        <v>Q1</v>
      </c>
      <c r="T568" t="str">
        <f t="shared" si="53"/>
        <v>Weekday</v>
      </c>
      <c r="U568" t="str" cm="1">
        <f t="array" ref="U568">_xlfn.IFS(Q568&lt;=100000,"LOW",Q568&lt;=300000,"MEDIUM",Q568&gt;=300000,"HIGH")</f>
        <v>MEDIUM</v>
      </c>
    </row>
    <row r="569" spans="1:21" x14ac:dyDescent="0.3">
      <c r="A569">
        <v>568</v>
      </c>
      <c r="B569">
        <v>18</v>
      </c>
      <c r="C569">
        <v>3</v>
      </c>
      <c r="D569" s="6">
        <f t="shared" si="48"/>
        <v>44638</v>
      </c>
      <c r="E569" t="str">
        <f t="shared" si="49"/>
        <v>March</v>
      </c>
      <c r="F569">
        <v>2022</v>
      </c>
      <c r="G569" t="str">
        <f t="shared" si="50"/>
        <v>Friday</v>
      </c>
      <c r="H569" t="s">
        <v>21</v>
      </c>
      <c r="I569">
        <v>6</v>
      </c>
      <c r="J569" s="7">
        <v>58626.2</v>
      </c>
      <c r="K569" t="s">
        <v>508</v>
      </c>
      <c r="L569">
        <v>47</v>
      </c>
      <c r="M569" t="s">
        <v>135</v>
      </c>
      <c r="N569" t="s">
        <v>35</v>
      </c>
      <c r="O569">
        <v>4</v>
      </c>
      <c r="P569" t="s">
        <v>28</v>
      </c>
      <c r="Q569" s="7">
        <f t="shared" si="51"/>
        <v>351757.19999999995</v>
      </c>
      <c r="R569" s="9" t="str" cm="1">
        <f t="array" ref="R569">_xlfn.IFS(L568&lt;=25,"0-25",L568&lt;=30,"26-30",L568&lt;=35,"31-35",L568&lt;=40,"36-40",L568&lt;=45,"41-45",L568&gt;=45,"45+")</f>
        <v>0-25</v>
      </c>
      <c r="S569" t="str">
        <f t="shared" si="52"/>
        <v>Q1</v>
      </c>
      <c r="T569" t="str">
        <f t="shared" si="53"/>
        <v>Weekday</v>
      </c>
      <c r="U569" t="str" cm="1">
        <f t="array" ref="U569">_xlfn.IFS(Q569&lt;=100000,"LOW",Q569&lt;=300000,"MEDIUM",Q569&gt;=300000,"HIGH")</f>
        <v>HIGH</v>
      </c>
    </row>
    <row r="570" spans="1:21" x14ac:dyDescent="0.3">
      <c r="A570">
        <v>569</v>
      </c>
      <c r="B570">
        <v>19</v>
      </c>
      <c r="C570">
        <v>3</v>
      </c>
      <c r="D570" s="6">
        <f t="shared" si="48"/>
        <v>44639</v>
      </c>
      <c r="E570" t="str">
        <f t="shared" si="49"/>
        <v>March</v>
      </c>
      <c r="F570">
        <v>2022</v>
      </c>
      <c r="G570" t="str">
        <f t="shared" si="50"/>
        <v>Saturday</v>
      </c>
      <c r="H570" t="s">
        <v>45</v>
      </c>
      <c r="I570">
        <v>3</v>
      </c>
      <c r="J570" s="7">
        <v>32458.36</v>
      </c>
      <c r="K570" t="s">
        <v>146</v>
      </c>
      <c r="L570">
        <v>26</v>
      </c>
      <c r="M570" t="s">
        <v>23</v>
      </c>
      <c r="N570" t="s">
        <v>52</v>
      </c>
      <c r="O570">
        <v>2</v>
      </c>
      <c r="P570" t="s">
        <v>90</v>
      </c>
      <c r="Q570" s="7">
        <f t="shared" si="51"/>
        <v>97375.08</v>
      </c>
      <c r="R570" s="9" t="str" cm="1">
        <f t="array" ref="R570">_xlfn.IFS(L569&lt;=25,"0-25",L569&lt;=30,"26-30",L569&lt;=35,"31-35",L569&lt;=40,"36-40",L569&lt;=45,"41-45",L569&gt;=45,"45+")</f>
        <v>45+</v>
      </c>
      <c r="S570" t="str">
        <f t="shared" si="52"/>
        <v>Q1</v>
      </c>
      <c r="T570" t="str">
        <f t="shared" si="53"/>
        <v>Weekend</v>
      </c>
      <c r="U570" t="str" cm="1">
        <f t="array" ref="U570">_xlfn.IFS(Q570&lt;=100000,"LOW",Q570&lt;=300000,"MEDIUM",Q570&gt;=300000,"HIGH")</f>
        <v>LOW</v>
      </c>
    </row>
    <row r="571" spans="1:21" x14ac:dyDescent="0.3">
      <c r="A571">
        <v>570</v>
      </c>
      <c r="B571">
        <v>19</v>
      </c>
      <c r="C571">
        <v>3</v>
      </c>
      <c r="D571" s="6">
        <f t="shared" si="48"/>
        <v>44639</v>
      </c>
      <c r="E571" t="str">
        <f t="shared" si="49"/>
        <v>March</v>
      </c>
      <c r="F571">
        <v>2022</v>
      </c>
      <c r="G571" t="str">
        <f t="shared" si="50"/>
        <v>Saturday</v>
      </c>
      <c r="H571" t="s">
        <v>37</v>
      </c>
      <c r="I571">
        <v>7</v>
      </c>
      <c r="J571" s="7">
        <v>23878.85</v>
      </c>
      <c r="K571" t="s">
        <v>510</v>
      </c>
      <c r="L571">
        <v>44</v>
      </c>
      <c r="M571" t="s">
        <v>23</v>
      </c>
      <c r="N571" t="s">
        <v>52</v>
      </c>
      <c r="O571">
        <v>5</v>
      </c>
      <c r="P571" t="s">
        <v>97</v>
      </c>
      <c r="Q571" s="7">
        <f t="shared" si="51"/>
        <v>167151.94999999998</v>
      </c>
      <c r="R571" s="9" t="str" cm="1">
        <f t="array" ref="R571">_xlfn.IFS(L570&lt;=25,"0-25",L570&lt;=30,"26-30",L570&lt;=35,"31-35",L570&lt;=40,"36-40",L570&lt;=45,"41-45",L570&gt;=45,"45+")</f>
        <v>26-30</v>
      </c>
      <c r="S571" t="str">
        <f t="shared" si="52"/>
        <v>Q1</v>
      </c>
      <c r="T571" t="str">
        <f t="shared" si="53"/>
        <v>Weekend</v>
      </c>
      <c r="U571" t="str" cm="1">
        <f t="array" ref="U571">_xlfn.IFS(Q571&lt;=100000,"LOW",Q571&lt;=300000,"MEDIUM",Q571&gt;=300000,"HIGH")</f>
        <v>MEDIUM</v>
      </c>
    </row>
    <row r="572" spans="1:21" x14ac:dyDescent="0.3">
      <c r="A572">
        <v>571</v>
      </c>
      <c r="B572">
        <v>19</v>
      </c>
      <c r="C572">
        <v>3</v>
      </c>
      <c r="D572" s="6">
        <f t="shared" si="48"/>
        <v>44639</v>
      </c>
      <c r="E572" t="str">
        <f t="shared" si="49"/>
        <v>March</v>
      </c>
      <c r="F572">
        <v>2022</v>
      </c>
      <c r="G572" t="str">
        <f t="shared" si="50"/>
        <v>Saturday</v>
      </c>
      <c r="H572" t="s">
        <v>45</v>
      </c>
      <c r="I572">
        <v>5</v>
      </c>
      <c r="J572" s="7">
        <v>54091.03</v>
      </c>
      <c r="K572" t="s">
        <v>511</v>
      </c>
      <c r="L572">
        <v>59</v>
      </c>
      <c r="M572" t="s">
        <v>23</v>
      </c>
      <c r="N572" t="s">
        <v>24</v>
      </c>
      <c r="O572">
        <v>5</v>
      </c>
      <c r="P572" t="s">
        <v>90</v>
      </c>
      <c r="Q572" s="7">
        <f t="shared" si="51"/>
        <v>270455.15000000002</v>
      </c>
      <c r="R572" s="9" t="str" cm="1">
        <f t="array" ref="R572">_xlfn.IFS(L571&lt;=25,"0-25",L571&lt;=30,"26-30",L571&lt;=35,"31-35",L571&lt;=40,"36-40",L571&lt;=45,"41-45",L571&gt;=45,"45+")</f>
        <v>41-45</v>
      </c>
      <c r="S572" t="str">
        <f t="shared" si="52"/>
        <v>Q1</v>
      </c>
      <c r="T572" t="str">
        <f t="shared" si="53"/>
        <v>Weekend</v>
      </c>
      <c r="U572" t="str" cm="1">
        <f t="array" ref="U572">_xlfn.IFS(Q572&lt;=100000,"LOW",Q572&lt;=300000,"MEDIUM",Q572&gt;=300000,"HIGH")</f>
        <v>MEDIUM</v>
      </c>
    </row>
    <row r="573" spans="1:21" x14ac:dyDescent="0.3">
      <c r="A573">
        <v>572</v>
      </c>
      <c r="B573">
        <v>20</v>
      </c>
      <c r="C573">
        <v>3</v>
      </c>
      <c r="D573" s="6">
        <f t="shared" si="48"/>
        <v>44640</v>
      </c>
      <c r="E573" t="str">
        <f t="shared" si="49"/>
        <v>March</v>
      </c>
      <c r="F573">
        <v>2022</v>
      </c>
      <c r="G573" t="str">
        <f t="shared" si="50"/>
        <v>Sunday</v>
      </c>
      <c r="H573" t="s">
        <v>37</v>
      </c>
      <c r="I573">
        <v>4</v>
      </c>
      <c r="J573" s="7">
        <v>28274.52</v>
      </c>
      <c r="K573" t="s">
        <v>409</v>
      </c>
      <c r="L573">
        <v>51</v>
      </c>
      <c r="M573" t="s">
        <v>27</v>
      </c>
      <c r="N573" t="s">
        <v>24</v>
      </c>
      <c r="O573">
        <v>4</v>
      </c>
      <c r="P573" t="s">
        <v>97</v>
      </c>
      <c r="Q573" s="7">
        <f t="shared" si="51"/>
        <v>113098.08</v>
      </c>
      <c r="R573" s="9" t="str" cm="1">
        <f t="array" ref="R573">_xlfn.IFS(L572&lt;=25,"0-25",L572&lt;=30,"26-30",L572&lt;=35,"31-35",L572&lt;=40,"36-40",L572&lt;=45,"41-45",L572&gt;=45,"45+")</f>
        <v>45+</v>
      </c>
      <c r="S573" t="str">
        <f t="shared" si="52"/>
        <v>Q1</v>
      </c>
      <c r="T573" t="str">
        <f t="shared" si="53"/>
        <v>Weekend</v>
      </c>
      <c r="U573" t="str" cm="1">
        <f t="array" ref="U573">_xlfn.IFS(Q573&lt;=100000,"LOW",Q573&lt;=300000,"MEDIUM",Q573&gt;=300000,"HIGH")</f>
        <v>MEDIUM</v>
      </c>
    </row>
    <row r="574" spans="1:21" x14ac:dyDescent="0.3">
      <c r="A574">
        <v>573</v>
      </c>
      <c r="B574">
        <v>20</v>
      </c>
      <c r="C574">
        <v>3</v>
      </c>
      <c r="D574" s="6">
        <f t="shared" si="48"/>
        <v>44640</v>
      </c>
      <c r="E574" t="str">
        <f t="shared" si="49"/>
        <v>March</v>
      </c>
      <c r="F574">
        <v>2022</v>
      </c>
      <c r="G574" t="str">
        <f t="shared" si="50"/>
        <v>Sunday</v>
      </c>
      <c r="H574" t="s">
        <v>15</v>
      </c>
      <c r="I574">
        <v>5</v>
      </c>
      <c r="J574" s="7">
        <v>20562.38</v>
      </c>
      <c r="K574" t="s">
        <v>512</v>
      </c>
      <c r="L574">
        <v>57</v>
      </c>
      <c r="M574" t="s">
        <v>116</v>
      </c>
      <c r="N574" t="s">
        <v>52</v>
      </c>
      <c r="O574">
        <v>3</v>
      </c>
      <c r="P574" t="s">
        <v>19</v>
      </c>
      <c r="Q574" s="7">
        <f t="shared" si="51"/>
        <v>102811.90000000001</v>
      </c>
      <c r="R574" s="9" t="str" cm="1">
        <f t="array" ref="R574">_xlfn.IFS(L573&lt;=25,"0-25",L573&lt;=30,"26-30",L573&lt;=35,"31-35",L573&lt;=40,"36-40",L573&lt;=45,"41-45",L573&gt;=45,"45+")</f>
        <v>45+</v>
      </c>
      <c r="S574" t="str">
        <f t="shared" si="52"/>
        <v>Q1</v>
      </c>
      <c r="T574" t="str">
        <f t="shared" si="53"/>
        <v>Weekend</v>
      </c>
      <c r="U574" t="str" cm="1">
        <f t="array" ref="U574">_xlfn.IFS(Q574&lt;=100000,"LOW",Q574&lt;=300000,"MEDIUM",Q574&gt;=300000,"HIGH")</f>
        <v>MEDIUM</v>
      </c>
    </row>
    <row r="575" spans="1:21" x14ac:dyDescent="0.3">
      <c r="A575">
        <v>574</v>
      </c>
      <c r="B575">
        <v>20</v>
      </c>
      <c r="C575">
        <v>3</v>
      </c>
      <c r="D575" s="6">
        <f t="shared" si="48"/>
        <v>44640</v>
      </c>
      <c r="E575" t="str">
        <f t="shared" si="49"/>
        <v>March</v>
      </c>
      <c r="F575">
        <v>2022</v>
      </c>
      <c r="G575" t="str">
        <f t="shared" si="50"/>
        <v>Sunday</v>
      </c>
      <c r="H575" t="s">
        <v>37</v>
      </c>
      <c r="I575">
        <v>8</v>
      </c>
      <c r="J575" s="7">
        <v>57191.55</v>
      </c>
      <c r="K575" t="s">
        <v>513</v>
      </c>
      <c r="L575">
        <v>41</v>
      </c>
      <c r="M575" t="s">
        <v>140</v>
      </c>
      <c r="N575" t="s">
        <v>24</v>
      </c>
      <c r="O575">
        <v>5</v>
      </c>
      <c r="P575" t="s">
        <v>53</v>
      </c>
      <c r="Q575" s="7">
        <f t="shared" si="51"/>
        <v>457532.4</v>
      </c>
      <c r="R575" s="9" t="str" cm="1">
        <f t="array" ref="R575">_xlfn.IFS(L574&lt;=25,"0-25",L574&lt;=30,"26-30",L574&lt;=35,"31-35",L574&lt;=40,"36-40",L574&lt;=45,"41-45",L574&gt;=45,"45+")</f>
        <v>45+</v>
      </c>
      <c r="S575" t="str">
        <f t="shared" si="52"/>
        <v>Q1</v>
      </c>
      <c r="T575" t="str">
        <f t="shared" si="53"/>
        <v>Weekend</v>
      </c>
      <c r="U575" t="str" cm="1">
        <f t="array" ref="U575">_xlfn.IFS(Q575&lt;=100000,"LOW",Q575&lt;=300000,"MEDIUM",Q575&gt;=300000,"HIGH")</f>
        <v>HIGH</v>
      </c>
    </row>
    <row r="576" spans="1:21" x14ac:dyDescent="0.3">
      <c r="A576">
        <v>575</v>
      </c>
      <c r="B576">
        <v>20</v>
      </c>
      <c r="C576">
        <v>3</v>
      </c>
      <c r="D576" s="6">
        <f t="shared" si="48"/>
        <v>44640</v>
      </c>
      <c r="E576" t="str">
        <f t="shared" si="49"/>
        <v>March</v>
      </c>
      <c r="F576">
        <v>2022</v>
      </c>
      <c r="G576" t="str">
        <f t="shared" si="50"/>
        <v>Sunday</v>
      </c>
      <c r="H576" t="s">
        <v>32</v>
      </c>
      <c r="I576">
        <v>3</v>
      </c>
      <c r="J576" s="7">
        <v>28752.62</v>
      </c>
      <c r="K576" t="s">
        <v>318</v>
      </c>
      <c r="L576">
        <v>34</v>
      </c>
      <c r="M576" t="s">
        <v>23</v>
      </c>
      <c r="N576" t="s">
        <v>24</v>
      </c>
      <c r="O576">
        <v>2</v>
      </c>
      <c r="P576" t="s">
        <v>43</v>
      </c>
      <c r="Q576" s="7">
        <f t="shared" si="51"/>
        <v>86257.86</v>
      </c>
      <c r="R576" s="9" t="str" cm="1">
        <f t="array" ref="R576">_xlfn.IFS(L575&lt;=25,"0-25",L575&lt;=30,"26-30",L575&lt;=35,"31-35",L575&lt;=40,"36-40",L575&lt;=45,"41-45",L575&gt;=45,"45+")</f>
        <v>41-45</v>
      </c>
      <c r="S576" t="str">
        <f t="shared" si="52"/>
        <v>Q1</v>
      </c>
      <c r="T576" t="str">
        <f t="shared" si="53"/>
        <v>Weekend</v>
      </c>
      <c r="U576" t="str" cm="1">
        <f t="array" ref="U576">_xlfn.IFS(Q576&lt;=100000,"LOW",Q576&lt;=300000,"MEDIUM",Q576&gt;=300000,"HIGH")</f>
        <v>LOW</v>
      </c>
    </row>
    <row r="577" spans="1:21" x14ac:dyDescent="0.3">
      <c r="A577">
        <v>576</v>
      </c>
      <c r="B577">
        <v>21</v>
      </c>
      <c r="C577">
        <v>3</v>
      </c>
      <c r="D577" s="6">
        <f t="shared" si="48"/>
        <v>44641</v>
      </c>
      <c r="E577" t="str">
        <f t="shared" si="49"/>
        <v>March</v>
      </c>
      <c r="F577">
        <v>2022</v>
      </c>
      <c r="G577" t="str">
        <f t="shared" si="50"/>
        <v>Monday</v>
      </c>
      <c r="H577" t="s">
        <v>21</v>
      </c>
      <c r="I577">
        <v>7</v>
      </c>
      <c r="J577" s="7">
        <v>64866.5</v>
      </c>
      <c r="K577" t="s">
        <v>514</v>
      </c>
      <c r="L577">
        <v>46</v>
      </c>
      <c r="M577" t="s">
        <v>39</v>
      </c>
      <c r="N577" t="s">
        <v>52</v>
      </c>
      <c r="O577">
        <v>5</v>
      </c>
      <c r="P577" t="s">
        <v>65</v>
      </c>
      <c r="Q577" s="7">
        <f t="shared" si="51"/>
        <v>454065.5</v>
      </c>
      <c r="R577" s="9" t="str" cm="1">
        <f t="array" ref="R577">_xlfn.IFS(L576&lt;=25,"0-25",L576&lt;=30,"26-30",L576&lt;=35,"31-35",L576&lt;=40,"36-40",L576&lt;=45,"41-45",L576&gt;=45,"45+")</f>
        <v>31-35</v>
      </c>
      <c r="S577" t="str">
        <f t="shared" si="52"/>
        <v>Q1</v>
      </c>
      <c r="T577" t="str">
        <f t="shared" si="53"/>
        <v>Weekday</v>
      </c>
      <c r="U577" t="str" cm="1">
        <f t="array" ref="U577">_xlfn.IFS(Q577&lt;=100000,"LOW",Q577&lt;=300000,"MEDIUM",Q577&gt;=300000,"HIGH")</f>
        <v>HIGH</v>
      </c>
    </row>
    <row r="578" spans="1:21" x14ac:dyDescent="0.3">
      <c r="A578">
        <v>577</v>
      </c>
      <c r="B578">
        <v>21</v>
      </c>
      <c r="C578">
        <v>3</v>
      </c>
      <c r="D578" s="6">
        <f t="shared" si="48"/>
        <v>44641</v>
      </c>
      <c r="E578" t="str">
        <f t="shared" si="49"/>
        <v>March</v>
      </c>
      <c r="F578">
        <v>2022</v>
      </c>
      <c r="G578" t="str">
        <f t="shared" si="50"/>
        <v>Monday</v>
      </c>
      <c r="H578" t="s">
        <v>15</v>
      </c>
      <c r="I578">
        <v>6</v>
      </c>
      <c r="J578" s="7">
        <v>60437.96</v>
      </c>
      <c r="K578" t="s">
        <v>515</v>
      </c>
      <c r="L578">
        <v>53</v>
      </c>
      <c r="M578" t="s">
        <v>27</v>
      </c>
      <c r="N578" t="s">
        <v>52</v>
      </c>
      <c r="O578">
        <v>3</v>
      </c>
      <c r="P578" t="s">
        <v>19</v>
      </c>
      <c r="Q578" s="7">
        <f t="shared" si="51"/>
        <v>362627.76</v>
      </c>
      <c r="R578" s="9" t="str" cm="1">
        <f t="array" ref="R578">_xlfn.IFS(L577&lt;=25,"0-25",L577&lt;=30,"26-30",L577&lt;=35,"31-35",L577&lt;=40,"36-40",L577&lt;=45,"41-45",L577&gt;=45,"45+")</f>
        <v>45+</v>
      </c>
      <c r="S578" t="str">
        <f t="shared" si="52"/>
        <v>Q1</v>
      </c>
      <c r="T578" t="str">
        <f t="shared" si="53"/>
        <v>Weekday</v>
      </c>
      <c r="U578" t="str" cm="1">
        <f t="array" ref="U578">_xlfn.IFS(Q578&lt;=100000,"LOW",Q578&lt;=300000,"MEDIUM",Q578&gt;=300000,"HIGH")</f>
        <v>HIGH</v>
      </c>
    </row>
    <row r="579" spans="1:21" x14ac:dyDescent="0.3">
      <c r="A579">
        <v>578</v>
      </c>
      <c r="B579">
        <v>21</v>
      </c>
      <c r="C579">
        <v>3</v>
      </c>
      <c r="D579" s="6">
        <f t="shared" ref="D579:D642" si="54">DATE(F579,C579,B579)</f>
        <v>44641</v>
      </c>
      <c r="E579" t="str">
        <f t="shared" ref="E579:E642" si="55">TEXT(D579,"mmmm")</f>
        <v>March</v>
      </c>
      <c r="F579">
        <v>2022</v>
      </c>
      <c r="G579" t="str">
        <f t="shared" ref="G579:G642" si="56">TEXT(D579,"dddd")</f>
        <v>Monday</v>
      </c>
      <c r="H579" t="s">
        <v>37</v>
      </c>
      <c r="I579">
        <v>1</v>
      </c>
      <c r="J579" s="7">
        <v>60858.42</v>
      </c>
      <c r="K579" t="s">
        <v>516</v>
      </c>
      <c r="L579">
        <v>29</v>
      </c>
      <c r="M579" t="s">
        <v>116</v>
      </c>
      <c r="N579" t="s">
        <v>24</v>
      </c>
      <c r="O579">
        <v>2</v>
      </c>
      <c r="P579" t="s">
        <v>97</v>
      </c>
      <c r="Q579" s="7">
        <f t="shared" ref="Q579:Q642" si="57">I579*J579</f>
        <v>60858.42</v>
      </c>
      <c r="R579" s="9" t="str" cm="1">
        <f t="array" ref="R579">_xlfn.IFS(L578&lt;=25,"0-25",L578&lt;=30,"26-30",L578&lt;=35,"31-35",L578&lt;=40,"36-40",L578&lt;=45,"41-45",L578&gt;=45,"45+")</f>
        <v>45+</v>
      </c>
      <c r="S579" t="str">
        <f t="shared" ref="S579:S642" si="58">"Q"&amp;ROUNDUP(C579/3,0)</f>
        <v>Q1</v>
      </c>
      <c r="T579" t="str">
        <f t="shared" ref="T579:T642" si="59">IF(OR(G579="Saturday",G579="Sunday"),"Weekend","Weekday")</f>
        <v>Weekday</v>
      </c>
      <c r="U579" t="str" cm="1">
        <f t="array" ref="U579">_xlfn.IFS(Q579&lt;=100000,"LOW",Q579&lt;=300000,"MEDIUM",Q579&gt;=300000,"HIGH")</f>
        <v>LOW</v>
      </c>
    </row>
    <row r="580" spans="1:21" x14ac:dyDescent="0.3">
      <c r="A580">
        <v>579</v>
      </c>
      <c r="B580">
        <v>21</v>
      </c>
      <c r="C580">
        <v>3</v>
      </c>
      <c r="D580" s="6">
        <f t="shared" si="54"/>
        <v>44641</v>
      </c>
      <c r="E580" t="str">
        <f t="shared" si="55"/>
        <v>March</v>
      </c>
      <c r="F580">
        <v>2022</v>
      </c>
      <c r="G580" t="str">
        <f t="shared" si="56"/>
        <v>Monday</v>
      </c>
      <c r="H580" t="s">
        <v>45</v>
      </c>
      <c r="I580">
        <v>7</v>
      </c>
      <c r="J580" s="7">
        <v>56294.18</v>
      </c>
      <c r="K580" t="s">
        <v>33</v>
      </c>
      <c r="L580">
        <v>48</v>
      </c>
      <c r="M580" t="s">
        <v>39</v>
      </c>
      <c r="N580" t="s">
        <v>52</v>
      </c>
      <c r="O580">
        <v>3</v>
      </c>
      <c r="P580" t="s">
        <v>48</v>
      </c>
      <c r="Q580" s="7">
        <f t="shared" si="57"/>
        <v>394059.26</v>
      </c>
      <c r="R580" s="9" t="str" cm="1">
        <f t="array" ref="R580">_xlfn.IFS(L579&lt;=25,"0-25",L579&lt;=30,"26-30",L579&lt;=35,"31-35",L579&lt;=40,"36-40",L579&lt;=45,"41-45",L579&gt;=45,"45+")</f>
        <v>26-30</v>
      </c>
      <c r="S580" t="str">
        <f t="shared" si="58"/>
        <v>Q1</v>
      </c>
      <c r="T580" t="str">
        <f t="shared" si="59"/>
        <v>Weekday</v>
      </c>
      <c r="U580" t="str" cm="1">
        <f t="array" ref="U580">_xlfn.IFS(Q580&lt;=100000,"LOW",Q580&lt;=300000,"MEDIUM",Q580&gt;=300000,"HIGH")</f>
        <v>HIGH</v>
      </c>
    </row>
    <row r="581" spans="1:21" x14ac:dyDescent="0.3">
      <c r="A581">
        <v>580</v>
      </c>
      <c r="B581">
        <v>22</v>
      </c>
      <c r="C581">
        <v>3</v>
      </c>
      <c r="D581" s="6">
        <f t="shared" si="54"/>
        <v>44642</v>
      </c>
      <c r="E581" t="str">
        <f t="shared" si="55"/>
        <v>March</v>
      </c>
      <c r="F581">
        <v>2022</v>
      </c>
      <c r="G581" t="str">
        <f t="shared" si="56"/>
        <v>Tuesday</v>
      </c>
      <c r="H581" t="s">
        <v>15</v>
      </c>
      <c r="I581">
        <v>7</v>
      </c>
      <c r="J581" s="7">
        <v>62852.89</v>
      </c>
      <c r="K581" t="s">
        <v>517</v>
      </c>
      <c r="L581">
        <v>26</v>
      </c>
      <c r="M581" t="s">
        <v>116</v>
      </c>
      <c r="N581" t="s">
        <v>18</v>
      </c>
      <c r="O581">
        <v>5</v>
      </c>
      <c r="P581" t="s">
        <v>19</v>
      </c>
      <c r="Q581" s="7">
        <f t="shared" si="57"/>
        <v>439970.23</v>
      </c>
      <c r="R581" s="9" t="str" cm="1">
        <f t="array" ref="R581">_xlfn.IFS(L580&lt;=25,"0-25",L580&lt;=30,"26-30",L580&lt;=35,"31-35",L580&lt;=40,"36-40",L580&lt;=45,"41-45",L580&gt;=45,"45+")</f>
        <v>45+</v>
      </c>
      <c r="S581" t="str">
        <f t="shared" si="58"/>
        <v>Q1</v>
      </c>
      <c r="T581" t="str">
        <f t="shared" si="59"/>
        <v>Weekday</v>
      </c>
      <c r="U581" t="str" cm="1">
        <f t="array" ref="U581">_xlfn.IFS(Q581&lt;=100000,"LOW",Q581&lt;=300000,"MEDIUM",Q581&gt;=300000,"HIGH")</f>
        <v>HIGH</v>
      </c>
    </row>
    <row r="582" spans="1:21" x14ac:dyDescent="0.3">
      <c r="A582">
        <v>581</v>
      </c>
      <c r="B582">
        <v>22</v>
      </c>
      <c r="C582">
        <v>3</v>
      </c>
      <c r="D582" s="6">
        <f t="shared" si="54"/>
        <v>44642</v>
      </c>
      <c r="E582" t="str">
        <f t="shared" si="55"/>
        <v>March</v>
      </c>
      <c r="F582">
        <v>2022</v>
      </c>
      <c r="G582" t="str">
        <f t="shared" si="56"/>
        <v>Tuesday</v>
      </c>
      <c r="H582" t="s">
        <v>15</v>
      </c>
      <c r="I582">
        <v>1</v>
      </c>
      <c r="J582" s="7">
        <v>58344.81</v>
      </c>
      <c r="K582" t="s">
        <v>518</v>
      </c>
      <c r="L582">
        <v>36</v>
      </c>
      <c r="M582" t="s">
        <v>23</v>
      </c>
      <c r="N582" t="s">
        <v>35</v>
      </c>
      <c r="O582">
        <v>3</v>
      </c>
      <c r="P582" t="s">
        <v>86</v>
      </c>
      <c r="Q582" s="7">
        <f t="shared" si="57"/>
        <v>58344.81</v>
      </c>
      <c r="R582" s="9" t="str" cm="1">
        <f t="array" ref="R582">_xlfn.IFS(L581&lt;=25,"0-25",L581&lt;=30,"26-30",L581&lt;=35,"31-35",L581&lt;=40,"36-40",L581&lt;=45,"41-45",L581&gt;=45,"45+")</f>
        <v>26-30</v>
      </c>
      <c r="S582" t="str">
        <f t="shared" si="58"/>
        <v>Q1</v>
      </c>
      <c r="T582" t="str">
        <f t="shared" si="59"/>
        <v>Weekday</v>
      </c>
      <c r="U582" t="str" cm="1">
        <f t="array" ref="U582">_xlfn.IFS(Q582&lt;=100000,"LOW",Q582&lt;=300000,"MEDIUM",Q582&gt;=300000,"HIGH")</f>
        <v>LOW</v>
      </c>
    </row>
    <row r="583" spans="1:21" x14ac:dyDescent="0.3">
      <c r="A583">
        <v>582</v>
      </c>
      <c r="B583">
        <v>22</v>
      </c>
      <c r="C583">
        <v>3</v>
      </c>
      <c r="D583" s="6">
        <f t="shared" si="54"/>
        <v>44642</v>
      </c>
      <c r="E583" t="str">
        <f t="shared" si="55"/>
        <v>March</v>
      </c>
      <c r="F583">
        <v>2022</v>
      </c>
      <c r="G583" t="str">
        <f t="shared" si="56"/>
        <v>Tuesday</v>
      </c>
      <c r="H583" t="s">
        <v>37</v>
      </c>
      <c r="I583">
        <v>9</v>
      </c>
      <c r="J583" s="7">
        <v>46150.68</v>
      </c>
      <c r="K583" t="s">
        <v>171</v>
      </c>
      <c r="L583">
        <v>34</v>
      </c>
      <c r="M583" t="s">
        <v>17</v>
      </c>
      <c r="N583" t="s">
        <v>35</v>
      </c>
      <c r="O583">
        <v>5</v>
      </c>
      <c r="P583" t="s">
        <v>40</v>
      </c>
      <c r="Q583" s="7">
        <f t="shared" si="57"/>
        <v>415356.12</v>
      </c>
      <c r="R583" s="9" t="str" cm="1">
        <f t="array" ref="R583">_xlfn.IFS(L582&lt;=25,"0-25",L582&lt;=30,"26-30",L582&lt;=35,"31-35",L582&lt;=40,"36-40",L582&lt;=45,"41-45",L582&gt;=45,"45+")</f>
        <v>36-40</v>
      </c>
      <c r="S583" t="str">
        <f t="shared" si="58"/>
        <v>Q1</v>
      </c>
      <c r="T583" t="str">
        <f t="shared" si="59"/>
        <v>Weekday</v>
      </c>
      <c r="U583" t="str" cm="1">
        <f t="array" ref="U583">_xlfn.IFS(Q583&lt;=100000,"LOW",Q583&lt;=300000,"MEDIUM",Q583&gt;=300000,"HIGH")</f>
        <v>HIGH</v>
      </c>
    </row>
    <row r="584" spans="1:21" x14ac:dyDescent="0.3">
      <c r="A584">
        <v>583</v>
      </c>
      <c r="B584">
        <v>22</v>
      </c>
      <c r="C584">
        <v>3</v>
      </c>
      <c r="D584" s="6">
        <f t="shared" si="54"/>
        <v>44642</v>
      </c>
      <c r="E584" t="str">
        <f t="shared" si="55"/>
        <v>March</v>
      </c>
      <c r="F584">
        <v>2022</v>
      </c>
      <c r="G584" t="str">
        <f t="shared" si="56"/>
        <v>Tuesday</v>
      </c>
      <c r="H584" t="s">
        <v>15</v>
      </c>
      <c r="I584">
        <v>6</v>
      </c>
      <c r="J584" s="7">
        <v>27749.360000000001</v>
      </c>
      <c r="K584" t="s">
        <v>519</v>
      </c>
      <c r="L584">
        <v>19</v>
      </c>
      <c r="M584" t="s">
        <v>64</v>
      </c>
      <c r="N584" t="s">
        <v>18</v>
      </c>
      <c r="O584">
        <v>5</v>
      </c>
      <c r="P584" t="s">
        <v>86</v>
      </c>
      <c r="Q584" s="7">
        <f t="shared" si="57"/>
        <v>166496.16</v>
      </c>
      <c r="R584" s="9" t="str" cm="1">
        <f t="array" ref="R584">_xlfn.IFS(L583&lt;=25,"0-25",L583&lt;=30,"26-30",L583&lt;=35,"31-35",L583&lt;=40,"36-40",L583&lt;=45,"41-45",L583&gt;=45,"45+")</f>
        <v>31-35</v>
      </c>
      <c r="S584" t="str">
        <f t="shared" si="58"/>
        <v>Q1</v>
      </c>
      <c r="T584" t="str">
        <f t="shared" si="59"/>
        <v>Weekday</v>
      </c>
      <c r="U584" t="str" cm="1">
        <f t="array" ref="U584">_xlfn.IFS(Q584&lt;=100000,"LOW",Q584&lt;=300000,"MEDIUM",Q584&gt;=300000,"HIGH")</f>
        <v>MEDIUM</v>
      </c>
    </row>
    <row r="585" spans="1:21" x14ac:dyDescent="0.3">
      <c r="A585">
        <v>584</v>
      </c>
      <c r="B585">
        <v>23</v>
      </c>
      <c r="C585">
        <v>3</v>
      </c>
      <c r="D585" s="6">
        <f t="shared" si="54"/>
        <v>44643</v>
      </c>
      <c r="E585" t="str">
        <f t="shared" si="55"/>
        <v>March</v>
      </c>
      <c r="F585">
        <v>2022</v>
      </c>
      <c r="G585" t="str">
        <f t="shared" si="56"/>
        <v>Wednesday</v>
      </c>
      <c r="H585" t="s">
        <v>45</v>
      </c>
      <c r="I585">
        <v>2</v>
      </c>
      <c r="J585" s="7">
        <v>63292.55</v>
      </c>
      <c r="K585" t="s">
        <v>337</v>
      </c>
      <c r="L585">
        <v>57</v>
      </c>
      <c r="M585" t="s">
        <v>27</v>
      </c>
      <c r="N585" t="s">
        <v>18</v>
      </c>
      <c r="O585">
        <v>5</v>
      </c>
      <c r="P585" t="s">
        <v>104</v>
      </c>
      <c r="Q585" s="7">
        <f t="shared" si="57"/>
        <v>126585.1</v>
      </c>
      <c r="R585" s="9" t="str" cm="1">
        <f t="array" ref="R585">_xlfn.IFS(L584&lt;=25,"0-25",L584&lt;=30,"26-30",L584&lt;=35,"31-35",L584&lt;=40,"36-40",L584&lt;=45,"41-45",L584&gt;=45,"45+")</f>
        <v>0-25</v>
      </c>
      <c r="S585" t="str">
        <f t="shared" si="58"/>
        <v>Q1</v>
      </c>
      <c r="T585" t="str">
        <f t="shared" si="59"/>
        <v>Weekday</v>
      </c>
      <c r="U585" t="str" cm="1">
        <f t="array" ref="U585">_xlfn.IFS(Q585&lt;=100000,"LOW",Q585&lt;=300000,"MEDIUM",Q585&gt;=300000,"HIGH")</f>
        <v>MEDIUM</v>
      </c>
    </row>
    <row r="586" spans="1:21" x14ac:dyDescent="0.3">
      <c r="A586">
        <v>585</v>
      </c>
      <c r="B586">
        <v>23</v>
      </c>
      <c r="C586">
        <v>3</v>
      </c>
      <c r="D586" s="6">
        <f t="shared" si="54"/>
        <v>44643</v>
      </c>
      <c r="E586" t="str">
        <f t="shared" si="55"/>
        <v>March</v>
      </c>
      <c r="F586">
        <v>2022</v>
      </c>
      <c r="G586" t="str">
        <f t="shared" si="56"/>
        <v>Wednesday</v>
      </c>
      <c r="H586" t="s">
        <v>15</v>
      </c>
      <c r="I586">
        <v>5</v>
      </c>
      <c r="J586" s="7">
        <v>60436.22</v>
      </c>
      <c r="K586" t="s">
        <v>520</v>
      </c>
      <c r="L586">
        <v>22</v>
      </c>
      <c r="M586" t="s">
        <v>23</v>
      </c>
      <c r="N586" t="s">
        <v>24</v>
      </c>
      <c r="O586">
        <v>4</v>
      </c>
      <c r="P586" t="s">
        <v>19</v>
      </c>
      <c r="Q586" s="7">
        <f t="shared" si="57"/>
        <v>302181.09999999998</v>
      </c>
      <c r="R586" s="9" t="str" cm="1">
        <f t="array" ref="R586">_xlfn.IFS(L585&lt;=25,"0-25",L585&lt;=30,"26-30",L585&lt;=35,"31-35",L585&lt;=40,"36-40",L585&lt;=45,"41-45",L585&gt;=45,"45+")</f>
        <v>45+</v>
      </c>
      <c r="S586" t="str">
        <f t="shared" si="58"/>
        <v>Q1</v>
      </c>
      <c r="T586" t="str">
        <f t="shared" si="59"/>
        <v>Weekday</v>
      </c>
      <c r="U586" t="str" cm="1">
        <f t="array" ref="U586">_xlfn.IFS(Q586&lt;=100000,"LOW",Q586&lt;=300000,"MEDIUM",Q586&gt;=300000,"HIGH")</f>
        <v>HIGH</v>
      </c>
    </row>
    <row r="587" spans="1:21" x14ac:dyDescent="0.3">
      <c r="A587">
        <v>586</v>
      </c>
      <c r="B587">
        <v>23</v>
      </c>
      <c r="C587">
        <v>3</v>
      </c>
      <c r="D587" s="6">
        <f t="shared" si="54"/>
        <v>44643</v>
      </c>
      <c r="E587" t="str">
        <f t="shared" si="55"/>
        <v>March</v>
      </c>
      <c r="F587">
        <v>2022</v>
      </c>
      <c r="G587" t="str">
        <f t="shared" si="56"/>
        <v>Wednesday</v>
      </c>
      <c r="H587" t="s">
        <v>45</v>
      </c>
      <c r="I587">
        <v>4</v>
      </c>
      <c r="J587" s="7">
        <v>38372.76</v>
      </c>
      <c r="K587" t="s">
        <v>343</v>
      </c>
      <c r="L587">
        <v>56</v>
      </c>
      <c r="M587" t="s">
        <v>23</v>
      </c>
      <c r="N587" t="s">
        <v>24</v>
      </c>
      <c r="O587">
        <v>5</v>
      </c>
      <c r="P587" t="s">
        <v>90</v>
      </c>
      <c r="Q587" s="7">
        <f t="shared" si="57"/>
        <v>153491.04</v>
      </c>
      <c r="R587" s="9" t="str" cm="1">
        <f t="array" ref="R587">_xlfn.IFS(L586&lt;=25,"0-25",L586&lt;=30,"26-30",L586&lt;=35,"31-35",L586&lt;=40,"36-40",L586&lt;=45,"41-45",L586&gt;=45,"45+")</f>
        <v>0-25</v>
      </c>
      <c r="S587" t="str">
        <f t="shared" si="58"/>
        <v>Q1</v>
      </c>
      <c r="T587" t="str">
        <f t="shared" si="59"/>
        <v>Weekday</v>
      </c>
      <c r="U587" t="str" cm="1">
        <f t="array" ref="U587">_xlfn.IFS(Q587&lt;=100000,"LOW",Q587&lt;=300000,"MEDIUM",Q587&gt;=300000,"HIGH")</f>
        <v>MEDIUM</v>
      </c>
    </row>
    <row r="588" spans="1:21" x14ac:dyDescent="0.3">
      <c r="A588">
        <v>587</v>
      </c>
      <c r="B588">
        <v>24</v>
      </c>
      <c r="C588">
        <v>3</v>
      </c>
      <c r="D588" s="6">
        <f t="shared" si="54"/>
        <v>44644</v>
      </c>
      <c r="E588" t="str">
        <f t="shared" si="55"/>
        <v>March</v>
      </c>
      <c r="F588">
        <v>2022</v>
      </c>
      <c r="G588" t="str">
        <f t="shared" si="56"/>
        <v>Thursday</v>
      </c>
      <c r="H588" t="s">
        <v>37</v>
      </c>
      <c r="I588">
        <v>7</v>
      </c>
      <c r="J588" s="7">
        <v>12344.72</v>
      </c>
      <c r="K588" t="s">
        <v>521</v>
      </c>
      <c r="L588">
        <v>33</v>
      </c>
      <c r="M588" t="s">
        <v>27</v>
      </c>
      <c r="N588" t="s">
        <v>35</v>
      </c>
      <c r="O588">
        <v>5</v>
      </c>
      <c r="P588" t="s">
        <v>40</v>
      </c>
      <c r="Q588" s="7">
        <f t="shared" si="57"/>
        <v>86413.04</v>
      </c>
      <c r="R588" s="9" t="str" cm="1">
        <f t="array" ref="R588">_xlfn.IFS(L587&lt;=25,"0-25",L587&lt;=30,"26-30",L587&lt;=35,"31-35",L587&lt;=40,"36-40",L587&lt;=45,"41-45",L587&gt;=45,"45+")</f>
        <v>45+</v>
      </c>
      <c r="S588" t="str">
        <f t="shared" si="58"/>
        <v>Q1</v>
      </c>
      <c r="T588" t="str">
        <f t="shared" si="59"/>
        <v>Weekday</v>
      </c>
      <c r="U588" t="str" cm="1">
        <f t="array" ref="U588">_xlfn.IFS(Q588&lt;=100000,"LOW",Q588&lt;=300000,"MEDIUM",Q588&gt;=300000,"HIGH")</f>
        <v>LOW</v>
      </c>
    </row>
    <row r="589" spans="1:21" x14ac:dyDescent="0.3">
      <c r="A589">
        <v>588</v>
      </c>
      <c r="B589">
        <v>24</v>
      </c>
      <c r="C589">
        <v>3</v>
      </c>
      <c r="D589" s="6">
        <f t="shared" si="54"/>
        <v>44644</v>
      </c>
      <c r="E589" t="str">
        <f t="shared" si="55"/>
        <v>March</v>
      </c>
      <c r="F589">
        <v>2022</v>
      </c>
      <c r="G589" t="str">
        <f t="shared" si="56"/>
        <v>Thursday</v>
      </c>
      <c r="H589" t="s">
        <v>21</v>
      </c>
      <c r="I589">
        <v>8</v>
      </c>
      <c r="J589" s="7">
        <v>48312.62</v>
      </c>
      <c r="K589" t="s">
        <v>522</v>
      </c>
      <c r="L589">
        <v>34</v>
      </c>
      <c r="M589" t="s">
        <v>47</v>
      </c>
      <c r="N589" t="s">
        <v>24</v>
      </c>
      <c r="O589">
        <v>5</v>
      </c>
      <c r="P589" t="s">
        <v>65</v>
      </c>
      <c r="Q589" s="7">
        <f t="shared" si="57"/>
        <v>386500.96</v>
      </c>
      <c r="R589" s="9" t="str" cm="1">
        <f t="array" ref="R589">_xlfn.IFS(L588&lt;=25,"0-25",L588&lt;=30,"26-30",L588&lt;=35,"31-35",L588&lt;=40,"36-40",L588&lt;=45,"41-45",L588&gt;=45,"45+")</f>
        <v>31-35</v>
      </c>
      <c r="S589" t="str">
        <f t="shared" si="58"/>
        <v>Q1</v>
      </c>
      <c r="T589" t="str">
        <f t="shared" si="59"/>
        <v>Weekday</v>
      </c>
      <c r="U589" t="str" cm="1">
        <f t="array" ref="U589">_xlfn.IFS(Q589&lt;=100000,"LOW",Q589&lt;=300000,"MEDIUM",Q589&gt;=300000,"HIGH")</f>
        <v>HIGH</v>
      </c>
    </row>
    <row r="590" spans="1:21" x14ac:dyDescent="0.3">
      <c r="A590">
        <v>589</v>
      </c>
      <c r="B590">
        <v>24</v>
      </c>
      <c r="C590">
        <v>3</v>
      </c>
      <c r="D590" s="6">
        <f t="shared" si="54"/>
        <v>44644</v>
      </c>
      <c r="E590" t="str">
        <f t="shared" si="55"/>
        <v>March</v>
      </c>
      <c r="F590">
        <v>2022</v>
      </c>
      <c r="G590" t="str">
        <f t="shared" si="56"/>
        <v>Thursday</v>
      </c>
      <c r="H590" t="s">
        <v>15</v>
      </c>
      <c r="I590">
        <v>1</v>
      </c>
      <c r="J590" s="7">
        <v>13035.81</v>
      </c>
      <c r="K590" t="s">
        <v>229</v>
      </c>
      <c r="L590">
        <v>44</v>
      </c>
      <c r="M590" t="s">
        <v>34</v>
      </c>
      <c r="N590" t="s">
        <v>35</v>
      </c>
      <c r="O590">
        <v>3</v>
      </c>
      <c r="P590" t="s">
        <v>86</v>
      </c>
      <c r="Q590" s="7">
        <f t="shared" si="57"/>
        <v>13035.81</v>
      </c>
      <c r="R590" s="9" t="str" cm="1">
        <f t="array" ref="R590">_xlfn.IFS(L589&lt;=25,"0-25",L589&lt;=30,"26-30",L589&lt;=35,"31-35",L589&lt;=40,"36-40",L589&lt;=45,"41-45",L589&gt;=45,"45+")</f>
        <v>31-35</v>
      </c>
      <c r="S590" t="str">
        <f t="shared" si="58"/>
        <v>Q1</v>
      </c>
      <c r="T590" t="str">
        <f t="shared" si="59"/>
        <v>Weekday</v>
      </c>
      <c r="U590" t="str" cm="1">
        <f t="array" ref="U590">_xlfn.IFS(Q590&lt;=100000,"LOW",Q590&lt;=300000,"MEDIUM",Q590&gt;=300000,"HIGH")</f>
        <v>LOW</v>
      </c>
    </row>
    <row r="591" spans="1:21" x14ac:dyDescent="0.3">
      <c r="A591">
        <v>590</v>
      </c>
      <c r="B591">
        <v>24</v>
      </c>
      <c r="C591">
        <v>3</v>
      </c>
      <c r="D591" s="6">
        <f t="shared" si="54"/>
        <v>44644</v>
      </c>
      <c r="E591" t="str">
        <f t="shared" si="55"/>
        <v>March</v>
      </c>
      <c r="F591">
        <v>2022</v>
      </c>
      <c r="G591" t="str">
        <f t="shared" si="56"/>
        <v>Thursday</v>
      </c>
      <c r="H591" t="s">
        <v>21</v>
      </c>
      <c r="I591">
        <v>5</v>
      </c>
      <c r="J591" s="7">
        <v>65576.800000000003</v>
      </c>
      <c r="K591" t="s">
        <v>237</v>
      </c>
      <c r="L591">
        <v>24</v>
      </c>
      <c r="M591" t="s">
        <v>39</v>
      </c>
      <c r="N591" t="s">
        <v>24</v>
      </c>
      <c r="O591">
        <v>3</v>
      </c>
      <c r="P591" t="s">
        <v>25</v>
      </c>
      <c r="Q591" s="7">
        <f t="shared" si="57"/>
        <v>327884</v>
      </c>
      <c r="R591" s="9" t="str" cm="1">
        <f t="array" ref="R591">_xlfn.IFS(L590&lt;=25,"0-25",L590&lt;=30,"26-30",L590&lt;=35,"31-35",L590&lt;=40,"36-40",L590&lt;=45,"41-45",L590&gt;=45,"45+")</f>
        <v>41-45</v>
      </c>
      <c r="S591" t="str">
        <f t="shared" si="58"/>
        <v>Q1</v>
      </c>
      <c r="T591" t="str">
        <f t="shared" si="59"/>
        <v>Weekday</v>
      </c>
      <c r="U591" t="str" cm="1">
        <f t="array" ref="U591">_xlfn.IFS(Q591&lt;=100000,"LOW",Q591&lt;=300000,"MEDIUM",Q591&gt;=300000,"HIGH")</f>
        <v>HIGH</v>
      </c>
    </row>
    <row r="592" spans="1:21" x14ac:dyDescent="0.3">
      <c r="A592">
        <v>591</v>
      </c>
      <c r="B592">
        <v>25</v>
      </c>
      <c r="C592">
        <v>3</v>
      </c>
      <c r="D592" s="6">
        <f t="shared" si="54"/>
        <v>44645</v>
      </c>
      <c r="E592" t="str">
        <f t="shared" si="55"/>
        <v>March</v>
      </c>
      <c r="F592">
        <v>2022</v>
      </c>
      <c r="G592" t="str">
        <f t="shared" si="56"/>
        <v>Friday</v>
      </c>
      <c r="H592" t="s">
        <v>45</v>
      </c>
      <c r="I592">
        <v>3</v>
      </c>
      <c r="J592" s="7">
        <v>67697.88</v>
      </c>
      <c r="K592" t="s">
        <v>523</v>
      </c>
      <c r="L592">
        <v>25</v>
      </c>
      <c r="M592" t="s">
        <v>27</v>
      </c>
      <c r="N592" t="s">
        <v>24</v>
      </c>
      <c r="O592">
        <v>5</v>
      </c>
      <c r="P592" t="s">
        <v>90</v>
      </c>
      <c r="Q592" s="7">
        <f t="shared" si="57"/>
        <v>203093.64</v>
      </c>
      <c r="R592" s="9" t="str" cm="1">
        <f t="array" ref="R592">_xlfn.IFS(L591&lt;=25,"0-25",L591&lt;=30,"26-30",L591&lt;=35,"31-35",L591&lt;=40,"36-40",L591&lt;=45,"41-45",L591&gt;=45,"45+")</f>
        <v>0-25</v>
      </c>
      <c r="S592" t="str">
        <f t="shared" si="58"/>
        <v>Q1</v>
      </c>
      <c r="T592" t="str">
        <f t="shared" si="59"/>
        <v>Weekday</v>
      </c>
      <c r="U592" t="str" cm="1">
        <f t="array" ref="U592">_xlfn.IFS(Q592&lt;=100000,"LOW",Q592&lt;=300000,"MEDIUM",Q592&gt;=300000,"HIGH")</f>
        <v>MEDIUM</v>
      </c>
    </row>
    <row r="593" spans="1:21" x14ac:dyDescent="0.3">
      <c r="A593">
        <v>592</v>
      </c>
      <c r="B593">
        <v>25</v>
      </c>
      <c r="C593">
        <v>3</v>
      </c>
      <c r="D593" s="6">
        <f t="shared" si="54"/>
        <v>44645</v>
      </c>
      <c r="E593" t="str">
        <f t="shared" si="55"/>
        <v>March</v>
      </c>
      <c r="F593">
        <v>2022</v>
      </c>
      <c r="G593" t="str">
        <f t="shared" si="56"/>
        <v>Friday</v>
      </c>
      <c r="H593" t="s">
        <v>15</v>
      </c>
      <c r="I593">
        <v>1</v>
      </c>
      <c r="J593" s="7">
        <v>21369.41</v>
      </c>
      <c r="K593" t="s">
        <v>262</v>
      </c>
      <c r="L593">
        <v>25</v>
      </c>
      <c r="M593" t="s">
        <v>27</v>
      </c>
      <c r="N593" t="s">
        <v>35</v>
      </c>
      <c r="O593">
        <v>3</v>
      </c>
      <c r="P593" t="s">
        <v>31</v>
      </c>
      <c r="Q593" s="7">
        <f t="shared" si="57"/>
        <v>21369.41</v>
      </c>
      <c r="R593" s="9" t="str" cm="1">
        <f t="array" ref="R593">_xlfn.IFS(L592&lt;=25,"0-25",L592&lt;=30,"26-30",L592&lt;=35,"31-35",L592&lt;=40,"36-40",L592&lt;=45,"41-45",L592&gt;=45,"45+")</f>
        <v>0-25</v>
      </c>
      <c r="S593" t="str">
        <f t="shared" si="58"/>
        <v>Q1</v>
      </c>
      <c r="T593" t="str">
        <f t="shared" si="59"/>
        <v>Weekday</v>
      </c>
      <c r="U593" t="str" cm="1">
        <f t="array" ref="U593">_xlfn.IFS(Q593&lt;=100000,"LOW",Q593&lt;=300000,"MEDIUM",Q593&gt;=300000,"HIGH")</f>
        <v>LOW</v>
      </c>
    </row>
    <row r="594" spans="1:21" x14ac:dyDescent="0.3">
      <c r="A594">
        <v>593</v>
      </c>
      <c r="B594">
        <v>25</v>
      </c>
      <c r="C594">
        <v>3</v>
      </c>
      <c r="D594" s="6">
        <f t="shared" si="54"/>
        <v>44645</v>
      </c>
      <c r="E594" t="str">
        <f t="shared" si="55"/>
        <v>March</v>
      </c>
      <c r="F594">
        <v>2022</v>
      </c>
      <c r="G594" t="str">
        <f t="shared" si="56"/>
        <v>Friday</v>
      </c>
      <c r="H594" t="s">
        <v>32</v>
      </c>
      <c r="I594">
        <v>3</v>
      </c>
      <c r="J594" s="7">
        <v>50583.360000000001</v>
      </c>
      <c r="K594" t="s">
        <v>524</v>
      </c>
      <c r="L594">
        <v>40</v>
      </c>
      <c r="M594" t="s">
        <v>27</v>
      </c>
      <c r="N594" t="s">
        <v>18</v>
      </c>
      <c r="O594">
        <v>5</v>
      </c>
      <c r="P594" t="s">
        <v>43</v>
      </c>
      <c r="Q594" s="7">
        <f t="shared" si="57"/>
        <v>151750.08000000002</v>
      </c>
      <c r="R594" s="9" t="str" cm="1">
        <f t="array" ref="R594">_xlfn.IFS(L593&lt;=25,"0-25",L593&lt;=30,"26-30",L593&lt;=35,"31-35",L593&lt;=40,"36-40",L593&lt;=45,"41-45",L593&gt;=45,"45+")</f>
        <v>0-25</v>
      </c>
      <c r="S594" t="str">
        <f t="shared" si="58"/>
        <v>Q1</v>
      </c>
      <c r="T594" t="str">
        <f t="shared" si="59"/>
        <v>Weekday</v>
      </c>
      <c r="U594" t="str" cm="1">
        <f t="array" ref="U594">_xlfn.IFS(Q594&lt;=100000,"LOW",Q594&lt;=300000,"MEDIUM",Q594&gt;=300000,"HIGH")</f>
        <v>MEDIUM</v>
      </c>
    </row>
    <row r="595" spans="1:21" x14ac:dyDescent="0.3">
      <c r="A595">
        <v>594</v>
      </c>
      <c r="B595">
        <v>26</v>
      </c>
      <c r="C595">
        <v>3</v>
      </c>
      <c r="D595" s="6">
        <f t="shared" si="54"/>
        <v>44646</v>
      </c>
      <c r="E595" t="str">
        <f t="shared" si="55"/>
        <v>March</v>
      </c>
      <c r="F595">
        <v>2022</v>
      </c>
      <c r="G595" t="str">
        <f t="shared" si="56"/>
        <v>Saturday</v>
      </c>
      <c r="H595" t="s">
        <v>21</v>
      </c>
      <c r="I595">
        <v>6</v>
      </c>
      <c r="J595" s="7">
        <v>15536.14</v>
      </c>
      <c r="K595" t="s">
        <v>143</v>
      </c>
      <c r="L595">
        <v>49</v>
      </c>
      <c r="M595" t="s">
        <v>39</v>
      </c>
      <c r="N595" t="s">
        <v>18</v>
      </c>
      <c r="O595">
        <v>5</v>
      </c>
      <c r="P595" t="s">
        <v>28</v>
      </c>
      <c r="Q595" s="7">
        <f t="shared" si="57"/>
        <v>93216.84</v>
      </c>
      <c r="R595" s="9" t="str" cm="1">
        <f t="array" ref="R595">_xlfn.IFS(L594&lt;=25,"0-25",L594&lt;=30,"26-30",L594&lt;=35,"31-35",L594&lt;=40,"36-40",L594&lt;=45,"41-45",L594&gt;=45,"45+")</f>
        <v>36-40</v>
      </c>
      <c r="S595" t="str">
        <f t="shared" si="58"/>
        <v>Q1</v>
      </c>
      <c r="T595" t="str">
        <f t="shared" si="59"/>
        <v>Weekend</v>
      </c>
      <c r="U595" t="str" cm="1">
        <f t="array" ref="U595">_xlfn.IFS(Q595&lt;=100000,"LOW",Q595&lt;=300000,"MEDIUM",Q595&gt;=300000,"HIGH")</f>
        <v>LOW</v>
      </c>
    </row>
    <row r="596" spans="1:21" x14ac:dyDescent="0.3">
      <c r="A596">
        <v>595</v>
      </c>
      <c r="B596">
        <v>26</v>
      </c>
      <c r="C596">
        <v>3</v>
      </c>
      <c r="D596" s="6">
        <f t="shared" si="54"/>
        <v>44646</v>
      </c>
      <c r="E596" t="str">
        <f t="shared" si="55"/>
        <v>March</v>
      </c>
      <c r="F596">
        <v>2022</v>
      </c>
      <c r="G596" t="str">
        <f t="shared" si="56"/>
        <v>Saturday</v>
      </c>
      <c r="H596" t="s">
        <v>15</v>
      </c>
      <c r="I596">
        <v>7</v>
      </c>
      <c r="J596" s="7">
        <v>53771.02</v>
      </c>
      <c r="K596" t="s">
        <v>525</v>
      </c>
      <c r="L596">
        <v>35</v>
      </c>
      <c r="M596" t="s">
        <v>152</v>
      </c>
      <c r="N596" t="s">
        <v>24</v>
      </c>
      <c r="O596">
        <v>3</v>
      </c>
      <c r="P596" t="s">
        <v>31</v>
      </c>
      <c r="Q596" s="7">
        <f t="shared" si="57"/>
        <v>376397.13999999996</v>
      </c>
      <c r="R596" s="9" t="str" cm="1">
        <f t="array" ref="R596">_xlfn.IFS(L595&lt;=25,"0-25",L595&lt;=30,"26-30",L595&lt;=35,"31-35",L595&lt;=40,"36-40",L595&lt;=45,"41-45",L595&gt;=45,"45+")</f>
        <v>45+</v>
      </c>
      <c r="S596" t="str">
        <f t="shared" si="58"/>
        <v>Q1</v>
      </c>
      <c r="T596" t="str">
        <f t="shared" si="59"/>
        <v>Weekend</v>
      </c>
      <c r="U596" t="str" cm="1">
        <f t="array" ref="U596">_xlfn.IFS(Q596&lt;=100000,"LOW",Q596&lt;=300000,"MEDIUM",Q596&gt;=300000,"HIGH")</f>
        <v>HIGH</v>
      </c>
    </row>
    <row r="597" spans="1:21" x14ac:dyDescent="0.3">
      <c r="A597">
        <v>596</v>
      </c>
      <c r="B597">
        <v>26</v>
      </c>
      <c r="C597">
        <v>3</v>
      </c>
      <c r="D597" s="6">
        <f t="shared" si="54"/>
        <v>44646</v>
      </c>
      <c r="E597" t="str">
        <f t="shared" si="55"/>
        <v>March</v>
      </c>
      <c r="F597">
        <v>2022</v>
      </c>
      <c r="G597" t="str">
        <f t="shared" si="56"/>
        <v>Saturday</v>
      </c>
      <c r="H597" t="s">
        <v>21</v>
      </c>
      <c r="I597">
        <v>8</v>
      </c>
      <c r="J597" s="7">
        <v>30837.26</v>
      </c>
      <c r="K597" t="s">
        <v>194</v>
      </c>
      <c r="L597">
        <v>55</v>
      </c>
      <c r="M597" t="s">
        <v>61</v>
      </c>
      <c r="N597" t="s">
        <v>18</v>
      </c>
      <c r="O597">
        <v>3</v>
      </c>
      <c r="P597" t="s">
        <v>28</v>
      </c>
      <c r="Q597" s="7">
        <f t="shared" si="57"/>
        <v>246698.08</v>
      </c>
      <c r="R597" s="9" t="str" cm="1">
        <f t="array" ref="R597">_xlfn.IFS(L596&lt;=25,"0-25",L596&lt;=30,"26-30",L596&lt;=35,"31-35",L596&lt;=40,"36-40",L596&lt;=45,"41-45",L596&gt;=45,"45+")</f>
        <v>31-35</v>
      </c>
      <c r="S597" t="str">
        <f t="shared" si="58"/>
        <v>Q1</v>
      </c>
      <c r="T597" t="str">
        <f t="shared" si="59"/>
        <v>Weekend</v>
      </c>
      <c r="U597" t="str" cm="1">
        <f t="array" ref="U597">_xlfn.IFS(Q597&lt;=100000,"LOW",Q597&lt;=300000,"MEDIUM",Q597&gt;=300000,"HIGH")</f>
        <v>MEDIUM</v>
      </c>
    </row>
    <row r="598" spans="1:21" x14ac:dyDescent="0.3">
      <c r="A598">
        <v>597</v>
      </c>
      <c r="B598">
        <v>27</v>
      </c>
      <c r="C598">
        <v>3</v>
      </c>
      <c r="D598" s="6">
        <f t="shared" si="54"/>
        <v>44647</v>
      </c>
      <c r="E598" t="str">
        <f t="shared" si="55"/>
        <v>March</v>
      </c>
      <c r="F598">
        <v>2022</v>
      </c>
      <c r="G598" t="str">
        <f t="shared" si="56"/>
        <v>Sunday</v>
      </c>
      <c r="H598" t="s">
        <v>15</v>
      </c>
      <c r="I598">
        <v>4</v>
      </c>
      <c r="J598" s="7">
        <v>50863.01</v>
      </c>
      <c r="K598" t="s">
        <v>526</v>
      </c>
      <c r="L598">
        <v>29</v>
      </c>
      <c r="M598" t="s">
        <v>27</v>
      </c>
      <c r="N598" t="s">
        <v>24</v>
      </c>
      <c r="O598">
        <v>5</v>
      </c>
      <c r="P598" t="s">
        <v>86</v>
      </c>
      <c r="Q598" s="7">
        <f t="shared" si="57"/>
        <v>203452.04</v>
      </c>
      <c r="R598" s="9" t="str" cm="1">
        <f t="array" ref="R598">_xlfn.IFS(L597&lt;=25,"0-25",L597&lt;=30,"26-30",L597&lt;=35,"31-35",L597&lt;=40,"36-40",L597&lt;=45,"41-45",L597&gt;=45,"45+")</f>
        <v>45+</v>
      </c>
      <c r="S598" t="str">
        <f t="shared" si="58"/>
        <v>Q1</v>
      </c>
      <c r="T598" t="str">
        <f t="shared" si="59"/>
        <v>Weekend</v>
      </c>
      <c r="U598" t="str" cm="1">
        <f t="array" ref="U598">_xlfn.IFS(Q598&lt;=100000,"LOW",Q598&lt;=300000,"MEDIUM",Q598&gt;=300000,"HIGH")</f>
        <v>MEDIUM</v>
      </c>
    </row>
    <row r="599" spans="1:21" x14ac:dyDescent="0.3">
      <c r="A599">
        <v>598</v>
      </c>
      <c r="B599">
        <v>27</v>
      </c>
      <c r="C599">
        <v>3</v>
      </c>
      <c r="D599" s="6">
        <f t="shared" si="54"/>
        <v>44647</v>
      </c>
      <c r="E599" t="str">
        <f t="shared" si="55"/>
        <v>March</v>
      </c>
      <c r="F599">
        <v>2022</v>
      </c>
      <c r="G599" t="str">
        <f t="shared" si="56"/>
        <v>Sunday</v>
      </c>
      <c r="H599" t="s">
        <v>37</v>
      </c>
      <c r="I599">
        <v>3</v>
      </c>
      <c r="J599" s="7">
        <v>32372.59</v>
      </c>
      <c r="K599" t="s">
        <v>421</v>
      </c>
      <c r="L599">
        <v>32</v>
      </c>
      <c r="M599" t="s">
        <v>112</v>
      </c>
      <c r="N599" t="s">
        <v>52</v>
      </c>
      <c r="O599">
        <v>5</v>
      </c>
      <c r="P599" t="s">
        <v>97</v>
      </c>
      <c r="Q599" s="7">
        <f t="shared" si="57"/>
        <v>97117.77</v>
      </c>
      <c r="R599" s="9" t="str" cm="1">
        <f t="array" ref="R599">_xlfn.IFS(L598&lt;=25,"0-25",L598&lt;=30,"26-30",L598&lt;=35,"31-35",L598&lt;=40,"36-40",L598&lt;=45,"41-45",L598&gt;=45,"45+")</f>
        <v>26-30</v>
      </c>
      <c r="S599" t="str">
        <f t="shared" si="58"/>
        <v>Q1</v>
      </c>
      <c r="T599" t="str">
        <f t="shared" si="59"/>
        <v>Weekend</v>
      </c>
      <c r="U599" t="str" cm="1">
        <f t="array" ref="U599">_xlfn.IFS(Q599&lt;=100000,"LOW",Q599&lt;=300000,"MEDIUM",Q599&gt;=300000,"HIGH")</f>
        <v>LOW</v>
      </c>
    </row>
    <row r="600" spans="1:21" x14ac:dyDescent="0.3">
      <c r="A600">
        <v>599</v>
      </c>
      <c r="B600">
        <v>27</v>
      </c>
      <c r="C600">
        <v>3</v>
      </c>
      <c r="D600" s="6">
        <f t="shared" si="54"/>
        <v>44647</v>
      </c>
      <c r="E600" t="str">
        <f t="shared" si="55"/>
        <v>March</v>
      </c>
      <c r="F600">
        <v>2022</v>
      </c>
      <c r="G600" t="str">
        <f t="shared" si="56"/>
        <v>Sunday</v>
      </c>
      <c r="H600" t="s">
        <v>21</v>
      </c>
      <c r="I600">
        <v>5</v>
      </c>
      <c r="J600" s="7">
        <v>18734.05</v>
      </c>
      <c r="K600" t="s">
        <v>295</v>
      </c>
      <c r="L600">
        <v>45</v>
      </c>
      <c r="M600" t="s">
        <v>23</v>
      </c>
      <c r="N600" t="s">
        <v>52</v>
      </c>
      <c r="O600">
        <v>5</v>
      </c>
      <c r="P600" t="s">
        <v>25</v>
      </c>
      <c r="Q600" s="7">
        <f t="shared" si="57"/>
        <v>93670.25</v>
      </c>
      <c r="R600" s="9" t="str" cm="1">
        <f t="array" ref="R600">_xlfn.IFS(L599&lt;=25,"0-25",L599&lt;=30,"26-30",L599&lt;=35,"31-35",L599&lt;=40,"36-40",L599&lt;=45,"41-45",L599&gt;=45,"45+")</f>
        <v>31-35</v>
      </c>
      <c r="S600" t="str">
        <f t="shared" si="58"/>
        <v>Q1</v>
      </c>
      <c r="T600" t="str">
        <f t="shared" si="59"/>
        <v>Weekend</v>
      </c>
      <c r="U600" t="str" cm="1">
        <f t="array" ref="U600">_xlfn.IFS(Q600&lt;=100000,"LOW",Q600&lt;=300000,"MEDIUM",Q600&gt;=300000,"HIGH")</f>
        <v>LOW</v>
      </c>
    </row>
    <row r="601" spans="1:21" x14ac:dyDescent="0.3">
      <c r="A601">
        <v>600</v>
      </c>
      <c r="B601">
        <v>27</v>
      </c>
      <c r="C601">
        <v>3</v>
      </c>
      <c r="D601" s="6">
        <f t="shared" si="54"/>
        <v>44647</v>
      </c>
      <c r="E601" t="str">
        <f t="shared" si="55"/>
        <v>March</v>
      </c>
      <c r="F601">
        <v>2022</v>
      </c>
      <c r="G601" t="str">
        <f t="shared" si="56"/>
        <v>Sunday</v>
      </c>
      <c r="H601" t="s">
        <v>32</v>
      </c>
      <c r="I601">
        <v>9</v>
      </c>
      <c r="J601" s="7">
        <v>34366.6</v>
      </c>
      <c r="K601" t="s">
        <v>383</v>
      </c>
      <c r="L601">
        <v>55</v>
      </c>
      <c r="M601" t="s">
        <v>23</v>
      </c>
      <c r="N601" t="s">
        <v>52</v>
      </c>
      <c r="O601">
        <v>3</v>
      </c>
      <c r="P601" t="s">
        <v>43</v>
      </c>
      <c r="Q601" s="7">
        <f t="shared" si="57"/>
        <v>309299.39999999997</v>
      </c>
      <c r="R601" s="9" t="str" cm="1">
        <f t="array" ref="R601">_xlfn.IFS(L600&lt;=25,"0-25",L600&lt;=30,"26-30",L600&lt;=35,"31-35",L600&lt;=40,"36-40",L600&lt;=45,"41-45",L600&gt;=45,"45+")</f>
        <v>41-45</v>
      </c>
      <c r="S601" t="str">
        <f t="shared" si="58"/>
        <v>Q1</v>
      </c>
      <c r="T601" t="str">
        <f t="shared" si="59"/>
        <v>Weekend</v>
      </c>
      <c r="U601" t="str" cm="1">
        <f t="array" ref="U601">_xlfn.IFS(Q601&lt;=100000,"LOW",Q601&lt;=300000,"MEDIUM",Q601&gt;=300000,"HIGH")</f>
        <v>HIGH</v>
      </c>
    </row>
    <row r="602" spans="1:21" x14ac:dyDescent="0.3">
      <c r="A602">
        <v>601</v>
      </c>
      <c r="B602">
        <v>28</v>
      </c>
      <c r="C602">
        <v>3</v>
      </c>
      <c r="D602" s="6">
        <f t="shared" si="54"/>
        <v>44648</v>
      </c>
      <c r="E602" t="str">
        <f t="shared" si="55"/>
        <v>March</v>
      </c>
      <c r="F602">
        <v>2022</v>
      </c>
      <c r="G602" t="str">
        <f t="shared" si="56"/>
        <v>Monday</v>
      </c>
      <c r="H602" t="s">
        <v>32</v>
      </c>
      <c r="I602">
        <v>6</v>
      </c>
      <c r="J602" s="7">
        <v>16760.41</v>
      </c>
      <c r="K602" t="s">
        <v>408</v>
      </c>
      <c r="L602">
        <v>48</v>
      </c>
      <c r="M602" t="s">
        <v>27</v>
      </c>
      <c r="N602" t="s">
        <v>18</v>
      </c>
      <c r="O602">
        <v>4</v>
      </c>
      <c r="P602" t="s">
        <v>101</v>
      </c>
      <c r="Q602" s="7">
        <f t="shared" si="57"/>
        <v>100562.45999999999</v>
      </c>
      <c r="R602" s="9" t="str" cm="1">
        <f t="array" ref="R602">_xlfn.IFS(L601&lt;=25,"0-25",L601&lt;=30,"26-30",L601&lt;=35,"31-35",L601&lt;=40,"36-40",L601&lt;=45,"41-45",L601&gt;=45,"45+")</f>
        <v>45+</v>
      </c>
      <c r="S602" t="str">
        <f t="shared" si="58"/>
        <v>Q1</v>
      </c>
      <c r="T602" t="str">
        <f t="shared" si="59"/>
        <v>Weekday</v>
      </c>
      <c r="U602" t="str" cm="1">
        <f t="array" ref="U602">_xlfn.IFS(Q602&lt;=100000,"LOW",Q602&lt;=300000,"MEDIUM",Q602&gt;=300000,"HIGH")</f>
        <v>MEDIUM</v>
      </c>
    </row>
    <row r="603" spans="1:21" x14ac:dyDescent="0.3">
      <c r="A603">
        <v>602</v>
      </c>
      <c r="B603">
        <v>28</v>
      </c>
      <c r="C603">
        <v>3</v>
      </c>
      <c r="D603" s="6">
        <f t="shared" si="54"/>
        <v>44648</v>
      </c>
      <c r="E603" t="str">
        <f t="shared" si="55"/>
        <v>March</v>
      </c>
      <c r="F603">
        <v>2022</v>
      </c>
      <c r="G603" t="str">
        <f t="shared" si="56"/>
        <v>Monday</v>
      </c>
      <c r="H603" t="s">
        <v>45</v>
      </c>
      <c r="I603">
        <v>9</v>
      </c>
      <c r="J603" s="7">
        <v>44613</v>
      </c>
      <c r="K603" t="s">
        <v>130</v>
      </c>
      <c r="L603">
        <v>26</v>
      </c>
      <c r="M603" t="s">
        <v>152</v>
      </c>
      <c r="N603" t="s">
        <v>18</v>
      </c>
      <c r="O603">
        <v>5</v>
      </c>
      <c r="P603" t="s">
        <v>90</v>
      </c>
      <c r="Q603" s="7">
        <f t="shared" si="57"/>
        <v>401517</v>
      </c>
      <c r="R603" s="9" t="str" cm="1">
        <f t="array" ref="R603">_xlfn.IFS(L602&lt;=25,"0-25",L602&lt;=30,"26-30",L602&lt;=35,"31-35",L602&lt;=40,"36-40",L602&lt;=45,"41-45",L602&gt;=45,"45+")</f>
        <v>45+</v>
      </c>
      <c r="S603" t="str">
        <f t="shared" si="58"/>
        <v>Q1</v>
      </c>
      <c r="T603" t="str">
        <f t="shared" si="59"/>
        <v>Weekday</v>
      </c>
      <c r="U603" t="str" cm="1">
        <f t="array" ref="U603">_xlfn.IFS(Q603&lt;=100000,"LOW",Q603&lt;=300000,"MEDIUM",Q603&gt;=300000,"HIGH")</f>
        <v>HIGH</v>
      </c>
    </row>
    <row r="604" spans="1:21" x14ac:dyDescent="0.3">
      <c r="A604">
        <v>603</v>
      </c>
      <c r="B604">
        <v>28</v>
      </c>
      <c r="C604">
        <v>3</v>
      </c>
      <c r="D604" s="6">
        <f t="shared" si="54"/>
        <v>44648</v>
      </c>
      <c r="E604" t="str">
        <f t="shared" si="55"/>
        <v>March</v>
      </c>
      <c r="F604">
        <v>2022</v>
      </c>
      <c r="G604" t="str">
        <f t="shared" si="56"/>
        <v>Monday</v>
      </c>
      <c r="H604" t="s">
        <v>15</v>
      </c>
      <c r="I604">
        <v>6</v>
      </c>
      <c r="J604" s="7">
        <v>12457.09</v>
      </c>
      <c r="K604" t="s">
        <v>145</v>
      </c>
      <c r="L604">
        <v>25</v>
      </c>
      <c r="M604" t="s">
        <v>112</v>
      </c>
      <c r="N604" t="s">
        <v>35</v>
      </c>
      <c r="O604">
        <v>4</v>
      </c>
      <c r="P604" t="s">
        <v>31</v>
      </c>
      <c r="Q604" s="7">
        <f t="shared" si="57"/>
        <v>74742.540000000008</v>
      </c>
      <c r="R604" s="9" t="str" cm="1">
        <f t="array" ref="R604">_xlfn.IFS(L603&lt;=25,"0-25",L603&lt;=30,"26-30",L603&lt;=35,"31-35",L603&lt;=40,"36-40",L603&lt;=45,"41-45",L603&gt;=45,"45+")</f>
        <v>26-30</v>
      </c>
      <c r="S604" t="str">
        <f t="shared" si="58"/>
        <v>Q1</v>
      </c>
      <c r="T604" t="str">
        <f t="shared" si="59"/>
        <v>Weekday</v>
      </c>
      <c r="U604" t="str" cm="1">
        <f t="array" ref="U604">_xlfn.IFS(Q604&lt;=100000,"LOW",Q604&lt;=300000,"MEDIUM",Q604&gt;=300000,"HIGH")</f>
        <v>LOW</v>
      </c>
    </row>
    <row r="605" spans="1:21" x14ac:dyDescent="0.3">
      <c r="A605">
        <v>604</v>
      </c>
      <c r="B605">
        <v>28</v>
      </c>
      <c r="C605">
        <v>3</v>
      </c>
      <c r="D605" s="6">
        <f t="shared" si="54"/>
        <v>44648</v>
      </c>
      <c r="E605" t="str">
        <f t="shared" si="55"/>
        <v>March</v>
      </c>
      <c r="F605">
        <v>2022</v>
      </c>
      <c r="G605" t="str">
        <f t="shared" si="56"/>
        <v>Monday</v>
      </c>
      <c r="H605" t="s">
        <v>21</v>
      </c>
      <c r="I605">
        <v>2</v>
      </c>
      <c r="J605" s="7">
        <v>41639.18</v>
      </c>
      <c r="K605" t="s">
        <v>143</v>
      </c>
      <c r="L605">
        <v>36</v>
      </c>
      <c r="M605" t="s">
        <v>135</v>
      </c>
      <c r="N605" t="s">
        <v>18</v>
      </c>
      <c r="O605">
        <v>5</v>
      </c>
      <c r="P605" t="s">
        <v>25</v>
      </c>
      <c r="Q605" s="7">
        <f t="shared" si="57"/>
        <v>83278.36</v>
      </c>
      <c r="R605" s="9" t="str" cm="1">
        <f t="array" ref="R605">_xlfn.IFS(L604&lt;=25,"0-25",L604&lt;=30,"26-30",L604&lt;=35,"31-35",L604&lt;=40,"36-40",L604&lt;=45,"41-45",L604&gt;=45,"45+")</f>
        <v>0-25</v>
      </c>
      <c r="S605" t="str">
        <f t="shared" si="58"/>
        <v>Q1</v>
      </c>
      <c r="T605" t="str">
        <f t="shared" si="59"/>
        <v>Weekday</v>
      </c>
      <c r="U605" t="str" cm="1">
        <f t="array" ref="U605">_xlfn.IFS(Q605&lt;=100000,"LOW",Q605&lt;=300000,"MEDIUM",Q605&gt;=300000,"HIGH")</f>
        <v>LOW</v>
      </c>
    </row>
    <row r="606" spans="1:21" x14ac:dyDescent="0.3">
      <c r="A606">
        <v>605</v>
      </c>
      <c r="B606">
        <v>29</v>
      </c>
      <c r="C606">
        <v>3</v>
      </c>
      <c r="D606" s="6">
        <f t="shared" si="54"/>
        <v>44649</v>
      </c>
      <c r="E606" t="str">
        <f t="shared" si="55"/>
        <v>March</v>
      </c>
      <c r="F606">
        <v>2022</v>
      </c>
      <c r="G606" t="str">
        <f t="shared" si="56"/>
        <v>Tuesday</v>
      </c>
      <c r="H606" t="s">
        <v>45</v>
      </c>
      <c r="I606">
        <v>5</v>
      </c>
      <c r="J606" s="7">
        <v>63182.12</v>
      </c>
      <c r="K606" t="s">
        <v>527</v>
      </c>
      <c r="L606">
        <v>25</v>
      </c>
      <c r="M606" t="s">
        <v>140</v>
      </c>
      <c r="N606" t="s">
        <v>24</v>
      </c>
      <c r="O606">
        <v>5</v>
      </c>
      <c r="P606" t="s">
        <v>48</v>
      </c>
      <c r="Q606" s="7">
        <f t="shared" si="57"/>
        <v>315910.60000000003</v>
      </c>
      <c r="R606" s="9" t="str" cm="1">
        <f t="array" ref="R606">_xlfn.IFS(L605&lt;=25,"0-25",L605&lt;=30,"26-30",L605&lt;=35,"31-35",L605&lt;=40,"36-40",L605&lt;=45,"41-45",L605&gt;=45,"45+")</f>
        <v>36-40</v>
      </c>
      <c r="S606" t="str">
        <f t="shared" si="58"/>
        <v>Q1</v>
      </c>
      <c r="T606" t="str">
        <f t="shared" si="59"/>
        <v>Weekday</v>
      </c>
      <c r="U606" t="str" cm="1">
        <f t="array" ref="U606">_xlfn.IFS(Q606&lt;=100000,"LOW",Q606&lt;=300000,"MEDIUM",Q606&gt;=300000,"HIGH")</f>
        <v>HIGH</v>
      </c>
    </row>
    <row r="607" spans="1:21" x14ac:dyDescent="0.3">
      <c r="A607">
        <v>606</v>
      </c>
      <c r="B607">
        <v>29</v>
      </c>
      <c r="C607">
        <v>3</v>
      </c>
      <c r="D607" s="6">
        <f t="shared" si="54"/>
        <v>44649</v>
      </c>
      <c r="E607" t="str">
        <f t="shared" si="55"/>
        <v>March</v>
      </c>
      <c r="F607">
        <v>2022</v>
      </c>
      <c r="G607" t="str">
        <f t="shared" si="56"/>
        <v>Tuesday</v>
      </c>
      <c r="H607" t="s">
        <v>21</v>
      </c>
      <c r="I607">
        <v>9</v>
      </c>
      <c r="J607" s="7">
        <v>60272.4</v>
      </c>
      <c r="K607" t="s">
        <v>528</v>
      </c>
      <c r="L607">
        <v>51</v>
      </c>
      <c r="M607" t="s">
        <v>27</v>
      </c>
      <c r="N607" t="s">
        <v>35</v>
      </c>
      <c r="O607">
        <v>4</v>
      </c>
      <c r="P607" t="s">
        <v>65</v>
      </c>
      <c r="Q607" s="7">
        <f t="shared" si="57"/>
        <v>542451.6</v>
      </c>
      <c r="R607" s="9" t="str" cm="1">
        <f t="array" ref="R607">_xlfn.IFS(L606&lt;=25,"0-25",L606&lt;=30,"26-30",L606&lt;=35,"31-35",L606&lt;=40,"36-40",L606&lt;=45,"41-45",L606&gt;=45,"45+")</f>
        <v>0-25</v>
      </c>
      <c r="S607" t="str">
        <f t="shared" si="58"/>
        <v>Q1</v>
      </c>
      <c r="T607" t="str">
        <f t="shared" si="59"/>
        <v>Weekday</v>
      </c>
      <c r="U607" t="str" cm="1">
        <f t="array" ref="U607">_xlfn.IFS(Q607&lt;=100000,"LOW",Q607&lt;=300000,"MEDIUM",Q607&gt;=300000,"HIGH")</f>
        <v>HIGH</v>
      </c>
    </row>
    <row r="608" spans="1:21" x14ac:dyDescent="0.3">
      <c r="A608">
        <v>607</v>
      </c>
      <c r="B608">
        <v>29</v>
      </c>
      <c r="C608">
        <v>3</v>
      </c>
      <c r="D608" s="6">
        <f t="shared" si="54"/>
        <v>44649</v>
      </c>
      <c r="E608" t="str">
        <f t="shared" si="55"/>
        <v>March</v>
      </c>
      <c r="F608">
        <v>2022</v>
      </c>
      <c r="G608" t="str">
        <f t="shared" si="56"/>
        <v>Tuesday</v>
      </c>
      <c r="H608" t="s">
        <v>15</v>
      </c>
      <c r="I608">
        <v>8</v>
      </c>
      <c r="J608" s="7">
        <v>62966.9</v>
      </c>
      <c r="K608" t="s">
        <v>529</v>
      </c>
      <c r="L608">
        <v>21</v>
      </c>
      <c r="M608" t="s">
        <v>27</v>
      </c>
      <c r="N608" t="s">
        <v>18</v>
      </c>
      <c r="O608">
        <v>5</v>
      </c>
      <c r="P608" t="s">
        <v>31</v>
      </c>
      <c r="Q608" s="7">
        <f t="shared" si="57"/>
        <v>503735.2</v>
      </c>
      <c r="R608" s="9" t="str" cm="1">
        <f t="array" ref="R608">_xlfn.IFS(L607&lt;=25,"0-25",L607&lt;=30,"26-30",L607&lt;=35,"31-35",L607&lt;=40,"36-40",L607&lt;=45,"41-45",L607&gt;=45,"45+")</f>
        <v>45+</v>
      </c>
      <c r="S608" t="str">
        <f t="shared" si="58"/>
        <v>Q1</v>
      </c>
      <c r="T608" t="str">
        <f t="shared" si="59"/>
        <v>Weekday</v>
      </c>
      <c r="U608" t="str" cm="1">
        <f t="array" ref="U608">_xlfn.IFS(Q608&lt;=100000,"LOW",Q608&lt;=300000,"MEDIUM",Q608&gt;=300000,"HIGH")</f>
        <v>HIGH</v>
      </c>
    </row>
    <row r="609" spans="1:21" x14ac:dyDescent="0.3">
      <c r="A609">
        <v>608</v>
      </c>
      <c r="B609">
        <v>30</v>
      </c>
      <c r="C609">
        <v>3</v>
      </c>
      <c r="D609" s="6">
        <f t="shared" si="54"/>
        <v>44650</v>
      </c>
      <c r="E609" t="str">
        <f t="shared" si="55"/>
        <v>March</v>
      </c>
      <c r="F609">
        <v>2022</v>
      </c>
      <c r="G609" t="str">
        <f t="shared" si="56"/>
        <v>Wednesday</v>
      </c>
      <c r="H609" t="s">
        <v>32</v>
      </c>
      <c r="I609">
        <v>7</v>
      </c>
      <c r="J609" s="7">
        <v>65322.93</v>
      </c>
      <c r="K609" t="s">
        <v>530</v>
      </c>
      <c r="L609">
        <v>48</v>
      </c>
      <c r="M609" t="s">
        <v>64</v>
      </c>
      <c r="N609" t="s">
        <v>35</v>
      </c>
      <c r="O609">
        <v>4</v>
      </c>
      <c r="P609" t="s">
        <v>43</v>
      </c>
      <c r="Q609" s="7">
        <f t="shared" si="57"/>
        <v>457260.51</v>
      </c>
      <c r="R609" s="9" t="str" cm="1">
        <f t="array" ref="R609">_xlfn.IFS(L608&lt;=25,"0-25",L608&lt;=30,"26-30",L608&lt;=35,"31-35",L608&lt;=40,"36-40",L608&lt;=45,"41-45",L608&gt;=45,"45+")</f>
        <v>0-25</v>
      </c>
      <c r="S609" t="str">
        <f t="shared" si="58"/>
        <v>Q1</v>
      </c>
      <c r="T609" t="str">
        <f t="shared" si="59"/>
        <v>Weekday</v>
      </c>
      <c r="U609" t="str" cm="1">
        <f t="array" ref="U609">_xlfn.IFS(Q609&lt;=100000,"LOW",Q609&lt;=300000,"MEDIUM",Q609&gt;=300000,"HIGH")</f>
        <v>HIGH</v>
      </c>
    </row>
    <row r="610" spans="1:21" x14ac:dyDescent="0.3">
      <c r="A610">
        <v>609</v>
      </c>
      <c r="B610">
        <v>30</v>
      </c>
      <c r="C610">
        <v>3</v>
      </c>
      <c r="D610" s="6">
        <f t="shared" si="54"/>
        <v>44650</v>
      </c>
      <c r="E610" t="str">
        <f t="shared" si="55"/>
        <v>March</v>
      </c>
      <c r="F610">
        <v>2022</v>
      </c>
      <c r="G610" t="str">
        <f t="shared" si="56"/>
        <v>Wednesday</v>
      </c>
      <c r="H610" t="s">
        <v>37</v>
      </c>
      <c r="I610">
        <v>1</v>
      </c>
      <c r="J610" s="7">
        <v>16271.67</v>
      </c>
      <c r="K610" t="s">
        <v>531</v>
      </c>
      <c r="L610">
        <v>55</v>
      </c>
      <c r="M610" t="s">
        <v>69</v>
      </c>
      <c r="N610" t="s">
        <v>18</v>
      </c>
      <c r="O610">
        <v>5</v>
      </c>
      <c r="P610" t="s">
        <v>40</v>
      </c>
      <c r="Q610" s="7">
        <f t="shared" si="57"/>
        <v>16271.67</v>
      </c>
      <c r="R610" s="9" t="str" cm="1">
        <f t="array" ref="R610">_xlfn.IFS(L609&lt;=25,"0-25",L609&lt;=30,"26-30",L609&lt;=35,"31-35",L609&lt;=40,"36-40",L609&lt;=45,"41-45",L609&gt;=45,"45+")</f>
        <v>45+</v>
      </c>
      <c r="S610" t="str">
        <f t="shared" si="58"/>
        <v>Q1</v>
      </c>
      <c r="T610" t="str">
        <f t="shared" si="59"/>
        <v>Weekday</v>
      </c>
      <c r="U610" t="str" cm="1">
        <f t="array" ref="U610">_xlfn.IFS(Q610&lt;=100000,"LOW",Q610&lt;=300000,"MEDIUM",Q610&gt;=300000,"HIGH")</f>
        <v>LOW</v>
      </c>
    </row>
    <row r="611" spans="1:21" x14ac:dyDescent="0.3">
      <c r="A611">
        <v>610</v>
      </c>
      <c r="B611">
        <v>30</v>
      </c>
      <c r="C611">
        <v>3</v>
      </c>
      <c r="D611" s="6">
        <f t="shared" si="54"/>
        <v>44650</v>
      </c>
      <c r="E611" t="str">
        <f t="shared" si="55"/>
        <v>March</v>
      </c>
      <c r="F611">
        <v>2022</v>
      </c>
      <c r="G611" t="str">
        <f t="shared" si="56"/>
        <v>Wednesday</v>
      </c>
      <c r="H611" t="s">
        <v>32</v>
      </c>
      <c r="I611">
        <v>4</v>
      </c>
      <c r="J611" s="7">
        <v>17724.830000000002</v>
      </c>
      <c r="K611" t="s">
        <v>532</v>
      </c>
      <c r="L611">
        <v>20</v>
      </c>
      <c r="M611" t="s">
        <v>79</v>
      </c>
      <c r="N611" t="s">
        <v>24</v>
      </c>
      <c r="O611">
        <v>5</v>
      </c>
      <c r="P611" t="s">
        <v>43</v>
      </c>
      <c r="Q611" s="7">
        <f t="shared" si="57"/>
        <v>70899.320000000007</v>
      </c>
      <c r="R611" s="9" t="str" cm="1">
        <f t="array" ref="R611">_xlfn.IFS(L610&lt;=25,"0-25",L610&lt;=30,"26-30",L610&lt;=35,"31-35",L610&lt;=40,"36-40",L610&lt;=45,"41-45",L610&gt;=45,"45+")</f>
        <v>45+</v>
      </c>
      <c r="S611" t="str">
        <f t="shared" si="58"/>
        <v>Q1</v>
      </c>
      <c r="T611" t="str">
        <f t="shared" si="59"/>
        <v>Weekday</v>
      </c>
      <c r="U611" t="str" cm="1">
        <f t="array" ref="U611">_xlfn.IFS(Q611&lt;=100000,"LOW",Q611&lt;=300000,"MEDIUM",Q611&gt;=300000,"HIGH")</f>
        <v>LOW</v>
      </c>
    </row>
    <row r="612" spans="1:21" x14ac:dyDescent="0.3">
      <c r="A612">
        <v>611</v>
      </c>
      <c r="B612">
        <v>31</v>
      </c>
      <c r="C612">
        <v>3</v>
      </c>
      <c r="D612" s="6">
        <f t="shared" si="54"/>
        <v>44651</v>
      </c>
      <c r="E612" t="str">
        <f t="shared" si="55"/>
        <v>March</v>
      </c>
      <c r="F612">
        <v>2022</v>
      </c>
      <c r="G612" t="str">
        <f t="shared" si="56"/>
        <v>Thursday</v>
      </c>
      <c r="H612" t="s">
        <v>45</v>
      </c>
      <c r="I612">
        <v>7</v>
      </c>
      <c r="J612" s="7">
        <v>43420.41</v>
      </c>
      <c r="K612" t="s">
        <v>533</v>
      </c>
      <c r="L612">
        <v>52</v>
      </c>
      <c r="M612" t="s">
        <v>112</v>
      </c>
      <c r="N612" t="s">
        <v>52</v>
      </c>
      <c r="O612">
        <v>5</v>
      </c>
      <c r="P612" t="s">
        <v>104</v>
      </c>
      <c r="Q612" s="7">
        <f t="shared" si="57"/>
        <v>303942.87</v>
      </c>
      <c r="R612" s="9" t="str" cm="1">
        <f t="array" ref="R612">_xlfn.IFS(L611&lt;=25,"0-25",L611&lt;=30,"26-30",L611&lt;=35,"31-35",L611&lt;=40,"36-40",L611&lt;=45,"41-45",L611&gt;=45,"45+")</f>
        <v>0-25</v>
      </c>
      <c r="S612" t="str">
        <f t="shared" si="58"/>
        <v>Q1</v>
      </c>
      <c r="T612" t="str">
        <f t="shared" si="59"/>
        <v>Weekday</v>
      </c>
      <c r="U612" t="str" cm="1">
        <f t="array" ref="U612">_xlfn.IFS(Q612&lt;=100000,"LOW",Q612&lt;=300000,"MEDIUM",Q612&gt;=300000,"HIGH")</f>
        <v>HIGH</v>
      </c>
    </row>
    <row r="613" spans="1:21" x14ac:dyDescent="0.3">
      <c r="A613">
        <v>612</v>
      </c>
      <c r="B613">
        <v>31</v>
      </c>
      <c r="C613">
        <v>3</v>
      </c>
      <c r="D613" s="6">
        <f t="shared" si="54"/>
        <v>44651</v>
      </c>
      <c r="E613" t="str">
        <f t="shared" si="55"/>
        <v>March</v>
      </c>
      <c r="F613">
        <v>2022</v>
      </c>
      <c r="G613" t="str">
        <f t="shared" si="56"/>
        <v>Thursday</v>
      </c>
      <c r="H613" t="s">
        <v>37</v>
      </c>
      <c r="I613">
        <v>7</v>
      </c>
      <c r="J613" s="7">
        <v>63638.36</v>
      </c>
      <c r="K613" t="s">
        <v>534</v>
      </c>
      <c r="L613">
        <v>36</v>
      </c>
      <c r="M613" t="s">
        <v>23</v>
      </c>
      <c r="N613" t="s">
        <v>52</v>
      </c>
      <c r="O613">
        <v>4</v>
      </c>
      <c r="P613" t="s">
        <v>97</v>
      </c>
      <c r="Q613" s="7">
        <f t="shared" si="57"/>
        <v>445468.52</v>
      </c>
      <c r="R613" s="9" t="str" cm="1">
        <f t="array" ref="R613">_xlfn.IFS(L612&lt;=25,"0-25",L612&lt;=30,"26-30",L612&lt;=35,"31-35",L612&lt;=40,"36-40",L612&lt;=45,"41-45",L612&gt;=45,"45+")</f>
        <v>45+</v>
      </c>
      <c r="S613" t="str">
        <f t="shared" si="58"/>
        <v>Q1</v>
      </c>
      <c r="T613" t="str">
        <f t="shared" si="59"/>
        <v>Weekday</v>
      </c>
      <c r="U613" t="str" cm="1">
        <f t="array" ref="U613">_xlfn.IFS(Q613&lt;=100000,"LOW",Q613&lt;=300000,"MEDIUM",Q613&gt;=300000,"HIGH")</f>
        <v>HIGH</v>
      </c>
    </row>
    <row r="614" spans="1:21" x14ac:dyDescent="0.3">
      <c r="A614">
        <v>613</v>
      </c>
      <c r="B614">
        <v>31</v>
      </c>
      <c r="C614">
        <v>3</v>
      </c>
      <c r="D614" s="6">
        <f t="shared" si="54"/>
        <v>44651</v>
      </c>
      <c r="E614" t="str">
        <f t="shared" si="55"/>
        <v>March</v>
      </c>
      <c r="F614">
        <v>2022</v>
      </c>
      <c r="G614" t="str">
        <f t="shared" si="56"/>
        <v>Thursday</v>
      </c>
      <c r="H614" t="s">
        <v>45</v>
      </c>
      <c r="I614">
        <v>6</v>
      </c>
      <c r="J614" s="7">
        <v>68460.97</v>
      </c>
      <c r="K614" t="s">
        <v>331</v>
      </c>
      <c r="L614">
        <v>46</v>
      </c>
      <c r="M614" t="s">
        <v>152</v>
      </c>
      <c r="N614" t="s">
        <v>24</v>
      </c>
      <c r="O614">
        <v>4</v>
      </c>
      <c r="P614" t="s">
        <v>48</v>
      </c>
      <c r="Q614" s="7">
        <f t="shared" si="57"/>
        <v>410765.82</v>
      </c>
      <c r="R614" s="9" t="str" cm="1">
        <f t="array" ref="R614">_xlfn.IFS(L613&lt;=25,"0-25",L613&lt;=30,"26-30",L613&lt;=35,"31-35",L613&lt;=40,"36-40",L613&lt;=45,"41-45",L613&gt;=45,"45+")</f>
        <v>36-40</v>
      </c>
      <c r="S614" t="str">
        <f t="shared" si="58"/>
        <v>Q1</v>
      </c>
      <c r="T614" t="str">
        <f t="shared" si="59"/>
        <v>Weekday</v>
      </c>
      <c r="U614" t="str" cm="1">
        <f t="array" ref="U614">_xlfn.IFS(Q614&lt;=100000,"LOW",Q614&lt;=300000,"MEDIUM",Q614&gt;=300000,"HIGH")</f>
        <v>HIGH</v>
      </c>
    </row>
    <row r="615" spans="1:21" x14ac:dyDescent="0.3">
      <c r="A615">
        <v>614</v>
      </c>
      <c r="B615">
        <v>31</v>
      </c>
      <c r="C615">
        <v>3</v>
      </c>
      <c r="D615" s="6">
        <f t="shared" si="54"/>
        <v>44651</v>
      </c>
      <c r="E615" t="str">
        <f t="shared" si="55"/>
        <v>March</v>
      </c>
      <c r="F615">
        <v>2022</v>
      </c>
      <c r="G615" t="str">
        <f t="shared" si="56"/>
        <v>Thursday</v>
      </c>
      <c r="H615" t="s">
        <v>15</v>
      </c>
      <c r="I615">
        <v>8</v>
      </c>
      <c r="J615" s="7">
        <v>12775.72</v>
      </c>
      <c r="K615" t="s">
        <v>430</v>
      </c>
      <c r="L615">
        <v>27</v>
      </c>
      <c r="M615" t="s">
        <v>79</v>
      </c>
      <c r="N615" t="s">
        <v>35</v>
      </c>
      <c r="O615">
        <v>4</v>
      </c>
      <c r="P615" t="s">
        <v>86</v>
      </c>
      <c r="Q615" s="7">
        <f t="shared" si="57"/>
        <v>102205.75999999999</v>
      </c>
      <c r="R615" s="9" t="str" cm="1">
        <f t="array" ref="R615">_xlfn.IFS(L614&lt;=25,"0-25",L614&lt;=30,"26-30",L614&lt;=35,"31-35",L614&lt;=40,"36-40",L614&lt;=45,"41-45",L614&gt;=45,"45+")</f>
        <v>45+</v>
      </c>
      <c r="S615" t="str">
        <f t="shared" si="58"/>
        <v>Q1</v>
      </c>
      <c r="T615" t="str">
        <f t="shared" si="59"/>
        <v>Weekday</v>
      </c>
      <c r="U615" t="str" cm="1">
        <f t="array" ref="U615">_xlfn.IFS(Q615&lt;=100000,"LOW",Q615&lt;=300000,"MEDIUM",Q615&gt;=300000,"HIGH")</f>
        <v>MEDIUM</v>
      </c>
    </row>
    <row r="616" spans="1:21" x14ac:dyDescent="0.3">
      <c r="A616">
        <v>615</v>
      </c>
      <c r="B616">
        <v>1</v>
      </c>
      <c r="C616">
        <v>4</v>
      </c>
      <c r="D616" s="6">
        <f t="shared" si="54"/>
        <v>44652</v>
      </c>
      <c r="E616" t="str">
        <f t="shared" si="55"/>
        <v>April</v>
      </c>
      <c r="F616">
        <v>2022</v>
      </c>
      <c r="G616" t="str">
        <f t="shared" si="56"/>
        <v>Friday</v>
      </c>
      <c r="H616" t="s">
        <v>37</v>
      </c>
      <c r="I616">
        <v>6</v>
      </c>
      <c r="J616" s="7">
        <v>31346.45</v>
      </c>
      <c r="K616" t="s">
        <v>535</v>
      </c>
      <c r="L616">
        <v>29</v>
      </c>
      <c r="M616" t="s">
        <v>112</v>
      </c>
      <c r="N616" t="s">
        <v>52</v>
      </c>
      <c r="O616">
        <v>5</v>
      </c>
      <c r="P616" t="s">
        <v>40</v>
      </c>
      <c r="Q616" s="7">
        <f t="shared" si="57"/>
        <v>188078.7</v>
      </c>
      <c r="R616" s="9" t="str" cm="1">
        <f t="array" ref="R616">_xlfn.IFS(L615&lt;=25,"0-25",L615&lt;=30,"26-30",L615&lt;=35,"31-35",L615&lt;=40,"36-40",L615&lt;=45,"41-45",L615&gt;=45,"45+")</f>
        <v>26-30</v>
      </c>
      <c r="S616" t="str">
        <f t="shared" si="58"/>
        <v>Q2</v>
      </c>
      <c r="T616" t="str">
        <f t="shared" si="59"/>
        <v>Weekday</v>
      </c>
      <c r="U616" t="str" cm="1">
        <f t="array" ref="U616">_xlfn.IFS(Q616&lt;=100000,"LOW",Q616&lt;=300000,"MEDIUM",Q616&gt;=300000,"HIGH")</f>
        <v>MEDIUM</v>
      </c>
    </row>
    <row r="617" spans="1:21" x14ac:dyDescent="0.3">
      <c r="A617">
        <v>616</v>
      </c>
      <c r="B617">
        <v>1</v>
      </c>
      <c r="C617">
        <v>4</v>
      </c>
      <c r="D617" s="6">
        <f t="shared" si="54"/>
        <v>44652</v>
      </c>
      <c r="E617" t="str">
        <f t="shared" si="55"/>
        <v>April</v>
      </c>
      <c r="F617">
        <v>2022</v>
      </c>
      <c r="G617" t="str">
        <f t="shared" si="56"/>
        <v>Friday</v>
      </c>
      <c r="H617" t="s">
        <v>45</v>
      </c>
      <c r="I617">
        <v>3</v>
      </c>
      <c r="J617" s="7">
        <v>22773.66</v>
      </c>
      <c r="K617" t="s">
        <v>536</v>
      </c>
      <c r="L617">
        <v>47</v>
      </c>
      <c r="M617" t="s">
        <v>27</v>
      </c>
      <c r="N617" t="s">
        <v>18</v>
      </c>
      <c r="O617">
        <v>4</v>
      </c>
      <c r="P617" t="s">
        <v>90</v>
      </c>
      <c r="Q617" s="7">
        <f t="shared" si="57"/>
        <v>68320.98</v>
      </c>
      <c r="R617" s="9" t="str" cm="1">
        <f t="array" ref="R617">_xlfn.IFS(L616&lt;=25,"0-25",L616&lt;=30,"26-30",L616&lt;=35,"31-35",L616&lt;=40,"36-40",L616&lt;=45,"41-45",L616&gt;=45,"45+")</f>
        <v>26-30</v>
      </c>
      <c r="S617" t="str">
        <f t="shared" si="58"/>
        <v>Q2</v>
      </c>
      <c r="T617" t="str">
        <f t="shared" si="59"/>
        <v>Weekday</v>
      </c>
      <c r="U617" t="str" cm="1">
        <f t="array" ref="U617">_xlfn.IFS(Q617&lt;=100000,"LOW",Q617&lt;=300000,"MEDIUM",Q617&gt;=300000,"HIGH")</f>
        <v>LOW</v>
      </c>
    </row>
    <row r="618" spans="1:21" x14ac:dyDescent="0.3">
      <c r="A618">
        <v>617</v>
      </c>
      <c r="B618">
        <v>1</v>
      </c>
      <c r="C618">
        <v>4</v>
      </c>
      <c r="D618" s="6">
        <f t="shared" si="54"/>
        <v>44652</v>
      </c>
      <c r="E618" t="str">
        <f t="shared" si="55"/>
        <v>April</v>
      </c>
      <c r="F618">
        <v>2022</v>
      </c>
      <c r="G618" t="str">
        <f t="shared" si="56"/>
        <v>Friday</v>
      </c>
      <c r="H618" t="s">
        <v>15</v>
      </c>
      <c r="I618">
        <v>4</v>
      </c>
      <c r="J618" s="7">
        <v>55357.95</v>
      </c>
      <c r="K618" t="s">
        <v>537</v>
      </c>
      <c r="L618">
        <v>47</v>
      </c>
      <c r="M618" t="s">
        <v>116</v>
      </c>
      <c r="N618" t="s">
        <v>18</v>
      </c>
      <c r="O618">
        <v>5</v>
      </c>
      <c r="P618" t="s">
        <v>19</v>
      </c>
      <c r="Q618" s="7">
        <f t="shared" si="57"/>
        <v>221431.8</v>
      </c>
      <c r="R618" s="9" t="str" cm="1">
        <f t="array" ref="R618">_xlfn.IFS(L617&lt;=25,"0-25",L617&lt;=30,"26-30",L617&lt;=35,"31-35",L617&lt;=40,"36-40",L617&lt;=45,"41-45",L617&gt;=45,"45+")</f>
        <v>45+</v>
      </c>
      <c r="S618" t="str">
        <f t="shared" si="58"/>
        <v>Q2</v>
      </c>
      <c r="T618" t="str">
        <f t="shared" si="59"/>
        <v>Weekday</v>
      </c>
      <c r="U618" t="str" cm="1">
        <f t="array" ref="U618">_xlfn.IFS(Q618&lt;=100000,"LOW",Q618&lt;=300000,"MEDIUM",Q618&gt;=300000,"HIGH")</f>
        <v>MEDIUM</v>
      </c>
    </row>
    <row r="619" spans="1:21" x14ac:dyDescent="0.3">
      <c r="A619">
        <v>618</v>
      </c>
      <c r="B619">
        <v>1</v>
      </c>
      <c r="C619">
        <v>4</v>
      </c>
      <c r="D619" s="6">
        <f t="shared" si="54"/>
        <v>44652</v>
      </c>
      <c r="E619" t="str">
        <f t="shared" si="55"/>
        <v>April</v>
      </c>
      <c r="F619">
        <v>2022</v>
      </c>
      <c r="G619" t="str">
        <f t="shared" si="56"/>
        <v>Friday</v>
      </c>
      <c r="H619" t="s">
        <v>32</v>
      </c>
      <c r="I619">
        <v>3</v>
      </c>
      <c r="J619" s="7">
        <v>48411.63</v>
      </c>
      <c r="K619" t="s">
        <v>515</v>
      </c>
      <c r="L619">
        <v>35</v>
      </c>
      <c r="M619" t="s">
        <v>135</v>
      </c>
      <c r="N619" t="s">
        <v>35</v>
      </c>
      <c r="O619">
        <v>4</v>
      </c>
      <c r="P619" t="s">
        <v>101</v>
      </c>
      <c r="Q619" s="7">
        <f t="shared" si="57"/>
        <v>145234.88999999998</v>
      </c>
      <c r="R619" s="9" t="str" cm="1">
        <f t="array" ref="R619">_xlfn.IFS(L618&lt;=25,"0-25",L618&lt;=30,"26-30",L618&lt;=35,"31-35",L618&lt;=40,"36-40",L618&lt;=45,"41-45",L618&gt;=45,"45+")</f>
        <v>45+</v>
      </c>
      <c r="S619" t="str">
        <f t="shared" si="58"/>
        <v>Q2</v>
      </c>
      <c r="T619" t="str">
        <f t="shared" si="59"/>
        <v>Weekday</v>
      </c>
      <c r="U619" t="str" cm="1">
        <f t="array" ref="U619">_xlfn.IFS(Q619&lt;=100000,"LOW",Q619&lt;=300000,"MEDIUM",Q619&gt;=300000,"HIGH")</f>
        <v>MEDIUM</v>
      </c>
    </row>
    <row r="620" spans="1:21" x14ac:dyDescent="0.3">
      <c r="A620">
        <v>619</v>
      </c>
      <c r="B620">
        <v>2</v>
      </c>
      <c r="C620">
        <v>4</v>
      </c>
      <c r="D620" s="6">
        <f t="shared" si="54"/>
        <v>44653</v>
      </c>
      <c r="E620" t="str">
        <f t="shared" si="55"/>
        <v>April</v>
      </c>
      <c r="F620">
        <v>2022</v>
      </c>
      <c r="G620" t="str">
        <f t="shared" si="56"/>
        <v>Saturday</v>
      </c>
      <c r="H620" t="s">
        <v>15</v>
      </c>
      <c r="I620">
        <v>1</v>
      </c>
      <c r="J620" s="7">
        <v>17193.28</v>
      </c>
      <c r="K620" t="s">
        <v>538</v>
      </c>
      <c r="L620">
        <v>41</v>
      </c>
      <c r="M620" t="s">
        <v>61</v>
      </c>
      <c r="N620" t="s">
        <v>35</v>
      </c>
      <c r="O620">
        <v>5</v>
      </c>
      <c r="P620" t="s">
        <v>19</v>
      </c>
      <c r="Q620" s="7">
        <f t="shared" si="57"/>
        <v>17193.28</v>
      </c>
      <c r="R620" s="9" t="str" cm="1">
        <f t="array" ref="R620">_xlfn.IFS(L619&lt;=25,"0-25",L619&lt;=30,"26-30",L619&lt;=35,"31-35",L619&lt;=40,"36-40",L619&lt;=45,"41-45",L619&gt;=45,"45+")</f>
        <v>31-35</v>
      </c>
      <c r="S620" t="str">
        <f t="shared" si="58"/>
        <v>Q2</v>
      </c>
      <c r="T620" t="str">
        <f t="shared" si="59"/>
        <v>Weekend</v>
      </c>
      <c r="U620" t="str" cm="1">
        <f t="array" ref="U620">_xlfn.IFS(Q620&lt;=100000,"LOW",Q620&lt;=300000,"MEDIUM",Q620&gt;=300000,"HIGH")</f>
        <v>LOW</v>
      </c>
    </row>
    <row r="621" spans="1:21" x14ac:dyDescent="0.3">
      <c r="A621">
        <v>620</v>
      </c>
      <c r="B621">
        <v>2</v>
      </c>
      <c r="C621">
        <v>4</v>
      </c>
      <c r="D621" s="6">
        <f t="shared" si="54"/>
        <v>44653</v>
      </c>
      <c r="E621" t="str">
        <f t="shared" si="55"/>
        <v>April</v>
      </c>
      <c r="F621">
        <v>2022</v>
      </c>
      <c r="G621" t="str">
        <f t="shared" si="56"/>
        <v>Saturday</v>
      </c>
      <c r="H621" t="s">
        <v>21</v>
      </c>
      <c r="I621">
        <v>5</v>
      </c>
      <c r="J621" s="7">
        <v>39011.32</v>
      </c>
      <c r="K621" t="s">
        <v>539</v>
      </c>
      <c r="L621">
        <v>49</v>
      </c>
      <c r="M621" t="s">
        <v>17</v>
      </c>
      <c r="N621" t="s">
        <v>24</v>
      </c>
      <c r="O621">
        <v>5</v>
      </c>
      <c r="P621" t="s">
        <v>65</v>
      </c>
      <c r="Q621" s="7">
        <f t="shared" si="57"/>
        <v>195056.6</v>
      </c>
      <c r="R621" s="9" t="str" cm="1">
        <f t="array" ref="R621">_xlfn.IFS(L620&lt;=25,"0-25",L620&lt;=30,"26-30",L620&lt;=35,"31-35",L620&lt;=40,"36-40",L620&lt;=45,"41-45",L620&gt;=45,"45+")</f>
        <v>41-45</v>
      </c>
      <c r="S621" t="str">
        <f t="shared" si="58"/>
        <v>Q2</v>
      </c>
      <c r="T621" t="str">
        <f t="shared" si="59"/>
        <v>Weekend</v>
      </c>
      <c r="U621" t="str" cm="1">
        <f t="array" ref="U621">_xlfn.IFS(Q621&lt;=100000,"LOW",Q621&lt;=300000,"MEDIUM",Q621&gt;=300000,"HIGH")</f>
        <v>MEDIUM</v>
      </c>
    </row>
    <row r="622" spans="1:21" x14ac:dyDescent="0.3">
      <c r="A622">
        <v>621</v>
      </c>
      <c r="B622">
        <v>2</v>
      </c>
      <c r="C622">
        <v>4</v>
      </c>
      <c r="D622" s="6">
        <f t="shared" si="54"/>
        <v>44653</v>
      </c>
      <c r="E622" t="str">
        <f t="shared" si="55"/>
        <v>April</v>
      </c>
      <c r="F622">
        <v>2022</v>
      </c>
      <c r="G622" t="str">
        <f t="shared" si="56"/>
        <v>Saturday</v>
      </c>
      <c r="H622" t="s">
        <v>15</v>
      </c>
      <c r="I622">
        <v>1</v>
      </c>
      <c r="J622" s="7">
        <v>51126.43</v>
      </c>
      <c r="K622" t="s">
        <v>540</v>
      </c>
      <c r="L622">
        <v>26</v>
      </c>
      <c r="M622" t="s">
        <v>23</v>
      </c>
      <c r="N622" t="s">
        <v>52</v>
      </c>
      <c r="O622">
        <v>5</v>
      </c>
      <c r="P622" t="s">
        <v>31</v>
      </c>
      <c r="Q622" s="7">
        <f t="shared" si="57"/>
        <v>51126.43</v>
      </c>
      <c r="R622" s="9" t="str" cm="1">
        <f t="array" ref="R622">_xlfn.IFS(L621&lt;=25,"0-25",L621&lt;=30,"26-30",L621&lt;=35,"31-35",L621&lt;=40,"36-40",L621&lt;=45,"41-45",L621&gt;=45,"45+")</f>
        <v>45+</v>
      </c>
      <c r="S622" t="str">
        <f t="shared" si="58"/>
        <v>Q2</v>
      </c>
      <c r="T622" t="str">
        <f t="shared" si="59"/>
        <v>Weekend</v>
      </c>
      <c r="U622" t="str" cm="1">
        <f t="array" ref="U622">_xlfn.IFS(Q622&lt;=100000,"LOW",Q622&lt;=300000,"MEDIUM",Q622&gt;=300000,"HIGH")</f>
        <v>LOW</v>
      </c>
    </row>
    <row r="623" spans="1:21" x14ac:dyDescent="0.3">
      <c r="A623">
        <v>622</v>
      </c>
      <c r="B623">
        <v>2</v>
      </c>
      <c r="C623">
        <v>4</v>
      </c>
      <c r="D623" s="6">
        <f t="shared" si="54"/>
        <v>44653</v>
      </c>
      <c r="E623" t="str">
        <f t="shared" si="55"/>
        <v>April</v>
      </c>
      <c r="F623">
        <v>2022</v>
      </c>
      <c r="G623" t="str">
        <f t="shared" si="56"/>
        <v>Saturday</v>
      </c>
      <c r="H623" t="s">
        <v>15</v>
      </c>
      <c r="I623">
        <v>1</v>
      </c>
      <c r="J623" s="7">
        <v>56740.32</v>
      </c>
      <c r="K623" t="s">
        <v>541</v>
      </c>
      <c r="L623">
        <v>41</v>
      </c>
      <c r="M623" t="s">
        <v>23</v>
      </c>
      <c r="N623" t="s">
        <v>35</v>
      </c>
      <c r="O623">
        <v>5</v>
      </c>
      <c r="P623" t="s">
        <v>86</v>
      </c>
      <c r="Q623" s="7">
        <f t="shared" si="57"/>
        <v>56740.32</v>
      </c>
      <c r="R623" s="9" t="str" cm="1">
        <f t="array" ref="R623">_xlfn.IFS(L622&lt;=25,"0-25",L622&lt;=30,"26-30",L622&lt;=35,"31-35",L622&lt;=40,"36-40",L622&lt;=45,"41-45",L622&gt;=45,"45+")</f>
        <v>26-30</v>
      </c>
      <c r="S623" t="str">
        <f t="shared" si="58"/>
        <v>Q2</v>
      </c>
      <c r="T623" t="str">
        <f t="shared" si="59"/>
        <v>Weekend</v>
      </c>
      <c r="U623" t="str" cm="1">
        <f t="array" ref="U623">_xlfn.IFS(Q623&lt;=100000,"LOW",Q623&lt;=300000,"MEDIUM",Q623&gt;=300000,"HIGH")</f>
        <v>LOW</v>
      </c>
    </row>
    <row r="624" spans="1:21" x14ac:dyDescent="0.3">
      <c r="A624">
        <v>623</v>
      </c>
      <c r="B624">
        <v>3</v>
      </c>
      <c r="C624">
        <v>4</v>
      </c>
      <c r="D624" s="6">
        <f t="shared" si="54"/>
        <v>44654</v>
      </c>
      <c r="E624" t="str">
        <f t="shared" si="55"/>
        <v>April</v>
      </c>
      <c r="F624">
        <v>2022</v>
      </c>
      <c r="G624" t="str">
        <f t="shared" si="56"/>
        <v>Sunday</v>
      </c>
      <c r="H624" t="s">
        <v>21</v>
      </c>
      <c r="I624">
        <v>2</v>
      </c>
      <c r="J624" s="7">
        <v>11203.16</v>
      </c>
      <c r="K624" t="s">
        <v>542</v>
      </c>
      <c r="L624">
        <v>43</v>
      </c>
      <c r="M624" t="s">
        <v>23</v>
      </c>
      <c r="N624" t="s">
        <v>52</v>
      </c>
      <c r="O624">
        <v>5</v>
      </c>
      <c r="P624" t="s">
        <v>25</v>
      </c>
      <c r="Q624" s="7">
        <f t="shared" si="57"/>
        <v>22406.32</v>
      </c>
      <c r="R624" s="9" t="str" cm="1">
        <f t="array" ref="R624">_xlfn.IFS(L623&lt;=25,"0-25",L623&lt;=30,"26-30",L623&lt;=35,"31-35",L623&lt;=40,"36-40",L623&lt;=45,"41-45",L623&gt;=45,"45+")</f>
        <v>41-45</v>
      </c>
      <c r="S624" t="str">
        <f t="shared" si="58"/>
        <v>Q2</v>
      </c>
      <c r="T624" t="str">
        <f t="shared" si="59"/>
        <v>Weekend</v>
      </c>
      <c r="U624" t="str" cm="1">
        <f t="array" ref="U624">_xlfn.IFS(Q624&lt;=100000,"LOW",Q624&lt;=300000,"MEDIUM",Q624&gt;=300000,"HIGH")</f>
        <v>LOW</v>
      </c>
    </row>
    <row r="625" spans="1:21" x14ac:dyDescent="0.3">
      <c r="A625">
        <v>624</v>
      </c>
      <c r="B625">
        <v>3</v>
      </c>
      <c r="C625">
        <v>4</v>
      </c>
      <c r="D625" s="6">
        <f t="shared" si="54"/>
        <v>44654</v>
      </c>
      <c r="E625" t="str">
        <f t="shared" si="55"/>
        <v>April</v>
      </c>
      <c r="F625">
        <v>2022</v>
      </c>
      <c r="G625" t="str">
        <f t="shared" si="56"/>
        <v>Sunday</v>
      </c>
      <c r="H625" t="s">
        <v>45</v>
      </c>
      <c r="I625">
        <v>4</v>
      </c>
      <c r="J625" s="7">
        <v>63428.17</v>
      </c>
      <c r="K625" t="s">
        <v>543</v>
      </c>
      <c r="L625">
        <v>20</v>
      </c>
      <c r="M625" t="s">
        <v>135</v>
      </c>
      <c r="N625" t="s">
        <v>52</v>
      </c>
      <c r="O625">
        <v>5</v>
      </c>
      <c r="P625" t="s">
        <v>48</v>
      </c>
      <c r="Q625" s="7">
        <f t="shared" si="57"/>
        <v>253712.68</v>
      </c>
      <c r="R625" s="9" t="str" cm="1">
        <f t="array" ref="R625">_xlfn.IFS(L624&lt;=25,"0-25",L624&lt;=30,"26-30",L624&lt;=35,"31-35",L624&lt;=40,"36-40",L624&lt;=45,"41-45",L624&gt;=45,"45+")</f>
        <v>41-45</v>
      </c>
      <c r="S625" t="str">
        <f t="shared" si="58"/>
        <v>Q2</v>
      </c>
      <c r="T625" t="str">
        <f t="shared" si="59"/>
        <v>Weekend</v>
      </c>
      <c r="U625" t="str" cm="1">
        <f t="array" ref="U625">_xlfn.IFS(Q625&lt;=100000,"LOW",Q625&lt;=300000,"MEDIUM",Q625&gt;=300000,"HIGH")</f>
        <v>MEDIUM</v>
      </c>
    </row>
    <row r="626" spans="1:21" x14ac:dyDescent="0.3">
      <c r="A626">
        <v>625</v>
      </c>
      <c r="B626">
        <v>3</v>
      </c>
      <c r="C626">
        <v>4</v>
      </c>
      <c r="D626" s="6">
        <f t="shared" si="54"/>
        <v>44654</v>
      </c>
      <c r="E626" t="str">
        <f t="shared" si="55"/>
        <v>April</v>
      </c>
      <c r="F626">
        <v>2022</v>
      </c>
      <c r="G626" t="str">
        <f t="shared" si="56"/>
        <v>Sunday</v>
      </c>
      <c r="H626" t="s">
        <v>45</v>
      </c>
      <c r="I626">
        <v>6</v>
      </c>
      <c r="J626" s="7">
        <v>44156.88</v>
      </c>
      <c r="K626" t="s">
        <v>279</v>
      </c>
      <c r="L626">
        <v>40</v>
      </c>
      <c r="M626" t="s">
        <v>27</v>
      </c>
      <c r="N626" t="s">
        <v>18</v>
      </c>
      <c r="O626">
        <v>5</v>
      </c>
      <c r="P626" t="s">
        <v>48</v>
      </c>
      <c r="Q626" s="7">
        <f t="shared" si="57"/>
        <v>264941.27999999997</v>
      </c>
      <c r="R626" s="9" t="str" cm="1">
        <f t="array" ref="R626">_xlfn.IFS(L625&lt;=25,"0-25",L625&lt;=30,"26-30",L625&lt;=35,"31-35",L625&lt;=40,"36-40",L625&lt;=45,"41-45",L625&gt;=45,"45+")</f>
        <v>0-25</v>
      </c>
      <c r="S626" t="str">
        <f t="shared" si="58"/>
        <v>Q2</v>
      </c>
      <c r="T626" t="str">
        <f t="shared" si="59"/>
        <v>Weekend</v>
      </c>
      <c r="U626" t="str" cm="1">
        <f t="array" ref="U626">_xlfn.IFS(Q626&lt;=100000,"LOW",Q626&lt;=300000,"MEDIUM",Q626&gt;=300000,"HIGH")</f>
        <v>MEDIUM</v>
      </c>
    </row>
    <row r="627" spans="1:21" x14ac:dyDescent="0.3">
      <c r="A627">
        <v>626</v>
      </c>
      <c r="B627">
        <v>4</v>
      </c>
      <c r="C627">
        <v>4</v>
      </c>
      <c r="D627" s="6">
        <f t="shared" si="54"/>
        <v>44655</v>
      </c>
      <c r="E627" t="str">
        <f t="shared" si="55"/>
        <v>April</v>
      </c>
      <c r="F627">
        <v>2022</v>
      </c>
      <c r="G627" t="str">
        <f t="shared" si="56"/>
        <v>Monday</v>
      </c>
      <c r="H627" t="s">
        <v>15</v>
      </c>
      <c r="I627">
        <v>8</v>
      </c>
      <c r="J627" s="7">
        <v>58714.55</v>
      </c>
      <c r="K627" t="s">
        <v>544</v>
      </c>
      <c r="L627">
        <v>28</v>
      </c>
      <c r="M627" t="s">
        <v>23</v>
      </c>
      <c r="N627" t="s">
        <v>35</v>
      </c>
      <c r="O627">
        <v>4</v>
      </c>
      <c r="P627" t="s">
        <v>19</v>
      </c>
      <c r="Q627" s="7">
        <f t="shared" si="57"/>
        <v>469716.4</v>
      </c>
      <c r="R627" s="9" t="str" cm="1">
        <f t="array" ref="R627">_xlfn.IFS(L626&lt;=25,"0-25",L626&lt;=30,"26-30",L626&lt;=35,"31-35",L626&lt;=40,"36-40",L626&lt;=45,"41-45",L626&gt;=45,"45+")</f>
        <v>36-40</v>
      </c>
      <c r="S627" t="str">
        <f t="shared" si="58"/>
        <v>Q2</v>
      </c>
      <c r="T627" t="str">
        <f t="shared" si="59"/>
        <v>Weekday</v>
      </c>
      <c r="U627" t="str" cm="1">
        <f t="array" ref="U627">_xlfn.IFS(Q627&lt;=100000,"LOW",Q627&lt;=300000,"MEDIUM",Q627&gt;=300000,"HIGH")</f>
        <v>HIGH</v>
      </c>
    </row>
    <row r="628" spans="1:21" x14ac:dyDescent="0.3">
      <c r="A628">
        <v>627</v>
      </c>
      <c r="B628">
        <v>4</v>
      </c>
      <c r="C628">
        <v>4</v>
      </c>
      <c r="D628" s="6">
        <f t="shared" si="54"/>
        <v>44655</v>
      </c>
      <c r="E628" t="str">
        <f t="shared" si="55"/>
        <v>April</v>
      </c>
      <c r="F628">
        <v>2022</v>
      </c>
      <c r="G628" t="str">
        <f t="shared" si="56"/>
        <v>Monday</v>
      </c>
      <c r="H628" t="s">
        <v>21</v>
      </c>
      <c r="I628">
        <v>3</v>
      </c>
      <c r="J628" s="7">
        <v>58476.28</v>
      </c>
      <c r="K628" t="s">
        <v>545</v>
      </c>
      <c r="L628">
        <v>27</v>
      </c>
      <c r="M628" t="s">
        <v>92</v>
      </c>
      <c r="N628" t="s">
        <v>24</v>
      </c>
      <c r="O628">
        <v>3</v>
      </c>
      <c r="P628" t="s">
        <v>65</v>
      </c>
      <c r="Q628" s="7">
        <f t="shared" si="57"/>
        <v>175428.84</v>
      </c>
      <c r="R628" s="9" t="str" cm="1">
        <f t="array" ref="R628">_xlfn.IFS(L627&lt;=25,"0-25",L627&lt;=30,"26-30",L627&lt;=35,"31-35",L627&lt;=40,"36-40",L627&lt;=45,"41-45",L627&gt;=45,"45+")</f>
        <v>26-30</v>
      </c>
      <c r="S628" t="str">
        <f t="shared" si="58"/>
        <v>Q2</v>
      </c>
      <c r="T628" t="str">
        <f t="shared" si="59"/>
        <v>Weekday</v>
      </c>
      <c r="U628" t="str" cm="1">
        <f t="array" ref="U628">_xlfn.IFS(Q628&lt;=100000,"LOW",Q628&lt;=300000,"MEDIUM",Q628&gt;=300000,"HIGH")</f>
        <v>MEDIUM</v>
      </c>
    </row>
    <row r="629" spans="1:21" x14ac:dyDescent="0.3">
      <c r="A629">
        <v>628</v>
      </c>
      <c r="B629">
        <v>4</v>
      </c>
      <c r="C629">
        <v>4</v>
      </c>
      <c r="D629" s="6">
        <f t="shared" si="54"/>
        <v>44655</v>
      </c>
      <c r="E629" t="str">
        <f t="shared" si="55"/>
        <v>April</v>
      </c>
      <c r="F629">
        <v>2022</v>
      </c>
      <c r="G629" t="str">
        <f t="shared" si="56"/>
        <v>Monday</v>
      </c>
      <c r="H629" t="s">
        <v>21</v>
      </c>
      <c r="I629">
        <v>1</v>
      </c>
      <c r="J629" s="7">
        <v>21391.16</v>
      </c>
      <c r="K629" t="s">
        <v>465</v>
      </c>
      <c r="L629">
        <v>53</v>
      </c>
      <c r="M629" t="s">
        <v>116</v>
      </c>
      <c r="N629" t="s">
        <v>35</v>
      </c>
      <c r="O629">
        <v>5</v>
      </c>
      <c r="P629" t="s">
        <v>28</v>
      </c>
      <c r="Q629" s="7">
        <f t="shared" si="57"/>
        <v>21391.16</v>
      </c>
      <c r="R629" s="9" t="str" cm="1">
        <f t="array" ref="R629">_xlfn.IFS(L628&lt;=25,"0-25",L628&lt;=30,"26-30",L628&lt;=35,"31-35",L628&lt;=40,"36-40",L628&lt;=45,"41-45",L628&gt;=45,"45+")</f>
        <v>26-30</v>
      </c>
      <c r="S629" t="str">
        <f t="shared" si="58"/>
        <v>Q2</v>
      </c>
      <c r="T629" t="str">
        <f t="shared" si="59"/>
        <v>Weekday</v>
      </c>
      <c r="U629" t="str" cm="1">
        <f t="array" ref="U629">_xlfn.IFS(Q629&lt;=100000,"LOW",Q629&lt;=300000,"MEDIUM",Q629&gt;=300000,"HIGH")</f>
        <v>LOW</v>
      </c>
    </row>
    <row r="630" spans="1:21" x14ac:dyDescent="0.3">
      <c r="A630">
        <v>629</v>
      </c>
      <c r="B630">
        <v>5</v>
      </c>
      <c r="C630">
        <v>4</v>
      </c>
      <c r="D630" s="6">
        <f t="shared" si="54"/>
        <v>44656</v>
      </c>
      <c r="E630" t="str">
        <f t="shared" si="55"/>
        <v>April</v>
      </c>
      <c r="F630">
        <v>2022</v>
      </c>
      <c r="G630" t="str">
        <f t="shared" si="56"/>
        <v>Tuesday</v>
      </c>
      <c r="H630" t="s">
        <v>32</v>
      </c>
      <c r="I630">
        <v>3</v>
      </c>
      <c r="J630" s="7">
        <v>16610.330000000002</v>
      </c>
      <c r="K630" t="s">
        <v>546</v>
      </c>
      <c r="L630">
        <v>30</v>
      </c>
      <c r="M630" t="s">
        <v>27</v>
      </c>
      <c r="N630" t="s">
        <v>52</v>
      </c>
      <c r="O630">
        <v>5</v>
      </c>
      <c r="P630" t="s">
        <v>101</v>
      </c>
      <c r="Q630" s="7">
        <f t="shared" si="57"/>
        <v>49830.990000000005</v>
      </c>
      <c r="R630" s="9" t="str" cm="1">
        <f t="array" ref="R630">_xlfn.IFS(L629&lt;=25,"0-25",L629&lt;=30,"26-30",L629&lt;=35,"31-35",L629&lt;=40,"36-40",L629&lt;=45,"41-45",L629&gt;=45,"45+")</f>
        <v>45+</v>
      </c>
      <c r="S630" t="str">
        <f t="shared" si="58"/>
        <v>Q2</v>
      </c>
      <c r="T630" t="str">
        <f t="shared" si="59"/>
        <v>Weekday</v>
      </c>
      <c r="U630" t="str" cm="1">
        <f t="array" ref="U630">_xlfn.IFS(Q630&lt;=100000,"LOW",Q630&lt;=300000,"MEDIUM",Q630&gt;=300000,"HIGH")</f>
        <v>LOW</v>
      </c>
    </row>
    <row r="631" spans="1:21" x14ac:dyDescent="0.3">
      <c r="A631">
        <v>630</v>
      </c>
      <c r="B631">
        <v>5</v>
      </c>
      <c r="C631">
        <v>4</v>
      </c>
      <c r="D631" s="6">
        <f t="shared" si="54"/>
        <v>44656</v>
      </c>
      <c r="E631" t="str">
        <f t="shared" si="55"/>
        <v>April</v>
      </c>
      <c r="F631">
        <v>2022</v>
      </c>
      <c r="G631" t="str">
        <f t="shared" si="56"/>
        <v>Tuesday</v>
      </c>
      <c r="H631" t="s">
        <v>45</v>
      </c>
      <c r="I631">
        <v>3</v>
      </c>
      <c r="J631" s="7">
        <v>53277.24</v>
      </c>
      <c r="K631" t="s">
        <v>547</v>
      </c>
      <c r="L631">
        <v>46</v>
      </c>
      <c r="M631" t="s">
        <v>69</v>
      </c>
      <c r="N631" t="s">
        <v>18</v>
      </c>
      <c r="O631">
        <v>5</v>
      </c>
      <c r="P631" t="s">
        <v>104</v>
      </c>
      <c r="Q631" s="7">
        <f t="shared" si="57"/>
        <v>159831.72</v>
      </c>
      <c r="R631" s="9" t="str" cm="1">
        <f t="array" ref="R631">_xlfn.IFS(L630&lt;=25,"0-25",L630&lt;=30,"26-30",L630&lt;=35,"31-35",L630&lt;=40,"36-40",L630&lt;=45,"41-45",L630&gt;=45,"45+")</f>
        <v>26-30</v>
      </c>
      <c r="S631" t="str">
        <f t="shared" si="58"/>
        <v>Q2</v>
      </c>
      <c r="T631" t="str">
        <f t="shared" si="59"/>
        <v>Weekday</v>
      </c>
      <c r="U631" t="str" cm="1">
        <f t="array" ref="U631">_xlfn.IFS(Q631&lt;=100000,"LOW",Q631&lt;=300000,"MEDIUM",Q631&gt;=300000,"HIGH")</f>
        <v>MEDIUM</v>
      </c>
    </row>
    <row r="632" spans="1:21" x14ac:dyDescent="0.3">
      <c r="A632">
        <v>631</v>
      </c>
      <c r="B632">
        <v>5</v>
      </c>
      <c r="C632">
        <v>4</v>
      </c>
      <c r="D632" s="6">
        <f t="shared" si="54"/>
        <v>44656</v>
      </c>
      <c r="E632" t="str">
        <f t="shared" si="55"/>
        <v>April</v>
      </c>
      <c r="F632">
        <v>2022</v>
      </c>
      <c r="G632" t="str">
        <f t="shared" si="56"/>
        <v>Tuesday</v>
      </c>
      <c r="H632" t="s">
        <v>37</v>
      </c>
      <c r="I632">
        <v>5</v>
      </c>
      <c r="J632" s="7">
        <v>19385.62</v>
      </c>
      <c r="K632" t="s">
        <v>548</v>
      </c>
      <c r="L632">
        <v>55</v>
      </c>
      <c r="M632" t="s">
        <v>47</v>
      </c>
      <c r="N632" t="s">
        <v>35</v>
      </c>
      <c r="O632">
        <v>5</v>
      </c>
      <c r="P632" t="s">
        <v>53</v>
      </c>
      <c r="Q632" s="7">
        <f t="shared" si="57"/>
        <v>96928.099999999991</v>
      </c>
      <c r="R632" s="9" t="str" cm="1">
        <f t="array" ref="R632">_xlfn.IFS(L631&lt;=25,"0-25",L631&lt;=30,"26-30",L631&lt;=35,"31-35",L631&lt;=40,"36-40",L631&lt;=45,"41-45",L631&gt;=45,"45+")</f>
        <v>45+</v>
      </c>
      <c r="S632" t="str">
        <f t="shared" si="58"/>
        <v>Q2</v>
      </c>
      <c r="T632" t="str">
        <f t="shared" si="59"/>
        <v>Weekday</v>
      </c>
      <c r="U632" t="str" cm="1">
        <f t="array" ref="U632">_xlfn.IFS(Q632&lt;=100000,"LOW",Q632&lt;=300000,"MEDIUM",Q632&gt;=300000,"HIGH")</f>
        <v>LOW</v>
      </c>
    </row>
    <row r="633" spans="1:21" x14ac:dyDescent="0.3">
      <c r="A633">
        <v>632</v>
      </c>
      <c r="B633">
        <v>6</v>
      </c>
      <c r="C633">
        <v>4</v>
      </c>
      <c r="D633" s="6">
        <f t="shared" si="54"/>
        <v>44657</v>
      </c>
      <c r="E633" t="str">
        <f t="shared" si="55"/>
        <v>April</v>
      </c>
      <c r="F633">
        <v>2022</v>
      </c>
      <c r="G633" t="str">
        <f t="shared" si="56"/>
        <v>Wednesday</v>
      </c>
      <c r="H633" t="s">
        <v>45</v>
      </c>
      <c r="I633">
        <v>4</v>
      </c>
      <c r="J633" s="7">
        <v>60996.25</v>
      </c>
      <c r="K633" t="s">
        <v>215</v>
      </c>
      <c r="L633">
        <v>30</v>
      </c>
      <c r="M633" t="s">
        <v>23</v>
      </c>
      <c r="N633" t="s">
        <v>35</v>
      </c>
      <c r="O633">
        <v>5</v>
      </c>
      <c r="P633" t="s">
        <v>90</v>
      </c>
      <c r="Q633" s="7">
        <f t="shared" si="57"/>
        <v>243985</v>
      </c>
      <c r="R633" s="9" t="str" cm="1">
        <f t="array" ref="R633">_xlfn.IFS(L632&lt;=25,"0-25",L632&lt;=30,"26-30",L632&lt;=35,"31-35",L632&lt;=40,"36-40",L632&lt;=45,"41-45",L632&gt;=45,"45+")</f>
        <v>45+</v>
      </c>
      <c r="S633" t="str">
        <f t="shared" si="58"/>
        <v>Q2</v>
      </c>
      <c r="T633" t="str">
        <f t="shared" si="59"/>
        <v>Weekday</v>
      </c>
      <c r="U633" t="str" cm="1">
        <f t="array" ref="U633">_xlfn.IFS(Q633&lt;=100000,"LOW",Q633&lt;=300000,"MEDIUM",Q633&gt;=300000,"HIGH")</f>
        <v>MEDIUM</v>
      </c>
    </row>
    <row r="634" spans="1:21" x14ac:dyDescent="0.3">
      <c r="A634">
        <v>633</v>
      </c>
      <c r="B634">
        <v>6</v>
      </c>
      <c r="C634">
        <v>4</v>
      </c>
      <c r="D634" s="6">
        <f t="shared" si="54"/>
        <v>44657</v>
      </c>
      <c r="E634" t="str">
        <f t="shared" si="55"/>
        <v>April</v>
      </c>
      <c r="F634">
        <v>2022</v>
      </c>
      <c r="G634" t="str">
        <f t="shared" si="56"/>
        <v>Wednesday</v>
      </c>
      <c r="H634" t="s">
        <v>45</v>
      </c>
      <c r="I634">
        <v>4</v>
      </c>
      <c r="J634" s="7">
        <v>53571.37</v>
      </c>
      <c r="K634" t="s">
        <v>325</v>
      </c>
      <c r="L634">
        <v>43</v>
      </c>
      <c r="M634" t="s">
        <v>61</v>
      </c>
      <c r="N634" t="s">
        <v>35</v>
      </c>
      <c r="O634">
        <v>5</v>
      </c>
      <c r="P634" t="s">
        <v>48</v>
      </c>
      <c r="Q634" s="7">
        <f t="shared" si="57"/>
        <v>214285.48</v>
      </c>
      <c r="R634" s="9" t="str" cm="1">
        <f t="array" ref="R634">_xlfn.IFS(L633&lt;=25,"0-25",L633&lt;=30,"26-30",L633&lt;=35,"31-35",L633&lt;=40,"36-40",L633&lt;=45,"41-45",L633&gt;=45,"45+")</f>
        <v>26-30</v>
      </c>
      <c r="S634" t="str">
        <f t="shared" si="58"/>
        <v>Q2</v>
      </c>
      <c r="T634" t="str">
        <f t="shared" si="59"/>
        <v>Weekday</v>
      </c>
      <c r="U634" t="str" cm="1">
        <f t="array" ref="U634">_xlfn.IFS(Q634&lt;=100000,"LOW",Q634&lt;=300000,"MEDIUM",Q634&gt;=300000,"HIGH")</f>
        <v>MEDIUM</v>
      </c>
    </row>
    <row r="635" spans="1:21" x14ac:dyDescent="0.3">
      <c r="A635">
        <v>634</v>
      </c>
      <c r="B635">
        <v>6</v>
      </c>
      <c r="C635">
        <v>4</v>
      </c>
      <c r="D635" s="6">
        <f t="shared" si="54"/>
        <v>44657</v>
      </c>
      <c r="E635" t="str">
        <f t="shared" si="55"/>
        <v>April</v>
      </c>
      <c r="F635">
        <v>2022</v>
      </c>
      <c r="G635" t="str">
        <f t="shared" si="56"/>
        <v>Wednesday</v>
      </c>
      <c r="H635" t="s">
        <v>32</v>
      </c>
      <c r="I635">
        <v>9</v>
      </c>
      <c r="J635" s="7">
        <v>60509.52</v>
      </c>
      <c r="K635" t="s">
        <v>549</v>
      </c>
      <c r="L635">
        <v>37</v>
      </c>
      <c r="M635" t="s">
        <v>23</v>
      </c>
      <c r="N635" t="s">
        <v>24</v>
      </c>
      <c r="O635">
        <v>5</v>
      </c>
      <c r="P635" t="s">
        <v>101</v>
      </c>
      <c r="Q635" s="7">
        <f t="shared" si="57"/>
        <v>544585.67999999993</v>
      </c>
      <c r="R635" s="9" t="str" cm="1">
        <f t="array" ref="R635">_xlfn.IFS(L634&lt;=25,"0-25",L634&lt;=30,"26-30",L634&lt;=35,"31-35",L634&lt;=40,"36-40",L634&lt;=45,"41-45",L634&gt;=45,"45+")</f>
        <v>41-45</v>
      </c>
      <c r="S635" t="str">
        <f t="shared" si="58"/>
        <v>Q2</v>
      </c>
      <c r="T635" t="str">
        <f t="shared" si="59"/>
        <v>Weekday</v>
      </c>
      <c r="U635" t="str" cm="1">
        <f t="array" ref="U635">_xlfn.IFS(Q635&lt;=100000,"LOW",Q635&lt;=300000,"MEDIUM",Q635&gt;=300000,"HIGH")</f>
        <v>HIGH</v>
      </c>
    </row>
    <row r="636" spans="1:21" x14ac:dyDescent="0.3">
      <c r="A636">
        <v>635</v>
      </c>
      <c r="B636">
        <v>7</v>
      </c>
      <c r="C636">
        <v>4</v>
      </c>
      <c r="D636" s="6">
        <f t="shared" si="54"/>
        <v>44658</v>
      </c>
      <c r="E636" t="str">
        <f t="shared" si="55"/>
        <v>April</v>
      </c>
      <c r="F636">
        <v>2022</v>
      </c>
      <c r="G636" t="str">
        <f t="shared" si="56"/>
        <v>Thursday</v>
      </c>
      <c r="H636" t="s">
        <v>37</v>
      </c>
      <c r="I636">
        <v>7</v>
      </c>
      <c r="J636" s="7">
        <v>27940.76</v>
      </c>
      <c r="K636" t="s">
        <v>202</v>
      </c>
      <c r="L636">
        <v>22</v>
      </c>
      <c r="M636" t="s">
        <v>140</v>
      </c>
      <c r="N636" t="s">
        <v>24</v>
      </c>
      <c r="O636">
        <v>3</v>
      </c>
      <c r="P636" t="s">
        <v>40</v>
      </c>
      <c r="Q636" s="7">
        <f t="shared" si="57"/>
        <v>195585.31999999998</v>
      </c>
      <c r="R636" s="9" t="str" cm="1">
        <f t="array" ref="R636">_xlfn.IFS(L635&lt;=25,"0-25",L635&lt;=30,"26-30",L635&lt;=35,"31-35",L635&lt;=40,"36-40",L635&lt;=45,"41-45",L635&gt;=45,"45+")</f>
        <v>36-40</v>
      </c>
      <c r="S636" t="str">
        <f t="shared" si="58"/>
        <v>Q2</v>
      </c>
      <c r="T636" t="str">
        <f t="shared" si="59"/>
        <v>Weekday</v>
      </c>
      <c r="U636" t="str" cm="1">
        <f t="array" ref="U636">_xlfn.IFS(Q636&lt;=100000,"LOW",Q636&lt;=300000,"MEDIUM",Q636&gt;=300000,"HIGH")</f>
        <v>MEDIUM</v>
      </c>
    </row>
    <row r="637" spans="1:21" x14ac:dyDescent="0.3">
      <c r="A637">
        <v>636</v>
      </c>
      <c r="B637">
        <v>7</v>
      </c>
      <c r="C637">
        <v>4</v>
      </c>
      <c r="D637" s="6">
        <f t="shared" si="54"/>
        <v>44658</v>
      </c>
      <c r="E637" t="str">
        <f t="shared" si="55"/>
        <v>April</v>
      </c>
      <c r="F637">
        <v>2022</v>
      </c>
      <c r="G637" t="str">
        <f t="shared" si="56"/>
        <v>Thursday</v>
      </c>
      <c r="H637" t="s">
        <v>32</v>
      </c>
      <c r="I637">
        <v>4</v>
      </c>
      <c r="J637" s="7">
        <v>28995.88</v>
      </c>
      <c r="K637" t="s">
        <v>550</v>
      </c>
      <c r="L637">
        <v>37</v>
      </c>
      <c r="M637" t="s">
        <v>135</v>
      </c>
      <c r="N637" t="s">
        <v>24</v>
      </c>
      <c r="O637">
        <v>5</v>
      </c>
      <c r="P637" t="s">
        <v>101</v>
      </c>
      <c r="Q637" s="7">
        <f t="shared" si="57"/>
        <v>115983.52</v>
      </c>
      <c r="R637" s="9" t="str" cm="1">
        <f t="array" ref="R637">_xlfn.IFS(L636&lt;=25,"0-25",L636&lt;=30,"26-30",L636&lt;=35,"31-35",L636&lt;=40,"36-40",L636&lt;=45,"41-45",L636&gt;=45,"45+")</f>
        <v>0-25</v>
      </c>
      <c r="S637" t="str">
        <f t="shared" si="58"/>
        <v>Q2</v>
      </c>
      <c r="T637" t="str">
        <f t="shared" si="59"/>
        <v>Weekday</v>
      </c>
      <c r="U637" t="str" cm="1">
        <f t="array" ref="U637">_xlfn.IFS(Q637&lt;=100000,"LOW",Q637&lt;=300000,"MEDIUM",Q637&gt;=300000,"HIGH")</f>
        <v>MEDIUM</v>
      </c>
    </row>
    <row r="638" spans="1:21" x14ac:dyDescent="0.3">
      <c r="A638">
        <v>637</v>
      </c>
      <c r="B638">
        <v>7</v>
      </c>
      <c r="C638">
        <v>4</v>
      </c>
      <c r="D638" s="6">
        <f t="shared" si="54"/>
        <v>44658</v>
      </c>
      <c r="E638" t="str">
        <f t="shared" si="55"/>
        <v>April</v>
      </c>
      <c r="F638">
        <v>2022</v>
      </c>
      <c r="G638" t="str">
        <f t="shared" si="56"/>
        <v>Thursday</v>
      </c>
      <c r="H638" t="s">
        <v>37</v>
      </c>
      <c r="I638">
        <v>3</v>
      </c>
      <c r="J638" s="7">
        <v>50273.29</v>
      </c>
      <c r="K638" t="s">
        <v>403</v>
      </c>
      <c r="L638">
        <v>31</v>
      </c>
      <c r="M638" t="s">
        <v>23</v>
      </c>
      <c r="N638" t="s">
        <v>24</v>
      </c>
      <c r="O638">
        <v>4</v>
      </c>
      <c r="P638" t="s">
        <v>53</v>
      </c>
      <c r="Q638" s="7">
        <f t="shared" si="57"/>
        <v>150819.87</v>
      </c>
      <c r="R638" s="9" t="str" cm="1">
        <f t="array" ref="R638">_xlfn.IFS(L637&lt;=25,"0-25",L637&lt;=30,"26-30",L637&lt;=35,"31-35",L637&lt;=40,"36-40",L637&lt;=45,"41-45",L637&gt;=45,"45+")</f>
        <v>36-40</v>
      </c>
      <c r="S638" t="str">
        <f t="shared" si="58"/>
        <v>Q2</v>
      </c>
      <c r="T638" t="str">
        <f t="shared" si="59"/>
        <v>Weekday</v>
      </c>
      <c r="U638" t="str" cm="1">
        <f t="array" ref="U638">_xlfn.IFS(Q638&lt;=100000,"LOW",Q638&lt;=300000,"MEDIUM",Q638&gt;=300000,"HIGH")</f>
        <v>MEDIUM</v>
      </c>
    </row>
    <row r="639" spans="1:21" x14ac:dyDescent="0.3">
      <c r="A639">
        <v>638</v>
      </c>
      <c r="B639">
        <v>8</v>
      </c>
      <c r="C639">
        <v>4</v>
      </c>
      <c r="D639" s="6">
        <f t="shared" si="54"/>
        <v>44659</v>
      </c>
      <c r="E639" t="str">
        <f t="shared" si="55"/>
        <v>April</v>
      </c>
      <c r="F639">
        <v>2022</v>
      </c>
      <c r="G639" t="str">
        <f t="shared" si="56"/>
        <v>Friday</v>
      </c>
      <c r="H639" t="s">
        <v>15</v>
      </c>
      <c r="I639">
        <v>6</v>
      </c>
      <c r="J639" s="7">
        <v>11886.76</v>
      </c>
      <c r="K639" t="s">
        <v>213</v>
      </c>
      <c r="L639">
        <v>31</v>
      </c>
      <c r="M639" t="s">
        <v>27</v>
      </c>
      <c r="N639" t="s">
        <v>18</v>
      </c>
      <c r="O639">
        <v>5</v>
      </c>
      <c r="P639" t="s">
        <v>19</v>
      </c>
      <c r="Q639" s="7">
        <f t="shared" si="57"/>
        <v>71320.56</v>
      </c>
      <c r="R639" s="9" t="str" cm="1">
        <f t="array" ref="R639">_xlfn.IFS(L638&lt;=25,"0-25",L638&lt;=30,"26-30",L638&lt;=35,"31-35",L638&lt;=40,"36-40",L638&lt;=45,"41-45",L638&gt;=45,"45+")</f>
        <v>31-35</v>
      </c>
      <c r="S639" t="str">
        <f t="shared" si="58"/>
        <v>Q2</v>
      </c>
      <c r="T639" t="str">
        <f t="shared" si="59"/>
        <v>Weekday</v>
      </c>
      <c r="U639" t="str" cm="1">
        <f t="array" ref="U639">_xlfn.IFS(Q639&lt;=100000,"LOW",Q639&lt;=300000,"MEDIUM",Q639&gt;=300000,"HIGH")</f>
        <v>LOW</v>
      </c>
    </row>
    <row r="640" spans="1:21" x14ac:dyDescent="0.3">
      <c r="A640">
        <v>639</v>
      </c>
      <c r="B640">
        <v>8</v>
      </c>
      <c r="C640">
        <v>4</v>
      </c>
      <c r="D640" s="6">
        <f t="shared" si="54"/>
        <v>44659</v>
      </c>
      <c r="E640" t="str">
        <f t="shared" si="55"/>
        <v>April</v>
      </c>
      <c r="F640">
        <v>2022</v>
      </c>
      <c r="G640" t="str">
        <f t="shared" si="56"/>
        <v>Friday</v>
      </c>
      <c r="H640" t="s">
        <v>37</v>
      </c>
      <c r="I640">
        <v>3</v>
      </c>
      <c r="J640" s="7">
        <v>53589.8</v>
      </c>
      <c r="K640" t="s">
        <v>551</v>
      </c>
      <c r="L640">
        <v>25</v>
      </c>
      <c r="M640" t="s">
        <v>23</v>
      </c>
      <c r="N640" t="s">
        <v>18</v>
      </c>
      <c r="O640">
        <v>3</v>
      </c>
      <c r="P640" t="s">
        <v>97</v>
      </c>
      <c r="Q640" s="7">
        <f t="shared" si="57"/>
        <v>160769.40000000002</v>
      </c>
      <c r="R640" s="9" t="str" cm="1">
        <f t="array" ref="R640">_xlfn.IFS(L639&lt;=25,"0-25",L639&lt;=30,"26-30",L639&lt;=35,"31-35",L639&lt;=40,"36-40",L639&lt;=45,"41-45",L639&gt;=45,"45+")</f>
        <v>31-35</v>
      </c>
      <c r="S640" t="str">
        <f t="shared" si="58"/>
        <v>Q2</v>
      </c>
      <c r="T640" t="str">
        <f t="shared" si="59"/>
        <v>Weekday</v>
      </c>
      <c r="U640" t="str" cm="1">
        <f t="array" ref="U640">_xlfn.IFS(Q640&lt;=100000,"LOW",Q640&lt;=300000,"MEDIUM",Q640&gt;=300000,"HIGH")</f>
        <v>MEDIUM</v>
      </c>
    </row>
    <row r="641" spans="1:21" x14ac:dyDescent="0.3">
      <c r="A641">
        <v>640</v>
      </c>
      <c r="B641">
        <v>8</v>
      </c>
      <c r="C641">
        <v>4</v>
      </c>
      <c r="D641" s="6">
        <f t="shared" si="54"/>
        <v>44659</v>
      </c>
      <c r="E641" t="str">
        <f t="shared" si="55"/>
        <v>April</v>
      </c>
      <c r="F641">
        <v>2022</v>
      </c>
      <c r="G641" t="str">
        <f t="shared" si="56"/>
        <v>Friday</v>
      </c>
      <c r="H641" t="s">
        <v>32</v>
      </c>
      <c r="I641">
        <v>6</v>
      </c>
      <c r="J641" s="7">
        <v>60146.98</v>
      </c>
      <c r="K641" t="s">
        <v>298</v>
      </c>
      <c r="L641">
        <v>30</v>
      </c>
      <c r="M641" t="s">
        <v>39</v>
      </c>
      <c r="N641" t="s">
        <v>24</v>
      </c>
      <c r="O641">
        <v>5</v>
      </c>
      <c r="P641" t="s">
        <v>101</v>
      </c>
      <c r="Q641" s="7">
        <f t="shared" si="57"/>
        <v>360881.88</v>
      </c>
      <c r="R641" s="9" t="str" cm="1">
        <f t="array" ref="R641">_xlfn.IFS(L640&lt;=25,"0-25",L640&lt;=30,"26-30",L640&lt;=35,"31-35",L640&lt;=40,"36-40",L640&lt;=45,"41-45",L640&gt;=45,"45+")</f>
        <v>0-25</v>
      </c>
      <c r="S641" t="str">
        <f t="shared" si="58"/>
        <v>Q2</v>
      </c>
      <c r="T641" t="str">
        <f t="shared" si="59"/>
        <v>Weekday</v>
      </c>
      <c r="U641" t="str" cm="1">
        <f t="array" ref="U641">_xlfn.IFS(Q641&lt;=100000,"LOW",Q641&lt;=300000,"MEDIUM",Q641&gt;=300000,"HIGH")</f>
        <v>HIGH</v>
      </c>
    </row>
    <row r="642" spans="1:21" x14ac:dyDescent="0.3">
      <c r="A642">
        <v>641</v>
      </c>
      <c r="B642">
        <v>9</v>
      </c>
      <c r="C642">
        <v>4</v>
      </c>
      <c r="D642" s="6">
        <f t="shared" si="54"/>
        <v>44660</v>
      </c>
      <c r="E642" t="str">
        <f t="shared" si="55"/>
        <v>April</v>
      </c>
      <c r="F642">
        <v>2022</v>
      </c>
      <c r="G642" t="str">
        <f t="shared" si="56"/>
        <v>Saturday</v>
      </c>
      <c r="H642" t="s">
        <v>45</v>
      </c>
      <c r="I642">
        <v>9</v>
      </c>
      <c r="J642" s="7">
        <v>34909.82</v>
      </c>
      <c r="K642" t="s">
        <v>359</v>
      </c>
      <c r="L642">
        <v>41</v>
      </c>
      <c r="M642" t="s">
        <v>23</v>
      </c>
      <c r="N642" t="s">
        <v>52</v>
      </c>
      <c r="O642">
        <v>4</v>
      </c>
      <c r="P642" t="s">
        <v>48</v>
      </c>
      <c r="Q642" s="7">
        <f t="shared" si="57"/>
        <v>314188.38</v>
      </c>
      <c r="R642" s="9" t="str" cm="1">
        <f t="array" ref="R642">_xlfn.IFS(L641&lt;=25,"0-25",L641&lt;=30,"26-30",L641&lt;=35,"31-35",L641&lt;=40,"36-40",L641&lt;=45,"41-45",L641&gt;=45,"45+")</f>
        <v>26-30</v>
      </c>
      <c r="S642" t="str">
        <f t="shared" si="58"/>
        <v>Q2</v>
      </c>
      <c r="T642" t="str">
        <f t="shared" si="59"/>
        <v>Weekend</v>
      </c>
      <c r="U642" t="str" cm="1">
        <f t="array" ref="U642">_xlfn.IFS(Q642&lt;=100000,"LOW",Q642&lt;=300000,"MEDIUM",Q642&gt;=300000,"HIGH")</f>
        <v>HIGH</v>
      </c>
    </row>
    <row r="643" spans="1:21" x14ac:dyDescent="0.3">
      <c r="A643">
        <v>642</v>
      </c>
      <c r="B643">
        <v>9</v>
      </c>
      <c r="C643">
        <v>4</v>
      </c>
      <c r="D643" s="6">
        <f t="shared" ref="D643:D706" si="60">DATE(F643,C643,B643)</f>
        <v>44660</v>
      </c>
      <c r="E643" t="str">
        <f t="shared" ref="E643:E706" si="61">TEXT(D643,"mmmm")</f>
        <v>April</v>
      </c>
      <c r="F643">
        <v>2022</v>
      </c>
      <c r="G643" t="str">
        <f t="shared" ref="G643:G706" si="62">TEXT(D643,"dddd")</f>
        <v>Saturday</v>
      </c>
      <c r="H643" t="s">
        <v>37</v>
      </c>
      <c r="I643">
        <v>6</v>
      </c>
      <c r="J643" s="7">
        <v>55892.73</v>
      </c>
      <c r="K643" t="s">
        <v>552</v>
      </c>
      <c r="L643">
        <v>32</v>
      </c>
      <c r="M643" t="s">
        <v>27</v>
      </c>
      <c r="N643" t="s">
        <v>24</v>
      </c>
      <c r="O643">
        <v>4</v>
      </c>
      <c r="P643" t="s">
        <v>53</v>
      </c>
      <c r="Q643" s="7">
        <f t="shared" ref="Q643:Q706" si="63">I643*J643</f>
        <v>335356.38</v>
      </c>
      <c r="R643" s="9" t="str" cm="1">
        <f t="array" ref="R643">_xlfn.IFS(L642&lt;=25,"0-25",L642&lt;=30,"26-30",L642&lt;=35,"31-35",L642&lt;=40,"36-40",L642&lt;=45,"41-45",L642&gt;=45,"45+")</f>
        <v>41-45</v>
      </c>
      <c r="S643" t="str">
        <f t="shared" ref="S643:S706" si="64">"Q"&amp;ROUNDUP(C643/3,0)</f>
        <v>Q2</v>
      </c>
      <c r="T643" t="str">
        <f t="shared" ref="T643:T706" si="65">IF(OR(G643="Saturday",G643="Sunday"),"Weekend","Weekday")</f>
        <v>Weekend</v>
      </c>
      <c r="U643" t="str" cm="1">
        <f t="array" ref="U643">_xlfn.IFS(Q643&lt;=100000,"LOW",Q643&lt;=300000,"MEDIUM",Q643&gt;=300000,"HIGH")</f>
        <v>HIGH</v>
      </c>
    </row>
    <row r="644" spans="1:21" x14ac:dyDescent="0.3">
      <c r="A644">
        <v>643</v>
      </c>
      <c r="B644">
        <v>9</v>
      </c>
      <c r="C644">
        <v>4</v>
      </c>
      <c r="D644" s="6">
        <f t="shared" si="60"/>
        <v>44660</v>
      </c>
      <c r="E644" t="str">
        <f t="shared" si="61"/>
        <v>April</v>
      </c>
      <c r="F644">
        <v>2022</v>
      </c>
      <c r="G644" t="str">
        <f t="shared" si="62"/>
        <v>Saturday</v>
      </c>
      <c r="H644" t="s">
        <v>37</v>
      </c>
      <c r="I644">
        <v>4</v>
      </c>
      <c r="J644" s="7">
        <v>20476.66</v>
      </c>
      <c r="K644" t="s">
        <v>73</v>
      </c>
      <c r="L644">
        <v>18</v>
      </c>
      <c r="M644" t="s">
        <v>23</v>
      </c>
      <c r="N644" t="s">
        <v>24</v>
      </c>
      <c r="O644">
        <v>4</v>
      </c>
      <c r="P644" t="s">
        <v>53</v>
      </c>
      <c r="Q644" s="7">
        <f t="shared" si="63"/>
        <v>81906.64</v>
      </c>
      <c r="R644" s="9" t="str" cm="1">
        <f t="array" ref="R644">_xlfn.IFS(L643&lt;=25,"0-25",L643&lt;=30,"26-30",L643&lt;=35,"31-35",L643&lt;=40,"36-40",L643&lt;=45,"41-45",L643&gt;=45,"45+")</f>
        <v>31-35</v>
      </c>
      <c r="S644" t="str">
        <f t="shared" si="64"/>
        <v>Q2</v>
      </c>
      <c r="T644" t="str">
        <f t="shared" si="65"/>
        <v>Weekend</v>
      </c>
      <c r="U644" t="str" cm="1">
        <f t="array" ref="U644">_xlfn.IFS(Q644&lt;=100000,"LOW",Q644&lt;=300000,"MEDIUM",Q644&gt;=300000,"HIGH")</f>
        <v>LOW</v>
      </c>
    </row>
    <row r="645" spans="1:21" x14ac:dyDescent="0.3">
      <c r="A645">
        <v>644</v>
      </c>
      <c r="B645">
        <v>9</v>
      </c>
      <c r="C645">
        <v>4</v>
      </c>
      <c r="D645" s="6">
        <f t="shared" si="60"/>
        <v>44660</v>
      </c>
      <c r="E645" t="str">
        <f t="shared" si="61"/>
        <v>April</v>
      </c>
      <c r="F645">
        <v>2022</v>
      </c>
      <c r="G645" t="str">
        <f t="shared" si="62"/>
        <v>Saturday</v>
      </c>
      <c r="H645" t="s">
        <v>21</v>
      </c>
      <c r="I645">
        <v>5</v>
      </c>
      <c r="J645" s="7">
        <v>29335.62</v>
      </c>
      <c r="K645" t="s">
        <v>339</v>
      </c>
      <c r="L645">
        <v>39</v>
      </c>
      <c r="M645" t="s">
        <v>27</v>
      </c>
      <c r="N645" t="s">
        <v>52</v>
      </c>
      <c r="O645">
        <v>5</v>
      </c>
      <c r="P645" t="s">
        <v>25</v>
      </c>
      <c r="Q645" s="7">
        <f t="shared" si="63"/>
        <v>146678.1</v>
      </c>
      <c r="R645" s="9" t="str" cm="1">
        <f t="array" ref="R645">_xlfn.IFS(L644&lt;=25,"0-25",L644&lt;=30,"26-30",L644&lt;=35,"31-35",L644&lt;=40,"36-40",L644&lt;=45,"41-45",L644&gt;=45,"45+")</f>
        <v>0-25</v>
      </c>
      <c r="S645" t="str">
        <f t="shared" si="64"/>
        <v>Q2</v>
      </c>
      <c r="T645" t="str">
        <f t="shared" si="65"/>
        <v>Weekend</v>
      </c>
      <c r="U645" t="str" cm="1">
        <f t="array" ref="U645">_xlfn.IFS(Q645&lt;=100000,"LOW",Q645&lt;=300000,"MEDIUM",Q645&gt;=300000,"HIGH")</f>
        <v>MEDIUM</v>
      </c>
    </row>
    <row r="646" spans="1:21" x14ac:dyDescent="0.3">
      <c r="A646">
        <v>645</v>
      </c>
      <c r="B646">
        <v>10</v>
      </c>
      <c r="C646">
        <v>4</v>
      </c>
      <c r="D646" s="6">
        <f t="shared" si="60"/>
        <v>44661</v>
      </c>
      <c r="E646" t="str">
        <f t="shared" si="61"/>
        <v>April</v>
      </c>
      <c r="F646">
        <v>2022</v>
      </c>
      <c r="G646" t="str">
        <f t="shared" si="62"/>
        <v>Sunday</v>
      </c>
      <c r="H646" t="s">
        <v>45</v>
      </c>
      <c r="I646">
        <v>6</v>
      </c>
      <c r="J646" s="7">
        <v>68458.3</v>
      </c>
      <c r="K646" t="s">
        <v>553</v>
      </c>
      <c r="L646">
        <v>51</v>
      </c>
      <c r="M646" t="s">
        <v>92</v>
      </c>
      <c r="N646" t="s">
        <v>35</v>
      </c>
      <c r="O646">
        <v>5</v>
      </c>
      <c r="P646" t="s">
        <v>48</v>
      </c>
      <c r="Q646" s="7">
        <f t="shared" si="63"/>
        <v>410749.80000000005</v>
      </c>
      <c r="R646" s="9" t="str" cm="1">
        <f t="array" ref="R646">_xlfn.IFS(L645&lt;=25,"0-25",L645&lt;=30,"26-30",L645&lt;=35,"31-35",L645&lt;=40,"36-40",L645&lt;=45,"41-45",L645&gt;=45,"45+")</f>
        <v>36-40</v>
      </c>
      <c r="S646" t="str">
        <f t="shared" si="64"/>
        <v>Q2</v>
      </c>
      <c r="T646" t="str">
        <f t="shared" si="65"/>
        <v>Weekend</v>
      </c>
      <c r="U646" t="str" cm="1">
        <f t="array" ref="U646">_xlfn.IFS(Q646&lt;=100000,"LOW",Q646&lt;=300000,"MEDIUM",Q646&gt;=300000,"HIGH")</f>
        <v>HIGH</v>
      </c>
    </row>
    <row r="647" spans="1:21" x14ac:dyDescent="0.3">
      <c r="A647">
        <v>646</v>
      </c>
      <c r="B647">
        <v>10</v>
      </c>
      <c r="C647">
        <v>4</v>
      </c>
      <c r="D647" s="6">
        <f t="shared" si="60"/>
        <v>44661</v>
      </c>
      <c r="E647" t="str">
        <f t="shared" si="61"/>
        <v>April</v>
      </c>
      <c r="F647">
        <v>2022</v>
      </c>
      <c r="G647" t="str">
        <f t="shared" si="62"/>
        <v>Sunday</v>
      </c>
      <c r="H647" t="s">
        <v>15</v>
      </c>
      <c r="I647">
        <v>3</v>
      </c>
      <c r="J647" s="7">
        <v>69179.69</v>
      </c>
      <c r="K647" t="s">
        <v>435</v>
      </c>
      <c r="L647">
        <v>57</v>
      </c>
      <c r="M647" t="s">
        <v>23</v>
      </c>
      <c r="N647" t="s">
        <v>52</v>
      </c>
      <c r="O647">
        <v>3</v>
      </c>
      <c r="P647" t="s">
        <v>86</v>
      </c>
      <c r="Q647" s="7">
        <f t="shared" si="63"/>
        <v>207539.07</v>
      </c>
      <c r="R647" s="9" t="str" cm="1">
        <f t="array" ref="R647">_xlfn.IFS(L646&lt;=25,"0-25",L646&lt;=30,"26-30",L646&lt;=35,"31-35",L646&lt;=40,"36-40",L646&lt;=45,"41-45",L646&gt;=45,"45+")</f>
        <v>45+</v>
      </c>
      <c r="S647" t="str">
        <f t="shared" si="64"/>
        <v>Q2</v>
      </c>
      <c r="T647" t="str">
        <f t="shared" si="65"/>
        <v>Weekend</v>
      </c>
      <c r="U647" t="str" cm="1">
        <f t="array" ref="U647">_xlfn.IFS(Q647&lt;=100000,"LOW",Q647&lt;=300000,"MEDIUM",Q647&gt;=300000,"HIGH")</f>
        <v>MEDIUM</v>
      </c>
    </row>
    <row r="648" spans="1:21" x14ac:dyDescent="0.3">
      <c r="A648">
        <v>647</v>
      </c>
      <c r="B648">
        <v>10</v>
      </c>
      <c r="C648">
        <v>4</v>
      </c>
      <c r="D648" s="6">
        <f t="shared" si="60"/>
        <v>44661</v>
      </c>
      <c r="E648" t="str">
        <f t="shared" si="61"/>
        <v>April</v>
      </c>
      <c r="F648">
        <v>2022</v>
      </c>
      <c r="G648" t="str">
        <f t="shared" si="62"/>
        <v>Sunday</v>
      </c>
      <c r="H648" t="s">
        <v>32</v>
      </c>
      <c r="I648">
        <v>8</v>
      </c>
      <c r="J648" s="7">
        <v>40756.300000000003</v>
      </c>
      <c r="K648" t="s">
        <v>554</v>
      </c>
      <c r="L648">
        <v>20</v>
      </c>
      <c r="M648" t="s">
        <v>79</v>
      </c>
      <c r="N648" t="s">
        <v>52</v>
      </c>
      <c r="O648">
        <v>4</v>
      </c>
      <c r="P648" t="s">
        <v>43</v>
      </c>
      <c r="Q648" s="7">
        <f t="shared" si="63"/>
        <v>326050.40000000002</v>
      </c>
      <c r="R648" s="9" t="str" cm="1">
        <f t="array" ref="R648">_xlfn.IFS(L647&lt;=25,"0-25",L647&lt;=30,"26-30",L647&lt;=35,"31-35",L647&lt;=40,"36-40",L647&lt;=45,"41-45",L647&gt;=45,"45+")</f>
        <v>45+</v>
      </c>
      <c r="S648" t="str">
        <f t="shared" si="64"/>
        <v>Q2</v>
      </c>
      <c r="T648" t="str">
        <f t="shared" si="65"/>
        <v>Weekend</v>
      </c>
      <c r="U648" t="str" cm="1">
        <f t="array" ref="U648">_xlfn.IFS(Q648&lt;=100000,"LOW",Q648&lt;=300000,"MEDIUM",Q648&gt;=300000,"HIGH")</f>
        <v>HIGH</v>
      </c>
    </row>
    <row r="649" spans="1:21" x14ac:dyDescent="0.3">
      <c r="A649">
        <v>648</v>
      </c>
      <c r="B649">
        <v>11</v>
      </c>
      <c r="C649">
        <v>4</v>
      </c>
      <c r="D649" s="6">
        <f t="shared" si="60"/>
        <v>44662</v>
      </c>
      <c r="E649" t="str">
        <f t="shared" si="61"/>
        <v>April</v>
      </c>
      <c r="F649">
        <v>2022</v>
      </c>
      <c r="G649" t="str">
        <f t="shared" si="62"/>
        <v>Monday</v>
      </c>
      <c r="H649" t="s">
        <v>15</v>
      </c>
      <c r="I649">
        <v>4</v>
      </c>
      <c r="J649" s="7">
        <v>66056.19</v>
      </c>
      <c r="K649" t="s">
        <v>555</v>
      </c>
      <c r="L649">
        <v>43</v>
      </c>
      <c r="M649" t="s">
        <v>39</v>
      </c>
      <c r="N649" t="s">
        <v>18</v>
      </c>
      <c r="O649">
        <v>5</v>
      </c>
      <c r="P649" t="s">
        <v>86</v>
      </c>
      <c r="Q649" s="7">
        <f t="shared" si="63"/>
        <v>264224.76</v>
      </c>
      <c r="R649" s="9" t="str" cm="1">
        <f t="array" ref="R649">_xlfn.IFS(L648&lt;=25,"0-25",L648&lt;=30,"26-30",L648&lt;=35,"31-35",L648&lt;=40,"36-40",L648&lt;=45,"41-45",L648&gt;=45,"45+")</f>
        <v>0-25</v>
      </c>
      <c r="S649" t="str">
        <f t="shared" si="64"/>
        <v>Q2</v>
      </c>
      <c r="T649" t="str">
        <f t="shared" si="65"/>
        <v>Weekday</v>
      </c>
      <c r="U649" t="str" cm="1">
        <f t="array" ref="U649">_xlfn.IFS(Q649&lt;=100000,"LOW",Q649&lt;=300000,"MEDIUM",Q649&gt;=300000,"HIGH")</f>
        <v>MEDIUM</v>
      </c>
    </row>
    <row r="650" spans="1:21" x14ac:dyDescent="0.3">
      <c r="A650">
        <v>649</v>
      </c>
      <c r="B650">
        <v>11</v>
      </c>
      <c r="C650">
        <v>4</v>
      </c>
      <c r="D650" s="6">
        <f t="shared" si="60"/>
        <v>44662</v>
      </c>
      <c r="E650" t="str">
        <f t="shared" si="61"/>
        <v>April</v>
      </c>
      <c r="F650">
        <v>2022</v>
      </c>
      <c r="G650" t="str">
        <f t="shared" si="62"/>
        <v>Monday</v>
      </c>
      <c r="H650" t="s">
        <v>45</v>
      </c>
      <c r="I650">
        <v>8</v>
      </c>
      <c r="J650" s="7">
        <v>41363.839999999997</v>
      </c>
      <c r="K650" t="s">
        <v>107</v>
      </c>
      <c r="L650">
        <v>31</v>
      </c>
      <c r="M650" t="s">
        <v>23</v>
      </c>
      <c r="N650" t="s">
        <v>35</v>
      </c>
      <c r="O650">
        <v>5</v>
      </c>
      <c r="P650" t="s">
        <v>90</v>
      </c>
      <c r="Q650" s="7">
        <f t="shared" si="63"/>
        <v>330910.71999999997</v>
      </c>
      <c r="R650" s="9" t="str" cm="1">
        <f t="array" ref="R650">_xlfn.IFS(L649&lt;=25,"0-25",L649&lt;=30,"26-30",L649&lt;=35,"31-35",L649&lt;=40,"36-40",L649&lt;=45,"41-45",L649&gt;=45,"45+")</f>
        <v>41-45</v>
      </c>
      <c r="S650" t="str">
        <f t="shared" si="64"/>
        <v>Q2</v>
      </c>
      <c r="T650" t="str">
        <f t="shared" si="65"/>
        <v>Weekday</v>
      </c>
      <c r="U650" t="str" cm="1">
        <f t="array" ref="U650">_xlfn.IFS(Q650&lt;=100000,"LOW",Q650&lt;=300000,"MEDIUM",Q650&gt;=300000,"HIGH")</f>
        <v>HIGH</v>
      </c>
    </row>
    <row r="651" spans="1:21" x14ac:dyDescent="0.3">
      <c r="A651">
        <v>650</v>
      </c>
      <c r="B651">
        <v>11</v>
      </c>
      <c r="C651">
        <v>4</v>
      </c>
      <c r="D651" s="6">
        <f t="shared" si="60"/>
        <v>44662</v>
      </c>
      <c r="E651" t="str">
        <f t="shared" si="61"/>
        <v>April</v>
      </c>
      <c r="F651">
        <v>2022</v>
      </c>
      <c r="G651" t="str">
        <f t="shared" si="62"/>
        <v>Monday</v>
      </c>
      <c r="H651" t="s">
        <v>37</v>
      </c>
      <c r="I651">
        <v>3</v>
      </c>
      <c r="J651" s="7">
        <v>27495.29</v>
      </c>
      <c r="K651" t="s">
        <v>556</v>
      </c>
      <c r="L651">
        <v>58</v>
      </c>
      <c r="M651" t="s">
        <v>56</v>
      </c>
      <c r="N651" t="s">
        <v>52</v>
      </c>
      <c r="O651">
        <v>5</v>
      </c>
      <c r="P651" t="s">
        <v>97</v>
      </c>
      <c r="Q651" s="7">
        <f t="shared" si="63"/>
        <v>82485.87</v>
      </c>
      <c r="R651" s="9" t="str" cm="1">
        <f t="array" ref="R651">_xlfn.IFS(L650&lt;=25,"0-25",L650&lt;=30,"26-30",L650&lt;=35,"31-35",L650&lt;=40,"36-40",L650&lt;=45,"41-45",L650&gt;=45,"45+")</f>
        <v>31-35</v>
      </c>
      <c r="S651" t="str">
        <f t="shared" si="64"/>
        <v>Q2</v>
      </c>
      <c r="T651" t="str">
        <f t="shared" si="65"/>
        <v>Weekday</v>
      </c>
      <c r="U651" t="str" cm="1">
        <f t="array" ref="U651">_xlfn.IFS(Q651&lt;=100000,"LOW",Q651&lt;=300000,"MEDIUM",Q651&gt;=300000,"HIGH")</f>
        <v>LOW</v>
      </c>
    </row>
    <row r="652" spans="1:21" x14ac:dyDescent="0.3">
      <c r="A652">
        <v>651</v>
      </c>
      <c r="B652">
        <v>12</v>
      </c>
      <c r="C652">
        <v>4</v>
      </c>
      <c r="D652" s="6">
        <f t="shared" si="60"/>
        <v>44663</v>
      </c>
      <c r="E652" t="str">
        <f t="shared" si="61"/>
        <v>April</v>
      </c>
      <c r="F652">
        <v>2022</v>
      </c>
      <c r="G652" t="str">
        <f t="shared" si="62"/>
        <v>Tuesday</v>
      </c>
      <c r="H652" t="s">
        <v>37</v>
      </c>
      <c r="I652">
        <v>7</v>
      </c>
      <c r="J652" s="7">
        <v>26013.96</v>
      </c>
      <c r="K652" t="s">
        <v>557</v>
      </c>
      <c r="L652">
        <v>25</v>
      </c>
      <c r="M652" t="s">
        <v>56</v>
      </c>
      <c r="N652" t="s">
        <v>24</v>
      </c>
      <c r="O652">
        <v>5</v>
      </c>
      <c r="P652" t="s">
        <v>53</v>
      </c>
      <c r="Q652" s="7">
        <f t="shared" si="63"/>
        <v>182097.72</v>
      </c>
      <c r="R652" s="9" t="str" cm="1">
        <f t="array" ref="R652">_xlfn.IFS(L651&lt;=25,"0-25",L651&lt;=30,"26-30",L651&lt;=35,"31-35",L651&lt;=40,"36-40",L651&lt;=45,"41-45",L651&gt;=45,"45+")</f>
        <v>45+</v>
      </c>
      <c r="S652" t="str">
        <f t="shared" si="64"/>
        <v>Q2</v>
      </c>
      <c r="T652" t="str">
        <f t="shared" si="65"/>
        <v>Weekday</v>
      </c>
      <c r="U652" t="str" cm="1">
        <f t="array" ref="U652">_xlfn.IFS(Q652&lt;=100000,"LOW",Q652&lt;=300000,"MEDIUM",Q652&gt;=300000,"HIGH")</f>
        <v>MEDIUM</v>
      </c>
    </row>
    <row r="653" spans="1:21" x14ac:dyDescent="0.3">
      <c r="A653">
        <v>652</v>
      </c>
      <c r="B653">
        <v>12</v>
      </c>
      <c r="C653">
        <v>4</v>
      </c>
      <c r="D653" s="6">
        <f t="shared" si="60"/>
        <v>44663</v>
      </c>
      <c r="E653" t="str">
        <f t="shared" si="61"/>
        <v>April</v>
      </c>
      <c r="F653">
        <v>2022</v>
      </c>
      <c r="G653" t="str">
        <f t="shared" si="62"/>
        <v>Tuesday</v>
      </c>
      <c r="H653" t="s">
        <v>45</v>
      </c>
      <c r="I653">
        <v>9</v>
      </c>
      <c r="J653" s="7">
        <v>65770.34</v>
      </c>
      <c r="K653" t="s">
        <v>427</v>
      </c>
      <c r="L653">
        <v>33</v>
      </c>
      <c r="M653" t="s">
        <v>27</v>
      </c>
      <c r="N653" t="s">
        <v>52</v>
      </c>
      <c r="O653">
        <v>3</v>
      </c>
      <c r="P653" t="s">
        <v>90</v>
      </c>
      <c r="Q653" s="7">
        <f t="shared" si="63"/>
        <v>591933.05999999994</v>
      </c>
      <c r="R653" s="9" t="str" cm="1">
        <f t="array" ref="R653">_xlfn.IFS(L652&lt;=25,"0-25",L652&lt;=30,"26-30",L652&lt;=35,"31-35",L652&lt;=40,"36-40",L652&lt;=45,"41-45",L652&gt;=45,"45+")</f>
        <v>0-25</v>
      </c>
      <c r="S653" t="str">
        <f t="shared" si="64"/>
        <v>Q2</v>
      </c>
      <c r="T653" t="str">
        <f t="shared" si="65"/>
        <v>Weekday</v>
      </c>
      <c r="U653" t="str" cm="1">
        <f t="array" ref="U653">_xlfn.IFS(Q653&lt;=100000,"LOW",Q653&lt;=300000,"MEDIUM",Q653&gt;=300000,"HIGH")</f>
        <v>HIGH</v>
      </c>
    </row>
    <row r="654" spans="1:21" x14ac:dyDescent="0.3">
      <c r="A654">
        <v>653</v>
      </c>
      <c r="B654">
        <v>12</v>
      </c>
      <c r="C654">
        <v>4</v>
      </c>
      <c r="D654" s="6">
        <f t="shared" si="60"/>
        <v>44663</v>
      </c>
      <c r="E654" t="str">
        <f t="shared" si="61"/>
        <v>April</v>
      </c>
      <c r="F654">
        <v>2022</v>
      </c>
      <c r="G654" t="str">
        <f t="shared" si="62"/>
        <v>Tuesday</v>
      </c>
      <c r="H654" t="s">
        <v>37</v>
      </c>
      <c r="I654">
        <v>4</v>
      </c>
      <c r="J654" s="7">
        <v>20346.78</v>
      </c>
      <c r="K654" t="s">
        <v>297</v>
      </c>
      <c r="L654">
        <v>59</v>
      </c>
      <c r="M654" t="s">
        <v>61</v>
      </c>
      <c r="N654" t="s">
        <v>18</v>
      </c>
      <c r="O654">
        <v>5</v>
      </c>
      <c r="P654" t="s">
        <v>97</v>
      </c>
      <c r="Q654" s="7">
        <f t="shared" si="63"/>
        <v>81387.12</v>
      </c>
      <c r="R654" s="9" t="str" cm="1">
        <f t="array" ref="R654">_xlfn.IFS(L653&lt;=25,"0-25",L653&lt;=30,"26-30",L653&lt;=35,"31-35",L653&lt;=40,"36-40",L653&lt;=45,"41-45",L653&gt;=45,"45+")</f>
        <v>31-35</v>
      </c>
      <c r="S654" t="str">
        <f t="shared" si="64"/>
        <v>Q2</v>
      </c>
      <c r="T654" t="str">
        <f t="shared" si="65"/>
        <v>Weekday</v>
      </c>
      <c r="U654" t="str" cm="1">
        <f t="array" ref="U654">_xlfn.IFS(Q654&lt;=100000,"LOW",Q654&lt;=300000,"MEDIUM",Q654&gt;=300000,"HIGH")</f>
        <v>LOW</v>
      </c>
    </row>
    <row r="655" spans="1:21" x14ac:dyDescent="0.3">
      <c r="A655">
        <v>654</v>
      </c>
      <c r="B655">
        <v>13</v>
      </c>
      <c r="C655">
        <v>4</v>
      </c>
      <c r="D655" s="6">
        <f t="shared" si="60"/>
        <v>44664</v>
      </c>
      <c r="E655" t="str">
        <f t="shared" si="61"/>
        <v>April</v>
      </c>
      <c r="F655">
        <v>2022</v>
      </c>
      <c r="G655" t="str">
        <f t="shared" si="62"/>
        <v>Wednesday</v>
      </c>
      <c r="H655" t="s">
        <v>37</v>
      </c>
      <c r="I655">
        <v>8</v>
      </c>
      <c r="J655" s="7">
        <v>44777.95</v>
      </c>
      <c r="K655" t="s">
        <v>558</v>
      </c>
      <c r="L655">
        <v>38</v>
      </c>
      <c r="M655" t="s">
        <v>69</v>
      </c>
      <c r="N655" t="s">
        <v>52</v>
      </c>
      <c r="O655">
        <v>4</v>
      </c>
      <c r="P655" t="s">
        <v>40</v>
      </c>
      <c r="Q655" s="7">
        <f t="shared" si="63"/>
        <v>358223.6</v>
      </c>
      <c r="R655" s="9" t="str" cm="1">
        <f t="array" ref="R655">_xlfn.IFS(L654&lt;=25,"0-25",L654&lt;=30,"26-30",L654&lt;=35,"31-35",L654&lt;=40,"36-40",L654&lt;=45,"41-45",L654&gt;=45,"45+")</f>
        <v>45+</v>
      </c>
      <c r="S655" t="str">
        <f t="shared" si="64"/>
        <v>Q2</v>
      </c>
      <c r="T655" t="str">
        <f t="shared" si="65"/>
        <v>Weekday</v>
      </c>
      <c r="U655" t="str" cm="1">
        <f t="array" ref="U655">_xlfn.IFS(Q655&lt;=100000,"LOW",Q655&lt;=300000,"MEDIUM",Q655&gt;=300000,"HIGH")</f>
        <v>HIGH</v>
      </c>
    </row>
    <row r="656" spans="1:21" x14ac:dyDescent="0.3">
      <c r="A656">
        <v>655</v>
      </c>
      <c r="B656">
        <v>13</v>
      </c>
      <c r="C656">
        <v>4</v>
      </c>
      <c r="D656" s="6">
        <f t="shared" si="60"/>
        <v>44664</v>
      </c>
      <c r="E656" t="str">
        <f t="shared" si="61"/>
        <v>April</v>
      </c>
      <c r="F656">
        <v>2022</v>
      </c>
      <c r="G656" t="str">
        <f t="shared" si="62"/>
        <v>Wednesday</v>
      </c>
      <c r="H656" t="s">
        <v>37</v>
      </c>
      <c r="I656">
        <v>3</v>
      </c>
      <c r="J656" s="7">
        <v>43331.5</v>
      </c>
      <c r="K656" t="s">
        <v>197</v>
      </c>
      <c r="L656">
        <v>27</v>
      </c>
      <c r="M656" t="s">
        <v>61</v>
      </c>
      <c r="N656" t="s">
        <v>24</v>
      </c>
      <c r="O656">
        <v>5</v>
      </c>
      <c r="P656" t="s">
        <v>40</v>
      </c>
      <c r="Q656" s="7">
        <f t="shared" si="63"/>
        <v>129994.5</v>
      </c>
      <c r="R656" s="9" t="str" cm="1">
        <f t="array" ref="R656">_xlfn.IFS(L655&lt;=25,"0-25",L655&lt;=30,"26-30",L655&lt;=35,"31-35",L655&lt;=40,"36-40",L655&lt;=45,"41-45",L655&gt;=45,"45+")</f>
        <v>36-40</v>
      </c>
      <c r="S656" t="str">
        <f t="shared" si="64"/>
        <v>Q2</v>
      </c>
      <c r="T656" t="str">
        <f t="shared" si="65"/>
        <v>Weekday</v>
      </c>
      <c r="U656" t="str" cm="1">
        <f t="array" ref="U656">_xlfn.IFS(Q656&lt;=100000,"LOW",Q656&lt;=300000,"MEDIUM",Q656&gt;=300000,"HIGH")</f>
        <v>MEDIUM</v>
      </c>
    </row>
    <row r="657" spans="1:21" x14ac:dyDescent="0.3">
      <c r="A657">
        <v>656</v>
      </c>
      <c r="B657">
        <v>13</v>
      </c>
      <c r="C657">
        <v>4</v>
      </c>
      <c r="D657" s="6">
        <f t="shared" si="60"/>
        <v>44664</v>
      </c>
      <c r="E657" t="str">
        <f t="shared" si="61"/>
        <v>April</v>
      </c>
      <c r="F657">
        <v>2022</v>
      </c>
      <c r="G657" t="str">
        <f t="shared" si="62"/>
        <v>Wednesday</v>
      </c>
      <c r="H657" t="s">
        <v>32</v>
      </c>
      <c r="I657">
        <v>7</v>
      </c>
      <c r="J657" s="7">
        <v>54377.3</v>
      </c>
      <c r="K657" t="s">
        <v>559</v>
      </c>
      <c r="L657">
        <v>42</v>
      </c>
      <c r="M657" t="s">
        <v>152</v>
      </c>
      <c r="N657" t="s">
        <v>35</v>
      </c>
      <c r="O657">
        <v>3</v>
      </c>
      <c r="P657" t="s">
        <v>43</v>
      </c>
      <c r="Q657" s="7">
        <f t="shared" si="63"/>
        <v>380641.10000000003</v>
      </c>
      <c r="R657" s="9" t="str" cm="1">
        <f t="array" ref="R657">_xlfn.IFS(L656&lt;=25,"0-25",L656&lt;=30,"26-30",L656&lt;=35,"31-35",L656&lt;=40,"36-40",L656&lt;=45,"41-45",L656&gt;=45,"45+")</f>
        <v>26-30</v>
      </c>
      <c r="S657" t="str">
        <f t="shared" si="64"/>
        <v>Q2</v>
      </c>
      <c r="T657" t="str">
        <f t="shared" si="65"/>
        <v>Weekday</v>
      </c>
      <c r="U657" t="str" cm="1">
        <f t="array" ref="U657">_xlfn.IFS(Q657&lt;=100000,"LOW",Q657&lt;=300000,"MEDIUM",Q657&gt;=300000,"HIGH")</f>
        <v>HIGH</v>
      </c>
    </row>
    <row r="658" spans="1:21" x14ac:dyDescent="0.3">
      <c r="A658">
        <v>657</v>
      </c>
      <c r="B658">
        <v>13</v>
      </c>
      <c r="C658">
        <v>4</v>
      </c>
      <c r="D658" s="6">
        <f t="shared" si="60"/>
        <v>44664</v>
      </c>
      <c r="E658" t="str">
        <f t="shared" si="61"/>
        <v>April</v>
      </c>
      <c r="F658">
        <v>2022</v>
      </c>
      <c r="G658" t="str">
        <f t="shared" si="62"/>
        <v>Wednesday</v>
      </c>
      <c r="H658" t="s">
        <v>32</v>
      </c>
      <c r="I658">
        <v>3</v>
      </c>
      <c r="J658" s="7">
        <v>39954.57</v>
      </c>
      <c r="K658" t="s">
        <v>560</v>
      </c>
      <c r="L658">
        <v>55</v>
      </c>
      <c r="M658" t="s">
        <v>23</v>
      </c>
      <c r="N658" t="s">
        <v>18</v>
      </c>
      <c r="O658">
        <v>5</v>
      </c>
      <c r="P658" t="s">
        <v>101</v>
      </c>
      <c r="Q658" s="7">
        <f t="shared" si="63"/>
        <v>119863.70999999999</v>
      </c>
      <c r="R658" s="9" t="str" cm="1">
        <f t="array" ref="R658">_xlfn.IFS(L657&lt;=25,"0-25",L657&lt;=30,"26-30",L657&lt;=35,"31-35",L657&lt;=40,"36-40",L657&lt;=45,"41-45",L657&gt;=45,"45+")</f>
        <v>41-45</v>
      </c>
      <c r="S658" t="str">
        <f t="shared" si="64"/>
        <v>Q2</v>
      </c>
      <c r="T658" t="str">
        <f t="shared" si="65"/>
        <v>Weekday</v>
      </c>
      <c r="U658" t="str" cm="1">
        <f t="array" ref="U658">_xlfn.IFS(Q658&lt;=100000,"LOW",Q658&lt;=300000,"MEDIUM",Q658&gt;=300000,"HIGH")</f>
        <v>MEDIUM</v>
      </c>
    </row>
    <row r="659" spans="1:21" x14ac:dyDescent="0.3">
      <c r="A659">
        <v>658</v>
      </c>
      <c r="B659">
        <v>14</v>
      </c>
      <c r="C659">
        <v>4</v>
      </c>
      <c r="D659" s="6">
        <f t="shared" si="60"/>
        <v>44665</v>
      </c>
      <c r="E659" t="str">
        <f t="shared" si="61"/>
        <v>April</v>
      </c>
      <c r="F659">
        <v>2022</v>
      </c>
      <c r="G659" t="str">
        <f t="shared" si="62"/>
        <v>Thursday</v>
      </c>
      <c r="H659" t="s">
        <v>21</v>
      </c>
      <c r="I659">
        <v>7</v>
      </c>
      <c r="J659" s="7">
        <v>26337.14</v>
      </c>
      <c r="K659" t="s">
        <v>541</v>
      </c>
      <c r="L659">
        <v>39</v>
      </c>
      <c r="M659" t="s">
        <v>27</v>
      </c>
      <c r="N659" t="s">
        <v>35</v>
      </c>
      <c r="O659">
        <v>3</v>
      </c>
      <c r="P659" t="s">
        <v>65</v>
      </c>
      <c r="Q659" s="7">
        <f t="shared" si="63"/>
        <v>184359.97999999998</v>
      </c>
      <c r="R659" s="9" t="str" cm="1">
        <f t="array" ref="R659">_xlfn.IFS(L658&lt;=25,"0-25",L658&lt;=30,"26-30",L658&lt;=35,"31-35",L658&lt;=40,"36-40",L658&lt;=45,"41-45",L658&gt;=45,"45+")</f>
        <v>45+</v>
      </c>
      <c r="S659" t="str">
        <f t="shared" si="64"/>
        <v>Q2</v>
      </c>
      <c r="T659" t="str">
        <f t="shared" si="65"/>
        <v>Weekday</v>
      </c>
      <c r="U659" t="str" cm="1">
        <f t="array" ref="U659">_xlfn.IFS(Q659&lt;=100000,"LOW",Q659&lt;=300000,"MEDIUM",Q659&gt;=300000,"HIGH")</f>
        <v>MEDIUM</v>
      </c>
    </row>
    <row r="660" spans="1:21" x14ac:dyDescent="0.3">
      <c r="A660">
        <v>659</v>
      </c>
      <c r="B660">
        <v>14</v>
      </c>
      <c r="C660">
        <v>4</v>
      </c>
      <c r="D660" s="6">
        <f t="shared" si="60"/>
        <v>44665</v>
      </c>
      <c r="E660" t="str">
        <f t="shared" si="61"/>
        <v>April</v>
      </c>
      <c r="F660">
        <v>2022</v>
      </c>
      <c r="G660" t="str">
        <f t="shared" si="62"/>
        <v>Thursday</v>
      </c>
      <c r="H660" t="s">
        <v>15</v>
      </c>
      <c r="I660">
        <v>6</v>
      </c>
      <c r="J660" s="7">
        <v>20163.79</v>
      </c>
      <c r="K660" t="s">
        <v>561</v>
      </c>
      <c r="L660">
        <v>21</v>
      </c>
      <c r="M660" t="s">
        <v>27</v>
      </c>
      <c r="N660" t="s">
        <v>18</v>
      </c>
      <c r="O660">
        <v>5</v>
      </c>
      <c r="P660" t="s">
        <v>86</v>
      </c>
      <c r="Q660" s="7">
        <f t="shared" si="63"/>
        <v>120982.74</v>
      </c>
      <c r="R660" s="9" t="str" cm="1">
        <f t="array" ref="R660">_xlfn.IFS(L659&lt;=25,"0-25",L659&lt;=30,"26-30",L659&lt;=35,"31-35",L659&lt;=40,"36-40",L659&lt;=45,"41-45",L659&gt;=45,"45+")</f>
        <v>36-40</v>
      </c>
      <c r="S660" t="str">
        <f t="shared" si="64"/>
        <v>Q2</v>
      </c>
      <c r="T660" t="str">
        <f t="shared" si="65"/>
        <v>Weekday</v>
      </c>
      <c r="U660" t="str" cm="1">
        <f t="array" ref="U660">_xlfn.IFS(Q660&lt;=100000,"LOW",Q660&lt;=300000,"MEDIUM",Q660&gt;=300000,"HIGH")</f>
        <v>MEDIUM</v>
      </c>
    </row>
    <row r="661" spans="1:21" x14ac:dyDescent="0.3">
      <c r="A661">
        <v>660</v>
      </c>
      <c r="B661">
        <v>14</v>
      </c>
      <c r="C661">
        <v>4</v>
      </c>
      <c r="D661" s="6">
        <f t="shared" si="60"/>
        <v>44665</v>
      </c>
      <c r="E661" t="str">
        <f t="shared" si="61"/>
        <v>April</v>
      </c>
      <c r="F661">
        <v>2022</v>
      </c>
      <c r="G661" t="str">
        <f t="shared" si="62"/>
        <v>Thursday</v>
      </c>
      <c r="H661" t="s">
        <v>45</v>
      </c>
      <c r="I661">
        <v>2</v>
      </c>
      <c r="J661" s="7">
        <v>47249.13</v>
      </c>
      <c r="K661" t="s">
        <v>562</v>
      </c>
      <c r="L661">
        <v>21</v>
      </c>
      <c r="M661" t="s">
        <v>152</v>
      </c>
      <c r="N661" t="s">
        <v>24</v>
      </c>
      <c r="O661">
        <v>5</v>
      </c>
      <c r="P661" t="s">
        <v>48</v>
      </c>
      <c r="Q661" s="7">
        <f t="shared" si="63"/>
        <v>94498.26</v>
      </c>
      <c r="R661" s="9" t="str" cm="1">
        <f t="array" ref="R661">_xlfn.IFS(L660&lt;=25,"0-25",L660&lt;=30,"26-30",L660&lt;=35,"31-35",L660&lt;=40,"36-40",L660&lt;=45,"41-45",L660&gt;=45,"45+")</f>
        <v>0-25</v>
      </c>
      <c r="S661" t="str">
        <f t="shared" si="64"/>
        <v>Q2</v>
      </c>
      <c r="T661" t="str">
        <f t="shared" si="65"/>
        <v>Weekday</v>
      </c>
      <c r="U661" t="str" cm="1">
        <f t="array" ref="U661">_xlfn.IFS(Q661&lt;=100000,"LOW",Q661&lt;=300000,"MEDIUM",Q661&gt;=300000,"HIGH")</f>
        <v>LOW</v>
      </c>
    </row>
    <row r="662" spans="1:21" x14ac:dyDescent="0.3">
      <c r="A662">
        <v>661</v>
      </c>
      <c r="B662">
        <v>15</v>
      </c>
      <c r="C662">
        <v>4</v>
      </c>
      <c r="D662" s="6">
        <f t="shared" si="60"/>
        <v>44666</v>
      </c>
      <c r="E662" t="str">
        <f t="shared" si="61"/>
        <v>April</v>
      </c>
      <c r="F662">
        <v>2022</v>
      </c>
      <c r="G662" t="str">
        <f t="shared" si="62"/>
        <v>Friday</v>
      </c>
      <c r="H662" t="s">
        <v>45</v>
      </c>
      <c r="I662">
        <v>3</v>
      </c>
      <c r="J662" s="7">
        <v>53139.45</v>
      </c>
      <c r="K662" t="s">
        <v>563</v>
      </c>
      <c r="L662">
        <v>47</v>
      </c>
      <c r="M662" t="s">
        <v>47</v>
      </c>
      <c r="N662" t="s">
        <v>18</v>
      </c>
      <c r="O662">
        <v>5</v>
      </c>
      <c r="P662" t="s">
        <v>104</v>
      </c>
      <c r="Q662" s="7">
        <f t="shared" si="63"/>
        <v>159418.34999999998</v>
      </c>
      <c r="R662" s="9" t="str" cm="1">
        <f t="array" ref="R662">_xlfn.IFS(L661&lt;=25,"0-25",L661&lt;=30,"26-30",L661&lt;=35,"31-35",L661&lt;=40,"36-40",L661&lt;=45,"41-45",L661&gt;=45,"45+")</f>
        <v>0-25</v>
      </c>
      <c r="S662" t="str">
        <f t="shared" si="64"/>
        <v>Q2</v>
      </c>
      <c r="T662" t="str">
        <f t="shared" si="65"/>
        <v>Weekday</v>
      </c>
      <c r="U662" t="str" cm="1">
        <f t="array" ref="U662">_xlfn.IFS(Q662&lt;=100000,"LOW",Q662&lt;=300000,"MEDIUM",Q662&gt;=300000,"HIGH")</f>
        <v>MEDIUM</v>
      </c>
    </row>
    <row r="663" spans="1:21" x14ac:dyDescent="0.3">
      <c r="A663">
        <v>662</v>
      </c>
      <c r="B663">
        <v>15</v>
      </c>
      <c r="C663">
        <v>4</v>
      </c>
      <c r="D663" s="6">
        <f t="shared" si="60"/>
        <v>44666</v>
      </c>
      <c r="E663" t="str">
        <f t="shared" si="61"/>
        <v>April</v>
      </c>
      <c r="F663">
        <v>2022</v>
      </c>
      <c r="G663" t="str">
        <f t="shared" si="62"/>
        <v>Friday</v>
      </c>
      <c r="H663" t="s">
        <v>45</v>
      </c>
      <c r="I663">
        <v>6</v>
      </c>
      <c r="J663" s="7">
        <v>44171.28</v>
      </c>
      <c r="K663" t="s">
        <v>564</v>
      </c>
      <c r="L663">
        <v>19</v>
      </c>
      <c r="M663" t="s">
        <v>92</v>
      </c>
      <c r="N663" t="s">
        <v>35</v>
      </c>
      <c r="O663">
        <v>5</v>
      </c>
      <c r="P663" t="s">
        <v>104</v>
      </c>
      <c r="Q663" s="7">
        <f t="shared" si="63"/>
        <v>265027.68</v>
      </c>
      <c r="R663" s="9" t="str" cm="1">
        <f t="array" ref="R663">_xlfn.IFS(L662&lt;=25,"0-25",L662&lt;=30,"26-30",L662&lt;=35,"31-35",L662&lt;=40,"36-40",L662&lt;=45,"41-45",L662&gt;=45,"45+")</f>
        <v>45+</v>
      </c>
      <c r="S663" t="str">
        <f t="shared" si="64"/>
        <v>Q2</v>
      </c>
      <c r="T663" t="str">
        <f t="shared" si="65"/>
        <v>Weekday</v>
      </c>
      <c r="U663" t="str" cm="1">
        <f t="array" ref="U663">_xlfn.IFS(Q663&lt;=100000,"LOW",Q663&lt;=300000,"MEDIUM",Q663&gt;=300000,"HIGH")</f>
        <v>MEDIUM</v>
      </c>
    </row>
    <row r="664" spans="1:21" x14ac:dyDescent="0.3">
      <c r="A664">
        <v>663</v>
      </c>
      <c r="B664">
        <v>15</v>
      </c>
      <c r="C664">
        <v>4</v>
      </c>
      <c r="D664" s="6">
        <f t="shared" si="60"/>
        <v>44666</v>
      </c>
      <c r="E664" t="str">
        <f t="shared" si="61"/>
        <v>April</v>
      </c>
      <c r="F664">
        <v>2022</v>
      </c>
      <c r="G664" t="str">
        <f t="shared" si="62"/>
        <v>Friday</v>
      </c>
      <c r="H664" t="s">
        <v>21</v>
      </c>
      <c r="I664">
        <v>4</v>
      </c>
      <c r="J664" s="7">
        <v>54301.08</v>
      </c>
      <c r="K664" t="s">
        <v>219</v>
      </c>
      <c r="L664">
        <v>46</v>
      </c>
      <c r="M664" t="s">
        <v>23</v>
      </c>
      <c r="N664" t="s">
        <v>35</v>
      </c>
      <c r="O664">
        <v>4</v>
      </c>
      <c r="P664" t="s">
        <v>28</v>
      </c>
      <c r="Q664" s="7">
        <f t="shared" si="63"/>
        <v>217204.32</v>
      </c>
      <c r="R664" s="9" t="str" cm="1">
        <f t="array" ref="R664">_xlfn.IFS(L663&lt;=25,"0-25",L663&lt;=30,"26-30",L663&lt;=35,"31-35",L663&lt;=40,"36-40",L663&lt;=45,"41-45",L663&gt;=45,"45+")</f>
        <v>0-25</v>
      </c>
      <c r="S664" t="str">
        <f t="shared" si="64"/>
        <v>Q2</v>
      </c>
      <c r="T664" t="str">
        <f t="shared" si="65"/>
        <v>Weekday</v>
      </c>
      <c r="U664" t="str" cm="1">
        <f t="array" ref="U664">_xlfn.IFS(Q664&lt;=100000,"LOW",Q664&lt;=300000,"MEDIUM",Q664&gt;=300000,"HIGH")</f>
        <v>MEDIUM</v>
      </c>
    </row>
    <row r="665" spans="1:21" x14ac:dyDescent="0.3">
      <c r="A665">
        <v>664</v>
      </c>
      <c r="B665">
        <v>16</v>
      </c>
      <c r="C665">
        <v>4</v>
      </c>
      <c r="D665" s="6">
        <f t="shared" si="60"/>
        <v>44667</v>
      </c>
      <c r="E665" t="str">
        <f t="shared" si="61"/>
        <v>April</v>
      </c>
      <c r="F665">
        <v>2022</v>
      </c>
      <c r="G665" t="str">
        <f t="shared" si="62"/>
        <v>Saturday</v>
      </c>
      <c r="H665" t="s">
        <v>32</v>
      </c>
      <c r="I665">
        <v>6</v>
      </c>
      <c r="J665" s="7">
        <v>18491.27</v>
      </c>
      <c r="K665" t="s">
        <v>565</v>
      </c>
      <c r="L665">
        <v>53</v>
      </c>
      <c r="M665" t="s">
        <v>23</v>
      </c>
      <c r="N665" t="s">
        <v>52</v>
      </c>
      <c r="O665">
        <v>5</v>
      </c>
      <c r="P665" t="s">
        <v>101</v>
      </c>
      <c r="Q665" s="7">
        <f t="shared" si="63"/>
        <v>110947.62</v>
      </c>
      <c r="R665" s="9" t="str" cm="1">
        <f t="array" ref="R665">_xlfn.IFS(L664&lt;=25,"0-25",L664&lt;=30,"26-30",L664&lt;=35,"31-35",L664&lt;=40,"36-40",L664&lt;=45,"41-45",L664&gt;=45,"45+")</f>
        <v>45+</v>
      </c>
      <c r="S665" t="str">
        <f t="shared" si="64"/>
        <v>Q2</v>
      </c>
      <c r="T665" t="str">
        <f t="shared" si="65"/>
        <v>Weekend</v>
      </c>
      <c r="U665" t="str" cm="1">
        <f t="array" ref="U665">_xlfn.IFS(Q665&lt;=100000,"LOW",Q665&lt;=300000,"MEDIUM",Q665&gt;=300000,"HIGH")</f>
        <v>MEDIUM</v>
      </c>
    </row>
    <row r="666" spans="1:21" x14ac:dyDescent="0.3">
      <c r="A666">
        <v>665</v>
      </c>
      <c r="B666">
        <v>16</v>
      </c>
      <c r="C666">
        <v>4</v>
      </c>
      <c r="D666" s="6">
        <f t="shared" si="60"/>
        <v>44667</v>
      </c>
      <c r="E666" t="str">
        <f t="shared" si="61"/>
        <v>April</v>
      </c>
      <c r="F666">
        <v>2022</v>
      </c>
      <c r="G666" t="str">
        <f t="shared" si="62"/>
        <v>Saturday</v>
      </c>
      <c r="H666" t="s">
        <v>21</v>
      </c>
      <c r="I666">
        <v>1</v>
      </c>
      <c r="J666" s="7">
        <v>62948.21</v>
      </c>
      <c r="K666" t="s">
        <v>566</v>
      </c>
      <c r="L666">
        <v>38</v>
      </c>
      <c r="M666" t="s">
        <v>27</v>
      </c>
      <c r="N666" t="s">
        <v>35</v>
      </c>
      <c r="O666">
        <v>5</v>
      </c>
      <c r="P666" t="s">
        <v>28</v>
      </c>
      <c r="Q666" s="7">
        <f t="shared" si="63"/>
        <v>62948.21</v>
      </c>
      <c r="R666" s="9" t="str" cm="1">
        <f t="array" ref="R666">_xlfn.IFS(L665&lt;=25,"0-25",L665&lt;=30,"26-30",L665&lt;=35,"31-35",L665&lt;=40,"36-40",L665&lt;=45,"41-45",L665&gt;=45,"45+")</f>
        <v>45+</v>
      </c>
      <c r="S666" t="str">
        <f t="shared" si="64"/>
        <v>Q2</v>
      </c>
      <c r="T666" t="str">
        <f t="shared" si="65"/>
        <v>Weekend</v>
      </c>
      <c r="U666" t="str" cm="1">
        <f t="array" ref="U666">_xlfn.IFS(Q666&lt;=100000,"LOW",Q666&lt;=300000,"MEDIUM",Q666&gt;=300000,"HIGH")</f>
        <v>LOW</v>
      </c>
    </row>
    <row r="667" spans="1:21" x14ac:dyDescent="0.3">
      <c r="A667">
        <v>666</v>
      </c>
      <c r="B667">
        <v>16</v>
      </c>
      <c r="C667">
        <v>4</v>
      </c>
      <c r="D667" s="6">
        <f t="shared" si="60"/>
        <v>44667</v>
      </c>
      <c r="E667" t="str">
        <f t="shared" si="61"/>
        <v>April</v>
      </c>
      <c r="F667">
        <v>2022</v>
      </c>
      <c r="G667" t="str">
        <f t="shared" si="62"/>
        <v>Saturday</v>
      </c>
      <c r="H667" t="s">
        <v>45</v>
      </c>
      <c r="I667">
        <v>1</v>
      </c>
      <c r="J667" s="7">
        <v>44943.73</v>
      </c>
      <c r="K667" t="s">
        <v>567</v>
      </c>
      <c r="L667">
        <v>38</v>
      </c>
      <c r="M667" t="s">
        <v>61</v>
      </c>
      <c r="N667" t="s">
        <v>52</v>
      </c>
      <c r="O667">
        <v>3</v>
      </c>
      <c r="P667" t="s">
        <v>90</v>
      </c>
      <c r="Q667" s="7">
        <f t="shared" si="63"/>
        <v>44943.73</v>
      </c>
      <c r="R667" s="9" t="str" cm="1">
        <f t="array" ref="R667">_xlfn.IFS(L666&lt;=25,"0-25",L666&lt;=30,"26-30",L666&lt;=35,"31-35",L666&lt;=40,"36-40",L666&lt;=45,"41-45",L666&gt;=45,"45+")</f>
        <v>36-40</v>
      </c>
      <c r="S667" t="str">
        <f t="shared" si="64"/>
        <v>Q2</v>
      </c>
      <c r="T667" t="str">
        <f t="shared" si="65"/>
        <v>Weekend</v>
      </c>
      <c r="U667" t="str" cm="1">
        <f t="array" ref="U667">_xlfn.IFS(Q667&lt;=100000,"LOW",Q667&lt;=300000,"MEDIUM",Q667&gt;=300000,"HIGH")</f>
        <v>LOW</v>
      </c>
    </row>
    <row r="668" spans="1:21" x14ac:dyDescent="0.3">
      <c r="A668">
        <v>667</v>
      </c>
      <c r="B668">
        <v>16</v>
      </c>
      <c r="C668">
        <v>4</v>
      </c>
      <c r="D668" s="6">
        <f t="shared" si="60"/>
        <v>44667</v>
      </c>
      <c r="E668" t="str">
        <f t="shared" si="61"/>
        <v>April</v>
      </c>
      <c r="F668">
        <v>2022</v>
      </c>
      <c r="G668" t="str">
        <f t="shared" si="62"/>
        <v>Saturday</v>
      </c>
      <c r="H668" t="s">
        <v>15</v>
      </c>
      <c r="I668">
        <v>3</v>
      </c>
      <c r="J668" s="7">
        <v>17610.64</v>
      </c>
      <c r="K668" t="s">
        <v>568</v>
      </c>
      <c r="L668">
        <v>38</v>
      </c>
      <c r="M668" t="s">
        <v>61</v>
      </c>
      <c r="N668" t="s">
        <v>35</v>
      </c>
      <c r="O668">
        <v>5</v>
      </c>
      <c r="P668" t="s">
        <v>19</v>
      </c>
      <c r="Q668" s="7">
        <f t="shared" si="63"/>
        <v>52831.92</v>
      </c>
      <c r="R668" s="9" t="str" cm="1">
        <f t="array" ref="R668">_xlfn.IFS(L667&lt;=25,"0-25",L667&lt;=30,"26-30",L667&lt;=35,"31-35",L667&lt;=40,"36-40",L667&lt;=45,"41-45",L667&gt;=45,"45+")</f>
        <v>36-40</v>
      </c>
      <c r="S668" t="str">
        <f t="shared" si="64"/>
        <v>Q2</v>
      </c>
      <c r="T668" t="str">
        <f t="shared" si="65"/>
        <v>Weekend</v>
      </c>
      <c r="U668" t="str" cm="1">
        <f t="array" ref="U668">_xlfn.IFS(Q668&lt;=100000,"LOW",Q668&lt;=300000,"MEDIUM",Q668&gt;=300000,"HIGH")</f>
        <v>LOW</v>
      </c>
    </row>
    <row r="669" spans="1:21" x14ac:dyDescent="0.3">
      <c r="A669">
        <v>668</v>
      </c>
      <c r="B669">
        <v>17</v>
      </c>
      <c r="C669">
        <v>4</v>
      </c>
      <c r="D669" s="6">
        <f t="shared" si="60"/>
        <v>44668</v>
      </c>
      <c r="E669" t="str">
        <f t="shared" si="61"/>
        <v>April</v>
      </c>
      <c r="F669">
        <v>2022</v>
      </c>
      <c r="G669" t="str">
        <f t="shared" si="62"/>
        <v>Sunday</v>
      </c>
      <c r="H669" t="s">
        <v>37</v>
      </c>
      <c r="I669">
        <v>8</v>
      </c>
      <c r="J669" s="7">
        <v>37715.51</v>
      </c>
      <c r="K669" t="s">
        <v>352</v>
      </c>
      <c r="L669">
        <v>21</v>
      </c>
      <c r="M669" t="s">
        <v>23</v>
      </c>
      <c r="N669" t="s">
        <v>52</v>
      </c>
      <c r="O669">
        <v>3</v>
      </c>
      <c r="P669" t="s">
        <v>40</v>
      </c>
      <c r="Q669" s="7">
        <f t="shared" si="63"/>
        <v>301724.08</v>
      </c>
      <c r="R669" s="9" t="str" cm="1">
        <f t="array" ref="R669">_xlfn.IFS(L668&lt;=25,"0-25",L668&lt;=30,"26-30",L668&lt;=35,"31-35",L668&lt;=40,"36-40",L668&lt;=45,"41-45",L668&gt;=45,"45+")</f>
        <v>36-40</v>
      </c>
      <c r="S669" t="str">
        <f t="shared" si="64"/>
        <v>Q2</v>
      </c>
      <c r="T669" t="str">
        <f t="shared" si="65"/>
        <v>Weekend</v>
      </c>
      <c r="U669" t="str" cm="1">
        <f t="array" ref="U669">_xlfn.IFS(Q669&lt;=100000,"LOW",Q669&lt;=300000,"MEDIUM",Q669&gt;=300000,"HIGH")</f>
        <v>HIGH</v>
      </c>
    </row>
    <row r="670" spans="1:21" x14ac:dyDescent="0.3">
      <c r="A670">
        <v>669</v>
      </c>
      <c r="B670">
        <v>17</v>
      </c>
      <c r="C670">
        <v>4</v>
      </c>
      <c r="D670" s="6">
        <f t="shared" si="60"/>
        <v>44668</v>
      </c>
      <c r="E670" t="str">
        <f t="shared" si="61"/>
        <v>April</v>
      </c>
      <c r="F670">
        <v>2022</v>
      </c>
      <c r="G670" t="str">
        <f t="shared" si="62"/>
        <v>Sunday</v>
      </c>
      <c r="H670" t="s">
        <v>32</v>
      </c>
      <c r="I670">
        <v>8</v>
      </c>
      <c r="J670" s="7">
        <v>60687.5</v>
      </c>
      <c r="K670" t="s">
        <v>432</v>
      </c>
      <c r="L670">
        <v>18</v>
      </c>
      <c r="M670" t="s">
        <v>112</v>
      </c>
      <c r="N670" t="s">
        <v>24</v>
      </c>
      <c r="O670">
        <v>5</v>
      </c>
      <c r="P670" t="s">
        <v>101</v>
      </c>
      <c r="Q670" s="7">
        <f t="shared" si="63"/>
        <v>485500</v>
      </c>
      <c r="R670" s="9" t="str" cm="1">
        <f t="array" ref="R670">_xlfn.IFS(L669&lt;=25,"0-25",L669&lt;=30,"26-30",L669&lt;=35,"31-35",L669&lt;=40,"36-40",L669&lt;=45,"41-45",L669&gt;=45,"45+")</f>
        <v>0-25</v>
      </c>
      <c r="S670" t="str">
        <f t="shared" si="64"/>
        <v>Q2</v>
      </c>
      <c r="T670" t="str">
        <f t="shared" si="65"/>
        <v>Weekend</v>
      </c>
      <c r="U670" t="str" cm="1">
        <f t="array" ref="U670">_xlfn.IFS(Q670&lt;=100000,"LOW",Q670&lt;=300000,"MEDIUM",Q670&gt;=300000,"HIGH")</f>
        <v>HIGH</v>
      </c>
    </row>
    <row r="671" spans="1:21" x14ac:dyDescent="0.3">
      <c r="A671">
        <v>670</v>
      </c>
      <c r="B671">
        <v>17</v>
      </c>
      <c r="C671">
        <v>4</v>
      </c>
      <c r="D671" s="6">
        <f t="shared" si="60"/>
        <v>44668</v>
      </c>
      <c r="E671" t="str">
        <f t="shared" si="61"/>
        <v>April</v>
      </c>
      <c r="F671">
        <v>2022</v>
      </c>
      <c r="G671" t="str">
        <f t="shared" si="62"/>
        <v>Sunday</v>
      </c>
      <c r="H671" t="s">
        <v>32</v>
      </c>
      <c r="I671">
        <v>4</v>
      </c>
      <c r="J671" s="7">
        <v>63853.73</v>
      </c>
      <c r="K671" t="s">
        <v>569</v>
      </c>
      <c r="L671">
        <v>43</v>
      </c>
      <c r="M671" t="s">
        <v>27</v>
      </c>
      <c r="N671" t="s">
        <v>52</v>
      </c>
      <c r="O671">
        <v>3</v>
      </c>
      <c r="P671" t="s">
        <v>43</v>
      </c>
      <c r="Q671" s="7">
        <f t="shared" si="63"/>
        <v>255414.92</v>
      </c>
      <c r="R671" s="9" t="str" cm="1">
        <f t="array" ref="R671">_xlfn.IFS(L670&lt;=25,"0-25",L670&lt;=30,"26-30",L670&lt;=35,"31-35",L670&lt;=40,"36-40",L670&lt;=45,"41-45",L670&gt;=45,"45+")</f>
        <v>0-25</v>
      </c>
      <c r="S671" t="str">
        <f t="shared" si="64"/>
        <v>Q2</v>
      </c>
      <c r="T671" t="str">
        <f t="shared" si="65"/>
        <v>Weekend</v>
      </c>
      <c r="U671" t="str" cm="1">
        <f t="array" ref="U671">_xlfn.IFS(Q671&lt;=100000,"LOW",Q671&lt;=300000,"MEDIUM",Q671&gt;=300000,"HIGH")</f>
        <v>MEDIUM</v>
      </c>
    </row>
    <row r="672" spans="1:21" x14ac:dyDescent="0.3">
      <c r="A672">
        <v>671</v>
      </c>
      <c r="B672">
        <v>18</v>
      </c>
      <c r="C672">
        <v>4</v>
      </c>
      <c r="D672" s="6">
        <f t="shared" si="60"/>
        <v>44669</v>
      </c>
      <c r="E672" t="str">
        <f t="shared" si="61"/>
        <v>April</v>
      </c>
      <c r="F672">
        <v>2022</v>
      </c>
      <c r="G672" t="str">
        <f t="shared" si="62"/>
        <v>Monday</v>
      </c>
      <c r="H672" t="s">
        <v>21</v>
      </c>
      <c r="I672">
        <v>6</v>
      </c>
      <c r="J672" s="7">
        <v>25878.97</v>
      </c>
      <c r="K672" t="s">
        <v>570</v>
      </c>
      <c r="L672">
        <v>19</v>
      </c>
      <c r="M672" t="s">
        <v>47</v>
      </c>
      <c r="N672" t="s">
        <v>35</v>
      </c>
      <c r="O672">
        <v>5</v>
      </c>
      <c r="P672" t="s">
        <v>28</v>
      </c>
      <c r="Q672" s="7">
        <f t="shared" si="63"/>
        <v>155273.82</v>
      </c>
      <c r="R672" s="9" t="str" cm="1">
        <f t="array" ref="R672">_xlfn.IFS(L671&lt;=25,"0-25",L671&lt;=30,"26-30",L671&lt;=35,"31-35",L671&lt;=40,"36-40",L671&lt;=45,"41-45",L671&gt;=45,"45+")</f>
        <v>41-45</v>
      </c>
      <c r="S672" t="str">
        <f t="shared" si="64"/>
        <v>Q2</v>
      </c>
      <c r="T672" t="str">
        <f t="shared" si="65"/>
        <v>Weekday</v>
      </c>
      <c r="U672" t="str" cm="1">
        <f t="array" ref="U672">_xlfn.IFS(Q672&lt;=100000,"LOW",Q672&lt;=300000,"MEDIUM",Q672&gt;=300000,"HIGH")</f>
        <v>MEDIUM</v>
      </c>
    </row>
    <row r="673" spans="1:21" x14ac:dyDescent="0.3">
      <c r="A673">
        <v>672</v>
      </c>
      <c r="B673">
        <v>18</v>
      </c>
      <c r="C673">
        <v>4</v>
      </c>
      <c r="D673" s="6">
        <f t="shared" si="60"/>
        <v>44669</v>
      </c>
      <c r="E673" t="str">
        <f t="shared" si="61"/>
        <v>April</v>
      </c>
      <c r="F673">
        <v>2022</v>
      </c>
      <c r="G673" t="str">
        <f t="shared" si="62"/>
        <v>Monday</v>
      </c>
      <c r="H673" t="s">
        <v>32</v>
      </c>
      <c r="I673">
        <v>8</v>
      </c>
      <c r="J673" s="7">
        <v>52675.95</v>
      </c>
      <c r="K673" t="s">
        <v>571</v>
      </c>
      <c r="L673">
        <v>26</v>
      </c>
      <c r="M673" t="s">
        <v>23</v>
      </c>
      <c r="N673" t="s">
        <v>24</v>
      </c>
      <c r="O673">
        <v>5</v>
      </c>
      <c r="P673" t="s">
        <v>43</v>
      </c>
      <c r="Q673" s="7">
        <f t="shared" si="63"/>
        <v>421407.6</v>
      </c>
      <c r="R673" s="9" t="str" cm="1">
        <f t="array" ref="R673">_xlfn.IFS(L672&lt;=25,"0-25",L672&lt;=30,"26-30",L672&lt;=35,"31-35",L672&lt;=40,"36-40",L672&lt;=45,"41-45",L672&gt;=45,"45+")</f>
        <v>0-25</v>
      </c>
      <c r="S673" t="str">
        <f t="shared" si="64"/>
        <v>Q2</v>
      </c>
      <c r="T673" t="str">
        <f t="shared" si="65"/>
        <v>Weekday</v>
      </c>
      <c r="U673" t="str" cm="1">
        <f t="array" ref="U673">_xlfn.IFS(Q673&lt;=100000,"LOW",Q673&lt;=300000,"MEDIUM",Q673&gt;=300000,"HIGH")</f>
        <v>HIGH</v>
      </c>
    </row>
    <row r="674" spans="1:21" x14ac:dyDescent="0.3">
      <c r="A674">
        <v>673</v>
      </c>
      <c r="B674">
        <v>18</v>
      </c>
      <c r="C674">
        <v>4</v>
      </c>
      <c r="D674" s="6">
        <f t="shared" si="60"/>
        <v>44669</v>
      </c>
      <c r="E674" t="str">
        <f t="shared" si="61"/>
        <v>April</v>
      </c>
      <c r="F674">
        <v>2022</v>
      </c>
      <c r="G674" t="str">
        <f t="shared" si="62"/>
        <v>Monday</v>
      </c>
      <c r="H674" t="s">
        <v>45</v>
      </c>
      <c r="I674">
        <v>7</v>
      </c>
      <c r="J674" s="7">
        <v>15999.11</v>
      </c>
      <c r="K674" t="s">
        <v>572</v>
      </c>
      <c r="L674">
        <v>35</v>
      </c>
      <c r="M674" t="s">
        <v>34</v>
      </c>
      <c r="N674" t="s">
        <v>18</v>
      </c>
      <c r="O674">
        <v>3</v>
      </c>
      <c r="P674" t="s">
        <v>90</v>
      </c>
      <c r="Q674" s="7">
        <f t="shared" si="63"/>
        <v>111993.77</v>
      </c>
      <c r="R674" s="9" t="str" cm="1">
        <f t="array" ref="R674">_xlfn.IFS(L673&lt;=25,"0-25",L673&lt;=30,"26-30",L673&lt;=35,"31-35",L673&lt;=40,"36-40",L673&lt;=45,"41-45",L673&gt;=45,"45+")</f>
        <v>26-30</v>
      </c>
      <c r="S674" t="str">
        <f t="shared" si="64"/>
        <v>Q2</v>
      </c>
      <c r="T674" t="str">
        <f t="shared" si="65"/>
        <v>Weekday</v>
      </c>
      <c r="U674" t="str" cm="1">
        <f t="array" ref="U674">_xlfn.IFS(Q674&lt;=100000,"LOW",Q674&lt;=300000,"MEDIUM",Q674&gt;=300000,"HIGH")</f>
        <v>MEDIUM</v>
      </c>
    </row>
    <row r="675" spans="1:21" x14ac:dyDescent="0.3">
      <c r="A675">
        <v>674</v>
      </c>
      <c r="B675">
        <v>19</v>
      </c>
      <c r="C675">
        <v>4</v>
      </c>
      <c r="D675" s="6">
        <f t="shared" si="60"/>
        <v>44670</v>
      </c>
      <c r="E675" t="str">
        <f t="shared" si="61"/>
        <v>April</v>
      </c>
      <c r="F675">
        <v>2022</v>
      </c>
      <c r="G675" t="str">
        <f t="shared" si="62"/>
        <v>Tuesday</v>
      </c>
      <c r="H675" t="s">
        <v>45</v>
      </c>
      <c r="I675">
        <v>7</v>
      </c>
      <c r="J675" s="7">
        <v>12012.75</v>
      </c>
      <c r="K675" t="s">
        <v>573</v>
      </c>
      <c r="L675">
        <v>59</v>
      </c>
      <c r="M675" t="s">
        <v>27</v>
      </c>
      <c r="N675" t="s">
        <v>35</v>
      </c>
      <c r="O675">
        <v>4</v>
      </c>
      <c r="P675" t="s">
        <v>48</v>
      </c>
      <c r="Q675" s="7">
        <f t="shared" si="63"/>
        <v>84089.25</v>
      </c>
      <c r="R675" s="9" t="str" cm="1">
        <f t="array" ref="R675">_xlfn.IFS(L674&lt;=25,"0-25",L674&lt;=30,"26-30",L674&lt;=35,"31-35",L674&lt;=40,"36-40",L674&lt;=45,"41-45",L674&gt;=45,"45+")</f>
        <v>31-35</v>
      </c>
      <c r="S675" t="str">
        <f t="shared" si="64"/>
        <v>Q2</v>
      </c>
      <c r="T675" t="str">
        <f t="shared" si="65"/>
        <v>Weekday</v>
      </c>
      <c r="U675" t="str" cm="1">
        <f t="array" ref="U675">_xlfn.IFS(Q675&lt;=100000,"LOW",Q675&lt;=300000,"MEDIUM",Q675&gt;=300000,"HIGH")</f>
        <v>LOW</v>
      </c>
    </row>
    <row r="676" spans="1:21" x14ac:dyDescent="0.3">
      <c r="A676">
        <v>675</v>
      </c>
      <c r="B676">
        <v>19</v>
      </c>
      <c r="C676">
        <v>4</v>
      </c>
      <c r="D676" s="6">
        <f t="shared" si="60"/>
        <v>44670</v>
      </c>
      <c r="E676" t="str">
        <f t="shared" si="61"/>
        <v>April</v>
      </c>
      <c r="F676">
        <v>2022</v>
      </c>
      <c r="G676" t="str">
        <f t="shared" si="62"/>
        <v>Tuesday</v>
      </c>
      <c r="H676" t="s">
        <v>21</v>
      </c>
      <c r="I676">
        <v>4</v>
      </c>
      <c r="J676" s="7">
        <v>43623.94</v>
      </c>
      <c r="K676" t="s">
        <v>287</v>
      </c>
      <c r="L676">
        <v>58</v>
      </c>
      <c r="M676" t="s">
        <v>23</v>
      </c>
      <c r="N676" t="s">
        <v>52</v>
      </c>
      <c r="O676">
        <v>5</v>
      </c>
      <c r="P676" t="s">
        <v>25</v>
      </c>
      <c r="Q676" s="7">
        <f t="shared" si="63"/>
        <v>174495.76</v>
      </c>
      <c r="R676" s="9" t="str" cm="1">
        <f t="array" ref="R676">_xlfn.IFS(L675&lt;=25,"0-25",L675&lt;=30,"26-30",L675&lt;=35,"31-35",L675&lt;=40,"36-40",L675&lt;=45,"41-45",L675&gt;=45,"45+")</f>
        <v>45+</v>
      </c>
      <c r="S676" t="str">
        <f t="shared" si="64"/>
        <v>Q2</v>
      </c>
      <c r="T676" t="str">
        <f t="shared" si="65"/>
        <v>Weekday</v>
      </c>
      <c r="U676" t="str" cm="1">
        <f t="array" ref="U676">_xlfn.IFS(Q676&lt;=100000,"LOW",Q676&lt;=300000,"MEDIUM",Q676&gt;=300000,"HIGH")</f>
        <v>MEDIUM</v>
      </c>
    </row>
    <row r="677" spans="1:21" x14ac:dyDescent="0.3">
      <c r="A677">
        <v>676</v>
      </c>
      <c r="B677">
        <v>19</v>
      </c>
      <c r="C677">
        <v>4</v>
      </c>
      <c r="D677" s="6">
        <f t="shared" si="60"/>
        <v>44670</v>
      </c>
      <c r="E677" t="str">
        <f t="shared" si="61"/>
        <v>April</v>
      </c>
      <c r="F677">
        <v>2022</v>
      </c>
      <c r="G677" t="str">
        <f t="shared" si="62"/>
        <v>Tuesday</v>
      </c>
      <c r="H677" t="s">
        <v>45</v>
      </c>
      <c r="I677">
        <v>9</v>
      </c>
      <c r="J677" s="7">
        <v>51689.65</v>
      </c>
      <c r="K677" t="s">
        <v>574</v>
      </c>
      <c r="L677">
        <v>28</v>
      </c>
      <c r="M677" t="s">
        <v>23</v>
      </c>
      <c r="N677" t="s">
        <v>18</v>
      </c>
      <c r="O677">
        <v>5</v>
      </c>
      <c r="P677" t="s">
        <v>48</v>
      </c>
      <c r="Q677" s="7">
        <f t="shared" si="63"/>
        <v>465206.85000000003</v>
      </c>
      <c r="R677" s="9" t="str" cm="1">
        <f t="array" ref="R677">_xlfn.IFS(L676&lt;=25,"0-25",L676&lt;=30,"26-30",L676&lt;=35,"31-35",L676&lt;=40,"36-40",L676&lt;=45,"41-45",L676&gt;=45,"45+")</f>
        <v>45+</v>
      </c>
      <c r="S677" t="str">
        <f t="shared" si="64"/>
        <v>Q2</v>
      </c>
      <c r="T677" t="str">
        <f t="shared" si="65"/>
        <v>Weekday</v>
      </c>
      <c r="U677" t="str" cm="1">
        <f t="array" ref="U677">_xlfn.IFS(Q677&lt;=100000,"LOW",Q677&lt;=300000,"MEDIUM",Q677&gt;=300000,"HIGH")</f>
        <v>HIGH</v>
      </c>
    </row>
    <row r="678" spans="1:21" x14ac:dyDescent="0.3">
      <c r="A678">
        <v>677</v>
      </c>
      <c r="B678">
        <v>20</v>
      </c>
      <c r="C678">
        <v>4</v>
      </c>
      <c r="D678" s="6">
        <f t="shared" si="60"/>
        <v>44671</v>
      </c>
      <c r="E678" t="str">
        <f t="shared" si="61"/>
        <v>April</v>
      </c>
      <c r="F678">
        <v>2022</v>
      </c>
      <c r="G678" t="str">
        <f t="shared" si="62"/>
        <v>Wednesday</v>
      </c>
      <c r="H678" t="s">
        <v>15</v>
      </c>
      <c r="I678">
        <v>6</v>
      </c>
      <c r="J678" s="7">
        <v>57747.199999999997</v>
      </c>
      <c r="K678" t="s">
        <v>264</v>
      </c>
      <c r="L678">
        <v>42</v>
      </c>
      <c r="M678" t="s">
        <v>79</v>
      </c>
      <c r="N678" t="s">
        <v>52</v>
      </c>
      <c r="O678">
        <v>4</v>
      </c>
      <c r="P678" t="s">
        <v>31</v>
      </c>
      <c r="Q678" s="7">
        <f t="shared" si="63"/>
        <v>346483.19999999995</v>
      </c>
      <c r="R678" s="9" t="str" cm="1">
        <f t="array" ref="R678">_xlfn.IFS(L677&lt;=25,"0-25",L677&lt;=30,"26-30",L677&lt;=35,"31-35",L677&lt;=40,"36-40",L677&lt;=45,"41-45",L677&gt;=45,"45+")</f>
        <v>26-30</v>
      </c>
      <c r="S678" t="str">
        <f t="shared" si="64"/>
        <v>Q2</v>
      </c>
      <c r="T678" t="str">
        <f t="shared" si="65"/>
        <v>Weekday</v>
      </c>
      <c r="U678" t="str" cm="1">
        <f t="array" ref="U678">_xlfn.IFS(Q678&lt;=100000,"LOW",Q678&lt;=300000,"MEDIUM",Q678&gt;=300000,"HIGH")</f>
        <v>HIGH</v>
      </c>
    </row>
    <row r="679" spans="1:21" x14ac:dyDescent="0.3">
      <c r="A679">
        <v>678</v>
      </c>
      <c r="B679">
        <v>20</v>
      </c>
      <c r="C679">
        <v>4</v>
      </c>
      <c r="D679" s="6">
        <f t="shared" si="60"/>
        <v>44671</v>
      </c>
      <c r="E679" t="str">
        <f t="shared" si="61"/>
        <v>April</v>
      </c>
      <c r="F679">
        <v>2022</v>
      </c>
      <c r="G679" t="str">
        <f t="shared" si="62"/>
        <v>Wednesday</v>
      </c>
      <c r="H679" t="s">
        <v>21</v>
      </c>
      <c r="I679">
        <v>3</v>
      </c>
      <c r="J679" s="7">
        <v>30412.97</v>
      </c>
      <c r="K679" t="s">
        <v>215</v>
      </c>
      <c r="L679">
        <v>43</v>
      </c>
      <c r="M679" t="s">
        <v>23</v>
      </c>
      <c r="N679" t="s">
        <v>18</v>
      </c>
      <c r="O679">
        <v>5</v>
      </c>
      <c r="P679" t="s">
        <v>65</v>
      </c>
      <c r="Q679" s="7">
        <f t="shared" si="63"/>
        <v>91238.91</v>
      </c>
      <c r="R679" s="9" t="str" cm="1">
        <f t="array" ref="R679">_xlfn.IFS(L678&lt;=25,"0-25",L678&lt;=30,"26-30",L678&lt;=35,"31-35",L678&lt;=40,"36-40",L678&lt;=45,"41-45",L678&gt;=45,"45+")</f>
        <v>41-45</v>
      </c>
      <c r="S679" t="str">
        <f t="shared" si="64"/>
        <v>Q2</v>
      </c>
      <c r="T679" t="str">
        <f t="shared" si="65"/>
        <v>Weekday</v>
      </c>
      <c r="U679" t="str" cm="1">
        <f t="array" ref="U679">_xlfn.IFS(Q679&lt;=100000,"LOW",Q679&lt;=300000,"MEDIUM",Q679&gt;=300000,"HIGH")</f>
        <v>LOW</v>
      </c>
    </row>
    <row r="680" spans="1:21" x14ac:dyDescent="0.3">
      <c r="A680">
        <v>679</v>
      </c>
      <c r="B680">
        <v>20</v>
      </c>
      <c r="C680">
        <v>4</v>
      </c>
      <c r="D680" s="6">
        <f t="shared" si="60"/>
        <v>44671</v>
      </c>
      <c r="E680" t="str">
        <f t="shared" si="61"/>
        <v>April</v>
      </c>
      <c r="F680">
        <v>2022</v>
      </c>
      <c r="G680" t="str">
        <f t="shared" si="62"/>
        <v>Wednesday</v>
      </c>
      <c r="H680" t="s">
        <v>15</v>
      </c>
      <c r="I680">
        <v>5</v>
      </c>
      <c r="J680" s="7">
        <v>10391.52</v>
      </c>
      <c r="K680" t="s">
        <v>513</v>
      </c>
      <c r="L680">
        <v>53</v>
      </c>
      <c r="M680" t="s">
        <v>34</v>
      </c>
      <c r="N680" t="s">
        <v>24</v>
      </c>
      <c r="O680">
        <v>4</v>
      </c>
      <c r="P680" t="s">
        <v>86</v>
      </c>
      <c r="Q680" s="7">
        <f t="shared" si="63"/>
        <v>51957.600000000006</v>
      </c>
      <c r="R680" s="9" t="str" cm="1">
        <f t="array" ref="R680">_xlfn.IFS(L679&lt;=25,"0-25",L679&lt;=30,"26-30",L679&lt;=35,"31-35",L679&lt;=40,"36-40",L679&lt;=45,"41-45",L679&gt;=45,"45+")</f>
        <v>41-45</v>
      </c>
      <c r="S680" t="str">
        <f t="shared" si="64"/>
        <v>Q2</v>
      </c>
      <c r="T680" t="str">
        <f t="shared" si="65"/>
        <v>Weekday</v>
      </c>
      <c r="U680" t="str" cm="1">
        <f t="array" ref="U680">_xlfn.IFS(Q680&lt;=100000,"LOW",Q680&lt;=300000,"MEDIUM",Q680&gt;=300000,"HIGH")</f>
        <v>LOW</v>
      </c>
    </row>
    <row r="681" spans="1:21" x14ac:dyDescent="0.3">
      <c r="A681">
        <v>680</v>
      </c>
      <c r="B681">
        <v>21</v>
      </c>
      <c r="C681">
        <v>4</v>
      </c>
      <c r="D681" s="6">
        <f t="shared" si="60"/>
        <v>44672</v>
      </c>
      <c r="E681" t="str">
        <f t="shared" si="61"/>
        <v>April</v>
      </c>
      <c r="F681">
        <v>2022</v>
      </c>
      <c r="G681" t="str">
        <f t="shared" si="62"/>
        <v>Thursday</v>
      </c>
      <c r="H681" t="s">
        <v>37</v>
      </c>
      <c r="I681">
        <v>5</v>
      </c>
      <c r="J681" s="7">
        <v>38771.15</v>
      </c>
      <c r="K681" t="s">
        <v>575</v>
      </c>
      <c r="L681">
        <v>59</v>
      </c>
      <c r="M681" t="s">
        <v>34</v>
      </c>
      <c r="N681" t="s">
        <v>35</v>
      </c>
      <c r="O681">
        <v>5</v>
      </c>
      <c r="P681" t="s">
        <v>97</v>
      </c>
      <c r="Q681" s="7">
        <f t="shared" si="63"/>
        <v>193855.75</v>
      </c>
      <c r="R681" s="9" t="str" cm="1">
        <f t="array" ref="R681">_xlfn.IFS(L680&lt;=25,"0-25",L680&lt;=30,"26-30",L680&lt;=35,"31-35",L680&lt;=40,"36-40",L680&lt;=45,"41-45",L680&gt;=45,"45+")</f>
        <v>45+</v>
      </c>
      <c r="S681" t="str">
        <f t="shared" si="64"/>
        <v>Q2</v>
      </c>
      <c r="T681" t="str">
        <f t="shared" si="65"/>
        <v>Weekday</v>
      </c>
      <c r="U681" t="str" cm="1">
        <f t="array" ref="U681">_xlfn.IFS(Q681&lt;=100000,"LOW",Q681&lt;=300000,"MEDIUM",Q681&gt;=300000,"HIGH")</f>
        <v>MEDIUM</v>
      </c>
    </row>
    <row r="682" spans="1:21" x14ac:dyDescent="0.3">
      <c r="A682">
        <v>681</v>
      </c>
      <c r="B682">
        <v>21</v>
      </c>
      <c r="C682">
        <v>4</v>
      </c>
      <c r="D682" s="6">
        <f t="shared" si="60"/>
        <v>44672</v>
      </c>
      <c r="E682" t="str">
        <f t="shared" si="61"/>
        <v>April</v>
      </c>
      <c r="F682">
        <v>2022</v>
      </c>
      <c r="G682" t="str">
        <f t="shared" si="62"/>
        <v>Thursday</v>
      </c>
      <c r="H682" t="s">
        <v>15</v>
      </c>
      <c r="I682">
        <v>5</v>
      </c>
      <c r="J682" s="7">
        <v>10951.21</v>
      </c>
      <c r="K682" t="s">
        <v>512</v>
      </c>
      <c r="L682">
        <v>52</v>
      </c>
      <c r="M682" t="s">
        <v>23</v>
      </c>
      <c r="N682" t="s">
        <v>24</v>
      </c>
      <c r="O682">
        <v>5</v>
      </c>
      <c r="P682" t="s">
        <v>19</v>
      </c>
      <c r="Q682" s="7">
        <f t="shared" si="63"/>
        <v>54756.049999999996</v>
      </c>
      <c r="R682" s="9" t="str" cm="1">
        <f t="array" ref="R682">_xlfn.IFS(L681&lt;=25,"0-25",L681&lt;=30,"26-30",L681&lt;=35,"31-35",L681&lt;=40,"36-40",L681&lt;=45,"41-45",L681&gt;=45,"45+")</f>
        <v>45+</v>
      </c>
      <c r="S682" t="str">
        <f t="shared" si="64"/>
        <v>Q2</v>
      </c>
      <c r="T682" t="str">
        <f t="shared" si="65"/>
        <v>Weekday</v>
      </c>
      <c r="U682" t="str" cm="1">
        <f t="array" ref="U682">_xlfn.IFS(Q682&lt;=100000,"LOW",Q682&lt;=300000,"MEDIUM",Q682&gt;=300000,"HIGH")</f>
        <v>LOW</v>
      </c>
    </row>
    <row r="683" spans="1:21" x14ac:dyDescent="0.3">
      <c r="A683">
        <v>682</v>
      </c>
      <c r="B683">
        <v>21</v>
      </c>
      <c r="C683">
        <v>4</v>
      </c>
      <c r="D683" s="6">
        <f t="shared" si="60"/>
        <v>44672</v>
      </c>
      <c r="E683" t="str">
        <f t="shared" si="61"/>
        <v>April</v>
      </c>
      <c r="F683">
        <v>2022</v>
      </c>
      <c r="G683" t="str">
        <f t="shared" si="62"/>
        <v>Thursday</v>
      </c>
      <c r="H683" t="s">
        <v>37</v>
      </c>
      <c r="I683">
        <v>8</v>
      </c>
      <c r="J683" s="7">
        <v>15519.07</v>
      </c>
      <c r="K683" t="s">
        <v>398</v>
      </c>
      <c r="L683">
        <v>55</v>
      </c>
      <c r="M683" t="s">
        <v>23</v>
      </c>
      <c r="N683" t="s">
        <v>35</v>
      </c>
      <c r="O683">
        <v>5</v>
      </c>
      <c r="P683" t="s">
        <v>53</v>
      </c>
      <c r="Q683" s="7">
        <f t="shared" si="63"/>
        <v>124152.56</v>
      </c>
      <c r="R683" s="9" t="str" cm="1">
        <f t="array" ref="R683">_xlfn.IFS(L682&lt;=25,"0-25",L682&lt;=30,"26-30",L682&lt;=35,"31-35",L682&lt;=40,"36-40",L682&lt;=45,"41-45",L682&gt;=45,"45+")</f>
        <v>45+</v>
      </c>
      <c r="S683" t="str">
        <f t="shared" si="64"/>
        <v>Q2</v>
      </c>
      <c r="T683" t="str">
        <f t="shared" si="65"/>
        <v>Weekday</v>
      </c>
      <c r="U683" t="str" cm="1">
        <f t="array" ref="U683">_xlfn.IFS(Q683&lt;=100000,"LOW",Q683&lt;=300000,"MEDIUM",Q683&gt;=300000,"HIGH")</f>
        <v>MEDIUM</v>
      </c>
    </row>
    <row r="684" spans="1:21" x14ac:dyDescent="0.3">
      <c r="A684">
        <v>683</v>
      </c>
      <c r="B684">
        <v>22</v>
      </c>
      <c r="C684">
        <v>4</v>
      </c>
      <c r="D684" s="6">
        <f t="shared" si="60"/>
        <v>44673</v>
      </c>
      <c r="E684" t="str">
        <f t="shared" si="61"/>
        <v>April</v>
      </c>
      <c r="F684">
        <v>2022</v>
      </c>
      <c r="G684" t="str">
        <f t="shared" si="62"/>
        <v>Friday</v>
      </c>
      <c r="H684" t="s">
        <v>37</v>
      </c>
      <c r="I684">
        <v>9</v>
      </c>
      <c r="J684" s="7">
        <v>29601.34</v>
      </c>
      <c r="K684" t="s">
        <v>576</v>
      </c>
      <c r="L684">
        <v>20</v>
      </c>
      <c r="M684" t="s">
        <v>69</v>
      </c>
      <c r="N684" t="s">
        <v>18</v>
      </c>
      <c r="O684">
        <v>5</v>
      </c>
      <c r="P684" t="s">
        <v>53</v>
      </c>
      <c r="Q684" s="7">
        <f t="shared" si="63"/>
        <v>266412.06</v>
      </c>
      <c r="R684" s="9" t="str" cm="1">
        <f t="array" ref="R684">_xlfn.IFS(L683&lt;=25,"0-25",L683&lt;=30,"26-30",L683&lt;=35,"31-35",L683&lt;=40,"36-40",L683&lt;=45,"41-45",L683&gt;=45,"45+")</f>
        <v>45+</v>
      </c>
      <c r="S684" t="str">
        <f t="shared" si="64"/>
        <v>Q2</v>
      </c>
      <c r="T684" t="str">
        <f t="shared" si="65"/>
        <v>Weekday</v>
      </c>
      <c r="U684" t="str" cm="1">
        <f t="array" ref="U684">_xlfn.IFS(Q684&lt;=100000,"LOW",Q684&lt;=300000,"MEDIUM",Q684&gt;=300000,"HIGH")</f>
        <v>MEDIUM</v>
      </c>
    </row>
    <row r="685" spans="1:21" x14ac:dyDescent="0.3">
      <c r="A685">
        <v>684</v>
      </c>
      <c r="B685">
        <v>22</v>
      </c>
      <c r="C685">
        <v>4</v>
      </c>
      <c r="D685" s="6">
        <f t="shared" si="60"/>
        <v>44673</v>
      </c>
      <c r="E685" t="str">
        <f t="shared" si="61"/>
        <v>April</v>
      </c>
      <c r="F685">
        <v>2022</v>
      </c>
      <c r="G685" t="str">
        <f t="shared" si="62"/>
        <v>Friday</v>
      </c>
      <c r="H685" t="s">
        <v>15</v>
      </c>
      <c r="I685">
        <v>9</v>
      </c>
      <c r="J685" s="7">
        <v>36230.32</v>
      </c>
      <c r="K685" t="s">
        <v>417</v>
      </c>
      <c r="L685">
        <v>58</v>
      </c>
      <c r="M685" t="s">
        <v>116</v>
      </c>
      <c r="N685" t="s">
        <v>24</v>
      </c>
      <c r="O685">
        <v>5</v>
      </c>
      <c r="P685" t="s">
        <v>31</v>
      </c>
      <c r="Q685" s="7">
        <f t="shared" si="63"/>
        <v>326072.88</v>
      </c>
      <c r="R685" s="9" t="str" cm="1">
        <f t="array" ref="R685">_xlfn.IFS(L684&lt;=25,"0-25",L684&lt;=30,"26-30",L684&lt;=35,"31-35",L684&lt;=40,"36-40",L684&lt;=45,"41-45",L684&gt;=45,"45+")</f>
        <v>0-25</v>
      </c>
      <c r="S685" t="str">
        <f t="shared" si="64"/>
        <v>Q2</v>
      </c>
      <c r="T685" t="str">
        <f t="shared" si="65"/>
        <v>Weekday</v>
      </c>
      <c r="U685" t="str" cm="1">
        <f t="array" ref="U685">_xlfn.IFS(Q685&lt;=100000,"LOW",Q685&lt;=300000,"MEDIUM",Q685&gt;=300000,"HIGH")</f>
        <v>HIGH</v>
      </c>
    </row>
    <row r="686" spans="1:21" x14ac:dyDescent="0.3">
      <c r="A686">
        <v>685</v>
      </c>
      <c r="B686">
        <v>22</v>
      </c>
      <c r="C686">
        <v>4</v>
      </c>
      <c r="D686" s="6">
        <f t="shared" si="60"/>
        <v>44673</v>
      </c>
      <c r="E686" t="str">
        <f t="shared" si="61"/>
        <v>April</v>
      </c>
      <c r="F686">
        <v>2022</v>
      </c>
      <c r="G686" t="str">
        <f t="shared" si="62"/>
        <v>Friday</v>
      </c>
      <c r="H686" t="s">
        <v>21</v>
      </c>
      <c r="I686">
        <v>6</v>
      </c>
      <c r="J686" s="7">
        <v>26768.17</v>
      </c>
      <c r="K686" t="s">
        <v>240</v>
      </c>
      <c r="L686">
        <v>52</v>
      </c>
      <c r="M686" t="s">
        <v>69</v>
      </c>
      <c r="N686" t="s">
        <v>35</v>
      </c>
      <c r="O686">
        <v>4</v>
      </c>
      <c r="P686" t="s">
        <v>25</v>
      </c>
      <c r="Q686" s="7">
        <f t="shared" si="63"/>
        <v>160609.01999999999</v>
      </c>
      <c r="R686" s="9" t="str" cm="1">
        <f t="array" ref="R686">_xlfn.IFS(L685&lt;=25,"0-25",L685&lt;=30,"26-30",L685&lt;=35,"31-35",L685&lt;=40,"36-40",L685&lt;=45,"41-45",L685&gt;=45,"45+")</f>
        <v>45+</v>
      </c>
      <c r="S686" t="str">
        <f t="shared" si="64"/>
        <v>Q2</v>
      </c>
      <c r="T686" t="str">
        <f t="shared" si="65"/>
        <v>Weekday</v>
      </c>
      <c r="U686" t="str" cm="1">
        <f t="array" ref="U686">_xlfn.IFS(Q686&lt;=100000,"LOW",Q686&lt;=300000,"MEDIUM",Q686&gt;=300000,"HIGH")</f>
        <v>MEDIUM</v>
      </c>
    </row>
    <row r="687" spans="1:21" x14ac:dyDescent="0.3">
      <c r="A687">
        <v>686</v>
      </c>
      <c r="B687">
        <v>22</v>
      </c>
      <c r="C687">
        <v>4</v>
      </c>
      <c r="D687" s="6">
        <f t="shared" si="60"/>
        <v>44673</v>
      </c>
      <c r="E687" t="str">
        <f t="shared" si="61"/>
        <v>April</v>
      </c>
      <c r="F687">
        <v>2022</v>
      </c>
      <c r="G687" t="str">
        <f t="shared" si="62"/>
        <v>Friday</v>
      </c>
      <c r="H687" t="s">
        <v>45</v>
      </c>
      <c r="I687">
        <v>6</v>
      </c>
      <c r="J687" s="7">
        <v>44911.92</v>
      </c>
      <c r="K687" t="s">
        <v>556</v>
      </c>
      <c r="L687">
        <v>57</v>
      </c>
      <c r="M687" t="s">
        <v>61</v>
      </c>
      <c r="N687" t="s">
        <v>18</v>
      </c>
      <c r="O687">
        <v>5</v>
      </c>
      <c r="P687" t="s">
        <v>48</v>
      </c>
      <c r="Q687" s="7">
        <f t="shared" si="63"/>
        <v>269471.52</v>
      </c>
      <c r="R687" s="9" t="str" cm="1">
        <f t="array" ref="R687">_xlfn.IFS(L686&lt;=25,"0-25",L686&lt;=30,"26-30",L686&lt;=35,"31-35",L686&lt;=40,"36-40",L686&lt;=45,"41-45",L686&gt;=45,"45+")</f>
        <v>45+</v>
      </c>
      <c r="S687" t="str">
        <f t="shared" si="64"/>
        <v>Q2</v>
      </c>
      <c r="T687" t="str">
        <f t="shared" si="65"/>
        <v>Weekday</v>
      </c>
      <c r="U687" t="str" cm="1">
        <f t="array" ref="U687">_xlfn.IFS(Q687&lt;=100000,"LOW",Q687&lt;=300000,"MEDIUM",Q687&gt;=300000,"HIGH")</f>
        <v>MEDIUM</v>
      </c>
    </row>
    <row r="688" spans="1:21" x14ac:dyDescent="0.3">
      <c r="A688">
        <v>687</v>
      </c>
      <c r="B688">
        <v>23</v>
      </c>
      <c r="C688">
        <v>4</v>
      </c>
      <c r="D688" s="6">
        <f t="shared" si="60"/>
        <v>44674</v>
      </c>
      <c r="E688" t="str">
        <f t="shared" si="61"/>
        <v>April</v>
      </c>
      <c r="F688">
        <v>2022</v>
      </c>
      <c r="G688" t="str">
        <f t="shared" si="62"/>
        <v>Saturday</v>
      </c>
      <c r="H688" t="s">
        <v>45</v>
      </c>
      <c r="I688">
        <v>9</v>
      </c>
      <c r="J688" s="7">
        <v>13320.99</v>
      </c>
      <c r="K688" t="s">
        <v>241</v>
      </c>
      <c r="L688">
        <v>39</v>
      </c>
      <c r="M688" t="s">
        <v>27</v>
      </c>
      <c r="N688" t="s">
        <v>24</v>
      </c>
      <c r="O688">
        <v>5</v>
      </c>
      <c r="P688" t="s">
        <v>48</v>
      </c>
      <c r="Q688" s="7">
        <f t="shared" si="63"/>
        <v>119888.91</v>
      </c>
      <c r="R688" s="9" t="str" cm="1">
        <f t="array" ref="R688">_xlfn.IFS(L687&lt;=25,"0-25",L687&lt;=30,"26-30",L687&lt;=35,"31-35",L687&lt;=40,"36-40",L687&lt;=45,"41-45",L687&gt;=45,"45+")</f>
        <v>45+</v>
      </c>
      <c r="S688" t="str">
        <f t="shared" si="64"/>
        <v>Q2</v>
      </c>
      <c r="T688" t="str">
        <f t="shared" si="65"/>
        <v>Weekend</v>
      </c>
      <c r="U688" t="str" cm="1">
        <f t="array" ref="U688">_xlfn.IFS(Q688&lt;=100000,"LOW",Q688&lt;=300000,"MEDIUM",Q688&gt;=300000,"HIGH")</f>
        <v>MEDIUM</v>
      </c>
    </row>
    <row r="689" spans="1:21" x14ac:dyDescent="0.3">
      <c r="A689">
        <v>688</v>
      </c>
      <c r="B689">
        <v>23</v>
      </c>
      <c r="C689">
        <v>4</v>
      </c>
      <c r="D689" s="6">
        <f t="shared" si="60"/>
        <v>44674</v>
      </c>
      <c r="E689" t="str">
        <f t="shared" si="61"/>
        <v>April</v>
      </c>
      <c r="F689">
        <v>2022</v>
      </c>
      <c r="G689" t="str">
        <f t="shared" si="62"/>
        <v>Saturday</v>
      </c>
      <c r="H689" t="s">
        <v>37</v>
      </c>
      <c r="I689">
        <v>4</v>
      </c>
      <c r="J689" s="7">
        <v>18674.78</v>
      </c>
      <c r="K689" t="s">
        <v>96</v>
      </c>
      <c r="L689">
        <v>25</v>
      </c>
      <c r="M689" t="s">
        <v>152</v>
      </c>
      <c r="N689" t="s">
        <v>24</v>
      </c>
      <c r="O689">
        <v>3</v>
      </c>
      <c r="P689" t="s">
        <v>97</v>
      </c>
      <c r="Q689" s="7">
        <f t="shared" si="63"/>
        <v>74699.12</v>
      </c>
      <c r="R689" s="9" t="str" cm="1">
        <f t="array" ref="R689">_xlfn.IFS(L688&lt;=25,"0-25",L688&lt;=30,"26-30",L688&lt;=35,"31-35",L688&lt;=40,"36-40",L688&lt;=45,"41-45",L688&gt;=45,"45+")</f>
        <v>36-40</v>
      </c>
      <c r="S689" t="str">
        <f t="shared" si="64"/>
        <v>Q2</v>
      </c>
      <c r="T689" t="str">
        <f t="shared" si="65"/>
        <v>Weekend</v>
      </c>
      <c r="U689" t="str" cm="1">
        <f t="array" ref="U689">_xlfn.IFS(Q689&lt;=100000,"LOW",Q689&lt;=300000,"MEDIUM",Q689&gt;=300000,"HIGH")</f>
        <v>LOW</v>
      </c>
    </row>
    <row r="690" spans="1:21" x14ac:dyDescent="0.3">
      <c r="A690">
        <v>689</v>
      </c>
      <c r="B690">
        <v>23</v>
      </c>
      <c r="C690">
        <v>4</v>
      </c>
      <c r="D690" s="6">
        <f t="shared" si="60"/>
        <v>44674</v>
      </c>
      <c r="E690" t="str">
        <f t="shared" si="61"/>
        <v>April</v>
      </c>
      <c r="F690">
        <v>2022</v>
      </c>
      <c r="G690" t="str">
        <f t="shared" si="62"/>
        <v>Saturday</v>
      </c>
      <c r="H690" t="s">
        <v>37</v>
      </c>
      <c r="I690">
        <v>6</v>
      </c>
      <c r="J690" s="7">
        <v>51715.5</v>
      </c>
      <c r="K690" t="s">
        <v>577</v>
      </c>
      <c r="L690">
        <v>32</v>
      </c>
      <c r="M690" t="s">
        <v>23</v>
      </c>
      <c r="N690" t="s">
        <v>24</v>
      </c>
      <c r="O690">
        <v>5</v>
      </c>
      <c r="P690" t="s">
        <v>53</v>
      </c>
      <c r="Q690" s="7">
        <f t="shared" si="63"/>
        <v>310293</v>
      </c>
      <c r="R690" s="9" t="str" cm="1">
        <f t="array" ref="R690">_xlfn.IFS(L689&lt;=25,"0-25",L689&lt;=30,"26-30",L689&lt;=35,"31-35",L689&lt;=40,"36-40",L689&lt;=45,"41-45",L689&gt;=45,"45+")</f>
        <v>0-25</v>
      </c>
      <c r="S690" t="str">
        <f t="shared" si="64"/>
        <v>Q2</v>
      </c>
      <c r="T690" t="str">
        <f t="shared" si="65"/>
        <v>Weekend</v>
      </c>
      <c r="U690" t="str" cm="1">
        <f t="array" ref="U690">_xlfn.IFS(Q690&lt;=100000,"LOW",Q690&lt;=300000,"MEDIUM",Q690&gt;=300000,"HIGH")</f>
        <v>HIGH</v>
      </c>
    </row>
    <row r="691" spans="1:21" x14ac:dyDescent="0.3">
      <c r="A691">
        <v>690</v>
      </c>
      <c r="B691">
        <v>23</v>
      </c>
      <c r="C691">
        <v>4</v>
      </c>
      <c r="D691" s="6">
        <f t="shared" si="60"/>
        <v>44674</v>
      </c>
      <c r="E691" t="str">
        <f t="shared" si="61"/>
        <v>April</v>
      </c>
      <c r="F691">
        <v>2022</v>
      </c>
      <c r="G691" t="str">
        <f t="shared" si="62"/>
        <v>Saturday</v>
      </c>
      <c r="H691" t="s">
        <v>21</v>
      </c>
      <c r="I691">
        <v>4</v>
      </c>
      <c r="J691" s="7">
        <v>18528.45</v>
      </c>
      <c r="K691" t="s">
        <v>563</v>
      </c>
      <c r="L691">
        <v>24</v>
      </c>
      <c r="M691" t="s">
        <v>23</v>
      </c>
      <c r="N691" t="s">
        <v>24</v>
      </c>
      <c r="O691">
        <v>5</v>
      </c>
      <c r="P691" t="s">
        <v>25</v>
      </c>
      <c r="Q691" s="7">
        <f t="shared" si="63"/>
        <v>74113.8</v>
      </c>
      <c r="R691" s="9" t="str" cm="1">
        <f t="array" ref="R691">_xlfn.IFS(L690&lt;=25,"0-25",L690&lt;=30,"26-30",L690&lt;=35,"31-35",L690&lt;=40,"36-40",L690&lt;=45,"41-45",L690&gt;=45,"45+")</f>
        <v>31-35</v>
      </c>
      <c r="S691" t="str">
        <f t="shared" si="64"/>
        <v>Q2</v>
      </c>
      <c r="T691" t="str">
        <f t="shared" si="65"/>
        <v>Weekend</v>
      </c>
      <c r="U691" t="str" cm="1">
        <f t="array" ref="U691">_xlfn.IFS(Q691&lt;=100000,"LOW",Q691&lt;=300000,"MEDIUM",Q691&gt;=300000,"HIGH")</f>
        <v>LOW</v>
      </c>
    </row>
    <row r="692" spans="1:21" x14ac:dyDescent="0.3">
      <c r="A692">
        <v>691</v>
      </c>
      <c r="B692">
        <v>24</v>
      </c>
      <c r="C692">
        <v>4</v>
      </c>
      <c r="D692" s="6">
        <f t="shared" si="60"/>
        <v>44675</v>
      </c>
      <c r="E692" t="str">
        <f t="shared" si="61"/>
        <v>April</v>
      </c>
      <c r="F692">
        <v>2022</v>
      </c>
      <c r="G692" t="str">
        <f t="shared" si="62"/>
        <v>Sunday</v>
      </c>
      <c r="H692" t="s">
        <v>32</v>
      </c>
      <c r="I692">
        <v>1</v>
      </c>
      <c r="J692" s="7">
        <v>48386.51</v>
      </c>
      <c r="K692" t="s">
        <v>409</v>
      </c>
      <c r="L692">
        <v>36</v>
      </c>
      <c r="M692" t="s">
        <v>61</v>
      </c>
      <c r="N692" t="s">
        <v>52</v>
      </c>
      <c r="O692">
        <v>5</v>
      </c>
      <c r="P692" t="s">
        <v>36</v>
      </c>
      <c r="Q692" s="7">
        <f t="shared" si="63"/>
        <v>48386.51</v>
      </c>
      <c r="R692" s="9" t="str" cm="1">
        <f t="array" ref="R692">_xlfn.IFS(L691&lt;=25,"0-25",L691&lt;=30,"26-30",L691&lt;=35,"31-35",L691&lt;=40,"36-40",L691&lt;=45,"41-45",L691&gt;=45,"45+")</f>
        <v>0-25</v>
      </c>
      <c r="S692" t="str">
        <f t="shared" si="64"/>
        <v>Q2</v>
      </c>
      <c r="T692" t="str">
        <f t="shared" si="65"/>
        <v>Weekend</v>
      </c>
      <c r="U692" t="str" cm="1">
        <f t="array" ref="U692">_xlfn.IFS(Q692&lt;=100000,"LOW",Q692&lt;=300000,"MEDIUM",Q692&gt;=300000,"HIGH")</f>
        <v>LOW</v>
      </c>
    </row>
    <row r="693" spans="1:21" x14ac:dyDescent="0.3">
      <c r="A693">
        <v>692</v>
      </c>
      <c r="B693">
        <v>24</v>
      </c>
      <c r="C693">
        <v>4</v>
      </c>
      <c r="D693" s="6">
        <f t="shared" si="60"/>
        <v>44675</v>
      </c>
      <c r="E693" t="str">
        <f t="shared" si="61"/>
        <v>April</v>
      </c>
      <c r="F693">
        <v>2022</v>
      </c>
      <c r="G693" t="str">
        <f t="shared" si="62"/>
        <v>Sunday</v>
      </c>
      <c r="H693" t="s">
        <v>15</v>
      </c>
      <c r="I693">
        <v>7</v>
      </c>
      <c r="J693" s="7">
        <v>13281.08</v>
      </c>
      <c r="K693" t="s">
        <v>243</v>
      </c>
      <c r="L693">
        <v>57</v>
      </c>
      <c r="M693" t="s">
        <v>112</v>
      </c>
      <c r="N693" t="s">
        <v>18</v>
      </c>
      <c r="O693">
        <v>3</v>
      </c>
      <c r="P693" t="s">
        <v>31</v>
      </c>
      <c r="Q693" s="7">
        <f t="shared" si="63"/>
        <v>92967.56</v>
      </c>
      <c r="R693" s="9" t="str" cm="1">
        <f t="array" ref="R693">_xlfn.IFS(L692&lt;=25,"0-25",L692&lt;=30,"26-30",L692&lt;=35,"31-35",L692&lt;=40,"36-40",L692&lt;=45,"41-45",L692&gt;=45,"45+")</f>
        <v>36-40</v>
      </c>
      <c r="S693" t="str">
        <f t="shared" si="64"/>
        <v>Q2</v>
      </c>
      <c r="T693" t="str">
        <f t="shared" si="65"/>
        <v>Weekend</v>
      </c>
      <c r="U693" t="str" cm="1">
        <f t="array" ref="U693">_xlfn.IFS(Q693&lt;=100000,"LOW",Q693&lt;=300000,"MEDIUM",Q693&gt;=300000,"HIGH")</f>
        <v>LOW</v>
      </c>
    </row>
    <row r="694" spans="1:21" x14ac:dyDescent="0.3">
      <c r="A694">
        <v>693</v>
      </c>
      <c r="B694">
        <v>24</v>
      </c>
      <c r="C694">
        <v>4</v>
      </c>
      <c r="D694" s="6">
        <f t="shared" si="60"/>
        <v>44675</v>
      </c>
      <c r="E694" t="str">
        <f t="shared" si="61"/>
        <v>April</v>
      </c>
      <c r="F694">
        <v>2022</v>
      </c>
      <c r="G694" t="str">
        <f t="shared" si="62"/>
        <v>Sunday</v>
      </c>
      <c r="H694" t="s">
        <v>37</v>
      </c>
      <c r="I694">
        <v>6</v>
      </c>
      <c r="J694" s="7">
        <v>34442.94</v>
      </c>
      <c r="K694" t="s">
        <v>229</v>
      </c>
      <c r="L694">
        <v>59</v>
      </c>
      <c r="M694" t="s">
        <v>17</v>
      </c>
      <c r="N694" t="s">
        <v>52</v>
      </c>
      <c r="O694">
        <v>5</v>
      </c>
      <c r="P694" t="s">
        <v>40</v>
      </c>
      <c r="Q694" s="7">
        <f t="shared" si="63"/>
        <v>206657.64</v>
      </c>
      <c r="R694" s="9" t="str" cm="1">
        <f t="array" ref="R694">_xlfn.IFS(L693&lt;=25,"0-25",L693&lt;=30,"26-30",L693&lt;=35,"31-35",L693&lt;=40,"36-40",L693&lt;=45,"41-45",L693&gt;=45,"45+")</f>
        <v>45+</v>
      </c>
      <c r="S694" t="str">
        <f t="shared" si="64"/>
        <v>Q2</v>
      </c>
      <c r="T694" t="str">
        <f t="shared" si="65"/>
        <v>Weekend</v>
      </c>
      <c r="U694" t="str" cm="1">
        <f t="array" ref="U694">_xlfn.IFS(Q694&lt;=100000,"LOW",Q694&lt;=300000,"MEDIUM",Q694&gt;=300000,"HIGH")</f>
        <v>MEDIUM</v>
      </c>
    </row>
    <row r="695" spans="1:21" x14ac:dyDescent="0.3">
      <c r="A695">
        <v>694</v>
      </c>
      <c r="B695">
        <v>24</v>
      </c>
      <c r="C695">
        <v>4</v>
      </c>
      <c r="D695" s="6">
        <f t="shared" si="60"/>
        <v>44675</v>
      </c>
      <c r="E695" t="str">
        <f t="shared" si="61"/>
        <v>April</v>
      </c>
      <c r="F695">
        <v>2022</v>
      </c>
      <c r="G695" t="str">
        <f t="shared" si="62"/>
        <v>Sunday</v>
      </c>
      <c r="H695" t="s">
        <v>45</v>
      </c>
      <c r="I695">
        <v>9</v>
      </c>
      <c r="J695" s="7">
        <v>20644.57</v>
      </c>
      <c r="K695" t="s">
        <v>390</v>
      </c>
      <c r="L695">
        <v>34</v>
      </c>
      <c r="M695" t="s">
        <v>23</v>
      </c>
      <c r="N695" t="s">
        <v>18</v>
      </c>
      <c r="O695">
        <v>5</v>
      </c>
      <c r="P695" t="s">
        <v>90</v>
      </c>
      <c r="Q695" s="7">
        <f t="shared" si="63"/>
        <v>185801.13</v>
      </c>
      <c r="R695" s="9" t="str" cm="1">
        <f t="array" ref="R695">_xlfn.IFS(L694&lt;=25,"0-25",L694&lt;=30,"26-30",L694&lt;=35,"31-35",L694&lt;=40,"36-40",L694&lt;=45,"41-45",L694&gt;=45,"45+")</f>
        <v>45+</v>
      </c>
      <c r="S695" t="str">
        <f t="shared" si="64"/>
        <v>Q2</v>
      </c>
      <c r="T695" t="str">
        <f t="shared" si="65"/>
        <v>Weekend</v>
      </c>
      <c r="U695" t="str" cm="1">
        <f t="array" ref="U695">_xlfn.IFS(Q695&lt;=100000,"LOW",Q695&lt;=300000,"MEDIUM",Q695&gt;=300000,"HIGH")</f>
        <v>MEDIUM</v>
      </c>
    </row>
    <row r="696" spans="1:21" x14ac:dyDescent="0.3">
      <c r="A696">
        <v>695</v>
      </c>
      <c r="B696">
        <v>25</v>
      </c>
      <c r="C696">
        <v>4</v>
      </c>
      <c r="D696" s="6">
        <f t="shared" si="60"/>
        <v>44676</v>
      </c>
      <c r="E696" t="str">
        <f t="shared" si="61"/>
        <v>April</v>
      </c>
      <c r="F696">
        <v>2022</v>
      </c>
      <c r="G696" t="str">
        <f t="shared" si="62"/>
        <v>Monday</v>
      </c>
      <c r="H696" t="s">
        <v>21</v>
      </c>
      <c r="I696">
        <v>7</v>
      </c>
      <c r="J696" s="7">
        <v>16578.18</v>
      </c>
      <c r="K696" t="s">
        <v>578</v>
      </c>
      <c r="L696">
        <v>18</v>
      </c>
      <c r="M696" t="s">
        <v>116</v>
      </c>
      <c r="N696" t="s">
        <v>18</v>
      </c>
      <c r="O696">
        <v>5</v>
      </c>
      <c r="P696" t="s">
        <v>28</v>
      </c>
      <c r="Q696" s="7">
        <f t="shared" si="63"/>
        <v>116047.26000000001</v>
      </c>
      <c r="R696" s="9" t="str" cm="1">
        <f t="array" ref="R696">_xlfn.IFS(L695&lt;=25,"0-25",L695&lt;=30,"26-30",L695&lt;=35,"31-35",L695&lt;=40,"36-40",L695&lt;=45,"41-45",L695&gt;=45,"45+")</f>
        <v>31-35</v>
      </c>
      <c r="S696" t="str">
        <f t="shared" si="64"/>
        <v>Q2</v>
      </c>
      <c r="T696" t="str">
        <f t="shared" si="65"/>
        <v>Weekday</v>
      </c>
      <c r="U696" t="str" cm="1">
        <f t="array" ref="U696">_xlfn.IFS(Q696&lt;=100000,"LOW",Q696&lt;=300000,"MEDIUM",Q696&gt;=300000,"HIGH")</f>
        <v>MEDIUM</v>
      </c>
    </row>
    <row r="697" spans="1:21" x14ac:dyDescent="0.3">
      <c r="A697">
        <v>696</v>
      </c>
      <c r="B697">
        <v>25</v>
      </c>
      <c r="C697">
        <v>4</v>
      </c>
      <c r="D697" s="6">
        <f t="shared" si="60"/>
        <v>44676</v>
      </c>
      <c r="E697" t="str">
        <f t="shared" si="61"/>
        <v>April</v>
      </c>
      <c r="F697">
        <v>2022</v>
      </c>
      <c r="G697" t="str">
        <f t="shared" si="62"/>
        <v>Monday</v>
      </c>
      <c r="H697" t="s">
        <v>15</v>
      </c>
      <c r="I697">
        <v>7</v>
      </c>
      <c r="J697" s="7">
        <v>44021.97</v>
      </c>
      <c r="K697" t="s">
        <v>579</v>
      </c>
      <c r="L697">
        <v>46</v>
      </c>
      <c r="M697" t="s">
        <v>69</v>
      </c>
      <c r="N697" t="s">
        <v>18</v>
      </c>
      <c r="O697">
        <v>4</v>
      </c>
      <c r="P697" t="s">
        <v>19</v>
      </c>
      <c r="Q697" s="7">
        <f t="shared" si="63"/>
        <v>308153.79000000004</v>
      </c>
      <c r="R697" s="9" t="str" cm="1">
        <f t="array" ref="R697">_xlfn.IFS(L696&lt;=25,"0-25",L696&lt;=30,"26-30",L696&lt;=35,"31-35",L696&lt;=40,"36-40",L696&lt;=45,"41-45",L696&gt;=45,"45+")</f>
        <v>0-25</v>
      </c>
      <c r="S697" t="str">
        <f t="shared" si="64"/>
        <v>Q2</v>
      </c>
      <c r="T697" t="str">
        <f t="shared" si="65"/>
        <v>Weekday</v>
      </c>
      <c r="U697" t="str" cm="1">
        <f t="array" ref="U697">_xlfn.IFS(Q697&lt;=100000,"LOW",Q697&lt;=300000,"MEDIUM",Q697&gt;=300000,"HIGH")</f>
        <v>HIGH</v>
      </c>
    </row>
    <row r="698" spans="1:21" x14ac:dyDescent="0.3">
      <c r="A698">
        <v>697</v>
      </c>
      <c r="B698">
        <v>25</v>
      </c>
      <c r="C698">
        <v>4</v>
      </c>
      <c r="D698" s="6">
        <f t="shared" si="60"/>
        <v>44676</v>
      </c>
      <c r="E698" t="str">
        <f t="shared" si="61"/>
        <v>April</v>
      </c>
      <c r="F698">
        <v>2022</v>
      </c>
      <c r="G698" t="str">
        <f t="shared" si="62"/>
        <v>Monday</v>
      </c>
      <c r="H698" t="s">
        <v>21</v>
      </c>
      <c r="I698">
        <v>2</v>
      </c>
      <c r="J698" s="7">
        <v>65700.149999999994</v>
      </c>
      <c r="K698" t="s">
        <v>239</v>
      </c>
      <c r="L698">
        <v>30</v>
      </c>
      <c r="M698" t="s">
        <v>27</v>
      </c>
      <c r="N698" t="s">
        <v>35</v>
      </c>
      <c r="O698">
        <v>3</v>
      </c>
      <c r="P698" t="s">
        <v>65</v>
      </c>
      <c r="Q698" s="7">
        <f t="shared" si="63"/>
        <v>131400.29999999999</v>
      </c>
      <c r="R698" s="9" t="str" cm="1">
        <f t="array" ref="R698">_xlfn.IFS(L697&lt;=25,"0-25",L697&lt;=30,"26-30",L697&lt;=35,"31-35",L697&lt;=40,"36-40",L697&lt;=45,"41-45",L697&gt;=45,"45+")</f>
        <v>45+</v>
      </c>
      <c r="S698" t="str">
        <f t="shared" si="64"/>
        <v>Q2</v>
      </c>
      <c r="T698" t="str">
        <f t="shared" si="65"/>
        <v>Weekday</v>
      </c>
      <c r="U698" t="str" cm="1">
        <f t="array" ref="U698">_xlfn.IFS(Q698&lt;=100000,"LOW",Q698&lt;=300000,"MEDIUM",Q698&gt;=300000,"HIGH")</f>
        <v>MEDIUM</v>
      </c>
    </row>
    <row r="699" spans="1:21" x14ac:dyDescent="0.3">
      <c r="A699">
        <v>698</v>
      </c>
      <c r="B699">
        <v>26</v>
      </c>
      <c r="C699">
        <v>4</v>
      </c>
      <c r="D699" s="6">
        <f t="shared" si="60"/>
        <v>44677</v>
      </c>
      <c r="E699" t="str">
        <f t="shared" si="61"/>
        <v>April</v>
      </c>
      <c r="F699">
        <v>2022</v>
      </c>
      <c r="G699" t="str">
        <f t="shared" si="62"/>
        <v>Tuesday</v>
      </c>
      <c r="H699" t="s">
        <v>15</v>
      </c>
      <c r="I699">
        <v>9</v>
      </c>
      <c r="J699" s="7">
        <v>13287.22</v>
      </c>
      <c r="K699" t="s">
        <v>297</v>
      </c>
      <c r="L699">
        <v>46</v>
      </c>
      <c r="M699" t="s">
        <v>92</v>
      </c>
      <c r="N699" t="s">
        <v>18</v>
      </c>
      <c r="O699">
        <v>5</v>
      </c>
      <c r="P699" t="s">
        <v>19</v>
      </c>
      <c r="Q699" s="7">
        <f t="shared" si="63"/>
        <v>119584.98</v>
      </c>
      <c r="R699" s="9" t="str" cm="1">
        <f t="array" ref="R699">_xlfn.IFS(L698&lt;=25,"0-25",L698&lt;=30,"26-30",L698&lt;=35,"31-35",L698&lt;=40,"36-40",L698&lt;=45,"41-45",L698&gt;=45,"45+")</f>
        <v>26-30</v>
      </c>
      <c r="S699" t="str">
        <f t="shared" si="64"/>
        <v>Q2</v>
      </c>
      <c r="T699" t="str">
        <f t="shared" si="65"/>
        <v>Weekday</v>
      </c>
      <c r="U699" t="str" cm="1">
        <f t="array" ref="U699">_xlfn.IFS(Q699&lt;=100000,"LOW",Q699&lt;=300000,"MEDIUM",Q699&gt;=300000,"HIGH")</f>
        <v>MEDIUM</v>
      </c>
    </row>
    <row r="700" spans="1:21" x14ac:dyDescent="0.3">
      <c r="A700">
        <v>699</v>
      </c>
      <c r="B700">
        <v>26</v>
      </c>
      <c r="C700">
        <v>4</v>
      </c>
      <c r="D700" s="6">
        <f t="shared" si="60"/>
        <v>44677</v>
      </c>
      <c r="E700" t="str">
        <f t="shared" si="61"/>
        <v>April</v>
      </c>
      <c r="F700">
        <v>2022</v>
      </c>
      <c r="G700" t="str">
        <f t="shared" si="62"/>
        <v>Tuesday</v>
      </c>
      <c r="H700" t="s">
        <v>15</v>
      </c>
      <c r="I700">
        <v>9</v>
      </c>
      <c r="J700" s="7">
        <v>35293.25</v>
      </c>
      <c r="K700" t="s">
        <v>580</v>
      </c>
      <c r="L700">
        <v>58</v>
      </c>
      <c r="M700" t="s">
        <v>27</v>
      </c>
      <c r="N700" t="s">
        <v>24</v>
      </c>
      <c r="O700">
        <v>5</v>
      </c>
      <c r="P700" t="s">
        <v>19</v>
      </c>
      <c r="Q700" s="7">
        <f t="shared" si="63"/>
        <v>317639.25</v>
      </c>
      <c r="R700" s="9" t="str" cm="1">
        <f t="array" ref="R700">_xlfn.IFS(L699&lt;=25,"0-25",L699&lt;=30,"26-30",L699&lt;=35,"31-35",L699&lt;=40,"36-40",L699&lt;=45,"41-45",L699&gt;=45,"45+")</f>
        <v>45+</v>
      </c>
      <c r="S700" t="str">
        <f t="shared" si="64"/>
        <v>Q2</v>
      </c>
      <c r="T700" t="str">
        <f t="shared" si="65"/>
        <v>Weekday</v>
      </c>
      <c r="U700" t="str" cm="1">
        <f t="array" ref="U700">_xlfn.IFS(Q700&lt;=100000,"LOW",Q700&lt;=300000,"MEDIUM",Q700&gt;=300000,"HIGH")</f>
        <v>HIGH</v>
      </c>
    </row>
    <row r="701" spans="1:21" x14ac:dyDescent="0.3">
      <c r="A701">
        <v>700</v>
      </c>
      <c r="B701">
        <v>26</v>
      </c>
      <c r="C701">
        <v>4</v>
      </c>
      <c r="D701" s="6">
        <f t="shared" si="60"/>
        <v>44677</v>
      </c>
      <c r="E701" t="str">
        <f t="shared" si="61"/>
        <v>April</v>
      </c>
      <c r="F701">
        <v>2022</v>
      </c>
      <c r="G701" t="str">
        <f t="shared" si="62"/>
        <v>Tuesday</v>
      </c>
      <c r="H701" t="s">
        <v>37</v>
      </c>
      <c r="I701">
        <v>6</v>
      </c>
      <c r="J701" s="7">
        <v>52452.13</v>
      </c>
      <c r="K701" t="s">
        <v>581</v>
      </c>
      <c r="L701">
        <v>59</v>
      </c>
      <c r="M701" t="s">
        <v>116</v>
      </c>
      <c r="N701" t="s">
        <v>52</v>
      </c>
      <c r="O701">
        <v>5</v>
      </c>
      <c r="P701" t="s">
        <v>97</v>
      </c>
      <c r="Q701" s="7">
        <f t="shared" si="63"/>
        <v>314712.77999999997</v>
      </c>
      <c r="R701" s="9" t="str" cm="1">
        <f t="array" ref="R701">_xlfn.IFS(L700&lt;=25,"0-25",L700&lt;=30,"26-30",L700&lt;=35,"31-35",L700&lt;=40,"36-40",L700&lt;=45,"41-45",L700&gt;=45,"45+")</f>
        <v>45+</v>
      </c>
      <c r="S701" t="str">
        <f t="shared" si="64"/>
        <v>Q2</v>
      </c>
      <c r="T701" t="str">
        <f t="shared" si="65"/>
        <v>Weekday</v>
      </c>
      <c r="U701" t="str" cm="1">
        <f t="array" ref="U701">_xlfn.IFS(Q701&lt;=100000,"LOW",Q701&lt;=300000,"MEDIUM",Q701&gt;=300000,"HIGH")</f>
        <v>HIGH</v>
      </c>
    </row>
    <row r="702" spans="1:21" x14ac:dyDescent="0.3">
      <c r="A702">
        <v>701</v>
      </c>
      <c r="B702">
        <v>27</v>
      </c>
      <c r="C702">
        <v>4</v>
      </c>
      <c r="D702" s="6">
        <f t="shared" si="60"/>
        <v>44678</v>
      </c>
      <c r="E702" t="str">
        <f t="shared" si="61"/>
        <v>April</v>
      </c>
      <c r="F702">
        <v>2022</v>
      </c>
      <c r="G702" t="str">
        <f t="shared" si="62"/>
        <v>Wednesday</v>
      </c>
      <c r="H702" t="s">
        <v>21</v>
      </c>
      <c r="I702">
        <v>3</v>
      </c>
      <c r="J702" s="7">
        <v>37761.269999999997</v>
      </c>
      <c r="K702" t="s">
        <v>582</v>
      </c>
      <c r="L702">
        <v>23</v>
      </c>
      <c r="M702" t="s">
        <v>23</v>
      </c>
      <c r="N702" t="s">
        <v>24</v>
      </c>
      <c r="O702">
        <v>5</v>
      </c>
      <c r="P702" t="s">
        <v>25</v>
      </c>
      <c r="Q702" s="7">
        <f t="shared" si="63"/>
        <v>113283.81</v>
      </c>
      <c r="R702" s="9" t="str" cm="1">
        <f t="array" ref="R702">_xlfn.IFS(L701&lt;=25,"0-25",L701&lt;=30,"26-30",L701&lt;=35,"31-35",L701&lt;=40,"36-40",L701&lt;=45,"41-45",L701&gt;=45,"45+")</f>
        <v>45+</v>
      </c>
      <c r="S702" t="str">
        <f t="shared" si="64"/>
        <v>Q2</v>
      </c>
      <c r="T702" t="str">
        <f t="shared" si="65"/>
        <v>Weekday</v>
      </c>
      <c r="U702" t="str" cm="1">
        <f t="array" ref="U702">_xlfn.IFS(Q702&lt;=100000,"LOW",Q702&lt;=300000,"MEDIUM",Q702&gt;=300000,"HIGH")</f>
        <v>MEDIUM</v>
      </c>
    </row>
    <row r="703" spans="1:21" x14ac:dyDescent="0.3">
      <c r="A703">
        <v>702</v>
      </c>
      <c r="B703">
        <v>27</v>
      </c>
      <c r="C703">
        <v>4</v>
      </c>
      <c r="D703" s="6">
        <f t="shared" si="60"/>
        <v>44678</v>
      </c>
      <c r="E703" t="str">
        <f t="shared" si="61"/>
        <v>April</v>
      </c>
      <c r="F703">
        <v>2022</v>
      </c>
      <c r="G703" t="str">
        <f t="shared" si="62"/>
        <v>Wednesday</v>
      </c>
      <c r="H703" t="s">
        <v>21</v>
      </c>
      <c r="I703">
        <v>1</v>
      </c>
      <c r="J703" s="7">
        <v>58389.760000000002</v>
      </c>
      <c r="K703" t="s">
        <v>232</v>
      </c>
      <c r="L703">
        <v>22</v>
      </c>
      <c r="M703" t="s">
        <v>95</v>
      </c>
      <c r="N703" t="s">
        <v>24</v>
      </c>
      <c r="O703">
        <v>5</v>
      </c>
      <c r="P703" t="s">
        <v>25</v>
      </c>
      <c r="Q703" s="7">
        <f t="shared" si="63"/>
        <v>58389.760000000002</v>
      </c>
      <c r="R703" s="9" t="str" cm="1">
        <f t="array" ref="R703">_xlfn.IFS(L702&lt;=25,"0-25",L702&lt;=30,"26-30",L702&lt;=35,"31-35",L702&lt;=40,"36-40",L702&lt;=45,"41-45",L702&gt;=45,"45+")</f>
        <v>0-25</v>
      </c>
      <c r="S703" t="str">
        <f t="shared" si="64"/>
        <v>Q2</v>
      </c>
      <c r="T703" t="str">
        <f t="shared" si="65"/>
        <v>Weekday</v>
      </c>
      <c r="U703" t="str" cm="1">
        <f t="array" ref="U703">_xlfn.IFS(Q703&lt;=100000,"LOW",Q703&lt;=300000,"MEDIUM",Q703&gt;=300000,"HIGH")</f>
        <v>LOW</v>
      </c>
    </row>
    <row r="704" spans="1:21" x14ac:dyDescent="0.3">
      <c r="A704">
        <v>703</v>
      </c>
      <c r="B704">
        <v>27</v>
      </c>
      <c r="C704">
        <v>4</v>
      </c>
      <c r="D704" s="6">
        <f t="shared" si="60"/>
        <v>44678</v>
      </c>
      <c r="E704" t="str">
        <f t="shared" si="61"/>
        <v>April</v>
      </c>
      <c r="F704">
        <v>2022</v>
      </c>
      <c r="G704" t="str">
        <f t="shared" si="62"/>
        <v>Wednesday</v>
      </c>
      <c r="H704" t="s">
        <v>45</v>
      </c>
      <c r="I704">
        <v>4</v>
      </c>
      <c r="J704" s="7">
        <v>20778.72</v>
      </c>
      <c r="K704" t="s">
        <v>161</v>
      </c>
      <c r="L704">
        <v>51</v>
      </c>
      <c r="M704" t="s">
        <v>61</v>
      </c>
      <c r="N704" t="s">
        <v>52</v>
      </c>
      <c r="O704">
        <v>4</v>
      </c>
      <c r="P704" t="s">
        <v>90</v>
      </c>
      <c r="Q704" s="7">
        <f t="shared" si="63"/>
        <v>83114.880000000005</v>
      </c>
      <c r="R704" s="9" t="str" cm="1">
        <f t="array" ref="R704">_xlfn.IFS(L703&lt;=25,"0-25",L703&lt;=30,"26-30",L703&lt;=35,"31-35",L703&lt;=40,"36-40",L703&lt;=45,"41-45",L703&gt;=45,"45+")</f>
        <v>0-25</v>
      </c>
      <c r="S704" t="str">
        <f t="shared" si="64"/>
        <v>Q2</v>
      </c>
      <c r="T704" t="str">
        <f t="shared" si="65"/>
        <v>Weekday</v>
      </c>
      <c r="U704" t="str" cm="1">
        <f t="array" ref="U704">_xlfn.IFS(Q704&lt;=100000,"LOW",Q704&lt;=300000,"MEDIUM",Q704&gt;=300000,"HIGH")</f>
        <v>LOW</v>
      </c>
    </row>
    <row r="705" spans="1:21" x14ac:dyDescent="0.3">
      <c r="A705">
        <v>704</v>
      </c>
      <c r="B705">
        <v>28</v>
      </c>
      <c r="C705">
        <v>4</v>
      </c>
      <c r="D705" s="6">
        <f t="shared" si="60"/>
        <v>44679</v>
      </c>
      <c r="E705" t="str">
        <f t="shared" si="61"/>
        <v>April</v>
      </c>
      <c r="F705">
        <v>2022</v>
      </c>
      <c r="G705" t="str">
        <f t="shared" si="62"/>
        <v>Thursday</v>
      </c>
      <c r="H705" t="s">
        <v>45</v>
      </c>
      <c r="I705">
        <v>3</v>
      </c>
      <c r="J705" s="7">
        <v>67575.649999999994</v>
      </c>
      <c r="K705" t="s">
        <v>583</v>
      </c>
      <c r="L705">
        <v>28</v>
      </c>
      <c r="M705" t="s">
        <v>27</v>
      </c>
      <c r="N705" t="s">
        <v>24</v>
      </c>
      <c r="O705">
        <v>5</v>
      </c>
      <c r="P705" t="s">
        <v>90</v>
      </c>
      <c r="Q705" s="7">
        <f t="shared" si="63"/>
        <v>202726.94999999998</v>
      </c>
      <c r="R705" s="9" t="str" cm="1">
        <f t="array" ref="R705">_xlfn.IFS(L704&lt;=25,"0-25",L704&lt;=30,"26-30",L704&lt;=35,"31-35",L704&lt;=40,"36-40",L704&lt;=45,"41-45",L704&gt;=45,"45+")</f>
        <v>45+</v>
      </c>
      <c r="S705" t="str">
        <f t="shared" si="64"/>
        <v>Q2</v>
      </c>
      <c r="T705" t="str">
        <f t="shared" si="65"/>
        <v>Weekday</v>
      </c>
      <c r="U705" t="str" cm="1">
        <f t="array" ref="U705">_xlfn.IFS(Q705&lt;=100000,"LOW",Q705&lt;=300000,"MEDIUM",Q705&gt;=300000,"HIGH")</f>
        <v>MEDIUM</v>
      </c>
    </row>
    <row r="706" spans="1:21" x14ac:dyDescent="0.3">
      <c r="A706">
        <v>705</v>
      </c>
      <c r="B706">
        <v>28</v>
      </c>
      <c r="C706">
        <v>4</v>
      </c>
      <c r="D706" s="6">
        <f t="shared" si="60"/>
        <v>44679</v>
      </c>
      <c r="E706" t="str">
        <f t="shared" si="61"/>
        <v>April</v>
      </c>
      <c r="F706">
        <v>2022</v>
      </c>
      <c r="G706" t="str">
        <f t="shared" si="62"/>
        <v>Thursday</v>
      </c>
      <c r="H706" t="s">
        <v>37</v>
      </c>
      <c r="I706">
        <v>1</v>
      </c>
      <c r="J706" s="7">
        <v>33109.760000000002</v>
      </c>
      <c r="K706" t="s">
        <v>584</v>
      </c>
      <c r="L706">
        <v>26</v>
      </c>
      <c r="M706" t="s">
        <v>23</v>
      </c>
      <c r="N706" t="s">
        <v>35</v>
      </c>
      <c r="O706">
        <v>5</v>
      </c>
      <c r="P706" t="s">
        <v>40</v>
      </c>
      <c r="Q706" s="7">
        <f t="shared" si="63"/>
        <v>33109.760000000002</v>
      </c>
      <c r="R706" s="9" t="str" cm="1">
        <f t="array" ref="R706">_xlfn.IFS(L705&lt;=25,"0-25",L705&lt;=30,"26-30",L705&lt;=35,"31-35",L705&lt;=40,"36-40",L705&lt;=45,"41-45",L705&gt;=45,"45+")</f>
        <v>26-30</v>
      </c>
      <c r="S706" t="str">
        <f t="shared" si="64"/>
        <v>Q2</v>
      </c>
      <c r="T706" t="str">
        <f t="shared" si="65"/>
        <v>Weekday</v>
      </c>
      <c r="U706" t="str" cm="1">
        <f t="array" ref="U706">_xlfn.IFS(Q706&lt;=100000,"LOW",Q706&lt;=300000,"MEDIUM",Q706&gt;=300000,"HIGH")</f>
        <v>LOW</v>
      </c>
    </row>
    <row r="707" spans="1:21" x14ac:dyDescent="0.3">
      <c r="A707">
        <v>706</v>
      </c>
      <c r="B707">
        <v>28</v>
      </c>
      <c r="C707">
        <v>4</v>
      </c>
      <c r="D707" s="6">
        <f t="shared" ref="D707:D770" si="66">DATE(F707,C707,B707)</f>
        <v>44679</v>
      </c>
      <c r="E707" t="str">
        <f t="shared" ref="E707:E770" si="67">TEXT(D707,"mmmm")</f>
        <v>April</v>
      </c>
      <c r="F707">
        <v>2022</v>
      </c>
      <c r="G707" t="str">
        <f t="shared" ref="G707:G770" si="68">TEXT(D707,"dddd")</f>
        <v>Thursday</v>
      </c>
      <c r="H707" t="s">
        <v>37</v>
      </c>
      <c r="I707">
        <v>3</v>
      </c>
      <c r="J707" s="7">
        <v>30494.18</v>
      </c>
      <c r="K707" t="s">
        <v>452</v>
      </c>
      <c r="L707">
        <v>55</v>
      </c>
      <c r="M707" t="s">
        <v>27</v>
      </c>
      <c r="N707" t="s">
        <v>24</v>
      </c>
      <c r="O707">
        <v>5</v>
      </c>
      <c r="P707" t="s">
        <v>53</v>
      </c>
      <c r="Q707" s="7">
        <f t="shared" ref="Q707:Q770" si="69">I707*J707</f>
        <v>91482.540000000008</v>
      </c>
      <c r="R707" s="9" t="str" cm="1">
        <f t="array" ref="R707">_xlfn.IFS(L706&lt;=25,"0-25",L706&lt;=30,"26-30",L706&lt;=35,"31-35",L706&lt;=40,"36-40",L706&lt;=45,"41-45",L706&gt;=45,"45+")</f>
        <v>26-30</v>
      </c>
      <c r="S707" t="str">
        <f t="shared" ref="S707:S770" si="70">"Q"&amp;ROUNDUP(C707/3,0)</f>
        <v>Q2</v>
      </c>
      <c r="T707" t="str">
        <f t="shared" ref="T707:T770" si="71">IF(OR(G707="Saturday",G707="Sunday"),"Weekend","Weekday")</f>
        <v>Weekday</v>
      </c>
      <c r="U707" t="str" cm="1">
        <f t="array" ref="U707">_xlfn.IFS(Q707&lt;=100000,"LOW",Q707&lt;=300000,"MEDIUM",Q707&gt;=300000,"HIGH")</f>
        <v>LOW</v>
      </c>
    </row>
    <row r="708" spans="1:21" x14ac:dyDescent="0.3">
      <c r="A708">
        <v>707</v>
      </c>
      <c r="B708">
        <v>28</v>
      </c>
      <c r="C708">
        <v>4</v>
      </c>
      <c r="D708" s="6">
        <f t="shared" si="66"/>
        <v>44679</v>
      </c>
      <c r="E708" t="str">
        <f t="shared" si="67"/>
        <v>April</v>
      </c>
      <c r="F708">
        <v>2022</v>
      </c>
      <c r="G708" t="str">
        <f t="shared" si="68"/>
        <v>Thursday</v>
      </c>
      <c r="H708" t="s">
        <v>32</v>
      </c>
      <c r="I708">
        <v>4</v>
      </c>
      <c r="J708" s="7">
        <v>62476.35</v>
      </c>
      <c r="K708" t="s">
        <v>585</v>
      </c>
      <c r="L708">
        <v>57</v>
      </c>
      <c r="M708" t="s">
        <v>23</v>
      </c>
      <c r="N708" t="s">
        <v>24</v>
      </c>
      <c r="O708">
        <v>5</v>
      </c>
      <c r="P708" t="s">
        <v>43</v>
      </c>
      <c r="Q708" s="7">
        <f t="shared" si="69"/>
        <v>249905.4</v>
      </c>
      <c r="R708" s="9" t="str" cm="1">
        <f t="array" ref="R708">_xlfn.IFS(L707&lt;=25,"0-25",L707&lt;=30,"26-30",L707&lt;=35,"31-35",L707&lt;=40,"36-40",L707&lt;=45,"41-45",L707&gt;=45,"45+")</f>
        <v>45+</v>
      </c>
      <c r="S708" t="str">
        <f t="shared" si="70"/>
        <v>Q2</v>
      </c>
      <c r="T708" t="str">
        <f t="shared" si="71"/>
        <v>Weekday</v>
      </c>
      <c r="U708" t="str" cm="1">
        <f t="array" ref="U708">_xlfn.IFS(Q708&lt;=100000,"LOW",Q708&lt;=300000,"MEDIUM",Q708&gt;=300000,"HIGH")</f>
        <v>MEDIUM</v>
      </c>
    </row>
    <row r="709" spans="1:21" x14ac:dyDescent="0.3">
      <c r="A709">
        <v>708</v>
      </c>
      <c r="B709">
        <v>29</v>
      </c>
      <c r="C709">
        <v>4</v>
      </c>
      <c r="D709" s="6">
        <f t="shared" si="66"/>
        <v>44680</v>
      </c>
      <c r="E709" t="str">
        <f t="shared" si="67"/>
        <v>April</v>
      </c>
      <c r="F709">
        <v>2022</v>
      </c>
      <c r="G709" t="str">
        <f t="shared" si="68"/>
        <v>Friday</v>
      </c>
      <c r="H709" t="s">
        <v>45</v>
      </c>
      <c r="I709">
        <v>8</v>
      </c>
      <c r="J709" s="7">
        <v>43832.02</v>
      </c>
      <c r="K709" t="s">
        <v>387</v>
      </c>
      <c r="L709">
        <v>58</v>
      </c>
      <c r="M709" t="s">
        <v>23</v>
      </c>
      <c r="N709" t="s">
        <v>52</v>
      </c>
      <c r="O709">
        <v>5</v>
      </c>
      <c r="P709" t="s">
        <v>48</v>
      </c>
      <c r="Q709" s="7">
        <f t="shared" si="69"/>
        <v>350656.16</v>
      </c>
      <c r="R709" s="9" t="str" cm="1">
        <f t="array" ref="R709">_xlfn.IFS(L708&lt;=25,"0-25",L708&lt;=30,"26-30",L708&lt;=35,"31-35",L708&lt;=40,"36-40",L708&lt;=45,"41-45",L708&gt;=45,"45+")</f>
        <v>45+</v>
      </c>
      <c r="S709" t="str">
        <f t="shared" si="70"/>
        <v>Q2</v>
      </c>
      <c r="T709" t="str">
        <f t="shared" si="71"/>
        <v>Weekday</v>
      </c>
      <c r="U709" t="str" cm="1">
        <f t="array" ref="U709">_xlfn.IFS(Q709&lt;=100000,"LOW",Q709&lt;=300000,"MEDIUM",Q709&gt;=300000,"HIGH")</f>
        <v>HIGH</v>
      </c>
    </row>
    <row r="710" spans="1:21" x14ac:dyDescent="0.3">
      <c r="A710">
        <v>709</v>
      </c>
      <c r="B710">
        <v>29</v>
      </c>
      <c r="C710">
        <v>4</v>
      </c>
      <c r="D710" s="6">
        <f t="shared" si="66"/>
        <v>44680</v>
      </c>
      <c r="E710" t="str">
        <f t="shared" si="67"/>
        <v>April</v>
      </c>
      <c r="F710">
        <v>2022</v>
      </c>
      <c r="G710" t="str">
        <f t="shared" si="68"/>
        <v>Friday</v>
      </c>
      <c r="H710" t="s">
        <v>15</v>
      </c>
      <c r="I710">
        <v>9</v>
      </c>
      <c r="J710" s="7">
        <v>40986.660000000003</v>
      </c>
      <c r="K710" t="s">
        <v>503</v>
      </c>
      <c r="L710">
        <v>26</v>
      </c>
      <c r="M710" t="s">
        <v>39</v>
      </c>
      <c r="N710" t="s">
        <v>24</v>
      </c>
      <c r="O710">
        <v>5</v>
      </c>
      <c r="P710" t="s">
        <v>86</v>
      </c>
      <c r="Q710" s="7">
        <f t="shared" si="69"/>
        <v>368879.94000000006</v>
      </c>
      <c r="R710" s="9" t="str" cm="1">
        <f t="array" ref="R710">_xlfn.IFS(L709&lt;=25,"0-25",L709&lt;=30,"26-30",L709&lt;=35,"31-35",L709&lt;=40,"36-40",L709&lt;=45,"41-45",L709&gt;=45,"45+")</f>
        <v>45+</v>
      </c>
      <c r="S710" t="str">
        <f t="shared" si="70"/>
        <v>Q2</v>
      </c>
      <c r="T710" t="str">
        <f t="shared" si="71"/>
        <v>Weekday</v>
      </c>
      <c r="U710" t="str" cm="1">
        <f t="array" ref="U710">_xlfn.IFS(Q710&lt;=100000,"LOW",Q710&lt;=300000,"MEDIUM",Q710&gt;=300000,"HIGH")</f>
        <v>HIGH</v>
      </c>
    </row>
    <row r="711" spans="1:21" x14ac:dyDescent="0.3">
      <c r="A711">
        <v>710</v>
      </c>
      <c r="B711">
        <v>29</v>
      </c>
      <c r="C711">
        <v>4</v>
      </c>
      <c r="D711" s="6">
        <f t="shared" si="66"/>
        <v>44680</v>
      </c>
      <c r="E711" t="str">
        <f t="shared" si="67"/>
        <v>April</v>
      </c>
      <c r="F711">
        <v>2022</v>
      </c>
      <c r="G711" t="str">
        <f t="shared" si="68"/>
        <v>Friday</v>
      </c>
      <c r="H711" t="s">
        <v>21</v>
      </c>
      <c r="I711">
        <v>3</v>
      </c>
      <c r="J711" s="7">
        <v>53618.68</v>
      </c>
      <c r="K711" t="s">
        <v>586</v>
      </c>
      <c r="L711">
        <v>25</v>
      </c>
      <c r="M711" t="s">
        <v>135</v>
      </c>
      <c r="N711" t="s">
        <v>52</v>
      </c>
      <c r="O711">
        <v>5</v>
      </c>
      <c r="P711" t="s">
        <v>28</v>
      </c>
      <c r="Q711" s="7">
        <f t="shared" si="69"/>
        <v>160856.04</v>
      </c>
      <c r="R711" s="9" t="str" cm="1">
        <f t="array" ref="R711">_xlfn.IFS(L710&lt;=25,"0-25",L710&lt;=30,"26-30",L710&lt;=35,"31-35",L710&lt;=40,"36-40",L710&lt;=45,"41-45",L710&gt;=45,"45+")</f>
        <v>26-30</v>
      </c>
      <c r="S711" t="str">
        <f t="shared" si="70"/>
        <v>Q2</v>
      </c>
      <c r="T711" t="str">
        <f t="shared" si="71"/>
        <v>Weekday</v>
      </c>
      <c r="U711" t="str" cm="1">
        <f t="array" ref="U711">_xlfn.IFS(Q711&lt;=100000,"LOW",Q711&lt;=300000,"MEDIUM",Q711&gt;=300000,"HIGH")</f>
        <v>MEDIUM</v>
      </c>
    </row>
    <row r="712" spans="1:21" x14ac:dyDescent="0.3">
      <c r="A712">
        <v>711</v>
      </c>
      <c r="B712">
        <v>30</v>
      </c>
      <c r="C712">
        <v>4</v>
      </c>
      <c r="D712" s="6">
        <f t="shared" si="66"/>
        <v>44681</v>
      </c>
      <c r="E712" t="str">
        <f t="shared" si="67"/>
        <v>April</v>
      </c>
      <c r="F712">
        <v>2022</v>
      </c>
      <c r="G712" t="str">
        <f t="shared" si="68"/>
        <v>Saturday</v>
      </c>
      <c r="H712" t="s">
        <v>37</v>
      </c>
      <c r="I712">
        <v>6</v>
      </c>
      <c r="J712" s="7">
        <v>44790.05</v>
      </c>
      <c r="K712" t="s">
        <v>587</v>
      </c>
      <c r="L712">
        <v>57</v>
      </c>
      <c r="M712" t="s">
        <v>27</v>
      </c>
      <c r="N712" t="s">
        <v>18</v>
      </c>
      <c r="O712">
        <v>3</v>
      </c>
      <c r="P712" t="s">
        <v>53</v>
      </c>
      <c r="Q712" s="7">
        <f t="shared" si="69"/>
        <v>268740.30000000005</v>
      </c>
      <c r="R712" s="9" t="str" cm="1">
        <f t="array" ref="R712">_xlfn.IFS(L711&lt;=25,"0-25",L711&lt;=30,"26-30",L711&lt;=35,"31-35",L711&lt;=40,"36-40",L711&lt;=45,"41-45",L711&gt;=45,"45+")</f>
        <v>0-25</v>
      </c>
      <c r="S712" t="str">
        <f t="shared" si="70"/>
        <v>Q2</v>
      </c>
      <c r="T712" t="str">
        <f t="shared" si="71"/>
        <v>Weekend</v>
      </c>
      <c r="U712" t="str" cm="1">
        <f t="array" ref="U712">_xlfn.IFS(Q712&lt;=100000,"LOW",Q712&lt;=300000,"MEDIUM",Q712&gt;=300000,"HIGH")</f>
        <v>MEDIUM</v>
      </c>
    </row>
    <row r="713" spans="1:21" x14ac:dyDescent="0.3">
      <c r="A713">
        <v>712</v>
      </c>
      <c r="B713">
        <v>30</v>
      </c>
      <c r="C713">
        <v>4</v>
      </c>
      <c r="D713" s="6">
        <f t="shared" si="66"/>
        <v>44681</v>
      </c>
      <c r="E713" t="str">
        <f t="shared" si="67"/>
        <v>April</v>
      </c>
      <c r="F713">
        <v>2022</v>
      </c>
      <c r="G713" t="str">
        <f t="shared" si="68"/>
        <v>Saturday</v>
      </c>
      <c r="H713" t="s">
        <v>21</v>
      </c>
      <c r="I713">
        <v>5</v>
      </c>
      <c r="J713" s="7">
        <v>19750.939999999999</v>
      </c>
      <c r="K713" t="s">
        <v>588</v>
      </c>
      <c r="L713">
        <v>20</v>
      </c>
      <c r="M713" t="s">
        <v>79</v>
      </c>
      <c r="N713" t="s">
        <v>18</v>
      </c>
      <c r="O713">
        <v>5</v>
      </c>
      <c r="P713" t="s">
        <v>25</v>
      </c>
      <c r="Q713" s="7">
        <f t="shared" si="69"/>
        <v>98754.7</v>
      </c>
      <c r="R713" s="9" t="str" cm="1">
        <f t="array" ref="R713">_xlfn.IFS(L712&lt;=25,"0-25",L712&lt;=30,"26-30",L712&lt;=35,"31-35",L712&lt;=40,"36-40",L712&lt;=45,"41-45",L712&gt;=45,"45+")</f>
        <v>45+</v>
      </c>
      <c r="S713" t="str">
        <f t="shared" si="70"/>
        <v>Q2</v>
      </c>
      <c r="T713" t="str">
        <f t="shared" si="71"/>
        <v>Weekend</v>
      </c>
      <c r="U713" t="str" cm="1">
        <f t="array" ref="U713">_xlfn.IFS(Q713&lt;=100000,"LOW",Q713&lt;=300000,"MEDIUM",Q713&gt;=300000,"HIGH")</f>
        <v>LOW</v>
      </c>
    </row>
    <row r="714" spans="1:21" x14ac:dyDescent="0.3">
      <c r="A714">
        <v>713</v>
      </c>
      <c r="B714">
        <v>30</v>
      </c>
      <c r="C714">
        <v>4</v>
      </c>
      <c r="D714" s="6">
        <f t="shared" si="66"/>
        <v>44681</v>
      </c>
      <c r="E714" t="str">
        <f t="shared" si="67"/>
        <v>April</v>
      </c>
      <c r="F714">
        <v>2022</v>
      </c>
      <c r="G714" t="str">
        <f t="shared" si="68"/>
        <v>Saturday</v>
      </c>
      <c r="H714" t="s">
        <v>21</v>
      </c>
      <c r="I714">
        <v>6</v>
      </c>
      <c r="J714" s="7">
        <v>50451.86</v>
      </c>
      <c r="K714" t="s">
        <v>545</v>
      </c>
      <c r="L714">
        <v>30</v>
      </c>
      <c r="M714" t="s">
        <v>64</v>
      </c>
      <c r="N714" t="s">
        <v>35</v>
      </c>
      <c r="O714">
        <v>5</v>
      </c>
      <c r="P714" t="s">
        <v>25</v>
      </c>
      <c r="Q714" s="7">
        <f t="shared" si="69"/>
        <v>302711.16000000003</v>
      </c>
      <c r="R714" s="9" t="str" cm="1">
        <f t="array" ref="R714">_xlfn.IFS(L713&lt;=25,"0-25",L713&lt;=30,"26-30",L713&lt;=35,"31-35",L713&lt;=40,"36-40",L713&lt;=45,"41-45",L713&gt;=45,"45+")</f>
        <v>0-25</v>
      </c>
      <c r="S714" t="str">
        <f t="shared" si="70"/>
        <v>Q2</v>
      </c>
      <c r="T714" t="str">
        <f t="shared" si="71"/>
        <v>Weekend</v>
      </c>
      <c r="U714" t="str" cm="1">
        <f t="array" ref="U714">_xlfn.IFS(Q714&lt;=100000,"LOW",Q714&lt;=300000,"MEDIUM",Q714&gt;=300000,"HIGH")</f>
        <v>HIGH</v>
      </c>
    </row>
    <row r="715" spans="1:21" x14ac:dyDescent="0.3">
      <c r="A715">
        <v>714</v>
      </c>
      <c r="B715">
        <v>1</v>
      </c>
      <c r="C715">
        <v>5</v>
      </c>
      <c r="D715" s="6">
        <f t="shared" si="66"/>
        <v>44682</v>
      </c>
      <c r="E715" t="str">
        <f t="shared" si="67"/>
        <v>May</v>
      </c>
      <c r="F715">
        <v>2022</v>
      </c>
      <c r="G715" t="str">
        <f t="shared" si="68"/>
        <v>Sunday</v>
      </c>
      <c r="H715" t="s">
        <v>32</v>
      </c>
      <c r="I715">
        <v>4</v>
      </c>
      <c r="J715" s="7">
        <v>18008.13</v>
      </c>
      <c r="K715" t="s">
        <v>589</v>
      </c>
      <c r="L715">
        <v>36</v>
      </c>
      <c r="M715" t="s">
        <v>39</v>
      </c>
      <c r="N715" t="s">
        <v>52</v>
      </c>
      <c r="O715">
        <v>5</v>
      </c>
      <c r="P715" t="s">
        <v>36</v>
      </c>
      <c r="Q715" s="7">
        <f t="shared" si="69"/>
        <v>72032.52</v>
      </c>
      <c r="R715" s="9" t="str" cm="1">
        <f t="array" ref="R715">_xlfn.IFS(L714&lt;=25,"0-25",L714&lt;=30,"26-30",L714&lt;=35,"31-35",L714&lt;=40,"36-40",L714&lt;=45,"41-45",L714&gt;=45,"45+")</f>
        <v>26-30</v>
      </c>
      <c r="S715" t="str">
        <f t="shared" si="70"/>
        <v>Q2</v>
      </c>
      <c r="T715" t="str">
        <f t="shared" si="71"/>
        <v>Weekend</v>
      </c>
      <c r="U715" t="str" cm="1">
        <f t="array" ref="U715">_xlfn.IFS(Q715&lt;=100000,"LOW",Q715&lt;=300000,"MEDIUM",Q715&gt;=300000,"HIGH")</f>
        <v>LOW</v>
      </c>
    </row>
    <row r="716" spans="1:21" x14ac:dyDescent="0.3">
      <c r="A716">
        <v>715</v>
      </c>
      <c r="B716">
        <v>1</v>
      </c>
      <c r="C716">
        <v>5</v>
      </c>
      <c r="D716" s="6">
        <f t="shared" si="66"/>
        <v>44682</v>
      </c>
      <c r="E716" t="str">
        <f t="shared" si="67"/>
        <v>May</v>
      </c>
      <c r="F716">
        <v>2022</v>
      </c>
      <c r="G716" t="str">
        <f t="shared" si="68"/>
        <v>Sunday</v>
      </c>
      <c r="H716" t="s">
        <v>45</v>
      </c>
      <c r="I716">
        <v>6</v>
      </c>
      <c r="J716" s="7">
        <v>58351.46</v>
      </c>
      <c r="K716" t="s">
        <v>130</v>
      </c>
      <c r="L716">
        <v>51</v>
      </c>
      <c r="M716" t="s">
        <v>112</v>
      </c>
      <c r="N716" t="s">
        <v>52</v>
      </c>
      <c r="O716">
        <v>4</v>
      </c>
      <c r="P716" t="s">
        <v>90</v>
      </c>
      <c r="Q716" s="7">
        <f t="shared" si="69"/>
        <v>350108.76</v>
      </c>
      <c r="R716" s="9" t="str" cm="1">
        <f t="array" ref="R716">_xlfn.IFS(L715&lt;=25,"0-25",L715&lt;=30,"26-30",L715&lt;=35,"31-35",L715&lt;=40,"36-40",L715&lt;=45,"41-45",L715&gt;=45,"45+")</f>
        <v>36-40</v>
      </c>
      <c r="S716" t="str">
        <f t="shared" si="70"/>
        <v>Q2</v>
      </c>
      <c r="T716" t="str">
        <f t="shared" si="71"/>
        <v>Weekend</v>
      </c>
      <c r="U716" t="str" cm="1">
        <f t="array" ref="U716">_xlfn.IFS(Q716&lt;=100000,"LOW",Q716&lt;=300000,"MEDIUM",Q716&gt;=300000,"HIGH")</f>
        <v>HIGH</v>
      </c>
    </row>
    <row r="717" spans="1:21" x14ac:dyDescent="0.3">
      <c r="A717">
        <v>716</v>
      </c>
      <c r="B717">
        <v>1</v>
      </c>
      <c r="C717">
        <v>5</v>
      </c>
      <c r="D717" s="6">
        <f t="shared" si="66"/>
        <v>44682</v>
      </c>
      <c r="E717" t="str">
        <f t="shared" si="67"/>
        <v>May</v>
      </c>
      <c r="F717">
        <v>2022</v>
      </c>
      <c r="G717" t="str">
        <f t="shared" si="68"/>
        <v>Sunday</v>
      </c>
      <c r="H717" t="s">
        <v>37</v>
      </c>
      <c r="I717">
        <v>7</v>
      </c>
      <c r="J717" s="7">
        <v>69384.2</v>
      </c>
      <c r="K717" t="s">
        <v>505</v>
      </c>
      <c r="L717">
        <v>49</v>
      </c>
      <c r="M717" t="s">
        <v>27</v>
      </c>
      <c r="N717" t="s">
        <v>52</v>
      </c>
      <c r="O717">
        <v>5</v>
      </c>
      <c r="P717" t="s">
        <v>40</v>
      </c>
      <c r="Q717" s="7">
        <f t="shared" si="69"/>
        <v>485689.39999999997</v>
      </c>
      <c r="R717" s="9" t="str" cm="1">
        <f t="array" ref="R717">_xlfn.IFS(L716&lt;=25,"0-25",L716&lt;=30,"26-30",L716&lt;=35,"31-35",L716&lt;=40,"36-40",L716&lt;=45,"41-45",L716&gt;=45,"45+")</f>
        <v>45+</v>
      </c>
      <c r="S717" t="str">
        <f t="shared" si="70"/>
        <v>Q2</v>
      </c>
      <c r="T717" t="str">
        <f t="shared" si="71"/>
        <v>Weekend</v>
      </c>
      <c r="U717" t="str" cm="1">
        <f t="array" ref="U717">_xlfn.IFS(Q717&lt;=100000,"LOW",Q717&lt;=300000,"MEDIUM",Q717&gt;=300000,"HIGH")</f>
        <v>HIGH</v>
      </c>
    </row>
    <row r="718" spans="1:21" x14ac:dyDescent="0.3">
      <c r="A718">
        <v>717</v>
      </c>
      <c r="B718">
        <v>1</v>
      </c>
      <c r="C718">
        <v>5</v>
      </c>
      <c r="D718" s="6">
        <f t="shared" si="66"/>
        <v>44682</v>
      </c>
      <c r="E718" t="str">
        <f t="shared" si="67"/>
        <v>May</v>
      </c>
      <c r="F718">
        <v>2022</v>
      </c>
      <c r="G718" t="str">
        <f t="shared" si="68"/>
        <v>Sunday</v>
      </c>
      <c r="H718" t="s">
        <v>21</v>
      </c>
      <c r="I718">
        <v>9</v>
      </c>
      <c r="J718" s="7">
        <v>32643.26</v>
      </c>
      <c r="K718" t="s">
        <v>590</v>
      </c>
      <c r="L718">
        <v>33</v>
      </c>
      <c r="M718" t="s">
        <v>23</v>
      </c>
      <c r="N718" t="s">
        <v>35</v>
      </c>
      <c r="O718">
        <v>5</v>
      </c>
      <c r="P718" t="s">
        <v>65</v>
      </c>
      <c r="Q718" s="7">
        <f t="shared" si="69"/>
        <v>293789.33999999997</v>
      </c>
      <c r="R718" s="9" t="str" cm="1">
        <f t="array" ref="R718">_xlfn.IFS(L717&lt;=25,"0-25",L717&lt;=30,"26-30",L717&lt;=35,"31-35",L717&lt;=40,"36-40",L717&lt;=45,"41-45",L717&gt;=45,"45+")</f>
        <v>45+</v>
      </c>
      <c r="S718" t="str">
        <f t="shared" si="70"/>
        <v>Q2</v>
      </c>
      <c r="T718" t="str">
        <f t="shared" si="71"/>
        <v>Weekend</v>
      </c>
      <c r="U718" t="str" cm="1">
        <f t="array" ref="U718">_xlfn.IFS(Q718&lt;=100000,"LOW",Q718&lt;=300000,"MEDIUM",Q718&gt;=300000,"HIGH")</f>
        <v>MEDIUM</v>
      </c>
    </row>
    <row r="719" spans="1:21" x14ac:dyDescent="0.3">
      <c r="A719">
        <v>718</v>
      </c>
      <c r="B719">
        <v>2</v>
      </c>
      <c r="C719">
        <v>5</v>
      </c>
      <c r="D719" s="6">
        <f t="shared" si="66"/>
        <v>44683</v>
      </c>
      <c r="E719" t="str">
        <f t="shared" si="67"/>
        <v>May</v>
      </c>
      <c r="F719">
        <v>2022</v>
      </c>
      <c r="G719" t="str">
        <f t="shared" si="68"/>
        <v>Monday</v>
      </c>
      <c r="H719" t="s">
        <v>37</v>
      </c>
      <c r="I719">
        <v>7</v>
      </c>
      <c r="J719" s="7">
        <v>36685.35</v>
      </c>
      <c r="K719" t="s">
        <v>419</v>
      </c>
      <c r="L719">
        <v>53</v>
      </c>
      <c r="M719" t="s">
        <v>23</v>
      </c>
      <c r="N719" t="s">
        <v>35</v>
      </c>
      <c r="O719">
        <v>4</v>
      </c>
      <c r="P719" t="s">
        <v>53</v>
      </c>
      <c r="Q719" s="7">
        <f t="shared" si="69"/>
        <v>256797.44999999998</v>
      </c>
      <c r="R719" s="9" t="str" cm="1">
        <f t="array" ref="R719">_xlfn.IFS(L718&lt;=25,"0-25",L718&lt;=30,"26-30",L718&lt;=35,"31-35",L718&lt;=40,"36-40",L718&lt;=45,"41-45",L718&gt;=45,"45+")</f>
        <v>31-35</v>
      </c>
      <c r="S719" t="str">
        <f t="shared" si="70"/>
        <v>Q2</v>
      </c>
      <c r="T719" t="str">
        <f t="shared" si="71"/>
        <v>Weekday</v>
      </c>
      <c r="U719" t="str" cm="1">
        <f t="array" ref="U719">_xlfn.IFS(Q719&lt;=100000,"LOW",Q719&lt;=300000,"MEDIUM",Q719&gt;=300000,"HIGH")</f>
        <v>MEDIUM</v>
      </c>
    </row>
    <row r="720" spans="1:21" x14ac:dyDescent="0.3">
      <c r="A720">
        <v>719</v>
      </c>
      <c r="B720">
        <v>2</v>
      </c>
      <c r="C720">
        <v>5</v>
      </c>
      <c r="D720" s="6">
        <f t="shared" si="66"/>
        <v>44683</v>
      </c>
      <c r="E720" t="str">
        <f t="shared" si="67"/>
        <v>May</v>
      </c>
      <c r="F720">
        <v>2022</v>
      </c>
      <c r="G720" t="str">
        <f t="shared" si="68"/>
        <v>Monday</v>
      </c>
      <c r="H720" t="s">
        <v>15</v>
      </c>
      <c r="I720">
        <v>6</v>
      </c>
      <c r="J720" s="7">
        <v>12786.02</v>
      </c>
      <c r="K720" t="s">
        <v>75</v>
      </c>
      <c r="L720">
        <v>35</v>
      </c>
      <c r="M720" t="s">
        <v>79</v>
      </c>
      <c r="N720" t="s">
        <v>24</v>
      </c>
      <c r="O720">
        <v>5</v>
      </c>
      <c r="P720" t="s">
        <v>19</v>
      </c>
      <c r="Q720" s="7">
        <f t="shared" si="69"/>
        <v>76716.12</v>
      </c>
      <c r="R720" s="9" t="str" cm="1">
        <f t="array" ref="R720">_xlfn.IFS(L719&lt;=25,"0-25",L719&lt;=30,"26-30",L719&lt;=35,"31-35",L719&lt;=40,"36-40",L719&lt;=45,"41-45",L719&gt;=45,"45+")</f>
        <v>45+</v>
      </c>
      <c r="S720" t="str">
        <f t="shared" si="70"/>
        <v>Q2</v>
      </c>
      <c r="T720" t="str">
        <f t="shared" si="71"/>
        <v>Weekday</v>
      </c>
      <c r="U720" t="str" cm="1">
        <f t="array" ref="U720">_xlfn.IFS(Q720&lt;=100000,"LOW",Q720&lt;=300000,"MEDIUM",Q720&gt;=300000,"HIGH")</f>
        <v>LOW</v>
      </c>
    </row>
    <row r="721" spans="1:21" x14ac:dyDescent="0.3">
      <c r="A721">
        <v>720</v>
      </c>
      <c r="B721">
        <v>2</v>
      </c>
      <c r="C721">
        <v>5</v>
      </c>
      <c r="D721" s="6">
        <f t="shared" si="66"/>
        <v>44683</v>
      </c>
      <c r="E721" t="str">
        <f t="shared" si="67"/>
        <v>May</v>
      </c>
      <c r="F721">
        <v>2022</v>
      </c>
      <c r="G721" t="str">
        <f t="shared" si="68"/>
        <v>Monday</v>
      </c>
      <c r="H721" t="s">
        <v>32</v>
      </c>
      <c r="I721">
        <v>1</v>
      </c>
      <c r="J721" s="7">
        <v>10823.99</v>
      </c>
      <c r="K721" t="s">
        <v>591</v>
      </c>
      <c r="L721">
        <v>31</v>
      </c>
      <c r="M721" t="s">
        <v>112</v>
      </c>
      <c r="N721" t="s">
        <v>52</v>
      </c>
      <c r="O721">
        <v>5</v>
      </c>
      <c r="P721" t="s">
        <v>36</v>
      </c>
      <c r="Q721" s="7">
        <f t="shared" si="69"/>
        <v>10823.99</v>
      </c>
      <c r="R721" s="9" t="str" cm="1">
        <f t="array" ref="R721">_xlfn.IFS(L720&lt;=25,"0-25",L720&lt;=30,"26-30",L720&lt;=35,"31-35",L720&lt;=40,"36-40",L720&lt;=45,"41-45",L720&gt;=45,"45+")</f>
        <v>31-35</v>
      </c>
      <c r="S721" t="str">
        <f t="shared" si="70"/>
        <v>Q2</v>
      </c>
      <c r="T721" t="str">
        <f t="shared" si="71"/>
        <v>Weekday</v>
      </c>
      <c r="U721" t="str" cm="1">
        <f t="array" ref="U721">_xlfn.IFS(Q721&lt;=100000,"LOW",Q721&lt;=300000,"MEDIUM",Q721&gt;=300000,"HIGH")</f>
        <v>LOW</v>
      </c>
    </row>
    <row r="722" spans="1:21" x14ac:dyDescent="0.3">
      <c r="A722">
        <v>721</v>
      </c>
      <c r="B722">
        <v>3</v>
      </c>
      <c r="C722">
        <v>5</v>
      </c>
      <c r="D722" s="6">
        <f t="shared" si="66"/>
        <v>44684</v>
      </c>
      <c r="E722" t="str">
        <f t="shared" si="67"/>
        <v>May</v>
      </c>
      <c r="F722">
        <v>2022</v>
      </c>
      <c r="G722" t="str">
        <f t="shared" si="68"/>
        <v>Tuesday</v>
      </c>
      <c r="H722" t="s">
        <v>15</v>
      </c>
      <c r="I722">
        <v>2</v>
      </c>
      <c r="J722" s="7">
        <v>65285.16</v>
      </c>
      <c r="K722" t="s">
        <v>592</v>
      </c>
      <c r="L722">
        <v>47</v>
      </c>
      <c r="M722" t="s">
        <v>79</v>
      </c>
      <c r="N722" t="s">
        <v>35</v>
      </c>
      <c r="O722">
        <v>5</v>
      </c>
      <c r="P722" t="s">
        <v>86</v>
      </c>
      <c r="Q722" s="7">
        <f t="shared" si="69"/>
        <v>130570.32</v>
      </c>
      <c r="R722" s="9" t="str" cm="1">
        <f t="array" ref="R722">_xlfn.IFS(L721&lt;=25,"0-25",L721&lt;=30,"26-30",L721&lt;=35,"31-35",L721&lt;=40,"36-40",L721&lt;=45,"41-45",L721&gt;=45,"45+")</f>
        <v>31-35</v>
      </c>
      <c r="S722" t="str">
        <f t="shared" si="70"/>
        <v>Q2</v>
      </c>
      <c r="T722" t="str">
        <f t="shared" si="71"/>
        <v>Weekday</v>
      </c>
      <c r="U722" t="str" cm="1">
        <f t="array" ref="U722">_xlfn.IFS(Q722&lt;=100000,"LOW",Q722&lt;=300000,"MEDIUM",Q722&gt;=300000,"HIGH")</f>
        <v>MEDIUM</v>
      </c>
    </row>
    <row r="723" spans="1:21" x14ac:dyDescent="0.3">
      <c r="A723">
        <v>722</v>
      </c>
      <c r="B723">
        <v>3</v>
      </c>
      <c r="C723">
        <v>5</v>
      </c>
      <c r="D723" s="6">
        <f t="shared" si="66"/>
        <v>44684</v>
      </c>
      <c r="E723" t="str">
        <f t="shared" si="67"/>
        <v>May</v>
      </c>
      <c r="F723">
        <v>2022</v>
      </c>
      <c r="G723" t="str">
        <f t="shared" si="68"/>
        <v>Tuesday</v>
      </c>
      <c r="H723" t="s">
        <v>37</v>
      </c>
      <c r="I723">
        <v>1</v>
      </c>
      <c r="J723" s="7">
        <v>17717.439999999999</v>
      </c>
      <c r="K723" t="s">
        <v>252</v>
      </c>
      <c r="L723">
        <v>19</v>
      </c>
      <c r="M723" t="s">
        <v>23</v>
      </c>
      <c r="N723" t="s">
        <v>18</v>
      </c>
      <c r="O723">
        <v>4</v>
      </c>
      <c r="P723" t="s">
        <v>40</v>
      </c>
      <c r="Q723" s="7">
        <f t="shared" si="69"/>
        <v>17717.439999999999</v>
      </c>
      <c r="R723" s="9" t="str" cm="1">
        <f t="array" ref="R723">_xlfn.IFS(L722&lt;=25,"0-25",L722&lt;=30,"26-30",L722&lt;=35,"31-35",L722&lt;=40,"36-40",L722&lt;=45,"41-45",L722&gt;=45,"45+")</f>
        <v>45+</v>
      </c>
      <c r="S723" t="str">
        <f t="shared" si="70"/>
        <v>Q2</v>
      </c>
      <c r="T723" t="str">
        <f t="shared" si="71"/>
        <v>Weekday</v>
      </c>
      <c r="U723" t="str" cm="1">
        <f t="array" ref="U723">_xlfn.IFS(Q723&lt;=100000,"LOW",Q723&lt;=300000,"MEDIUM",Q723&gt;=300000,"HIGH")</f>
        <v>LOW</v>
      </c>
    </row>
    <row r="724" spans="1:21" x14ac:dyDescent="0.3">
      <c r="A724">
        <v>723</v>
      </c>
      <c r="B724">
        <v>3</v>
      </c>
      <c r="C724">
        <v>5</v>
      </c>
      <c r="D724" s="6">
        <f t="shared" si="66"/>
        <v>44684</v>
      </c>
      <c r="E724" t="str">
        <f t="shared" si="67"/>
        <v>May</v>
      </c>
      <c r="F724">
        <v>2022</v>
      </c>
      <c r="G724" t="str">
        <f t="shared" si="68"/>
        <v>Tuesday</v>
      </c>
      <c r="H724" t="s">
        <v>37</v>
      </c>
      <c r="I724">
        <v>9</v>
      </c>
      <c r="J724" s="7">
        <v>36746.720000000001</v>
      </c>
      <c r="K724" t="s">
        <v>179</v>
      </c>
      <c r="L724">
        <v>30</v>
      </c>
      <c r="M724" t="s">
        <v>135</v>
      </c>
      <c r="N724" t="s">
        <v>18</v>
      </c>
      <c r="O724">
        <v>5</v>
      </c>
      <c r="P724" t="s">
        <v>53</v>
      </c>
      <c r="Q724" s="7">
        <f t="shared" si="69"/>
        <v>330720.48</v>
      </c>
      <c r="R724" s="9" t="str" cm="1">
        <f t="array" ref="R724">_xlfn.IFS(L723&lt;=25,"0-25",L723&lt;=30,"26-30",L723&lt;=35,"31-35",L723&lt;=40,"36-40",L723&lt;=45,"41-45",L723&gt;=45,"45+")</f>
        <v>0-25</v>
      </c>
      <c r="S724" t="str">
        <f t="shared" si="70"/>
        <v>Q2</v>
      </c>
      <c r="T724" t="str">
        <f t="shared" si="71"/>
        <v>Weekday</v>
      </c>
      <c r="U724" t="str" cm="1">
        <f t="array" ref="U724">_xlfn.IFS(Q724&lt;=100000,"LOW",Q724&lt;=300000,"MEDIUM",Q724&gt;=300000,"HIGH")</f>
        <v>HIGH</v>
      </c>
    </row>
    <row r="725" spans="1:21" x14ac:dyDescent="0.3">
      <c r="A725">
        <v>724</v>
      </c>
      <c r="B725">
        <v>3</v>
      </c>
      <c r="C725">
        <v>5</v>
      </c>
      <c r="D725" s="6">
        <f t="shared" si="66"/>
        <v>44684</v>
      </c>
      <c r="E725" t="str">
        <f t="shared" si="67"/>
        <v>May</v>
      </c>
      <c r="F725">
        <v>2022</v>
      </c>
      <c r="G725" t="str">
        <f t="shared" si="68"/>
        <v>Tuesday</v>
      </c>
      <c r="H725" t="s">
        <v>45</v>
      </c>
      <c r="I725">
        <v>9</v>
      </c>
      <c r="J725" s="7">
        <v>58921.279999999999</v>
      </c>
      <c r="K725" t="s">
        <v>297</v>
      </c>
      <c r="L725">
        <v>44</v>
      </c>
      <c r="M725" t="s">
        <v>56</v>
      </c>
      <c r="N725" t="s">
        <v>52</v>
      </c>
      <c r="O725">
        <v>5</v>
      </c>
      <c r="P725" t="s">
        <v>90</v>
      </c>
      <c r="Q725" s="7">
        <f t="shared" si="69"/>
        <v>530291.52</v>
      </c>
      <c r="R725" s="9" t="str" cm="1">
        <f t="array" ref="R725">_xlfn.IFS(L724&lt;=25,"0-25",L724&lt;=30,"26-30",L724&lt;=35,"31-35",L724&lt;=40,"36-40",L724&lt;=45,"41-45",L724&gt;=45,"45+")</f>
        <v>26-30</v>
      </c>
      <c r="S725" t="str">
        <f t="shared" si="70"/>
        <v>Q2</v>
      </c>
      <c r="T725" t="str">
        <f t="shared" si="71"/>
        <v>Weekday</v>
      </c>
      <c r="U725" t="str" cm="1">
        <f t="array" ref="U725">_xlfn.IFS(Q725&lt;=100000,"LOW",Q725&lt;=300000,"MEDIUM",Q725&gt;=300000,"HIGH")</f>
        <v>HIGH</v>
      </c>
    </row>
    <row r="726" spans="1:21" x14ac:dyDescent="0.3">
      <c r="A726">
        <v>725</v>
      </c>
      <c r="B726">
        <v>4</v>
      </c>
      <c r="C726">
        <v>5</v>
      </c>
      <c r="D726" s="6">
        <f t="shared" si="66"/>
        <v>44685</v>
      </c>
      <c r="E726" t="str">
        <f t="shared" si="67"/>
        <v>May</v>
      </c>
      <c r="F726">
        <v>2022</v>
      </c>
      <c r="G726" t="str">
        <f t="shared" si="68"/>
        <v>Wednesday</v>
      </c>
      <c r="H726" t="s">
        <v>21</v>
      </c>
      <c r="I726">
        <v>7</v>
      </c>
      <c r="J726" s="7">
        <v>63359.13</v>
      </c>
      <c r="K726" t="s">
        <v>299</v>
      </c>
      <c r="L726">
        <v>34</v>
      </c>
      <c r="M726" t="s">
        <v>34</v>
      </c>
      <c r="N726" t="s">
        <v>18</v>
      </c>
      <c r="O726">
        <v>5</v>
      </c>
      <c r="P726" t="s">
        <v>28</v>
      </c>
      <c r="Q726" s="7">
        <f t="shared" si="69"/>
        <v>443513.91</v>
      </c>
      <c r="R726" s="9" t="str" cm="1">
        <f t="array" ref="R726">_xlfn.IFS(L725&lt;=25,"0-25",L725&lt;=30,"26-30",L725&lt;=35,"31-35",L725&lt;=40,"36-40",L725&lt;=45,"41-45",L725&gt;=45,"45+")</f>
        <v>41-45</v>
      </c>
      <c r="S726" t="str">
        <f t="shared" si="70"/>
        <v>Q2</v>
      </c>
      <c r="T726" t="str">
        <f t="shared" si="71"/>
        <v>Weekday</v>
      </c>
      <c r="U726" t="str" cm="1">
        <f t="array" ref="U726">_xlfn.IFS(Q726&lt;=100000,"LOW",Q726&lt;=300000,"MEDIUM",Q726&gt;=300000,"HIGH")</f>
        <v>HIGH</v>
      </c>
    </row>
    <row r="727" spans="1:21" x14ac:dyDescent="0.3">
      <c r="A727">
        <v>726</v>
      </c>
      <c r="B727">
        <v>4</v>
      </c>
      <c r="C727">
        <v>5</v>
      </c>
      <c r="D727" s="6">
        <f t="shared" si="66"/>
        <v>44685</v>
      </c>
      <c r="E727" t="str">
        <f t="shared" si="67"/>
        <v>May</v>
      </c>
      <c r="F727">
        <v>2022</v>
      </c>
      <c r="G727" t="str">
        <f t="shared" si="68"/>
        <v>Wednesday</v>
      </c>
      <c r="H727" t="s">
        <v>21</v>
      </c>
      <c r="I727">
        <v>2</v>
      </c>
      <c r="J727" s="7">
        <v>41163.86</v>
      </c>
      <c r="K727" t="s">
        <v>593</v>
      </c>
      <c r="L727">
        <v>48</v>
      </c>
      <c r="M727" t="s">
        <v>23</v>
      </c>
      <c r="N727" t="s">
        <v>24</v>
      </c>
      <c r="O727">
        <v>4</v>
      </c>
      <c r="P727" t="s">
        <v>25</v>
      </c>
      <c r="Q727" s="7">
        <f t="shared" si="69"/>
        <v>82327.72</v>
      </c>
      <c r="R727" s="9" t="str" cm="1">
        <f t="array" ref="R727">_xlfn.IFS(L726&lt;=25,"0-25",L726&lt;=30,"26-30",L726&lt;=35,"31-35",L726&lt;=40,"36-40",L726&lt;=45,"41-45",L726&gt;=45,"45+")</f>
        <v>31-35</v>
      </c>
      <c r="S727" t="str">
        <f t="shared" si="70"/>
        <v>Q2</v>
      </c>
      <c r="T727" t="str">
        <f t="shared" si="71"/>
        <v>Weekday</v>
      </c>
      <c r="U727" t="str" cm="1">
        <f t="array" ref="U727">_xlfn.IFS(Q727&lt;=100000,"LOW",Q727&lt;=300000,"MEDIUM",Q727&gt;=300000,"HIGH")</f>
        <v>LOW</v>
      </c>
    </row>
    <row r="728" spans="1:21" x14ac:dyDescent="0.3">
      <c r="A728">
        <v>727</v>
      </c>
      <c r="B728">
        <v>4</v>
      </c>
      <c r="C728">
        <v>5</v>
      </c>
      <c r="D728" s="6">
        <f t="shared" si="66"/>
        <v>44685</v>
      </c>
      <c r="E728" t="str">
        <f t="shared" si="67"/>
        <v>May</v>
      </c>
      <c r="F728">
        <v>2022</v>
      </c>
      <c r="G728" t="str">
        <f t="shared" si="68"/>
        <v>Wednesday</v>
      </c>
      <c r="H728" t="s">
        <v>15</v>
      </c>
      <c r="I728">
        <v>6</v>
      </c>
      <c r="J728" s="7">
        <v>43901.95</v>
      </c>
      <c r="K728" t="s">
        <v>96</v>
      </c>
      <c r="L728">
        <v>32</v>
      </c>
      <c r="M728" t="s">
        <v>64</v>
      </c>
      <c r="N728" t="s">
        <v>24</v>
      </c>
      <c r="O728">
        <v>4</v>
      </c>
      <c r="P728" t="s">
        <v>86</v>
      </c>
      <c r="Q728" s="7">
        <f t="shared" si="69"/>
        <v>263411.69999999995</v>
      </c>
      <c r="R728" s="9" t="str" cm="1">
        <f t="array" ref="R728">_xlfn.IFS(L727&lt;=25,"0-25",L727&lt;=30,"26-30",L727&lt;=35,"31-35",L727&lt;=40,"36-40",L727&lt;=45,"41-45",L727&gt;=45,"45+")</f>
        <v>45+</v>
      </c>
      <c r="S728" t="str">
        <f t="shared" si="70"/>
        <v>Q2</v>
      </c>
      <c r="T728" t="str">
        <f t="shared" si="71"/>
        <v>Weekday</v>
      </c>
      <c r="U728" t="str" cm="1">
        <f t="array" ref="U728">_xlfn.IFS(Q728&lt;=100000,"LOW",Q728&lt;=300000,"MEDIUM",Q728&gt;=300000,"HIGH")</f>
        <v>MEDIUM</v>
      </c>
    </row>
    <row r="729" spans="1:21" x14ac:dyDescent="0.3">
      <c r="A729">
        <v>728</v>
      </c>
      <c r="B729">
        <v>4</v>
      </c>
      <c r="C729">
        <v>5</v>
      </c>
      <c r="D729" s="6">
        <f t="shared" si="66"/>
        <v>44685</v>
      </c>
      <c r="E729" t="str">
        <f t="shared" si="67"/>
        <v>May</v>
      </c>
      <c r="F729">
        <v>2022</v>
      </c>
      <c r="G729" t="str">
        <f t="shared" si="68"/>
        <v>Wednesday</v>
      </c>
      <c r="H729" t="s">
        <v>32</v>
      </c>
      <c r="I729">
        <v>4</v>
      </c>
      <c r="J729" s="7">
        <v>50181.04</v>
      </c>
      <c r="K729" t="s">
        <v>594</v>
      </c>
      <c r="L729">
        <v>37</v>
      </c>
      <c r="M729" t="s">
        <v>61</v>
      </c>
      <c r="N729" t="s">
        <v>52</v>
      </c>
      <c r="O729">
        <v>5</v>
      </c>
      <c r="P729" t="s">
        <v>101</v>
      </c>
      <c r="Q729" s="7">
        <f t="shared" si="69"/>
        <v>200724.16</v>
      </c>
      <c r="R729" s="9" t="str" cm="1">
        <f t="array" ref="R729">_xlfn.IFS(L728&lt;=25,"0-25",L728&lt;=30,"26-30",L728&lt;=35,"31-35",L728&lt;=40,"36-40",L728&lt;=45,"41-45",L728&gt;=45,"45+")</f>
        <v>31-35</v>
      </c>
      <c r="S729" t="str">
        <f t="shared" si="70"/>
        <v>Q2</v>
      </c>
      <c r="T729" t="str">
        <f t="shared" si="71"/>
        <v>Weekday</v>
      </c>
      <c r="U729" t="str" cm="1">
        <f t="array" ref="U729">_xlfn.IFS(Q729&lt;=100000,"LOW",Q729&lt;=300000,"MEDIUM",Q729&gt;=300000,"HIGH")</f>
        <v>MEDIUM</v>
      </c>
    </row>
    <row r="730" spans="1:21" x14ac:dyDescent="0.3">
      <c r="A730">
        <v>729</v>
      </c>
      <c r="B730">
        <v>5</v>
      </c>
      <c r="C730">
        <v>5</v>
      </c>
      <c r="D730" s="6">
        <f t="shared" si="66"/>
        <v>44686</v>
      </c>
      <c r="E730" t="str">
        <f t="shared" si="67"/>
        <v>May</v>
      </c>
      <c r="F730">
        <v>2022</v>
      </c>
      <c r="G730" t="str">
        <f t="shared" si="68"/>
        <v>Thursday</v>
      </c>
      <c r="H730" t="s">
        <v>21</v>
      </c>
      <c r="I730">
        <v>1</v>
      </c>
      <c r="J730" s="7">
        <v>67682.95</v>
      </c>
      <c r="K730" t="s">
        <v>595</v>
      </c>
      <c r="L730">
        <v>22</v>
      </c>
      <c r="M730" t="s">
        <v>23</v>
      </c>
      <c r="N730" t="s">
        <v>35</v>
      </c>
      <c r="O730">
        <v>4</v>
      </c>
      <c r="P730" t="s">
        <v>65</v>
      </c>
      <c r="Q730" s="7">
        <f t="shared" si="69"/>
        <v>67682.95</v>
      </c>
      <c r="R730" s="9" t="str" cm="1">
        <f t="array" ref="R730">_xlfn.IFS(L729&lt;=25,"0-25",L729&lt;=30,"26-30",L729&lt;=35,"31-35",L729&lt;=40,"36-40",L729&lt;=45,"41-45",L729&gt;=45,"45+")</f>
        <v>36-40</v>
      </c>
      <c r="S730" t="str">
        <f t="shared" si="70"/>
        <v>Q2</v>
      </c>
      <c r="T730" t="str">
        <f t="shared" si="71"/>
        <v>Weekday</v>
      </c>
      <c r="U730" t="str" cm="1">
        <f t="array" ref="U730">_xlfn.IFS(Q730&lt;=100000,"LOW",Q730&lt;=300000,"MEDIUM",Q730&gt;=300000,"HIGH")</f>
        <v>LOW</v>
      </c>
    </row>
    <row r="731" spans="1:21" x14ac:dyDescent="0.3">
      <c r="A731">
        <v>730</v>
      </c>
      <c r="B731">
        <v>5</v>
      </c>
      <c r="C731">
        <v>5</v>
      </c>
      <c r="D731" s="6">
        <f t="shared" si="66"/>
        <v>44686</v>
      </c>
      <c r="E731" t="str">
        <f t="shared" si="67"/>
        <v>May</v>
      </c>
      <c r="F731">
        <v>2022</v>
      </c>
      <c r="G731" t="str">
        <f t="shared" si="68"/>
        <v>Thursday</v>
      </c>
      <c r="H731" t="s">
        <v>45</v>
      </c>
      <c r="I731">
        <v>1</v>
      </c>
      <c r="J731" s="7">
        <v>46160.2</v>
      </c>
      <c r="K731" t="s">
        <v>463</v>
      </c>
      <c r="L731">
        <v>24</v>
      </c>
      <c r="M731" t="s">
        <v>23</v>
      </c>
      <c r="N731" t="s">
        <v>35</v>
      </c>
      <c r="O731">
        <v>5</v>
      </c>
      <c r="P731" t="s">
        <v>104</v>
      </c>
      <c r="Q731" s="7">
        <f t="shared" si="69"/>
        <v>46160.2</v>
      </c>
      <c r="R731" s="9" t="str" cm="1">
        <f t="array" ref="R731">_xlfn.IFS(L730&lt;=25,"0-25",L730&lt;=30,"26-30",L730&lt;=35,"31-35",L730&lt;=40,"36-40",L730&lt;=45,"41-45",L730&gt;=45,"45+")</f>
        <v>0-25</v>
      </c>
      <c r="S731" t="str">
        <f t="shared" si="70"/>
        <v>Q2</v>
      </c>
      <c r="T731" t="str">
        <f t="shared" si="71"/>
        <v>Weekday</v>
      </c>
      <c r="U731" t="str" cm="1">
        <f t="array" ref="U731">_xlfn.IFS(Q731&lt;=100000,"LOW",Q731&lt;=300000,"MEDIUM",Q731&gt;=300000,"HIGH")</f>
        <v>LOW</v>
      </c>
    </row>
    <row r="732" spans="1:21" x14ac:dyDescent="0.3">
      <c r="A732">
        <v>731</v>
      </c>
      <c r="B732">
        <v>5</v>
      </c>
      <c r="C732">
        <v>5</v>
      </c>
      <c r="D732" s="6">
        <f t="shared" si="66"/>
        <v>44686</v>
      </c>
      <c r="E732" t="str">
        <f t="shared" si="67"/>
        <v>May</v>
      </c>
      <c r="F732">
        <v>2022</v>
      </c>
      <c r="G732" t="str">
        <f t="shared" si="68"/>
        <v>Thursday</v>
      </c>
      <c r="H732" t="s">
        <v>15</v>
      </c>
      <c r="I732">
        <v>5</v>
      </c>
      <c r="J732" s="7">
        <v>43568.52</v>
      </c>
      <c r="K732" t="s">
        <v>238</v>
      </c>
      <c r="L732">
        <v>35</v>
      </c>
      <c r="M732" t="s">
        <v>61</v>
      </c>
      <c r="N732" t="s">
        <v>35</v>
      </c>
      <c r="O732">
        <v>4</v>
      </c>
      <c r="P732" t="s">
        <v>19</v>
      </c>
      <c r="Q732" s="7">
        <f t="shared" si="69"/>
        <v>217842.59999999998</v>
      </c>
      <c r="R732" s="9" t="str" cm="1">
        <f t="array" ref="R732">_xlfn.IFS(L731&lt;=25,"0-25",L731&lt;=30,"26-30",L731&lt;=35,"31-35",L731&lt;=40,"36-40",L731&lt;=45,"41-45",L731&gt;=45,"45+")</f>
        <v>0-25</v>
      </c>
      <c r="S732" t="str">
        <f t="shared" si="70"/>
        <v>Q2</v>
      </c>
      <c r="T732" t="str">
        <f t="shared" si="71"/>
        <v>Weekday</v>
      </c>
      <c r="U732" t="str" cm="1">
        <f t="array" ref="U732">_xlfn.IFS(Q732&lt;=100000,"LOW",Q732&lt;=300000,"MEDIUM",Q732&gt;=300000,"HIGH")</f>
        <v>MEDIUM</v>
      </c>
    </row>
    <row r="733" spans="1:21" x14ac:dyDescent="0.3">
      <c r="A733">
        <v>732</v>
      </c>
      <c r="B733">
        <v>5</v>
      </c>
      <c r="C733">
        <v>5</v>
      </c>
      <c r="D733" s="6">
        <f t="shared" si="66"/>
        <v>44686</v>
      </c>
      <c r="E733" t="str">
        <f t="shared" si="67"/>
        <v>May</v>
      </c>
      <c r="F733">
        <v>2022</v>
      </c>
      <c r="G733" t="str">
        <f t="shared" si="68"/>
        <v>Thursday</v>
      </c>
      <c r="H733" t="s">
        <v>15</v>
      </c>
      <c r="I733">
        <v>2</v>
      </c>
      <c r="J733" s="7">
        <v>10872.05</v>
      </c>
      <c r="K733" t="s">
        <v>233</v>
      </c>
      <c r="L733">
        <v>28</v>
      </c>
      <c r="M733" t="s">
        <v>23</v>
      </c>
      <c r="N733" t="s">
        <v>35</v>
      </c>
      <c r="O733">
        <v>3</v>
      </c>
      <c r="P733" t="s">
        <v>19</v>
      </c>
      <c r="Q733" s="7">
        <f t="shared" si="69"/>
        <v>21744.1</v>
      </c>
      <c r="R733" s="9" t="str" cm="1">
        <f t="array" ref="R733">_xlfn.IFS(L732&lt;=25,"0-25",L732&lt;=30,"26-30",L732&lt;=35,"31-35",L732&lt;=40,"36-40",L732&lt;=45,"41-45",L732&gt;=45,"45+")</f>
        <v>31-35</v>
      </c>
      <c r="S733" t="str">
        <f t="shared" si="70"/>
        <v>Q2</v>
      </c>
      <c r="T733" t="str">
        <f t="shared" si="71"/>
        <v>Weekday</v>
      </c>
      <c r="U733" t="str" cm="1">
        <f t="array" ref="U733">_xlfn.IFS(Q733&lt;=100000,"LOW",Q733&lt;=300000,"MEDIUM",Q733&gt;=300000,"HIGH")</f>
        <v>LOW</v>
      </c>
    </row>
    <row r="734" spans="1:21" x14ac:dyDescent="0.3">
      <c r="A734">
        <v>733</v>
      </c>
      <c r="B734">
        <v>6</v>
      </c>
      <c r="C734">
        <v>5</v>
      </c>
      <c r="D734" s="6">
        <f t="shared" si="66"/>
        <v>44687</v>
      </c>
      <c r="E734" t="str">
        <f t="shared" si="67"/>
        <v>May</v>
      </c>
      <c r="F734">
        <v>2022</v>
      </c>
      <c r="G734" t="str">
        <f t="shared" si="68"/>
        <v>Friday</v>
      </c>
      <c r="H734" t="s">
        <v>45</v>
      </c>
      <c r="I734">
        <v>4</v>
      </c>
      <c r="J734" s="7">
        <v>14856.98</v>
      </c>
      <c r="K734" t="s">
        <v>596</v>
      </c>
      <c r="L734">
        <v>49</v>
      </c>
      <c r="M734" t="s">
        <v>23</v>
      </c>
      <c r="N734" t="s">
        <v>52</v>
      </c>
      <c r="O734">
        <v>5</v>
      </c>
      <c r="P734" t="s">
        <v>90</v>
      </c>
      <c r="Q734" s="7">
        <f t="shared" si="69"/>
        <v>59427.92</v>
      </c>
      <c r="R734" s="9" t="str" cm="1">
        <f t="array" ref="R734">_xlfn.IFS(L733&lt;=25,"0-25",L733&lt;=30,"26-30",L733&lt;=35,"31-35",L733&lt;=40,"36-40",L733&lt;=45,"41-45",L733&gt;=45,"45+")</f>
        <v>26-30</v>
      </c>
      <c r="S734" t="str">
        <f t="shared" si="70"/>
        <v>Q2</v>
      </c>
      <c r="T734" t="str">
        <f t="shared" si="71"/>
        <v>Weekday</v>
      </c>
      <c r="U734" t="str" cm="1">
        <f t="array" ref="U734">_xlfn.IFS(Q734&lt;=100000,"LOW",Q734&lt;=300000,"MEDIUM",Q734&gt;=300000,"HIGH")</f>
        <v>LOW</v>
      </c>
    </row>
    <row r="735" spans="1:21" x14ac:dyDescent="0.3">
      <c r="A735">
        <v>734</v>
      </c>
      <c r="B735">
        <v>6</v>
      </c>
      <c r="C735">
        <v>5</v>
      </c>
      <c r="D735" s="6">
        <f t="shared" si="66"/>
        <v>44687</v>
      </c>
      <c r="E735" t="str">
        <f t="shared" si="67"/>
        <v>May</v>
      </c>
      <c r="F735">
        <v>2022</v>
      </c>
      <c r="G735" t="str">
        <f t="shared" si="68"/>
        <v>Friday</v>
      </c>
      <c r="H735" t="s">
        <v>32</v>
      </c>
      <c r="I735">
        <v>1</v>
      </c>
      <c r="J735" s="7">
        <v>44630.3</v>
      </c>
      <c r="K735" t="s">
        <v>597</v>
      </c>
      <c r="L735">
        <v>44</v>
      </c>
      <c r="M735" t="s">
        <v>112</v>
      </c>
      <c r="N735" t="s">
        <v>24</v>
      </c>
      <c r="O735">
        <v>5</v>
      </c>
      <c r="P735" t="s">
        <v>101</v>
      </c>
      <c r="Q735" s="7">
        <f t="shared" si="69"/>
        <v>44630.3</v>
      </c>
      <c r="R735" s="9" t="str" cm="1">
        <f t="array" ref="R735">_xlfn.IFS(L734&lt;=25,"0-25",L734&lt;=30,"26-30",L734&lt;=35,"31-35",L734&lt;=40,"36-40",L734&lt;=45,"41-45",L734&gt;=45,"45+")</f>
        <v>45+</v>
      </c>
      <c r="S735" t="str">
        <f t="shared" si="70"/>
        <v>Q2</v>
      </c>
      <c r="T735" t="str">
        <f t="shared" si="71"/>
        <v>Weekday</v>
      </c>
      <c r="U735" t="str" cm="1">
        <f t="array" ref="U735">_xlfn.IFS(Q735&lt;=100000,"LOW",Q735&lt;=300000,"MEDIUM",Q735&gt;=300000,"HIGH")</f>
        <v>LOW</v>
      </c>
    </row>
    <row r="736" spans="1:21" x14ac:dyDescent="0.3">
      <c r="A736">
        <v>735</v>
      </c>
      <c r="B736">
        <v>6</v>
      </c>
      <c r="C736">
        <v>5</v>
      </c>
      <c r="D736" s="6">
        <f t="shared" si="66"/>
        <v>44687</v>
      </c>
      <c r="E736" t="str">
        <f t="shared" si="67"/>
        <v>May</v>
      </c>
      <c r="F736">
        <v>2022</v>
      </c>
      <c r="G736" t="str">
        <f t="shared" si="68"/>
        <v>Friday</v>
      </c>
      <c r="H736" t="s">
        <v>45</v>
      </c>
      <c r="I736">
        <v>4</v>
      </c>
      <c r="J736" s="7">
        <v>66174.42</v>
      </c>
      <c r="K736" t="s">
        <v>245</v>
      </c>
      <c r="L736">
        <v>43</v>
      </c>
      <c r="M736" t="s">
        <v>23</v>
      </c>
      <c r="N736" t="s">
        <v>52</v>
      </c>
      <c r="O736">
        <v>5</v>
      </c>
      <c r="P736" t="s">
        <v>48</v>
      </c>
      <c r="Q736" s="7">
        <f t="shared" si="69"/>
        <v>264697.68</v>
      </c>
      <c r="R736" s="9" t="str" cm="1">
        <f t="array" ref="R736">_xlfn.IFS(L735&lt;=25,"0-25",L735&lt;=30,"26-30",L735&lt;=35,"31-35",L735&lt;=40,"36-40",L735&lt;=45,"41-45",L735&gt;=45,"45+")</f>
        <v>41-45</v>
      </c>
      <c r="S736" t="str">
        <f t="shared" si="70"/>
        <v>Q2</v>
      </c>
      <c r="T736" t="str">
        <f t="shared" si="71"/>
        <v>Weekday</v>
      </c>
      <c r="U736" t="str" cm="1">
        <f t="array" ref="U736">_xlfn.IFS(Q736&lt;=100000,"LOW",Q736&lt;=300000,"MEDIUM",Q736&gt;=300000,"HIGH")</f>
        <v>MEDIUM</v>
      </c>
    </row>
    <row r="737" spans="1:21" x14ac:dyDescent="0.3">
      <c r="A737">
        <v>736</v>
      </c>
      <c r="B737">
        <v>7</v>
      </c>
      <c r="C737">
        <v>5</v>
      </c>
      <c r="D737" s="6">
        <f t="shared" si="66"/>
        <v>44688</v>
      </c>
      <c r="E737" t="str">
        <f t="shared" si="67"/>
        <v>May</v>
      </c>
      <c r="F737">
        <v>2022</v>
      </c>
      <c r="G737" t="str">
        <f t="shared" si="68"/>
        <v>Saturday</v>
      </c>
      <c r="H737" t="s">
        <v>32</v>
      </c>
      <c r="I737">
        <v>6</v>
      </c>
      <c r="J737" s="7">
        <v>62001.48</v>
      </c>
      <c r="K737" t="s">
        <v>307</v>
      </c>
      <c r="L737">
        <v>54</v>
      </c>
      <c r="M737" t="s">
        <v>27</v>
      </c>
      <c r="N737" t="s">
        <v>52</v>
      </c>
      <c r="O737">
        <v>5</v>
      </c>
      <c r="P737" t="s">
        <v>36</v>
      </c>
      <c r="Q737" s="7">
        <f t="shared" si="69"/>
        <v>372008.88</v>
      </c>
      <c r="R737" s="9" t="str" cm="1">
        <f t="array" ref="R737">_xlfn.IFS(L736&lt;=25,"0-25",L736&lt;=30,"26-30",L736&lt;=35,"31-35",L736&lt;=40,"36-40",L736&lt;=45,"41-45",L736&gt;=45,"45+")</f>
        <v>41-45</v>
      </c>
      <c r="S737" t="str">
        <f t="shared" si="70"/>
        <v>Q2</v>
      </c>
      <c r="T737" t="str">
        <f t="shared" si="71"/>
        <v>Weekend</v>
      </c>
      <c r="U737" t="str" cm="1">
        <f t="array" ref="U737">_xlfn.IFS(Q737&lt;=100000,"LOW",Q737&lt;=300000,"MEDIUM",Q737&gt;=300000,"HIGH")</f>
        <v>HIGH</v>
      </c>
    </row>
    <row r="738" spans="1:21" x14ac:dyDescent="0.3">
      <c r="A738">
        <v>737</v>
      </c>
      <c r="B738">
        <v>7</v>
      </c>
      <c r="C738">
        <v>5</v>
      </c>
      <c r="D738" s="6">
        <f t="shared" si="66"/>
        <v>44688</v>
      </c>
      <c r="E738" t="str">
        <f t="shared" si="67"/>
        <v>May</v>
      </c>
      <c r="F738">
        <v>2022</v>
      </c>
      <c r="G738" t="str">
        <f t="shared" si="68"/>
        <v>Saturday</v>
      </c>
      <c r="H738" t="s">
        <v>45</v>
      </c>
      <c r="I738">
        <v>4</v>
      </c>
      <c r="J738" s="7">
        <v>68954.740000000005</v>
      </c>
      <c r="K738" t="s">
        <v>400</v>
      </c>
      <c r="L738">
        <v>45</v>
      </c>
      <c r="M738" t="s">
        <v>23</v>
      </c>
      <c r="N738" t="s">
        <v>18</v>
      </c>
      <c r="O738">
        <v>3</v>
      </c>
      <c r="P738" t="s">
        <v>104</v>
      </c>
      <c r="Q738" s="7">
        <f t="shared" si="69"/>
        <v>275818.96000000002</v>
      </c>
      <c r="R738" s="9" t="str" cm="1">
        <f t="array" ref="R738">_xlfn.IFS(L737&lt;=25,"0-25",L737&lt;=30,"26-30",L737&lt;=35,"31-35",L737&lt;=40,"36-40",L737&lt;=45,"41-45",L737&gt;=45,"45+")</f>
        <v>45+</v>
      </c>
      <c r="S738" t="str">
        <f t="shared" si="70"/>
        <v>Q2</v>
      </c>
      <c r="T738" t="str">
        <f t="shared" si="71"/>
        <v>Weekend</v>
      </c>
      <c r="U738" t="str" cm="1">
        <f t="array" ref="U738">_xlfn.IFS(Q738&lt;=100000,"LOW",Q738&lt;=300000,"MEDIUM",Q738&gt;=300000,"HIGH")</f>
        <v>MEDIUM</v>
      </c>
    </row>
    <row r="739" spans="1:21" x14ac:dyDescent="0.3">
      <c r="A739">
        <v>738</v>
      </c>
      <c r="B739">
        <v>7</v>
      </c>
      <c r="C739">
        <v>5</v>
      </c>
      <c r="D739" s="6">
        <f t="shared" si="66"/>
        <v>44688</v>
      </c>
      <c r="E739" t="str">
        <f t="shared" si="67"/>
        <v>May</v>
      </c>
      <c r="F739">
        <v>2022</v>
      </c>
      <c r="G739" t="str">
        <f t="shared" si="68"/>
        <v>Saturday</v>
      </c>
      <c r="H739" t="s">
        <v>45</v>
      </c>
      <c r="I739">
        <v>1</v>
      </c>
      <c r="J739" s="7">
        <v>41670.04</v>
      </c>
      <c r="K739" t="s">
        <v>117</v>
      </c>
      <c r="L739">
        <v>19</v>
      </c>
      <c r="M739" t="s">
        <v>34</v>
      </c>
      <c r="N739" t="s">
        <v>24</v>
      </c>
      <c r="O739">
        <v>5</v>
      </c>
      <c r="P739" t="s">
        <v>104</v>
      </c>
      <c r="Q739" s="7">
        <f t="shared" si="69"/>
        <v>41670.04</v>
      </c>
      <c r="R739" s="9" t="str" cm="1">
        <f t="array" ref="R739">_xlfn.IFS(L738&lt;=25,"0-25",L738&lt;=30,"26-30",L738&lt;=35,"31-35",L738&lt;=40,"36-40",L738&lt;=45,"41-45",L738&gt;=45,"45+")</f>
        <v>41-45</v>
      </c>
      <c r="S739" t="str">
        <f t="shared" si="70"/>
        <v>Q2</v>
      </c>
      <c r="T739" t="str">
        <f t="shared" si="71"/>
        <v>Weekend</v>
      </c>
      <c r="U739" t="str" cm="1">
        <f t="array" ref="U739">_xlfn.IFS(Q739&lt;=100000,"LOW",Q739&lt;=300000,"MEDIUM",Q739&gt;=300000,"HIGH")</f>
        <v>LOW</v>
      </c>
    </row>
    <row r="740" spans="1:21" x14ac:dyDescent="0.3">
      <c r="A740">
        <v>739</v>
      </c>
      <c r="B740">
        <v>8</v>
      </c>
      <c r="C740">
        <v>5</v>
      </c>
      <c r="D740" s="6">
        <f t="shared" si="66"/>
        <v>44689</v>
      </c>
      <c r="E740" t="str">
        <f t="shared" si="67"/>
        <v>May</v>
      </c>
      <c r="F740">
        <v>2022</v>
      </c>
      <c r="G740" t="str">
        <f t="shared" si="68"/>
        <v>Sunday</v>
      </c>
      <c r="H740" t="s">
        <v>37</v>
      </c>
      <c r="I740">
        <v>7</v>
      </c>
      <c r="J740" s="7">
        <v>57275.86</v>
      </c>
      <c r="K740" t="s">
        <v>517</v>
      </c>
      <c r="L740">
        <v>37</v>
      </c>
      <c r="M740" t="s">
        <v>23</v>
      </c>
      <c r="N740" t="s">
        <v>35</v>
      </c>
      <c r="O740">
        <v>5</v>
      </c>
      <c r="P740" t="s">
        <v>97</v>
      </c>
      <c r="Q740" s="7">
        <f t="shared" si="69"/>
        <v>400931.02</v>
      </c>
      <c r="R740" s="9" t="str" cm="1">
        <f t="array" ref="R740">_xlfn.IFS(L739&lt;=25,"0-25",L739&lt;=30,"26-30",L739&lt;=35,"31-35",L739&lt;=40,"36-40",L739&lt;=45,"41-45",L739&gt;=45,"45+")</f>
        <v>0-25</v>
      </c>
      <c r="S740" t="str">
        <f t="shared" si="70"/>
        <v>Q2</v>
      </c>
      <c r="T740" t="str">
        <f t="shared" si="71"/>
        <v>Weekend</v>
      </c>
      <c r="U740" t="str" cm="1">
        <f t="array" ref="U740">_xlfn.IFS(Q740&lt;=100000,"LOW",Q740&lt;=300000,"MEDIUM",Q740&gt;=300000,"HIGH")</f>
        <v>HIGH</v>
      </c>
    </row>
    <row r="741" spans="1:21" x14ac:dyDescent="0.3">
      <c r="A741">
        <v>740</v>
      </c>
      <c r="B741">
        <v>8</v>
      </c>
      <c r="C741">
        <v>5</v>
      </c>
      <c r="D741" s="6">
        <f t="shared" si="66"/>
        <v>44689</v>
      </c>
      <c r="E741" t="str">
        <f t="shared" si="67"/>
        <v>May</v>
      </c>
      <c r="F741">
        <v>2022</v>
      </c>
      <c r="G741" t="str">
        <f t="shared" si="68"/>
        <v>Sunday</v>
      </c>
      <c r="H741" t="s">
        <v>15</v>
      </c>
      <c r="I741">
        <v>2</v>
      </c>
      <c r="J741" s="7">
        <v>60424.02</v>
      </c>
      <c r="K741" t="s">
        <v>110</v>
      </c>
      <c r="L741">
        <v>21</v>
      </c>
      <c r="M741" t="s">
        <v>23</v>
      </c>
      <c r="N741" t="s">
        <v>24</v>
      </c>
      <c r="O741">
        <v>5</v>
      </c>
      <c r="P741" t="s">
        <v>19</v>
      </c>
      <c r="Q741" s="7">
        <f t="shared" si="69"/>
        <v>120848.04</v>
      </c>
      <c r="R741" s="9" t="str" cm="1">
        <f t="array" ref="R741">_xlfn.IFS(L740&lt;=25,"0-25",L740&lt;=30,"26-30",L740&lt;=35,"31-35",L740&lt;=40,"36-40",L740&lt;=45,"41-45",L740&gt;=45,"45+")</f>
        <v>36-40</v>
      </c>
      <c r="S741" t="str">
        <f t="shared" si="70"/>
        <v>Q2</v>
      </c>
      <c r="T741" t="str">
        <f t="shared" si="71"/>
        <v>Weekend</v>
      </c>
      <c r="U741" t="str" cm="1">
        <f t="array" ref="U741">_xlfn.IFS(Q741&lt;=100000,"LOW",Q741&lt;=300000,"MEDIUM",Q741&gt;=300000,"HIGH")</f>
        <v>MEDIUM</v>
      </c>
    </row>
    <row r="742" spans="1:21" x14ac:dyDescent="0.3">
      <c r="A742">
        <v>741</v>
      </c>
      <c r="B742">
        <v>8</v>
      </c>
      <c r="C742">
        <v>5</v>
      </c>
      <c r="D742" s="6">
        <f t="shared" si="66"/>
        <v>44689</v>
      </c>
      <c r="E742" t="str">
        <f t="shared" si="67"/>
        <v>May</v>
      </c>
      <c r="F742">
        <v>2022</v>
      </c>
      <c r="G742" t="str">
        <f t="shared" si="68"/>
        <v>Sunday</v>
      </c>
      <c r="H742" t="s">
        <v>45</v>
      </c>
      <c r="I742">
        <v>9</v>
      </c>
      <c r="J742" s="7">
        <v>48881.9</v>
      </c>
      <c r="K742" t="s">
        <v>490</v>
      </c>
      <c r="L742">
        <v>30</v>
      </c>
      <c r="M742" t="s">
        <v>116</v>
      </c>
      <c r="N742" t="s">
        <v>18</v>
      </c>
      <c r="O742">
        <v>5</v>
      </c>
      <c r="P742" t="s">
        <v>104</v>
      </c>
      <c r="Q742" s="7">
        <f t="shared" si="69"/>
        <v>439937.10000000003</v>
      </c>
      <c r="R742" s="9" t="str" cm="1">
        <f t="array" ref="R742">_xlfn.IFS(L741&lt;=25,"0-25",L741&lt;=30,"26-30",L741&lt;=35,"31-35",L741&lt;=40,"36-40",L741&lt;=45,"41-45",L741&gt;=45,"45+")</f>
        <v>0-25</v>
      </c>
      <c r="S742" t="str">
        <f t="shared" si="70"/>
        <v>Q2</v>
      </c>
      <c r="T742" t="str">
        <f t="shared" si="71"/>
        <v>Weekend</v>
      </c>
      <c r="U742" t="str" cm="1">
        <f t="array" ref="U742">_xlfn.IFS(Q742&lt;=100000,"LOW",Q742&lt;=300000,"MEDIUM",Q742&gt;=300000,"HIGH")</f>
        <v>HIGH</v>
      </c>
    </row>
    <row r="743" spans="1:21" x14ac:dyDescent="0.3">
      <c r="A743">
        <v>742</v>
      </c>
      <c r="B743">
        <v>9</v>
      </c>
      <c r="C743">
        <v>5</v>
      </c>
      <c r="D743" s="6">
        <f t="shared" si="66"/>
        <v>44690</v>
      </c>
      <c r="E743" t="str">
        <f t="shared" si="67"/>
        <v>May</v>
      </c>
      <c r="F743">
        <v>2022</v>
      </c>
      <c r="G743" t="str">
        <f t="shared" si="68"/>
        <v>Monday</v>
      </c>
      <c r="H743" t="s">
        <v>45</v>
      </c>
      <c r="I743">
        <v>3</v>
      </c>
      <c r="J743" s="7">
        <v>30324.99</v>
      </c>
      <c r="K743" t="s">
        <v>598</v>
      </c>
      <c r="L743">
        <v>41</v>
      </c>
      <c r="M743" t="s">
        <v>152</v>
      </c>
      <c r="N743" t="s">
        <v>52</v>
      </c>
      <c r="O743">
        <v>5</v>
      </c>
      <c r="P743" t="s">
        <v>104</v>
      </c>
      <c r="Q743" s="7">
        <f t="shared" si="69"/>
        <v>90974.97</v>
      </c>
      <c r="R743" s="9" t="str" cm="1">
        <f t="array" ref="R743">_xlfn.IFS(L742&lt;=25,"0-25",L742&lt;=30,"26-30",L742&lt;=35,"31-35",L742&lt;=40,"36-40",L742&lt;=45,"41-45",L742&gt;=45,"45+")</f>
        <v>26-30</v>
      </c>
      <c r="S743" t="str">
        <f t="shared" si="70"/>
        <v>Q2</v>
      </c>
      <c r="T743" t="str">
        <f t="shared" si="71"/>
        <v>Weekday</v>
      </c>
      <c r="U743" t="str" cm="1">
        <f t="array" ref="U743">_xlfn.IFS(Q743&lt;=100000,"LOW",Q743&lt;=300000,"MEDIUM",Q743&gt;=300000,"HIGH")</f>
        <v>LOW</v>
      </c>
    </row>
    <row r="744" spans="1:21" x14ac:dyDescent="0.3">
      <c r="A744">
        <v>743</v>
      </c>
      <c r="B744">
        <v>9</v>
      </c>
      <c r="C744">
        <v>5</v>
      </c>
      <c r="D744" s="6">
        <f t="shared" si="66"/>
        <v>44690</v>
      </c>
      <c r="E744" t="str">
        <f t="shared" si="67"/>
        <v>May</v>
      </c>
      <c r="F744">
        <v>2022</v>
      </c>
      <c r="G744" t="str">
        <f t="shared" si="68"/>
        <v>Monday</v>
      </c>
      <c r="H744" t="s">
        <v>21</v>
      </c>
      <c r="I744">
        <v>8</v>
      </c>
      <c r="J744" s="7">
        <v>38198.71</v>
      </c>
      <c r="K744" t="s">
        <v>599</v>
      </c>
      <c r="L744">
        <v>55</v>
      </c>
      <c r="M744" t="s">
        <v>152</v>
      </c>
      <c r="N744" t="s">
        <v>24</v>
      </c>
      <c r="O744">
        <v>4</v>
      </c>
      <c r="P744" t="s">
        <v>65</v>
      </c>
      <c r="Q744" s="7">
        <f t="shared" si="69"/>
        <v>305589.68</v>
      </c>
      <c r="R744" s="9" t="str" cm="1">
        <f t="array" ref="R744">_xlfn.IFS(L743&lt;=25,"0-25",L743&lt;=30,"26-30",L743&lt;=35,"31-35",L743&lt;=40,"36-40",L743&lt;=45,"41-45",L743&gt;=45,"45+")</f>
        <v>41-45</v>
      </c>
      <c r="S744" t="str">
        <f t="shared" si="70"/>
        <v>Q2</v>
      </c>
      <c r="T744" t="str">
        <f t="shared" si="71"/>
        <v>Weekday</v>
      </c>
      <c r="U744" t="str" cm="1">
        <f t="array" ref="U744">_xlfn.IFS(Q744&lt;=100000,"LOW",Q744&lt;=300000,"MEDIUM",Q744&gt;=300000,"HIGH")</f>
        <v>HIGH</v>
      </c>
    </row>
    <row r="745" spans="1:21" x14ac:dyDescent="0.3">
      <c r="A745">
        <v>744</v>
      </c>
      <c r="B745">
        <v>9</v>
      </c>
      <c r="C745">
        <v>5</v>
      </c>
      <c r="D745" s="6">
        <f t="shared" si="66"/>
        <v>44690</v>
      </c>
      <c r="E745" t="str">
        <f t="shared" si="67"/>
        <v>May</v>
      </c>
      <c r="F745">
        <v>2022</v>
      </c>
      <c r="G745" t="str">
        <f t="shared" si="68"/>
        <v>Monday</v>
      </c>
      <c r="H745" t="s">
        <v>15</v>
      </c>
      <c r="I745">
        <v>8</v>
      </c>
      <c r="J745" s="7">
        <v>61475.02</v>
      </c>
      <c r="K745" t="s">
        <v>600</v>
      </c>
      <c r="L745">
        <v>57</v>
      </c>
      <c r="M745" t="s">
        <v>23</v>
      </c>
      <c r="N745" t="s">
        <v>18</v>
      </c>
      <c r="O745">
        <v>5</v>
      </c>
      <c r="P745" t="s">
        <v>86</v>
      </c>
      <c r="Q745" s="7">
        <f t="shared" si="69"/>
        <v>491800.16</v>
      </c>
      <c r="R745" s="9" t="str" cm="1">
        <f t="array" ref="R745">_xlfn.IFS(L744&lt;=25,"0-25",L744&lt;=30,"26-30",L744&lt;=35,"31-35",L744&lt;=40,"36-40",L744&lt;=45,"41-45",L744&gt;=45,"45+")</f>
        <v>45+</v>
      </c>
      <c r="S745" t="str">
        <f t="shared" si="70"/>
        <v>Q2</v>
      </c>
      <c r="T745" t="str">
        <f t="shared" si="71"/>
        <v>Weekday</v>
      </c>
      <c r="U745" t="str" cm="1">
        <f t="array" ref="U745">_xlfn.IFS(Q745&lt;=100000,"LOW",Q745&lt;=300000,"MEDIUM",Q745&gt;=300000,"HIGH")</f>
        <v>HIGH</v>
      </c>
    </row>
    <row r="746" spans="1:21" x14ac:dyDescent="0.3">
      <c r="A746">
        <v>745</v>
      </c>
      <c r="B746">
        <v>10</v>
      </c>
      <c r="C746">
        <v>5</v>
      </c>
      <c r="D746" s="6">
        <f t="shared" si="66"/>
        <v>44691</v>
      </c>
      <c r="E746" t="str">
        <f t="shared" si="67"/>
        <v>May</v>
      </c>
      <c r="F746">
        <v>2022</v>
      </c>
      <c r="G746" t="str">
        <f t="shared" si="68"/>
        <v>Tuesday</v>
      </c>
      <c r="H746" t="s">
        <v>21</v>
      </c>
      <c r="I746">
        <v>3</v>
      </c>
      <c r="J746" s="7">
        <v>27912.880000000001</v>
      </c>
      <c r="K746" t="s">
        <v>601</v>
      </c>
      <c r="L746">
        <v>46</v>
      </c>
      <c r="M746" t="s">
        <v>27</v>
      </c>
      <c r="N746" t="s">
        <v>52</v>
      </c>
      <c r="O746">
        <v>5</v>
      </c>
      <c r="P746" t="s">
        <v>25</v>
      </c>
      <c r="Q746" s="7">
        <f t="shared" si="69"/>
        <v>83738.64</v>
      </c>
      <c r="R746" s="9" t="str" cm="1">
        <f t="array" ref="R746">_xlfn.IFS(L745&lt;=25,"0-25",L745&lt;=30,"26-30",L745&lt;=35,"31-35",L745&lt;=40,"36-40",L745&lt;=45,"41-45",L745&gt;=45,"45+")</f>
        <v>45+</v>
      </c>
      <c r="S746" t="str">
        <f t="shared" si="70"/>
        <v>Q2</v>
      </c>
      <c r="T746" t="str">
        <f t="shared" si="71"/>
        <v>Weekday</v>
      </c>
      <c r="U746" t="str" cm="1">
        <f t="array" ref="U746">_xlfn.IFS(Q746&lt;=100000,"LOW",Q746&lt;=300000,"MEDIUM",Q746&gt;=300000,"HIGH")</f>
        <v>LOW</v>
      </c>
    </row>
    <row r="747" spans="1:21" x14ac:dyDescent="0.3">
      <c r="A747">
        <v>746</v>
      </c>
      <c r="B747">
        <v>10</v>
      </c>
      <c r="C747">
        <v>5</v>
      </c>
      <c r="D747" s="6">
        <f t="shared" si="66"/>
        <v>44691</v>
      </c>
      <c r="E747" t="str">
        <f t="shared" si="67"/>
        <v>May</v>
      </c>
      <c r="F747">
        <v>2022</v>
      </c>
      <c r="G747" t="str">
        <f t="shared" si="68"/>
        <v>Tuesday</v>
      </c>
      <c r="H747" t="s">
        <v>15</v>
      </c>
      <c r="I747">
        <v>4</v>
      </c>
      <c r="J747" s="7">
        <v>65424.59</v>
      </c>
      <c r="K747" t="s">
        <v>602</v>
      </c>
      <c r="L747">
        <v>53</v>
      </c>
      <c r="M747" t="s">
        <v>23</v>
      </c>
      <c r="N747" t="s">
        <v>35</v>
      </c>
      <c r="O747">
        <v>3</v>
      </c>
      <c r="P747" t="s">
        <v>19</v>
      </c>
      <c r="Q747" s="7">
        <f t="shared" si="69"/>
        <v>261698.36</v>
      </c>
      <c r="R747" s="9" t="str" cm="1">
        <f t="array" ref="R747">_xlfn.IFS(L746&lt;=25,"0-25",L746&lt;=30,"26-30",L746&lt;=35,"31-35",L746&lt;=40,"36-40",L746&lt;=45,"41-45",L746&gt;=45,"45+")</f>
        <v>45+</v>
      </c>
      <c r="S747" t="str">
        <f t="shared" si="70"/>
        <v>Q2</v>
      </c>
      <c r="T747" t="str">
        <f t="shared" si="71"/>
        <v>Weekday</v>
      </c>
      <c r="U747" t="str" cm="1">
        <f t="array" ref="U747">_xlfn.IFS(Q747&lt;=100000,"LOW",Q747&lt;=300000,"MEDIUM",Q747&gt;=300000,"HIGH")</f>
        <v>MEDIUM</v>
      </c>
    </row>
    <row r="748" spans="1:21" x14ac:dyDescent="0.3">
      <c r="A748">
        <v>747</v>
      </c>
      <c r="B748">
        <v>10</v>
      </c>
      <c r="C748">
        <v>5</v>
      </c>
      <c r="D748" s="6">
        <f t="shared" si="66"/>
        <v>44691</v>
      </c>
      <c r="E748" t="str">
        <f t="shared" si="67"/>
        <v>May</v>
      </c>
      <c r="F748">
        <v>2022</v>
      </c>
      <c r="G748" t="str">
        <f t="shared" si="68"/>
        <v>Tuesday</v>
      </c>
      <c r="H748" t="s">
        <v>21</v>
      </c>
      <c r="I748">
        <v>2</v>
      </c>
      <c r="J748" s="7">
        <v>23788.38</v>
      </c>
      <c r="K748" t="s">
        <v>603</v>
      </c>
      <c r="L748">
        <v>19</v>
      </c>
      <c r="M748" t="s">
        <v>23</v>
      </c>
      <c r="N748" t="s">
        <v>24</v>
      </c>
      <c r="O748">
        <v>5</v>
      </c>
      <c r="P748" t="s">
        <v>65</v>
      </c>
      <c r="Q748" s="7">
        <f t="shared" si="69"/>
        <v>47576.76</v>
      </c>
      <c r="R748" s="9" t="str" cm="1">
        <f t="array" ref="R748">_xlfn.IFS(L747&lt;=25,"0-25",L747&lt;=30,"26-30",L747&lt;=35,"31-35",L747&lt;=40,"36-40",L747&lt;=45,"41-45",L747&gt;=45,"45+")</f>
        <v>45+</v>
      </c>
      <c r="S748" t="str">
        <f t="shared" si="70"/>
        <v>Q2</v>
      </c>
      <c r="T748" t="str">
        <f t="shared" si="71"/>
        <v>Weekday</v>
      </c>
      <c r="U748" t="str" cm="1">
        <f t="array" ref="U748">_xlfn.IFS(Q748&lt;=100000,"LOW",Q748&lt;=300000,"MEDIUM",Q748&gt;=300000,"HIGH")</f>
        <v>LOW</v>
      </c>
    </row>
    <row r="749" spans="1:21" x14ac:dyDescent="0.3">
      <c r="A749">
        <v>748</v>
      </c>
      <c r="B749">
        <v>11</v>
      </c>
      <c r="C749">
        <v>5</v>
      </c>
      <c r="D749" s="6">
        <f t="shared" si="66"/>
        <v>44692</v>
      </c>
      <c r="E749" t="str">
        <f t="shared" si="67"/>
        <v>May</v>
      </c>
      <c r="F749">
        <v>2022</v>
      </c>
      <c r="G749" t="str">
        <f t="shared" si="68"/>
        <v>Wednesday</v>
      </c>
      <c r="H749" t="s">
        <v>45</v>
      </c>
      <c r="I749">
        <v>4</v>
      </c>
      <c r="J749" s="7">
        <v>54970.98</v>
      </c>
      <c r="K749" t="s">
        <v>604</v>
      </c>
      <c r="L749">
        <v>58</v>
      </c>
      <c r="M749" t="s">
        <v>23</v>
      </c>
      <c r="N749" t="s">
        <v>35</v>
      </c>
      <c r="O749">
        <v>4</v>
      </c>
      <c r="P749" t="s">
        <v>90</v>
      </c>
      <c r="Q749" s="7">
        <f t="shared" si="69"/>
        <v>219883.92</v>
      </c>
      <c r="R749" s="9" t="str" cm="1">
        <f t="array" ref="R749">_xlfn.IFS(L748&lt;=25,"0-25",L748&lt;=30,"26-30",L748&lt;=35,"31-35",L748&lt;=40,"36-40",L748&lt;=45,"41-45",L748&gt;=45,"45+")</f>
        <v>0-25</v>
      </c>
      <c r="S749" t="str">
        <f t="shared" si="70"/>
        <v>Q2</v>
      </c>
      <c r="T749" t="str">
        <f t="shared" si="71"/>
        <v>Weekday</v>
      </c>
      <c r="U749" t="str" cm="1">
        <f t="array" ref="U749">_xlfn.IFS(Q749&lt;=100000,"LOW",Q749&lt;=300000,"MEDIUM",Q749&gt;=300000,"HIGH")</f>
        <v>MEDIUM</v>
      </c>
    </row>
    <row r="750" spans="1:21" x14ac:dyDescent="0.3">
      <c r="A750">
        <v>749</v>
      </c>
      <c r="B750">
        <v>11</v>
      </c>
      <c r="C750">
        <v>5</v>
      </c>
      <c r="D750" s="6">
        <f t="shared" si="66"/>
        <v>44692</v>
      </c>
      <c r="E750" t="str">
        <f t="shared" si="67"/>
        <v>May</v>
      </c>
      <c r="F750">
        <v>2022</v>
      </c>
      <c r="G750" t="str">
        <f t="shared" si="68"/>
        <v>Wednesday</v>
      </c>
      <c r="H750" t="s">
        <v>45</v>
      </c>
      <c r="I750">
        <v>9</v>
      </c>
      <c r="J750" s="7">
        <v>47833.55</v>
      </c>
      <c r="K750" t="s">
        <v>253</v>
      </c>
      <c r="L750">
        <v>35</v>
      </c>
      <c r="M750" t="s">
        <v>27</v>
      </c>
      <c r="N750" t="s">
        <v>35</v>
      </c>
      <c r="O750">
        <v>4</v>
      </c>
      <c r="P750" t="s">
        <v>104</v>
      </c>
      <c r="Q750" s="7">
        <f t="shared" si="69"/>
        <v>430501.95</v>
      </c>
      <c r="R750" s="9" t="str" cm="1">
        <f t="array" ref="R750">_xlfn.IFS(L749&lt;=25,"0-25",L749&lt;=30,"26-30",L749&lt;=35,"31-35",L749&lt;=40,"36-40",L749&lt;=45,"41-45",L749&gt;=45,"45+")</f>
        <v>45+</v>
      </c>
      <c r="S750" t="str">
        <f t="shared" si="70"/>
        <v>Q2</v>
      </c>
      <c r="T750" t="str">
        <f t="shared" si="71"/>
        <v>Weekday</v>
      </c>
      <c r="U750" t="str" cm="1">
        <f t="array" ref="U750">_xlfn.IFS(Q750&lt;=100000,"LOW",Q750&lt;=300000,"MEDIUM",Q750&gt;=300000,"HIGH")</f>
        <v>HIGH</v>
      </c>
    </row>
    <row r="751" spans="1:21" x14ac:dyDescent="0.3">
      <c r="A751">
        <v>750</v>
      </c>
      <c r="B751">
        <v>11</v>
      </c>
      <c r="C751">
        <v>5</v>
      </c>
      <c r="D751" s="6">
        <f t="shared" si="66"/>
        <v>44692</v>
      </c>
      <c r="E751" t="str">
        <f t="shared" si="67"/>
        <v>May</v>
      </c>
      <c r="F751">
        <v>2022</v>
      </c>
      <c r="G751" t="str">
        <f t="shared" si="68"/>
        <v>Wednesday</v>
      </c>
      <c r="H751" t="s">
        <v>37</v>
      </c>
      <c r="I751">
        <v>2</v>
      </c>
      <c r="J751" s="7">
        <v>54975.97</v>
      </c>
      <c r="K751" t="s">
        <v>605</v>
      </c>
      <c r="L751">
        <v>25</v>
      </c>
      <c r="M751" t="s">
        <v>23</v>
      </c>
      <c r="N751" t="s">
        <v>18</v>
      </c>
      <c r="O751">
        <v>5</v>
      </c>
      <c r="P751" t="s">
        <v>97</v>
      </c>
      <c r="Q751" s="7">
        <f t="shared" si="69"/>
        <v>109951.94</v>
      </c>
      <c r="R751" s="9" t="str" cm="1">
        <f t="array" ref="R751">_xlfn.IFS(L750&lt;=25,"0-25",L750&lt;=30,"26-30",L750&lt;=35,"31-35",L750&lt;=40,"36-40",L750&lt;=45,"41-45",L750&gt;=45,"45+")</f>
        <v>31-35</v>
      </c>
      <c r="S751" t="str">
        <f t="shared" si="70"/>
        <v>Q2</v>
      </c>
      <c r="T751" t="str">
        <f t="shared" si="71"/>
        <v>Weekday</v>
      </c>
      <c r="U751" t="str" cm="1">
        <f t="array" ref="U751">_xlfn.IFS(Q751&lt;=100000,"LOW",Q751&lt;=300000,"MEDIUM",Q751&gt;=300000,"HIGH")</f>
        <v>MEDIUM</v>
      </c>
    </row>
    <row r="752" spans="1:21" x14ac:dyDescent="0.3">
      <c r="A752">
        <v>751</v>
      </c>
      <c r="B752">
        <v>12</v>
      </c>
      <c r="C752">
        <v>5</v>
      </c>
      <c r="D752" s="6">
        <f t="shared" si="66"/>
        <v>44693</v>
      </c>
      <c r="E752" t="str">
        <f t="shared" si="67"/>
        <v>May</v>
      </c>
      <c r="F752">
        <v>2022</v>
      </c>
      <c r="G752" t="str">
        <f t="shared" si="68"/>
        <v>Thursday</v>
      </c>
      <c r="H752" t="s">
        <v>21</v>
      </c>
      <c r="I752">
        <v>3</v>
      </c>
      <c r="J752" s="7">
        <v>36240.85</v>
      </c>
      <c r="K752" t="s">
        <v>193</v>
      </c>
      <c r="L752">
        <v>32</v>
      </c>
      <c r="M752" t="s">
        <v>27</v>
      </c>
      <c r="N752" t="s">
        <v>18</v>
      </c>
      <c r="O752">
        <v>5</v>
      </c>
      <c r="P752" t="s">
        <v>28</v>
      </c>
      <c r="Q752" s="7">
        <f t="shared" si="69"/>
        <v>108722.54999999999</v>
      </c>
      <c r="R752" s="9" t="str" cm="1">
        <f t="array" ref="R752">_xlfn.IFS(L751&lt;=25,"0-25",L751&lt;=30,"26-30",L751&lt;=35,"31-35",L751&lt;=40,"36-40",L751&lt;=45,"41-45",L751&gt;=45,"45+")</f>
        <v>0-25</v>
      </c>
      <c r="S752" t="str">
        <f t="shared" si="70"/>
        <v>Q2</v>
      </c>
      <c r="T752" t="str">
        <f t="shared" si="71"/>
        <v>Weekday</v>
      </c>
      <c r="U752" t="str" cm="1">
        <f t="array" ref="U752">_xlfn.IFS(Q752&lt;=100000,"LOW",Q752&lt;=300000,"MEDIUM",Q752&gt;=300000,"HIGH")</f>
        <v>MEDIUM</v>
      </c>
    </row>
    <row r="753" spans="1:21" x14ac:dyDescent="0.3">
      <c r="A753">
        <v>752</v>
      </c>
      <c r="B753">
        <v>12</v>
      </c>
      <c r="C753">
        <v>5</v>
      </c>
      <c r="D753" s="6">
        <f t="shared" si="66"/>
        <v>44693</v>
      </c>
      <c r="E753" t="str">
        <f t="shared" si="67"/>
        <v>May</v>
      </c>
      <c r="F753">
        <v>2022</v>
      </c>
      <c r="G753" t="str">
        <f t="shared" si="68"/>
        <v>Thursday</v>
      </c>
      <c r="H753" t="s">
        <v>32</v>
      </c>
      <c r="I753">
        <v>4</v>
      </c>
      <c r="J753" s="7">
        <v>65958.460000000006</v>
      </c>
      <c r="K753" t="s">
        <v>606</v>
      </c>
      <c r="L753">
        <v>58</v>
      </c>
      <c r="M753" t="s">
        <v>95</v>
      </c>
      <c r="N753" t="s">
        <v>52</v>
      </c>
      <c r="O753">
        <v>5</v>
      </c>
      <c r="P753" t="s">
        <v>101</v>
      </c>
      <c r="Q753" s="7">
        <f t="shared" si="69"/>
        <v>263833.84000000003</v>
      </c>
      <c r="R753" s="9" t="str" cm="1">
        <f t="array" ref="R753">_xlfn.IFS(L752&lt;=25,"0-25",L752&lt;=30,"26-30",L752&lt;=35,"31-35",L752&lt;=40,"36-40",L752&lt;=45,"41-45",L752&gt;=45,"45+")</f>
        <v>31-35</v>
      </c>
      <c r="S753" t="str">
        <f t="shared" si="70"/>
        <v>Q2</v>
      </c>
      <c r="T753" t="str">
        <f t="shared" si="71"/>
        <v>Weekday</v>
      </c>
      <c r="U753" t="str" cm="1">
        <f t="array" ref="U753">_xlfn.IFS(Q753&lt;=100000,"LOW",Q753&lt;=300000,"MEDIUM",Q753&gt;=300000,"HIGH")</f>
        <v>MEDIUM</v>
      </c>
    </row>
    <row r="754" spans="1:21" x14ac:dyDescent="0.3">
      <c r="A754">
        <v>753</v>
      </c>
      <c r="B754">
        <v>12</v>
      </c>
      <c r="C754">
        <v>5</v>
      </c>
      <c r="D754" s="6">
        <f t="shared" si="66"/>
        <v>44693</v>
      </c>
      <c r="E754" t="str">
        <f t="shared" si="67"/>
        <v>May</v>
      </c>
      <c r="F754">
        <v>2022</v>
      </c>
      <c r="G754" t="str">
        <f t="shared" si="68"/>
        <v>Thursday</v>
      </c>
      <c r="H754" t="s">
        <v>37</v>
      </c>
      <c r="I754">
        <v>5</v>
      </c>
      <c r="J754" s="7">
        <v>47948.33</v>
      </c>
      <c r="K754" t="s">
        <v>372</v>
      </c>
      <c r="L754">
        <v>34</v>
      </c>
      <c r="M754" t="s">
        <v>47</v>
      </c>
      <c r="N754" t="s">
        <v>35</v>
      </c>
      <c r="O754">
        <v>4</v>
      </c>
      <c r="P754" t="s">
        <v>53</v>
      </c>
      <c r="Q754" s="7">
        <f t="shared" si="69"/>
        <v>239741.65000000002</v>
      </c>
      <c r="R754" s="9" t="str" cm="1">
        <f t="array" ref="R754">_xlfn.IFS(L753&lt;=25,"0-25",L753&lt;=30,"26-30",L753&lt;=35,"31-35",L753&lt;=40,"36-40",L753&lt;=45,"41-45",L753&gt;=45,"45+")</f>
        <v>45+</v>
      </c>
      <c r="S754" t="str">
        <f t="shared" si="70"/>
        <v>Q2</v>
      </c>
      <c r="T754" t="str">
        <f t="shared" si="71"/>
        <v>Weekday</v>
      </c>
      <c r="U754" t="str" cm="1">
        <f t="array" ref="U754">_xlfn.IFS(Q754&lt;=100000,"LOW",Q754&lt;=300000,"MEDIUM",Q754&gt;=300000,"HIGH")</f>
        <v>MEDIUM</v>
      </c>
    </row>
    <row r="755" spans="1:21" x14ac:dyDescent="0.3">
      <c r="A755">
        <v>754</v>
      </c>
      <c r="B755">
        <v>13</v>
      </c>
      <c r="C755">
        <v>5</v>
      </c>
      <c r="D755" s="6">
        <f t="shared" si="66"/>
        <v>44694</v>
      </c>
      <c r="E755" t="str">
        <f t="shared" si="67"/>
        <v>May</v>
      </c>
      <c r="F755">
        <v>2022</v>
      </c>
      <c r="G755" t="str">
        <f t="shared" si="68"/>
        <v>Friday</v>
      </c>
      <c r="H755" t="s">
        <v>21</v>
      </c>
      <c r="I755">
        <v>1</v>
      </c>
      <c r="J755" s="7">
        <v>27297.75</v>
      </c>
      <c r="K755" t="s">
        <v>607</v>
      </c>
      <c r="L755">
        <v>40</v>
      </c>
      <c r="M755" t="s">
        <v>23</v>
      </c>
      <c r="N755" t="s">
        <v>18</v>
      </c>
      <c r="O755">
        <v>4</v>
      </c>
      <c r="P755" t="s">
        <v>65</v>
      </c>
      <c r="Q755" s="7">
        <f t="shared" si="69"/>
        <v>27297.75</v>
      </c>
      <c r="R755" s="9" t="str" cm="1">
        <f t="array" ref="R755">_xlfn.IFS(L754&lt;=25,"0-25",L754&lt;=30,"26-30",L754&lt;=35,"31-35",L754&lt;=40,"36-40",L754&lt;=45,"41-45",L754&gt;=45,"45+")</f>
        <v>31-35</v>
      </c>
      <c r="S755" t="str">
        <f t="shared" si="70"/>
        <v>Q2</v>
      </c>
      <c r="T755" t="str">
        <f t="shared" si="71"/>
        <v>Weekday</v>
      </c>
      <c r="U755" t="str" cm="1">
        <f t="array" ref="U755">_xlfn.IFS(Q755&lt;=100000,"LOW",Q755&lt;=300000,"MEDIUM",Q755&gt;=300000,"HIGH")</f>
        <v>LOW</v>
      </c>
    </row>
    <row r="756" spans="1:21" x14ac:dyDescent="0.3">
      <c r="A756">
        <v>755</v>
      </c>
      <c r="B756">
        <v>13</v>
      </c>
      <c r="C756">
        <v>5</v>
      </c>
      <c r="D756" s="6">
        <f t="shared" si="66"/>
        <v>44694</v>
      </c>
      <c r="E756" t="str">
        <f t="shared" si="67"/>
        <v>May</v>
      </c>
      <c r="F756">
        <v>2022</v>
      </c>
      <c r="G756" t="str">
        <f t="shared" si="68"/>
        <v>Friday</v>
      </c>
      <c r="H756" t="s">
        <v>21</v>
      </c>
      <c r="I756">
        <v>7</v>
      </c>
      <c r="J756" s="7">
        <v>48307.3</v>
      </c>
      <c r="K756" t="s">
        <v>608</v>
      </c>
      <c r="L756">
        <v>19</v>
      </c>
      <c r="M756" t="s">
        <v>27</v>
      </c>
      <c r="N756" t="s">
        <v>18</v>
      </c>
      <c r="O756">
        <v>3</v>
      </c>
      <c r="P756" t="s">
        <v>28</v>
      </c>
      <c r="Q756" s="7">
        <f t="shared" si="69"/>
        <v>338151.10000000003</v>
      </c>
      <c r="R756" s="9" t="str" cm="1">
        <f t="array" ref="R756">_xlfn.IFS(L755&lt;=25,"0-25",L755&lt;=30,"26-30",L755&lt;=35,"31-35",L755&lt;=40,"36-40",L755&lt;=45,"41-45",L755&gt;=45,"45+")</f>
        <v>36-40</v>
      </c>
      <c r="S756" t="str">
        <f t="shared" si="70"/>
        <v>Q2</v>
      </c>
      <c r="T756" t="str">
        <f t="shared" si="71"/>
        <v>Weekday</v>
      </c>
      <c r="U756" t="str" cm="1">
        <f t="array" ref="U756">_xlfn.IFS(Q756&lt;=100000,"LOW",Q756&lt;=300000,"MEDIUM",Q756&gt;=300000,"HIGH")</f>
        <v>HIGH</v>
      </c>
    </row>
    <row r="757" spans="1:21" x14ac:dyDescent="0.3">
      <c r="A757">
        <v>756</v>
      </c>
      <c r="B757">
        <v>13</v>
      </c>
      <c r="C757">
        <v>5</v>
      </c>
      <c r="D757" s="6">
        <f t="shared" si="66"/>
        <v>44694</v>
      </c>
      <c r="E757" t="str">
        <f t="shared" si="67"/>
        <v>May</v>
      </c>
      <c r="F757">
        <v>2022</v>
      </c>
      <c r="G757" t="str">
        <f t="shared" si="68"/>
        <v>Friday</v>
      </c>
      <c r="H757" t="s">
        <v>37</v>
      </c>
      <c r="I757">
        <v>7</v>
      </c>
      <c r="J757" s="7">
        <v>27208.94</v>
      </c>
      <c r="K757" t="s">
        <v>609</v>
      </c>
      <c r="L757">
        <v>23</v>
      </c>
      <c r="M757" t="s">
        <v>112</v>
      </c>
      <c r="N757" t="s">
        <v>35</v>
      </c>
      <c r="O757">
        <v>3</v>
      </c>
      <c r="P757" t="s">
        <v>97</v>
      </c>
      <c r="Q757" s="7">
        <f t="shared" si="69"/>
        <v>190462.58</v>
      </c>
      <c r="R757" s="9" t="str" cm="1">
        <f t="array" ref="R757">_xlfn.IFS(L756&lt;=25,"0-25",L756&lt;=30,"26-30",L756&lt;=35,"31-35",L756&lt;=40,"36-40",L756&lt;=45,"41-45",L756&gt;=45,"45+")</f>
        <v>0-25</v>
      </c>
      <c r="S757" t="str">
        <f t="shared" si="70"/>
        <v>Q2</v>
      </c>
      <c r="T757" t="str">
        <f t="shared" si="71"/>
        <v>Weekday</v>
      </c>
      <c r="U757" t="str" cm="1">
        <f t="array" ref="U757">_xlfn.IFS(Q757&lt;=100000,"LOW",Q757&lt;=300000,"MEDIUM",Q757&gt;=300000,"HIGH")</f>
        <v>MEDIUM</v>
      </c>
    </row>
    <row r="758" spans="1:21" x14ac:dyDescent="0.3">
      <c r="A758">
        <v>757</v>
      </c>
      <c r="B758">
        <v>13</v>
      </c>
      <c r="C758">
        <v>5</v>
      </c>
      <c r="D758" s="6">
        <f t="shared" si="66"/>
        <v>44694</v>
      </c>
      <c r="E758" t="str">
        <f t="shared" si="67"/>
        <v>May</v>
      </c>
      <c r="F758">
        <v>2022</v>
      </c>
      <c r="G758" t="str">
        <f t="shared" si="68"/>
        <v>Friday</v>
      </c>
      <c r="H758" t="s">
        <v>45</v>
      </c>
      <c r="I758">
        <v>9</v>
      </c>
      <c r="J758" s="7">
        <v>27617.94</v>
      </c>
      <c r="K758" t="s">
        <v>610</v>
      </c>
      <c r="L758">
        <v>46</v>
      </c>
      <c r="M758" t="s">
        <v>92</v>
      </c>
      <c r="N758" t="s">
        <v>52</v>
      </c>
      <c r="O758">
        <v>4</v>
      </c>
      <c r="P758" t="s">
        <v>48</v>
      </c>
      <c r="Q758" s="7">
        <f t="shared" si="69"/>
        <v>248561.46</v>
      </c>
      <c r="R758" s="9" t="str" cm="1">
        <f t="array" ref="R758">_xlfn.IFS(L757&lt;=25,"0-25",L757&lt;=30,"26-30",L757&lt;=35,"31-35",L757&lt;=40,"36-40",L757&lt;=45,"41-45",L757&gt;=45,"45+")</f>
        <v>0-25</v>
      </c>
      <c r="S758" t="str">
        <f t="shared" si="70"/>
        <v>Q2</v>
      </c>
      <c r="T758" t="str">
        <f t="shared" si="71"/>
        <v>Weekday</v>
      </c>
      <c r="U758" t="str" cm="1">
        <f t="array" ref="U758">_xlfn.IFS(Q758&lt;=100000,"LOW",Q758&lt;=300000,"MEDIUM",Q758&gt;=300000,"HIGH")</f>
        <v>MEDIUM</v>
      </c>
    </row>
    <row r="759" spans="1:21" x14ac:dyDescent="0.3">
      <c r="A759">
        <v>758</v>
      </c>
      <c r="B759">
        <v>14</v>
      </c>
      <c r="C759">
        <v>5</v>
      </c>
      <c r="D759" s="6">
        <f t="shared" si="66"/>
        <v>44695</v>
      </c>
      <c r="E759" t="str">
        <f t="shared" si="67"/>
        <v>May</v>
      </c>
      <c r="F759">
        <v>2022</v>
      </c>
      <c r="G759" t="str">
        <f t="shared" si="68"/>
        <v>Saturday</v>
      </c>
      <c r="H759" t="s">
        <v>21</v>
      </c>
      <c r="I759">
        <v>4</v>
      </c>
      <c r="J759" s="7">
        <v>33975.910000000003</v>
      </c>
      <c r="K759" t="s">
        <v>325</v>
      </c>
      <c r="L759">
        <v>44</v>
      </c>
      <c r="M759" t="s">
        <v>56</v>
      </c>
      <c r="N759" t="s">
        <v>35</v>
      </c>
      <c r="O759">
        <v>3</v>
      </c>
      <c r="P759" t="s">
        <v>28</v>
      </c>
      <c r="Q759" s="7">
        <f t="shared" si="69"/>
        <v>135903.64000000001</v>
      </c>
      <c r="R759" s="9" t="str" cm="1">
        <f t="array" ref="R759">_xlfn.IFS(L758&lt;=25,"0-25",L758&lt;=30,"26-30",L758&lt;=35,"31-35",L758&lt;=40,"36-40",L758&lt;=45,"41-45",L758&gt;=45,"45+")</f>
        <v>45+</v>
      </c>
      <c r="S759" t="str">
        <f t="shared" si="70"/>
        <v>Q2</v>
      </c>
      <c r="T759" t="str">
        <f t="shared" si="71"/>
        <v>Weekend</v>
      </c>
      <c r="U759" t="str" cm="1">
        <f t="array" ref="U759">_xlfn.IFS(Q759&lt;=100000,"LOW",Q759&lt;=300000,"MEDIUM",Q759&gt;=300000,"HIGH")</f>
        <v>MEDIUM</v>
      </c>
    </row>
    <row r="760" spans="1:21" x14ac:dyDescent="0.3">
      <c r="A760">
        <v>759</v>
      </c>
      <c r="B760">
        <v>14</v>
      </c>
      <c r="C760">
        <v>5</v>
      </c>
      <c r="D760" s="6">
        <f t="shared" si="66"/>
        <v>44695</v>
      </c>
      <c r="E760" t="str">
        <f t="shared" si="67"/>
        <v>May</v>
      </c>
      <c r="F760">
        <v>2022</v>
      </c>
      <c r="G760" t="str">
        <f t="shared" si="68"/>
        <v>Saturday</v>
      </c>
      <c r="H760" t="s">
        <v>45</v>
      </c>
      <c r="I760">
        <v>6</v>
      </c>
      <c r="J760" s="7">
        <v>61145.83</v>
      </c>
      <c r="K760" t="s">
        <v>536</v>
      </c>
      <c r="L760">
        <v>54</v>
      </c>
      <c r="M760" t="s">
        <v>47</v>
      </c>
      <c r="N760" t="s">
        <v>52</v>
      </c>
      <c r="O760">
        <v>3</v>
      </c>
      <c r="P760" t="s">
        <v>90</v>
      </c>
      <c r="Q760" s="7">
        <f t="shared" si="69"/>
        <v>366874.98</v>
      </c>
      <c r="R760" s="9" t="str" cm="1">
        <f t="array" ref="R760">_xlfn.IFS(L759&lt;=25,"0-25",L759&lt;=30,"26-30",L759&lt;=35,"31-35",L759&lt;=40,"36-40",L759&lt;=45,"41-45",L759&gt;=45,"45+")</f>
        <v>41-45</v>
      </c>
      <c r="S760" t="str">
        <f t="shared" si="70"/>
        <v>Q2</v>
      </c>
      <c r="T760" t="str">
        <f t="shared" si="71"/>
        <v>Weekend</v>
      </c>
      <c r="U760" t="str" cm="1">
        <f t="array" ref="U760">_xlfn.IFS(Q760&lt;=100000,"LOW",Q760&lt;=300000,"MEDIUM",Q760&gt;=300000,"HIGH")</f>
        <v>HIGH</v>
      </c>
    </row>
    <row r="761" spans="1:21" x14ac:dyDescent="0.3">
      <c r="A761">
        <v>760</v>
      </c>
      <c r="B761">
        <v>14</v>
      </c>
      <c r="C761">
        <v>5</v>
      </c>
      <c r="D761" s="6">
        <f t="shared" si="66"/>
        <v>44695</v>
      </c>
      <c r="E761" t="str">
        <f t="shared" si="67"/>
        <v>May</v>
      </c>
      <c r="F761">
        <v>2022</v>
      </c>
      <c r="G761" t="str">
        <f t="shared" si="68"/>
        <v>Saturday</v>
      </c>
      <c r="H761" t="s">
        <v>37</v>
      </c>
      <c r="I761">
        <v>2</v>
      </c>
      <c r="J761" s="7">
        <v>40017.870000000003</v>
      </c>
      <c r="K761" t="s">
        <v>89</v>
      </c>
      <c r="L761">
        <v>51</v>
      </c>
      <c r="M761" t="s">
        <v>27</v>
      </c>
      <c r="N761" t="s">
        <v>52</v>
      </c>
      <c r="O761">
        <v>3</v>
      </c>
      <c r="P761" t="s">
        <v>97</v>
      </c>
      <c r="Q761" s="7">
        <f t="shared" si="69"/>
        <v>80035.740000000005</v>
      </c>
      <c r="R761" s="9" t="str" cm="1">
        <f t="array" ref="R761">_xlfn.IFS(L760&lt;=25,"0-25",L760&lt;=30,"26-30",L760&lt;=35,"31-35",L760&lt;=40,"36-40",L760&lt;=45,"41-45",L760&gt;=45,"45+")</f>
        <v>45+</v>
      </c>
      <c r="S761" t="str">
        <f t="shared" si="70"/>
        <v>Q2</v>
      </c>
      <c r="T761" t="str">
        <f t="shared" si="71"/>
        <v>Weekend</v>
      </c>
      <c r="U761" t="str" cm="1">
        <f t="array" ref="U761">_xlfn.IFS(Q761&lt;=100000,"LOW",Q761&lt;=300000,"MEDIUM",Q761&gt;=300000,"HIGH")</f>
        <v>LOW</v>
      </c>
    </row>
    <row r="762" spans="1:21" x14ac:dyDescent="0.3">
      <c r="A762">
        <v>761</v>
      </c>
      <c r="B762">
        <v>15</v>
      </c>
      <c r="C762">
        <v>5</v>
      </c>
      <c r="D762" s="6">
        <f t="shared" si="66"/>
        <v>44696</v>
      </c>
      <c r="E762" t="str">
        <f t="shared" si="67"/>
        <v>May</v>
      </c>
      <c r="F762">
        <v>2022</v>
      </c>
      <c r="G762" t="str">
        <f t="shared" si="68"/>
        <v>Sunday</v>
      </c>
      <c r="H762" t="s">
        <v>45</v>
      </c>
      <c r="I762">
        <v>4</v>
      </c>
      <c r="J762" s="7">
        <v>50734.05</v>
      </c>
      <c r="K762" t="s">
        <v>611</v>
      </c>
      <c r="L762">
        <v>35</v>
      </c>
      <c r="M762" t="s">
        <v>56</v>
      </c>
      <c r="N762" t="s">
        <v>18</v>
      </c>
      <c r="O762">
        <v>4</v>
      </c>
      <c r="P762" t="s">
        <v>90</v>
      </c>
      <c r="Q762" s="7">
        <f t="shared" si="69"/>
        <v>202936.2</v>
      </c>
      <c r="R762" s="9" t="str" cm="1">
        <f t="array" ref="R762">_xlfn.IFS(L761&lt;=25,"0-25",L761&lt;=30,"26-30",L761&lt;=35,"31-35",L761&lt;=40,"36-40",L761&lt;=45,"41-45",L761&gt;=45,"45+")</f>
        <v>45+</v>
      </c>
      <c r="S762" t="str">
        <f t="shared" si="70"/>
        <v>Q2</v>
      </c>
      <c r="T762" t="str">
        <f t="shared" si="71"/>
        <v>Weekend</v>
      </c>
      <c r="U762" t="str" cm="1">
        <f t="array" ref="U762">_xlfn.IFS(Q762&lt;=100000,"LOW",Q762&lt;=300000,"MEDIUM",Q762&gt;=300000,"HIGH")</f>
        <v>MEDIUM</v>
      </c>
    </row>
    <row r="763" spans="1:21" x14ac:dyDescent="0.3">
      <c r="A763">
        <v>762</v>
      </c>
      <c r="B763">
        <v>15</v>
      </c>
      <c r="C763">
        <v>5</v>
      </c>
      <c r="D763" s="6">
        <f t="shared" si="66"/>
        <v>44696</v>
      </c>
      <c r="E763" t="str">
        <f t="shared" si="67"/>
        <v>May</v>
      </c>
      <c r="F763">
        <v>2022</v>
      </c>
      <c r="G763" t="str">
        <f t="shared" si="68"/>
        <v>Sunday</v>
      </c>
      <c r="H763" t="s">
        <v>15</v>
      </c>
      <c r="I763">
        <v>2</v>
      </c>
      <c r="J763" s="7">
        <v>33518.06</v>
      </c>
      <c r="K763" t="s">
        <v>514</v>
      </c>
      <c r="L763">
        <v>59</v>
      </c>
      <c r="M763" t="s">
        <v>23</v>
      </c>
      <c r="N763" t="s">
        <v>35</v>
      </c>
      <c r="O763">
        <v>5</v>
      </c>
      <c r="P763" t="s">
        <v>31</v>
      </c>
      <c r="Q763" s="7">
        <f t="shared" si="69"/>
        <v>67036.12</v>
      </c>
      <c r="R763" s="9" t="str" cm="1">
        <f t="array" ref="R763">_xlfn.IFS(L762&lt;=25,"0-25",L762&lt;=30,"26-30",L762&lt;=35,"31-35",L762&lt;=40,"36-40",L762&lt;=45,"41-45",L762&gt;=45,"45+")</f>
        <v>31-35</v>
      </c>
      <c r="S763" t="str">
        <f t="shared" si="70"/>
        <v>Q2</v>
      </c>
      <c r="T763" t="str">
        <f t="shared" si="71"/>
        <v>Weekend</v>
      </c>
      <c r="U763" t="str" cm="1">
        <f t="array" ref="U763">_xlfn.IFS(Q763&lt;=100000,"LOW",Q763&lt;=300000,"MEDIUM",Q763&gt;=300000,"HIGH")</f>
        <v>LOW</v>
      </c>
    </row>
    <row r="764" spans="1:21" x14ac:dyDescent="0.3">
      <c r="A764">
        <v>763</v>
      </c>
      <c r="B764">
        <v>15</v>
      </c>
      <c r="C764">
        <v>5</v>
      </c>
      <c r="D764" s="6">
        <f t="shared" si="66"/>
        <v>44696</v>
      </c>
      <c r="E764" t="str">
        <f t="shared" si="67"/>
        <v>May</v>
      </c>
      <c r="F764">
        <v>2022</v>
      </c>
      <c r="G764" t="str">
        <f t="shared" si="68"/>
        <v>Sunday</v>
      </c>
      <c r="H764" t="s">
        <v>32</v>
      </c>
      <c r="I764">
        <v>5</v>
      </c>
      <c r="J764" s="7">
        <v>25816.33</v>
      </c>
      <c r="K764" t="s">
        <v>198</v>
      </c>
      <c r="L764">
        <v>27</v>
      </c>
      <c r="M764" t="s">
        <v>47</v>
      </c>
      <c r="N764" t="s">
        <v>35</v>
      </c>
      <c r="O764">
        <v>5</v>
      </c>
      <c r="P764" t="s">
        <v>101</v>
      </c>
      <c r="Q764" s="7">
        <f t="shared" si="69"/>
        <v>129081.65000000001</v>
      </c>
      <c r="R764" s="9" t="str" cm="1">
        <f t="array" ref="R764">_xlfn.IFS(L763&lt;=25,"0-25",L763&lt;=30,"26-30",L763&lt;=35,"31-35",L763&lt;=40,"36-40",L763&lt;=45,"41-45",L763&gt;=45,"45+")</f>
        <v>45+</v>
      </c>
      <c r="S764" t="str">
        <f t="shared" si="70"/>
        <v>Q2</v>
      </c>
      <c r="T764" t="str">
        <f t="shared" si="71"/>
        <v>Weekend</v>
      </c>
      <c r="U764" t="str" cm="1">
        <f t="array" ref="U764">_xlfn.IFS(Q764&lt;=100000,"LOW",Q764&lt;=300000,"MEDIUM",Q764&gt;=300000,"HIGH")</f>
        <v>MEDIUM</v>
      </c>
    </row>
    <row r="765" spans="1:21" x14ac:dyDescent="0.3">
      <c r="A765">
        <v>764</v>
      </c>
      <c r="B765">
        <v>15</v>
      </c>
      <c r="C765">
        <v>5</v>
      </c>
      <c r="D765" s="6">
        <f t="shared" si="66"/>
        <v>44696</v>
      </c>
      <c r="E765" t="str">
        <f t="shared" si="67"/>
        <v>May</v>
      </c>
      <c r="F765">
        <v>2022</v>
      </c>
      <c r="G765" t="str">
        <f t="shared" si="68"/>
        <v>Sunday</v>
      </c>
      <c r="H765" t="s">
        <v>21</v>
      </c>
      <c r="I765">
        <v>7</v>
      </c>
      <c r="J765" s="7">
        <v>67278.41</v>
      </c>
      <c r="K765" t="s">
        <v>80</v>
      </c>
      <c r="L765">
        <v>55</v>
      </c>
      <c r="M765" t="s">
        <v>92</v>
      </c>
      <c r="N765" t="s">
        <v>18</v>
      </c>
      <c r="O765">
        <v>5</v>
      </c>
      <c r="P765" t="s">
        <v>28</v>
      </c>
      <c r="Q765" s="7">
        <f t="shared" si="69"/>
        <v>470948.87</v>
      </c>
      <c r="R765" s="9" t="str" cm="1">
        <f t="array" ref="R765">_xlfn.IFS(L764&lt;=25,"0-25",L764&lt;=30,"26-30",L764&lt;=35,"31-35",L764&lt;=40,"36-40",L764&lt;=45,"41-45",L764&gt;=45,"45+")</f>
        <v>26-30</v>
      </c>
      <c r="S765" t="str">
        <f t="shared" si="70"/>
        <v>Q2</v>
      </c>
      <c r="T765" t="str">
        <f t="shared" si="71"/>
        <v>Weekend</v>
      </c>
      <c r="U765" t="str" cm="1">
        <f t="array" ref="U765">_xlfn.IFS(Q765&lt;=100000,"LOW",Q765&lt;=300000,"MEDIUM",Q765&gt;=300000,"HIGH")</f>
        <v>HIGH</v>
      </c>
    </row>
    <row r="766" spans="1:21" x14ac:dyDescent="0.3">
      <c r="A766">
        <v>765</v>
      </c>
      <c r="B766">
        <v>16</v>
      </c>
      <c r="C766">
        <v>5</v>
      </c>
      <c r="D766" s="6">
        <f t="shared" si="66"/>
        <v>44697</v>
      </c>
      <c r="E766" t="str">
        <f t="shared" si="67"/>
        <v>May</v>
      </c>
      <c r="F766">
        <v>2022</v>
      </c>
      <c r="G766" t="str">
        <f t="shared" si="68"/>
        <v>Monday</v>
      </c>
      <c r="H766" t="s">
        <v>32</v>
      </c>
      <c r="I766">
        <v>1</v>
      </c>
      <c r="J766" s="7">
        <v>46214.87</v>
      </c>
      <c r="K766" t="s">
        <v>612</v>
      </c>
      <c r="L766">
        <v>34</v>
      </c>
      <c r="M766" t="s">
        <v>27</v>
      </c>
      <c r="N766" t="s">
        <v>24</v>
      </c>
      <c r="O766">
        <v>3</v>
      </c>
      <c r="P766" t="s">
        <v>43</v>
      </c>
      <c r="Q766" s="7">
        <f t="shared" si="69"/>
        <v>46214.87</v>
      </c>
      <c r="R766" s="9" t="str" cm="1">
        <f t="array" ref="R766">_xlfn.IFS(L765&lt;=25,"0-25",L765&lt;=30,"26-30",L765&lt;=35,"31-35",L765&lt;=40,"36-40",L765&lt;=45,"41-45",L765&gt;=45,"45+")</f>
        <v>45+</v>
      </c>
      <c r="S766" t="str">
        <f t="shared" si="70"/>
        <v>Q2</v>
      </c>
      <c r="T766" t="str">
        <f t="shared" si="71"/>
        <v>Weekday</v>
      </c>
      <c r="U766" t="str" cm="1">
        <f t="array" ref="U766">_xlfn.IFS(Q766&lt;=100000,"LOW",Q766&lt;=300000,"MEDIUM",Q766&gt;=300000,"HIGH")</f>
        <v>LOW</v>
      </c>
    </row>
    <row r="767" spans="1:21" x14ac:dyDescent="0.3">
      <c r="A767">
        <v>766</v>
      </c>
      <c r="B767">
        <v>16</v>
      </c>
      <c r="C767">
        <v>5</v>
      </c>
      <c r="D767" s="6">
        <f t="shared" si="66"/>
        <v>44697</v>
      </c>
      <c r="E767" t="str">
        <f t="shared" si="67"/>
        <v>May</v>
      </c>
      <c r="F767">
        <v>2022</v>
      </c>
      <c r="G767" t="str">
        <f t="shared" si="68"/>
        <v>Monday</v>
      </c>
      <c r="H767" t="s">
        <v>45</v>
      </c>
      <c r="I767">
        <v>7</v>
      </c>
      <c r="J767" s="7">
        <v>66037.08</v>
      </c>
      <c r="K767" t="s">
        <v>319</v>
      </c>
      <c r="L767">
        <v>30</v>
      </c>
      <c r="M767" t="s">
        <v>27</v>
      </c>
      <c r="N767" t="s">
        <v>24</v>
      </c>
      <c r="O767">
        <v>5</v>
      </c>
      <c r="P767" t="s">
        <v>104</v>
      </c>
      <c r="Q767" s="7">
        <f t="shared" si="69"/>
        <v>462259.56</v>
      </c>
      <c r="R767" s="9" t="str" cm="1">
        <f t="array" ref="R767">_xlfn.IFS(L766&lt;=25,"0-25",L766&lt;=30,"26-30",L766&lt;=35,"31-35",L766&lt;=40,"36-40",L766&lt;=45,"41-45",L766&gt;=45,"45+")</f>
        <v>31-35</v>
      </c>
      <c r="S767" t="str">
        <f t="shared" si="70"/>
        <v>Q2</v>
      </c>
      <c r="T767" t="str">
        <f t="shared" si="71"/>
        <v>Weekday</v>
      </c>
      <c r="U767" t="str" cm="1">
        <f t="array" ref="U767">_xlfn.IFS(Q767&lt;=100000,"LOW",Q767&lt;=300000,"MEDIUM",Q767&gt;=300000,"HIGH")</f>
        <v>HIGH</v>
      </c>
    </row>
    <row r="768" spans="1:21" x14ac:dyDescent="0.3">
      <c r="A768">
        <v>767</v>
      </c>
      <c r="B768">
        <v>16</v>
      </c>
      <c r="C768">
        <v>5</v>
      </c>
      <c r="D768" s="6">
        <f t="shared" si="66"/>
        <v>44697</v>
      </c>
      <c r="E768" t="str">
        <f t="shared" si="67"/>
        <v>May</v>
      </c>
      <c r="F768">
        <v>2022</v>
      </c>
      <c r="G768" t="str">
        <f t="shared" si="68"/>
        <v>Monday</v>
      </c>
      <c r="H768" t="s">
        <v>21</v>
      </c>
      <c r="I768">
        <v>6</v>
      </c>
      <c r="J768" s="7">
        <v>22204.78</v>
      </c>
      <c r="K768" t="s">
        <v>185</v>
      </c>
      <c r="L768">
        <v>59</v>
      </c>
      <c r="M768" t="s">
        <v>56</v>
      </c>
      <c r="N768" t="s">
        <v>35</v>
      </c>
      <c r="O768">
        <v>5</v>
      </c>
      <c r="P768" t="s">
        <v>65</v>
      </c>
      <c r="Q768" s="7">
        <f t="shared" si="69"/>
        <v>133228.68</v>
      </c>
      <c r="R768" s="9" t="str" cm="1">
        <f t="array" ref="R768">_xlfn.IFS(L767&lt;=25,"0-25",L767&lt;=30,"26-30",L767&lt;=35,"31-35",L767&lt;=40,"36-40",L767&lt;=45,"41-45",L767&gt;=45,"45+")</f>
        <v>26-30</v>
      </c>
      <c r="S768" t="str">
        <f t="shared" si="70"/>
        <v>Q2</v>
      </c>
      <c r="T768" t="str">
        <f t="shared" si="71"/>
        <v>Weekday</v>
      </c>
      <c r="U768" t="str" cm="1">
        <f t="array" ref="U768">_xlfn.IFS(Q768&lt;=100000,"LOW",Q768&lt;=300000,"MEDIUM",Q768&gt;=300000,"HIGH")</f>
        <v>MEDIUM</v>
      </c>
    </row>
    <row r="769" spans="1:21" x14ac:dyDescent="0.3">
      <c r="A769">
        <v>768</v>
      </c>
      <c r="B769">
        <v>17</v>
      </c>
      <c r="C769">
        <v>5</v>
      </c>
      <c r="D769" s="6">
        <f t="shared" si="66"/>
        <v>44698</v>
      </c>
      <c r="E769" t="str">
        <f t="shared" si="67"/>
        <v>May</v>
      </c>
      <c r="F769">
        <v>2022</v>
      </c>
      <c r="G769" t="str">
        <f t="shared" si="68"/>
        <v>Tuesday</v>
      </c>
      <c r="H769" t="s">
        <v>45</v>
      </c>
      <c r="I769">
        <v>6</v>
      </c>
      <c r="J769" s="7">
        <v>18813.650000000001</v>
      </c>
      <c r="K769" t="s">
        <v>427</v>
      </c>
      <c r="L769">
        <v>44</v>
      </c>
      <c r="M769" t="s">
        <v>152</v>
      </c>
      <c r="N769" t="s">
        <v>18</v>
      </c>
      <c r="O769">
        <v>5</v>
      </c>
      <c r="P769" t="s">
        <v>48</v>
      </c>
      <c r="Q769" s="7">
        <f t="shared" si="69"/>
        <v>112881.90000000001</v>
      </c>
      <c r="R769" s="9" t="str" cm="1">
        <f t="array" ref="R769">_xlfn.IFS(L768&lt;=25,"0-25",L768&lt;=30,"26-30",L768&lt;=35,"31-35",L768&lt;=40,"36-40",L768&lt;=45,"41-45",L768&gt;=45,"45+")</f>
        <v>45+</v>
      </c>
      <c r="S769" t="str">
        <f t="shared" si="70"/>
        <v>Q2</v>
      </c>
      <c r="T769" t="str">
        <f t="shared" si="71"/>
        <v>Weekday</v>
      </c>
      <c r="U769" t="str" cm="1">
        <f t="array" ref="U769">_xlfn.IFS(Q769&lt;=100000,"LOW",Q769&lt;=300000,"MEDIUM",Q769&gt;=300000,"HIGH")</f>
        <v>MEDIUM</v>
      </c>
    </row>
    <row r="770" spans="1:21" x14ac:dyDescent="0.3">
      <c r="A770">
        <v>769</v>
      </c>
      <c r="B770">
        <v>17</v>
      </c>
      <c r="C770">
        <v>5</v>
      </c>
      <c r="D770" s="6">
        <f t="shared" si="66"/>
        <v>44698</v>
      </c>
      <c r="E770" t="str">
        <f t="shared" si="67"/>
        <v>May</v>
      </c>
      <c r="F770">
        <v>2022</v>
      </c>
      <c r="G770" t="str">
        <f t="shared" si="68"/>
        <v>Tuesday</v>
      </c>
      <c r="H770" t="s">
        <v>15</v>
      </c>
      <c r="I770">
        <v>8</v>
      </c>
      <c r="J770" s="7">
        <v>61349.37</v>
      </c>
      <c r="K770" t="s">
        <v>613</v>
      </c>
      <c r="L770">
        <v>19</v>
      </c>
      <c r="M770" t="s">
        <v>56</v>
      </c>
      <c r="N770" t="s">
        <v>52</v>
      </c>
      <c r="O770">
        <v>3</v>
      </c>
      <c r="P770" t="s">
        <v>31</v>
      </c>
      <c r="Q770" s="7">
        <f t="shared" si="69"/>
        <v>490794.96</v>
      </c>
      <c r="R770" s="9" t="str" cm="1">
        <f t="array" ref="R770">_xlfn.IFS(L769&lt;=25,"0-25",L769&lt;=30,"26-30",L769&lt;=35,"31-35",L769&lt;=40,"36-40",L769&lt;=45,"41-45",L769&gt;=45,"45+")</f>
        <v>41-45</v>
      </c>
      <c r="S770" t="str">
        <f t="shared" si="70"/>
        <v>Q2</v>
      </c>
      <c r="T770" t="str">
        <f t="shared" si="71"/>
        <v>Weekday</v>
      </c>
      <c r="U770" t="str" cm="1">
        <f t="array" ref="U770">_xlfn.IFS(Q770&lt;=100000,"LOW",Q770&lt;=300000,"MEDIUM",Q770&gt;=300000,"HIGH")</f>
        <v>HIGH</v>
      </c>
    </row>
    <row r="771" spans="1:21" x14ac:dyDescent="0.3">
      <c r="A771">
        <v>770</v>
      </c>
      <c r="B771">
        <v>17</v>
      </c>
      <c r="C771">
        <v>5</v>
      </c>
      <c r="D771" s="6">
        <f t="shared" ref="D771:D834" si="72">DATE(F771,C771,B771)</f>
        <v>44698</v>
      </c>
      <c r="E771" t="str">
        <f t="shared" ref="E771:E834" si="73">TEXT(D771,"mmmm")</f>
        <v>May</v>
      </c>
      <c r="F771">
        <v>2022</v>
      </c>
      <c r="G771" t="str">
        <f t="shared" ref="G771:G834" si="74">TEXT(D771,"dddd")</f>
        <v>Tuesday</v>
      </c>
      <c r="H771" t="s">
        <v>37</v>
      </c>
      <c r="I771">
        <v>8</v>
      </c>
      <c r="J771" s="7">
        <v>50855.03</v>
      </c>
      <c r="K771" t="s">
        <v>206</v>
      </c>
      <c r="L771">
        <v>51</v>
      </c>
      <c r="M771" t="s">
        <v>140</v>
      </c>
      <c r="N771" t="s">
        <v>52</v>
      </c>
      <c r="O771">
        <v>5</v>
      </c>
      <c r="P771" t="s">
        <v>97</v>
      </c>
      <c r="Q771" s="7">
        <f t="shared" ref="Q771:Q834" si="75">I771*J771</f>
        <v>406840.24</v>
      </c>
      <c r="R771" s="9" t="str" cm="1">
        <f t="array" ref="R771">_xlfn.IFS(L770&lt;=25,"0-25",L770&lt;=30,"26-30",L770&lt;=35,"31-35",L770&lt;=40,"36-40",L770&lt;=45,"41-45",L770&gt;=45,"45+")</f>
        <v>0-25</v>
      </c>
      <c r="S771" t="str">
        <f t="shared" ref="S771:S834" si="76">"Q"&amp;ROUNDUP(C771/3,0)</f>
        <v>Q2</v>
      </c>
      <c r="T771" t="str">
        <f t="shared" ref="T771:T834" si="77">IF(OR(G771="Saturday",G771="Sunday"),"Weekend","Weekday")</f>
        <v>Weekday</v>
      </c>
      <c r="U771" t="str" cm="1">
        <f t="array" ref="U771">_xlfn.IFS(Q771&lt;=100000,"LOW",Q771&lt;=300000,"MEDIUM",Q771&gt;=300000,"HIGH")</f>
        <v>HIGH</v>
      </c>
    </row>
    <row r="772" spans="1:21" x14ac:dyDescent="0.3">
      <c r="A772">
        <v>771</v>
      </c>
      <c r="B772">
        <v>18</v>
      </c>
      <c r="C772">
        <v>5</v>
      </c>
      <c r="D772" s="6">
        <f t="shared" si="72"/>
        <v>44699</v>
      </c>
      <c r="E772" t="str">
        <f t="shared" si="73"/>
        <v>May</v>
      </c>
      <c r="F772">
        <v>2022</v>
      </c>
      <c r="G772" t="str">
        <f t="shared" si="74"/>
        <v>Wednesday</v>
      </c>
      <c r="H772" t="s">
        <v>21</v>
      </c>
      <c r="I772">
        <v>6</v>
      </c>
      <c r="J772" s="7">
        <v>21194.71</v>
      </c>
      <c r="K772" t="s">
        <v>614</v>
      </c>
      <c r="L772">
        <v>48</v>
      </c>
      <c r="M772" t="s">
        <v>69</v>
      </c>
      <c r="N772" t="s">
        <v>35</v>
      </c>
      <c r="O772">
        <v>5</v>
      </c>
      <c r="P772" t="s">
        <v>28</v>
      </c>
      <c r="Q772" s="7">
        <f t="shared" si="75"/>
        <v>127168.26</v>
      </c>
      <c r="R772" s="9" t="str" cm="1">
        <f t="array" ref="R772">_xlfn.IFS(L771&lt;=25,"0-25",L771&lt;=30,"26-30",L771&lt;=35,"31-35",L771&lt;=40,"36-40",L771&lt;=45,"41-45",L771&gt;=45,"45+")</f>
        <v>45+</v>
      </c>
      <c r="S772" t="str">
        <f t="shared" si="76"/>
        <v>Q2</v>
      </c>
      <c r="T772" t="str">
        <f t="shared" si="77"/>
        <v>Weekday</v>
      </c>
      <c r="U772" t="str" cm="1">
        <f t="array" ref="U772">_xlfn.IFS(Q772&lt;=100000,"LOW",Q772&lt;=300000,"MEDIUM",Q772&gt;=300000,"HIGH")</f>
        <v>MEDIUM</v>
      </c>
    </row>
    <row r="773" spans="1:21" x14ac:dyDescent="0.3">
      <c r="A773">
        <v>772</v>
      </c>
      <c r="B773">
        <v>18</v>
      </c>
      <c r="C773">
        <v>5</v>
      </c>
      <c r="D773" s="6">
        <f t="shared" si="72"/>
        <v>44699</v>
      </c>
      <c r="E773" t="str">
        <f t="shared" si="73"/>
        <v>May</v>
      </c>
      <c r="F773">
        <v>2022</v>
      </c>
      <c r="G773" t="str">
        <f t="shared" si="74"/>
        <v>Wednesday</v>
      </c>
      <c r="H773" t="s">
        <v>15</v>
      </c>
      <c r="I773">
        <v>3</v>
      </c>
      <c r="J773" s="7">
        <v>26161.58</v>
      </c>
      <c r="K773" t="s">
        <v>615</v>
      </c>
      <c r="L773">
        <v>40</v>
      </c>
      <c r="M773" t="s">
        <v>27</v>
      </c>
      <c r="N773" t="s">
        <v>18</v>
      </c>
      <c r="O773">
        <v>5</v>
      </c>
      <c r="P773" t="s">
        <v>86</v>
      </c>
      <c r="Q773" s="7">
        <f t="shared" si="75"/>
        <v>78484.740000000005</v>
      </c>
      <c r="R773" s="9" t="str" cm="1">
        <f t="array" ref="R773">_xlfn.IFS(L772&lt;=25,"0-25",L772&lt;=30,"26-30",L772&lt;=35,"31-35",L772&lt;=40,"36-40",L772&lt;=45,"41-45",L772&gt;=45,"45+")</f>
        <v>45+</v>
      </c>
      <c r="S773" t="str">
        <f t="shared" si="76"/>
        <v>Q2</v>
      </c>
      <c r="T773" t="str">
        <f t="shared" si="77"/>
        <v>Weekday</v>
      </c>
      <c r="U773" t="str" cm="1">
        <f t="array" ref="U773">_xlfn.IFS(Q773&lt;=100000,"LOW",Q773&lt;=300000,"MEDIUM",Q773&gt;=300000,"HIGH")</f>
        <v>LOW</v>
      </c>
    </row>
    <row r="774" spans="1:21" x14ac:dyDescent="0.3">
      <c r="A774">
        <v>773</v>
      </c>
      <c r="B774">
        <v>18</v>
      </c>
      <c r="C774">
        <v>5</v>
      </c>
      <c r="D774" s="6">
        <f t="shared" si="72"/>
        <v>44699</v>
      </c>
      <c r="E774" t="str">
        <f t="shared" si="73"/>
        <v>May</v>
      </c>
      <c r="F774">
        <v>2022</v>
      </c>
      <c r="G774" t="str">
        <f t="shared" si="74"/>
        <v>Wednesday</v>
      </c>
      <c r="H774" t="s">
        <v>15</v>
      </c>
      <c r="I774">
        <v>5</v>
      </c>
      <c r="J774" s="7">
        <v>58039.839999999997</v>
      </c>
      <c r="K774" t="s">
        <v>616</v>
      </c>
      <c r="L774">
        <v>24</v>
      </c>
      <c r="M774" t="s">
        <v>23</v>
      </c>
      <c r="N774" t="s">
        <v>35</v>
      </c>
      <c r="O774">
        <v>5</v>
      </c>
      <c r="P774" t="s">
        <v>31</v>
      </c>
      <c r="Q774" s="7">
        <f t="shared" si="75"/>
        <v>290199.19999999995</v>
      </c>
      <c r="R774" s="9" t="str" cm="1">
        <f t="array" ref="R774">_xlfn.IFS(L773&lt;=25,"0-25",L773&lt;=30,"26-30",L773&lt;=35,"31-35",L773&lt;=40,"36-40",L773&lt;=45,"41-45",L773&gt;=45,"45+")</f>
        <v>36-40</v>
      </c>
      <c r="S774" t="str">
        <f t="shared" si="76"/>
        <v>Q2</v>
      </c>
      <c r="T774" t="str">
        <f t="shared" si="77"/>
        <v>Weekday</v>
      </c>
      <c r="U774" t="str" cm="1">
        <f t="array" ref="U774">_xlfn.IFS(Q774&lt;=100000,"LOW",Q774&lt;=300000,"MEDIUM",Q774&gt;=300000,"HIGH")</f>
        <v>MEDIUM</v>
      </c>
    </row>
    <row r="775" spans="1:21" x14ac:dyDescent="0.3">
      <c r="A775">
        <v>774</v>
      </c>
      <c r="B775">
        <v>19</v>
      </c>
      <c r="C775">
        <v>5</v>
      </c>
      <c r="D775" s="6">
        <f t="shared" si="72"/>
        <v>44700</v>
      </c>
      <c r="E775" t="str">
        <f t="shared" si="73"/>
        <v>May</v>
      </c>
      <c r="F775">
        <v>2022</v>
      </c>
      <c r="G775" t="str">
        <f t="shared" si="74"/>
        <v>Thursday</v>
      </c>
      <c r="H775" t="s">
        <v>21</v>
      </c>
      <c r="I775">
        <v>2</v>
      </c>
      <c r="J775" s="7">
        <v>37232.120000000003</v>
      </c>
      <c r="K775" t="s">
        <v>617</v>
      </c>
      <c r="L775">
        <v>55</v>
      </c>
      <c r="M775" t="s">
        <v>95</v>
      </c>
      <c r="N775" t="s">
        <v>35</v>
      </c>
      <c r="O775">
        <v>5</v>
      </c>
      <c r="P775" t="s">
        <v>25</v>
      </c>
      <c r="Q775" s="7">
        <f t="shared" si="75"/>
        <v>74464.240000000005</v>
      </c>
      <c r="R775" s="9" t="str" cm="1">
        <f t="array" ref="R775">_xlfn.IFS(L774&lt;=25,"0-25",L774&lt;=30,"26-30",L774&lt;=35,"31-35",L774&lt;=40,"36-40",L774&lt;=45,"41-45",L774&gt;=45,"45+")</f>
        <v>0-25</v>
      </c>
      <c r="S775" t="str">
        <f t="shared" si="76"/>
        <v>Q2</v>
      </c>
      <c r="T775" t="str">
        <f t="shared" si="77"/>
        <v>Weekday</v>
      </c>
      <c r="U775" t="str" cm="1">
        <f t="array" ref="U775">_xlfn.IFS(Q775&lt;=100000,"LOW",Q775&lt;=300000,"MEDIUM",Q775&gt;=300000,"HIGH")</f>
        <v>LOW</v>
      </c>
    </row>
    <row r="776" spans="1:21" x14ac:dyDescent="0.3">
      <c r="A776">
        <v>775</v>
      </c>
      <c r="B776">
        <v>19</v>
      </c>
      <c r="C776">
        <v>5</v>
      </c>
      <c r="D776" s="6">
        <f t="shared" si="72"/>
        <v>44700</v>
      </c>
      <c r="E776" t="str">
        <f t="shared" si="73"/>
        <v>May</v>
      </c>
      <c r="F776">
        <v>2022</v>
      </c>
      <c r="G776" t="str">
        <f t="shared" si="74"/>
        <v>Thursday</v>
      </c>
      <c r="H776" t="s">
        <v>45</v>
      </c>
      <c r="I776">
        <v>5</v>
      </c>
      <c r="J776" s="7">
        <v>50232.43</v>
      </c>
      <c r="K776" t="s">
        <v>618</v>
      </c>
      <c r="L776">
        <v>50</v>
      </c>
      <c r="M776" t="s">
        <v>23</v>
      </c>
      <c r="N776" t="s">
        <v>18</v>
      </c>
      <c r="O776">
        <v>3</v>
      </c>
      <c r="P776" t="s">
        <v>104</v>
      </c>
      <c r="Q776" s="7">
        <f t="shared" si="75"/>
        <v>251162.15</v>
      </c>
      <c r="R776" s="9" t="str" cm="1">
        <f t="array" ref="R776">_xlfn.IFS(L775&lt;=25,"0-25",L775&lt;=30,"26-30",L775&lt;=35,"31-35",L775&lt;=40,"36-40",L775&lt;=45,"41-45",L775&gt;=45,"45+")</f>
        <v>45+</v>
      </c>
      <c r="S776" t="str">
        <f t="shared" si="76"/>
        <v>Q2</v>
      </c>
      <c r="T776" t="str">
        <f t="shared" si="77"/>
        <v>Weekday</v>
      </c>
      <c r="U776" t="str" cm="1">
        <f t="array" ref="U776">_xlfn.IFS(Q776&lt;=100000,"LOW",Q776&lt;=300000,"MEDIUM",Q776&gt;=300000,"HIGH")</f>
        <v>MEDIUM</v>
      </c>
    </row>
    <row r="777" spans="1:21" x14ac:dyDescent="0.3">
      <c r="A777">
        <v>776</v>
      </c>
      <c r="B777">
        <v>19</v>
      </c>
      <c r="C777">
        <v>5</v>
      </c>
      <c r="D777" s="6">
        <f t="shared" si="72"/>
        <v>44700</v>
      </c>
      <c r="E777" t="str">
        <f t="shared" si="73"/>
        <v>May</v>
      </c>
      <c r="F777">
        <v>2022</v>
      </c>
      <c r="G777" t="str">
        <f t="shared" si="74"/>
        <v>Thursday</v>
      </c>
      <c r="H777" t="s">
        <v>15</v>
      </c>
      <c r="I777">
        <v>9</v>
      </c>
      <c r="J777" s="7">
        <v>29101.119999999999</v>
      </c>
      <c r="K777" t="s">
        <v>402</v>
      </c>
      <c r="L777">
        <v>29</v>
      </c>
      <c r="M777" t="s">
        <v>23</v>
      </c>
      <c r="N777" t="s">
        <v>35</v>
      </c>
      <c r="O777">
        <v>5</v>
      </c>
      <c r="P777" t="s">
        <v>31</v>
      </c>
      <c r="Q777" s="7">
        <f t="shared" si="75"/>
        <v>261910.08</v>
      </c>
      <c r="R777" s="9" t="str" cm="1">
        <f t="array" ref="R777">_xlfn.IFS(L776&lt;=25,"0-25",L776&lt;=30,"26-30",L776&lt;=35,"31-35",L776&lt;=40,"36-40",L776&lt;=45,"41-45",L776&gt;=45,"45+")</f>
        <v>45+</v>
      </c>
      <c r="S777" t="str">
        <f t="shared" si="76"/>
        <v>Q2</v>
      </c>
      <c r="T777" t="str">
        <f t="shared" si="77"/>
        <v>Weekday</v>
      </c>
      <c r="U777" t="str" cm="1">
        <f t="array" ref="U777">_xlfn.IFS(Q777&lt;=100000,"LOW",Q777&lt;=300000,"MEDIUM",Q777&gt;=300000,"HIGH")</f>
        <v>MEDIUM</v>
      </c>
    </row>
    <row r="778" spans="1:21" x14ac:dyDescent="0.3">
      <c r="A778">
        <v>777</v>
      </c>
      <c r="B778">
        <v>19</v>
      </c>
      <c r="C778">
        <v>5</v>
      </c>
      <c r="D778" s="6">
        <f t="shared" si="72"/>
        <v>44700</v>
      </c>
      <c r="E778" t="str">
        <f t="shared" si="73"/>
        <v>May</v>
      </c>
      <c r="F778">
        <v>2022</v>
      </c>
      <c r="G778" t="str">
        <f t="shared" si="74"/>
        <v>Thursday</v>
      </c>
      <c r="H778" t="s">
        <v>32</v>
      </c>
      <c r="I778">
        <v>1</v>
      </c>
      <c r="J778" s="7">
        <v>32873.800000000003</v>
      </c>
      <c r="K778" t="s">
        <v>108</v>
      </c>
      <c r="L778">
        <v>29</v>
      </c>
      <c r="M778" t="s">
        <v>79</v>
      </c>
      <c r="N778" t="s">
        <v>52</v>
      </c>
      <c r="O778">
        <v>4</v>
      </c>
      <c r="P778" t="s">
        <v>36</v>
      </c>
      <c r="Q778" s="7">
        <f t="shared" si="75"/>
        <v>32873.800000000003</v>
      </c>
      <c r="R778" s="9" t="str" cm="1">
        <f t="array" ref="R778">_xlfn.IFS(L777&lt;=25,"0-25",L777&lt;=30,"26-30",L777&lt;=35,"31-35",L777&lt;=40,"36-40",L777&lt;=45,"41-45",L777&gt;=45,"45+")</f>
        <v>26-30</v>
      </c>
      <c r="S778" t="str">
        <f t="shared" si="76"/>
        <v>Q2</v>
      </c>
      <c r="T778" t="str">
        <f t="shared" si="77"/>
        <v>Weekday</v>
      </c>
      <c r="U778" t="str" cm="1">
        <f t="array" ref="U778">_xlfn.IFS(Q778&lt;=100000,"LOW",Q778&lt;=300000,"MEDIUM",Q778&gt;=300000,"HIGH")</f>
        <v>LOW</v>
      </c>
    </row>
    <row r="779" spans="1:21" x14ac:dyDescent="0.3">
      <c r="A779">
        <v>778</v>
      </c>
      <c r="B779">
        <v>20</v>
      </c>
      <c r="C779">
        <v>5</v>
      </c>
      <c r="D779" s="6">
        <f t="shared" si="72"/>
        <v>44701</v>
      </c>
      <c r="E779" t="str">
        <f t="shared" si="73"/>
        <v>May</v>
      </c>
      <c r="F779">
        <v>2022</v>
      </c>
      <c r="G779" t="str">
        <f t="shared" si="74"/>
        <v>Friday</v>
      </c>
      <c r="H779" t="s">
        <v>15</v>
      </c>
      <c r="I779">
        <v>5</v>
      </c>
      <c r="J779" s="7">
        <v>69442.75</v>
      </c>
      <c r="K779" t="s">
        <v>619</v>
      </c>
      <c r="L779">
        <v>36</v>
      </c>
      <c r="M779" t="s">
        <v>27</v>
      </c>
      <c r="N779" t="s">
        <v>24</v>
      </c>
      <c r="O779">
        <v>3</v>
      </c>
      <c r="P779" t="s">
        <v>19</v>
      </c>
      <c r="Q779" s="7">
        <f t="shared" si="75"/>
        <v>347213.75</v>
      </c>
      <c r="R779" s="9" t="str" cm="1">
        <f t="array" ref="R779">_xlfn.IFS(L778&lt;=25,"0-25",L778&lt;=30,"26-30",L778&lt;=35,"31-35",L778&lt;=40,"36-40",L778&lt;=45,"41-45",L778&gt;=45,"45+")</f>
        <v>26-30</v>
      </c>
      <c r="S779" t="str">
        <f t="shared" si="76"/>
        <v>Q2</v>
      </c>
      <c r="T779" t="str">
        <f t="shared" si="77"/>
        <v>Weekday</v>
      </c>
      <c r="U779" t="str" cm="1">
        <f t="array" ref="U779">_xlfn.IFS(Q779&lt;=100000,"LOW",Q779&lt;=300000,"MEDIUM",Q779&gt;=300000,"HIGH")</f>
        <v>HIGH</v>
      </c>
    </row>
    <row r="780" spans="1:21" x14ac:dyDescent="0.3">
      <c r="A780">
        <v>779</v>
      </c>
      <c r="B780">
        <v>20</v>
      </c>
      <c r="C780">
        <v>5</v>
      </c>
      <c r="D780" s="6">
        <f t="shared" si="72"/>
        <v>44701</v>
      </c>
      <c r="E780" t="str">
        <f t="shared" si="73"/>
        <v>May</v>
      </c>
      <c r="F780">
        <v>2022</v>
      </c>
      <c r="G780" t="str">
        <f t="shared" si="74"/>
        <v>Friday</v>
      </c>
      <c r="H780" t="s">
        <v>45</v>
      </c>
      <c r="I780">
        <v>6</v>
      </c>
      <c r="J780" s="7">
        <v>24857.03</v>
      </c>
      <c r="K780" t="s">
        <v>610</v>
      </c>
      <c r="L780">
        <v>26</v>
      </c>
      <c r="M780" t="s">
        <v>23</v>
      </c>
      <c r="N780" t="s">
        <v>52</v>
      </c>
      <c r="O780">
        <v>4</v>
      </c>
      <c r="P780" t="s">
        <v>48</v>
      </c>
      <c r="Q780" s="7">
        <f t="shared" si="75"/>
        <v>149142.18</v>
      </c>
      <c r="R780" s="9" t="str" cm="1">
        <f t="array" ref="R780">_xlfn.IFS(L779&lt;=25,"0-25",L779&lt;=30,"26-30",L779&lt;=35,"31-35",L779&lt;=40,"36-40",L779&lt;=45,"41-45",L779&gt;=45,"45+")</f>
        <v>36-40</v>
      </c>
      <c r="S780" t="str">
        <f t="shared" si="76"/>
        <v>Q2</v>
      </c>
      <c r="T780" t="str">
        <f t="shared" si="77"/>
        <v>Weekday</v>
      </c>
      <c r="U780" t="str" cm="1">
        <f t="array" ref="U780">_xlfn.IFS(Q780&lt;=100000,"LOW",Q780&lt;=300000,"MEDIUM",Q780&gt;=300000,"HIGH")</f>
        <v>MEDIUM</v>
      </c>
    </row>
    <row r="781" spans="1:21" x14ac:dyDescent="0.3">
      <c r="A781">
        <v>780</v>
      </c>
      <c r="B781">
        <v>20</v>
      </c>
      <c r="C781">
        <v>5</v>
      </c>
      <c r="D781" s="6">
        <f t="shared" si="72"/>
        <v>44701</v>
      </c>
      <c r="E781" t="str">
        <f t="shared" si="73"/>
        <v>May</v>
      </c>
      <c r="F781">
        <v>2022</v>
      </c>
      <c r="G781" t="str">
        <f t="shared" si="74"/>
        <v>Friday</v>
      </c>
      <c r="H781" t="s">
        <v>45</v>
      </c>
      <c r="I781">
        <v>7</v>
      </c>
      <c r="J781" s="7">
        <v>40387.379999999997</v>
      </c>
      <c r="K781" t="s">
        <v>620</v>
      </c>
      <c r="L781">
        <v>27</v>
      </c>
      <c r="M781" t="s">
        <v>92</v>
      </c>
      <c r="N781" t="s">
        <v>24</v>
      </c>
      <c r="O781">
        <v>5</v>
      </c>
      <c r="P781" t="s">
        <v>90</v>
      </c>
      <c r="Q781" s="7">
        <f t="shared" si="75"/>
        <v>282711.65999999997</v>
      </c>
      <c r="R781" s="9" t="str" cm="1">
        <f t="array" ref="R781">_xlfn.IFS(L780&lt;=25,"0-25",L780&lt;=30,"26-30",L780&lt;=35,"31-35",L780&lt;=40,"36-40",L780&lt;=45,"41-45",L780&gt;=45,"45+")</f>
        <v>26-30</v>
      </c>
      <c r="S781" t="str">
        <f t="shared" si="76"/>
        <v>Q2</v>
      </c>
      <c r="T781" t="str">
        <f t="shared" si="77"/>
        <v>Weekday</v>
      </c>
      <c r="U781" t="str" cm="1">
        <f t="array" ref="U781">_xlfn.IFS(Q781&lt;=100000,"LOW",Q781&lt;=300000,"MEDIUM",Q781&gt;=300000,"HIGH")</f>
        <v>MEDIUM</v>
      </c>
    </row>
    <row r="782" spans="1:21" x14ac:dyDescent="0.3">
      <c r="A782">
        <v>781</v>
      </c>
      <c r="B782">
        <v>20</v>
      </c>
      <c r="C782">
        <v>5</v>
      </c>
      <c r="D782" s="6">
        <f t="shared" si="72"/>
        <v>44701</v>
      </c>
      <c r="E782" t="str">
        <f t="shared" si="73"/>
        <v>May</v>
      </c>
      <c r="F782">
        <v>2022</v>
      </c>
      <c r="G782" t="str">
        <f t="shared" si="74"/>
        <v>Friday</v>
      </c>
      <c r="H782" t="s">
        <v>32</v>
      </c>
      <c r="I782">
        <v>9</v>
      </c>
      <c r="J782" s="7">
        <v>60664.14</v>
      </c>
      <c r="K782" t="s">
        <v>621</v>
      </c>
      <c r="L782">
        <v>34</v>
      </c>
      <c r="M782" t="s">
        <v>23</v>
      </c>
      <c r="N782" t="s">
        <v>18</v>
      </c>
      <c r="O782">
        <v>5</v>
      </c>
      <c r="P782" t="s">
        <v>43</v>
      </c>
      <c r="Q782" s="7">
        <f t="shared" si="75"/>
        <v>545977.26</v>
      </c>
      <c r="R782" s="9" t="str" cm="1">
        <f t="array" ref="R782">_xlfn.IFS(L781&lt;=25,"0-25",L781&lt;=30,"26-30",L781&lt;=35,"31-35",L781&lt;=40,"36-40",L781&lt;=45,"41-45",L781&gt;=45,"45+")</f>
        <v>26-30</v>
      </c>
      <c r="S782" t="str">
        <f t="shared" si="76"/>
        <v>Q2</v>
      </c>
      <c r="T782" t="str">
        <f t="shared" si="77"/>
        <v>Weekday</v>
      </c>
      <c r="U782" t="str" cm="1">
        <f t="array" ref="U782">_xlfn.IFS(Q782&lt;=100000,"LOW",Q782&lt;=300000,"MEDIUM",Q782&gt;=300000,"HIGH")</f>
        <v>HIGH</v>
      </c>
    </row>
    <row r="783" spans="1:21" x14ac:dyDescent="0.3">
      <c r="A783">
        <v>782</v>
      </c>
      <c r="B783">
        <v>21</v>
      </c>
      <c r="C783">
        <v>5</v>
      </c>
      <c r="D783" s="6">
        <f t="shared" si="72"/>
        <v>44702</v>
      </c>
      <c r="E783" t="str">
        <f t="shared" si="73"/>
        <v>May</v>
      </c>
      <c r="F783">
        <v>2022</v>
      </c>
      <c r="G783" t="str">
        <f t="shared" si="74"/>
        <v>Saturday</v>
      </c>
      <c r="H783" t="s">
        <v>15</v>
      </c>
      <c r="I783">
        <v>6</v>
      </c>
      <c r="J783" s="7">
        <v>24353.39</v>
      </c>
      <c r="K783" t="s">
        <v>437</v>
      </c>
      <c r="L783">
        <v>57</v>
      </c>
      <c r="M783" t="s">
        <v>23</v>
      </c>
      <c r="N783" t="s">
        <v>35</v>
      </c>
      <c r="O783">
        <v>3</v>
      </c>
      <c r="P783" t="s">
        <v>31</v>
      </c>
      <c r="Q783" s="7">
        <f t="shared" si="75"/>
        <v>146120.34</v>
      </c>
      <c r="R783" s="9" t="str" cm="1">
        <f t="array" ref="R783">_xlfn.IFS(L782&lt;=25,"0-25",L782&lt;=30,"26-30",L782&lt;=35,"31-35",L782&lt;=40,"36-40",L782&lt;=45,"41-45",L782&gt;=45,"45+")</f>
        <v>31-35</v>
      </c>
      <c r="S783" t="str">
        <f t="shared" si="76"/>
        <v>Q2</v>
      </c>
      <c r="T783" t="str">
        <f t="shared" si="77"/>
        <v>Weekend</v>
      </c>
      <c r="U783" t="str" cm="1">
        <f t="array" ref="U783">_xlfn.IFS(Q783&lt;=100000,"LOW",Q783&lt;=300000,"MEDIUM",Q783&gt;=300000,"HIGH")</f>
        <v>MEDIUM</v>
      </c>
    </row>
    <row r="784" spans="1:21" x14ac:dyDescent="0.3">
      <c r="A784">
        <v>783</v>
      </c>
      <c r="B784">
        <v>21</v>
      </c>
      <c r="C784">
        <v>5</v>
      </c>
      <c r="D784" s="6">
        <f t="shared" si="72"/>
        <v>44702</v>
      </c>
      <c r="E784" t="str">
        <f t="shared" si="73"/>
        <v>May</v>
      </c>
      <c r="F784">
        <v>2022</v>
      </c>
      <c r="G784" t="str">
        <f t="shared" si="74"/>
        <v>Saturday</v>
      </c>
      <c r="H784" t="s">
        <v>45</v>
      </c>
      <c r="I784">
        <v>5</v>
      </c>
      <c r="J784" s="7">
        <v>34912.83</v>
      </c>
      <c r="K784" t="s">
        <v>622</v>
      </c>
      <c r="L784">
        <v>56</v>
      </c>
      <c r="M784" t="s">
        <v>135</v>
      </c>
      <c r="N784" t="s">
        <v>24</v>
      </c>
      <c r="O784">
        <v>3</v>
      </c>
      <c r="P784" t="s">
        <v>104</v>
      </c>
      <c r="Q784" s="7">
        <f t="shared" si="75"/>
        <v>174564.15000000002</v>
      </c>
      <c r="R784" s="9" t="str" cm="1">
        <f t="array" ref="R784">_xlfn.IFS(L783&lt;=25,"0-25",L783&lt;=30,"26-30",L783&lt;=35,"31-35",L783&lt;=40,"36-40",L783&lt;=45,"41-45",L783&gt;=45,"45+")</f>
        <v>45+</v>
      </c>
      <c r="S784" t="str">
        <f t="shared" si="76"/>
        <v>Q2</v>
      </c>
      <c r="T784" t="str">
        <f t="shared" si="77"/>
        <v>Weekend</v>
      </c>
      <c r="U784" t="str" cm="1">
        <f t="array" ref="U784">_xlfn.IFS(Q784&lt;=100000,"LOW",Q784&lt;=300000,"MEDIUM",Q784&gt;=300000,"HIGH")</f>
        <v>MEDIUM</v>
      </c>
    </row>
    <row r="785" spans="1:21" x14ac:dyDescent="0.3">
      <c r="A785">
        <v>784</v>
      </c>
      <c r="B785">
        <v>21</v>
      </c>
      <c r="C785">
        <v>5</v>
      </c>
      <c r="D785" s="6">
        <f t="shared" si="72"/>
        <v>44702</v>
      </c>
      <c r="E785" t="str">
        <f t="shared" si="73"/>
        <v>May</v>
      </c>
      <c r="F785">
        <v>2022</v>
      </c>
      <c r="G785" t="str">
        <f t="shared" si="74"/>
        <v>Saturday</v>
      </c>
      <c r="H785" t="s">
        <v>21</v>
      </c>
      <c r="I785">
        <v>7</v>
      </c>
      <c r="J785" s="7">
        <v>46905.48</v>
      </c>
      <c r="K785" t="s">
        <v>623</v>
      </c>
      <c r="L785">
        <v>58</v>
      </c>
      <c r="M785" t="s">
        <v>64</v>
      </c>
      <c r="N785" t="s">
        <v>18</v>
      </c>
      <c r="O785">
        <v>5</v>
      </c>
      <c r="P785" t="s">
        <v>65</v>
      </c>
      <c r="Q785" s="7">
        <f t="shared" si="75"/>
        <v>328338.36000000004</v>
      </c>
      <c r="R785" s="9" t="str" cm="1">
        <f t="array" ref="R785">_xlfn.IFS(L784&lt;=25,"0-25",L784&lt;=30,"26-30",L784&lt;=35,"31-35",L784&lt;=40,"36-40",L784&lt;=45,"41-45",L784&gt;=45,"45+")</f>
        <v>45+</v>
      </c>
      <c r="S785" t="str">
        <f t="shared" si="76"/>
        <v>Q2</v>
      </c>
      <c r="T785" t="str">
        <f t="shared" si="77"/>
        <v>Weekend</v>
      </c>
      <c r="U785" t="str" cm="1">
        <f t="array" ref="U785">_xlfn.IFS(Q785&lt;=100000,"LOW",Q785&lt;=300000,"MEDIUM",Q785&gt;=300000,"HIGH")</f>
        <v>HIGH</v>
      </c>
    </row>
    <row r="786" spans="1:21" x14ac:dyDescent="0.3">
      <c r="A786">
        <v>785</v>
      </c>
      <c r="B786">
        <v>21</v>
      </c>
      <c r="C786">
        <v>5</v>
      </c>
      <c r="D786" s="6">
        <f t="shared" si="72"/>
        <v>44702</v>
      </c>
      <c r="E786" t="str">
        <f t="shared" si="73"/>
        <v>May</v>
      </c>
      <c r="F786">
        <v>2022</v>
      </c>
      <c r="G786" t="str">
        <f t="shared" si="74"/>
        <v>Saturday</v>
      </c>
      <c r="H786" t="s">
        <v>37</v>
      </c>
      <c r="I786">
        <v>1</v>
      </c>
      <c r="J786" s="7">
        <v>38871.29</v>
      </c>
      <c r="K786" t="s">
        <v>415</v>
      </c>
      <c r="L786">
        <v>27</v>
      </c>
      <c r="M786" t="s">
        <v>27</v>
      </c>
      <c r="N786" t="s">
        <v>18</v>
      </c>
      <c r="O786">
        <v>2</v>
      </c>
      <c r="P786" t="s">
        <v>97</v>
      </c>
      <c r="Q786" s="7">
        <f t="shared" si="75"/>
        <v>38871.29</v>
      </c>
      <c r="R786" s="9" t="str" cm="1">
        <f t="array" ref="R786">_xlfn.IFS(L785&lt;=25,"0-25",L785&lt;=30,"26-30",L785&lt;=35,"31-35",L785&lt;=40,"36-40",L785&lt;=45,"41-45",L785&gt;=45,"45+")</f>
        <v>45+</v>
      </c>
      <c r="S786" t="str">
        <f t="shared" si="76"/>
        <v>Q2</v>
      </c>
      <c r="T786" t="str">
        <f t="shared" si="77"/>
        <v>Weekend</v>
      </c>
      <c r="U786" t="str" cm="1">
        <f t="array" ref="U786">_xlfn.IFS(Q786&lt;=100000,"LOW",Q786&lt;=300000,"MEDIUM",Q786&gt;=300000,"HIGH")</f>
        <v>LOW</v>
      </c>
    </row>
    <row r="787" spans="1:21" x14ac:dyDescent="0.3">
      <c r="A787">
        <v>786</v>
      </c>
      <c r="B787">
        <v>22</v>
      </c>
      <c r="C787">
        <v>5</v>
      </c>
      <c r="D787" s="6">
        <f t="shared" si="72"/>
        <v>44703</v>
      </c>
      <c r="E787" t="str">
        <f t="shared" si="73"/>
        <v>May</v>
      </c>
      <c r="F787">
        <v>2022</v>
      </c>
      <c r="G787" t="str">
        <f t="shared" si="74"/>
        <v>Sunday</v>
      </c>
      <c r="H787" t="s">
        <v>37</v>
      </c>
      <c r="I787">
        <v>5</v>
      </c>
      <c r="J787" s="7">
        <v>37570.14</v>
      </c>
      <c r="K787" t="s">
        <v>51</v>
      </c>
      <c r="L787">
        <v>29</v>
      </c>
      <c r="M787" t="s">
        <v>23</v>
      </c>
      <c r="N787" t="s">
        <v>18</v>
      </c>
      <c r="O787">
        <v>5</v>
      </c>
      <c r="P787" t="s">
        <v>97</v>
      </c>
      <c r="Q787" s="7">
        <f t="shared" si="75"/>
        <v>187850.7</v>
      </c>
      <c r="R787" s="9" t="str" cm="1">
        <f t="array" ref="R787">_xlfn.IFS(L786&lt;=25,"0-25",L786&lt;=30,"26-30",L786&lt;=35,"31-35",L786&lt;=40,"36-40",L786&lt;=45,"41-45",L786&gt;=45,"45+")</f>
        <v>26-30</v>
      </c>
      <c r="S787" t="str">
        <f t="shared" si="76"/>
        <v>Q2</v>
      </c>
      <c r="T787" t="str">
        <f t="shared" si="77"/>
        <v>Weekend</v>
      </c>
      <c r="U787" t="str" cm="1">
        <f t="array" ref="U787">_xlfn.IFS(Q787&lt;=100000,"LOW",Q787&lt;=300000,"MEDIUM",Q787&gt;=300000,"HIGH")</f>
        <v>MEDIUM</v>
      </c>
    </row>
    <row r="788" spans="1:21" x14ac:dyDescent="0.3">
      <c r="A788">
        <v>787</v>
      </c>
      <c r="B788">
        <v>22</v>
      </c>
      <c r="C788">
        <v>5</v>
      </c>
      <c r="D788" s="6">
        <f t="shared" si="72"/>
        <v>44703</v>
      </c>
      <c r="E788" t="str">
        <f t="shared" si="73"/>
        <v>May</v>
      </c>
      <c r="F788">
        <v>2022</v>
      </c>
      <c r="G788" t="str">
        <f t="shared" si="74"/>
        <v>Sunday</v>
      </c>
      <c r="H788" t="s">
        <v>37</v>
      </c>
      <c r="I788">
        <v>2</v>
      </c>
      <c r="J788" s="7">
        <v>31750.58</v>
      </c>
      <c r="K788" t="s">
        <v>268</v>
      </c>
      <c r="L788">
        <v>32</v>
      </c>
      <c r="M788" t="s">
        <v>23</v>
      </c>
      <c r="N788" t="s">
        <v>52</v>
      </c>
      <c r="O788">
        <v>5</v>
      </c>
      <c r="P788" t="s">
        <v>40</v>
      </c>
      <c r="Q788" s="7">
        <f t="shared" si="75"/>
        <v>63501.16</v>
      </c>
      <c r="R788" s="9" t="str" cm="1">
        <f t="array" ref="R788">_xlfn.IFS(L787&lt;=25,"0-25",L787&lt;=30,"26-30",L787&lt;=35,"31-35",L787&lt;=40,"36-40",L787&lt;=45,"41-45",L787&gt;=45,"45+")</f>
        <v>26-30</v>
      </c>
      <c r="S788" t="str">
        <f t="shared" si="76"/>
        <v>Q2</v>
      </c>
      <c r="T788" t="str">
        <f t="shared" si="77"/>
        <v>Weekend</v>
      </c>
      <c r="U788" t="str" cm="1">
        <f t="array" ref="U788">_xlfn.IFS(Q788&lt;=100000,"LOW",Q788&lt;=300000,"MEDIUM",Q788&gt;=300000,"HIGH")</f>
        <v>LOW</v>
      </c>
    </row>
    <row r="789" spans="1:21" x14ac:dyDescent="0.3">
      <c r="A789">
        <v>788</v>
      </c>
      <c r="B789">
        <v>22</v>
      </c>
      <c r="C789">
        <v>5</v>
      </c>
      <c r="D789" s="6">
        <f t="shared" si="72"/>
        <v>44703</v>
      </c>
      <c r="E789" t="str">
        <f t="shared" si="73"/>
        <v>May</v>
      </c>
      <c r="F789">
        <v>2022</v>
      </c>
      <c r="G789" t="str">
        <f t="shared" si="74"/>
        <v>Sunday</v>
      </c>
      <c r="H789" t="s">
        <v>15</v>
      </c>
      <c r="I789">
        <v>4</v>
      </c>
      <c r="J789" s="7">
        <v>45198.78</v>
      </c>
      <c r="K789" t="s">
        <v>132</v>
      </c>
      <c r="L789">
        <v>48</v>
      </c>
      <c r="M789" t="s">
        <v>92</v>
      </c>
      <c r="N789" t="s">
        <v>52</v>
      </c>
      <c r="O789">
        <v>3</v>
      </c>
      <c r="P789" t="s">
        <v>19</v>
      </c>
      <c r="Q789" s="7">
        <f t="shared" si="75"/>
        <v>180795.12</v>
      </c>
      <c r="R789" s="9" t="str" cm="1">
        <f t="array" ref="R789">_xlfn.IFS(L788&lt;=25,"0-25",L788&lt;=30,"26-30",L788&lt;=35,"31-35",L788&lt;=40,"36-40",L788&lt;=45,"41-45",L788&gt;=45,"45+")</f>
        <v>31-35</v>
      </c>
      <c r="S789" t="str">
        <f t="shared" si="76"/>
        <v>Q2</v>
      </c>
      <c r="T789" t="str">
        <f t="shared" si="77"/>
        <v>Weekend</v>
      </c>
      <c r="U789" t="str" cm="1">
        <f t="array" ref="U789">_xlfn.IFS(Q789&lt;=100000,"LOW",Q789&lt;=300000,"MEDIUM",Q789&gt;=300000,"HIGH")</f>
        <v>MEDIUM</v>
      </c>
    </row>
    <row r="790" spans="1:21" x14ac:dyDescent="0.3">
      <c r="A790">
        <v>789</v>
      </c>
      <c r="B790">
        <v>22</v>
      </c>
      <c r="C790">
        <v>5</v>
      </c>
      <c r="D790" s="6">
        <f t="shared" si="72"/>
        <v>44703</v>
      </c>
      <c r="E790" t="str">
        <f t="shared" si="73"/>
        <v>May</v>
      </c>
      <c r="F790">
        <v>2022</v>
      </c>
      <c r="G790" t="str">
        <f t="shared" si="74"/>
        <v>Sunday</v>
      </c>
      <c r="H790" t="s">
        <v>32</v>
      </c>
      <c r="I790">
        <v>7</v>
      </c>
      <c r="J790" s="7">
        <v>47462.36</v>
      </c>
      <c r="K790" t="s">
        <v>624</v>
      </c>
      <c r="L790">
        <v>32</v>
      </c>
      <c r="M790" t="s">
        <v>135</v>
      </c>
      <c r="N790" t="s">
        <v>24</v>
      </c>
      <c r="O790">
        <v>2</v>
      </c>
      <c r="P790" t="s">
        <v>101</v>
      </c>
      <c r="Q790" s="7">
        <f t="shared" si="75"/>
        <v>332236.52</v>
      </c>
      <c r="R790" s="9" t="str" cm="1">
        <f t="array" ref="R790">_xlfn.IFS(L789&lt;=25,"0-25",L789&lt;=30,"26-30",L789&lt;=35,"31-35",L789&lt;=40,"36-40",L789&lt;=45,"41-45",L789&gt;=45,"45+")</f>
        <v>45+</v>
      </c>
      <c r="S790" t="str">
        <f t="shared" si="76"/>
        <v>Q2</v>
      </c>
      <c r="T790" t="str">
        <f t="shared" si="77"/>
        <v>Weekend</v>
      </c>
      <c r="U790" t="str" cm="1">
        <f t="array" ref="U790">_xlfn.IFS(Q790&lt;=100000,"LOW",Q790&lt;=300000,"MEDIUM",Q790&gt;=300000,"HIGH")</f>
        <v>HIGH</v>
      </c>
    </row>
    <row r="791" spans="1:21" x14ac:dyDescent="0.3">
      <c r="A791">
        <v>790</v>
      </c>
      <c r="B791">
        <v>23</v>
      </c>
      <c r="C791">
        <v>5</v>
      </c>
      <c r="D791" s="6">
        <f t="shared" si="72"/>
        <v>44704</v>
      </c>
      <c r="E791" t="str">
        <f t="shared" si="73"/>
        <v>May</v>
      </c>
      <c r="F791">
        <v>2022</v>
      </c>
      <c r="G791" t="str">
        <f t="shared" si="74"/>
        <v>Monday</v>
      </c>
      <c r="H791" t="s">
        <v>45</v>
      </c>
      <c r="I791">
        <v>5</v>
      </c>
      <c r="J791" s="7">
        <v>49197.37</v>
      </c>
      <c r="K791" t="s">
        <v>521</v>
      </c>
      <c r="L791">
        <v>45</v>
      </c>
      <c r="M791" t="s">
        <v>27</v>
      </c>
      <c r="N791" t="s">
        <v>24</v>
      </c>
      <c r="O791">
        <v>3</v>
      </c>
      <c r="P791" t="s">
        <v>104</v>
      </c>
      <c r="Q791" s="7">
        <f t="shared" si="75"/>
        <v>245986.85</v>
      </c>
      <c r="R791" s="9" t="str" cm="1">
        <f t="array" ref="R791">_xlfn.IFS(L790&lt;=25,"0-25",L790&lt;=30,"26-30",L790&lt;=35,"31-35",L790&lt;=40,"36-40",L790&lt;=45,"41-45",L790&gt;=45,"45+")</f>
        <v>31-35</v>
      </c>
      <c r="S791" t="str">
        <f t="shared" si="76"/>
        <v>Q2</v>
      </c>
      <c r="T791" t="str">
        <f t="shared" si="77"/>
        <v>Weekday</v>
      </c>
      <c r="U791" t="str" cm="1">
        <f t="array" ref="U791">_xlfn.IFS(Q791&lt;=100000,"LOW",Q791&lt;=300000,"MEDIUM",Q791&gt;=300000,"HIGH")</f>
        <v>MEDIUM</v>
      </c>
    </row>
    <row r="792" spans="1:21" x14ac:dyDescent="0.3">
      <c r="A792">
        <v>791</v>
      </c>
      <c r="B792">
        <v>23</v>
      </c>
      <c r="C792">
        <v>5</v>
      </c>
      <c r="D792" s="6">
        <f t="shared" si="72"/>
        <v>44704</v>
      </c>
      <c r="E792" t="str">
        <f t="shared" si="73"/>
        <v>May</v>
      </c>
      <c r="F792">
        <v>2022</v>
      </c>
      <c r="G792" t="str">
        <f t="shared" si="74"/>
        <v>Monday</v>
      </c>
      <c r="H792" t="s">
        <v>21</v>
      </c>
      <c r="I792">
        <v>6</v>
      </c>
      <c r="J792" s="7">
        <v>14222.09</v>
      </c>
      <c r="K792" t="s">
        <v>625</v>
      </c>
      <c r="L792">
        <v>21</v>
      </c>
      <c r="M792" t="s">
        <v>27</v>
      </c>
      <c r="N792" t="s">
        <v>52</v>
      </c>
      <c r="O792">
        <v>4</v>
      </c>
      <c r="P792" t="s">
        <v>28</v>
      </c>
      <c r="Q792" s="7">
        <f t="shared" si="75"/>
        <v>85332.540000000008</v>
      </c>
      <c r="R792" s="9" t="str" cm="1">
        <f t="array" ref="R792">_xlfn.IFS(L791&lt;=25,"0-25",L791&lt;=30,"26-30",L791&lt;=35,"31-35",L791&lt;=40,"36-40",L791&lt;=45,"41-45",L791&gt;=45,"45+")</f>
        <v>41-45</v>
      </c>
      <c r="S792" t="str">
        <f t="shared" si="76"/>
        <v>Q2</v>
      </c>
      <c r="T792" t="str">
        <f t="shared" si="77"/>
        <v>Weekday</v>
      </c>
      <c r="U792" t="str" cm="1">
        <f t="array" ref="U792">_xlfn.IFS(Q792&lt;=100000,"LOW",Q792&lt;=300000,"MEDIUM",Q792&gt;=300000,"HIGH")</f>
        <v>LOW</v>
      </c>
    </row>
    <row r="793" spans="1:21" x14ac:dyDescent="0.3">
      <c r="A793">
        <v>792</v>
      </c>
      <c r="B793">
        <v>23</v>
      </c>
      <c r="C793">
        <v>5</v>
      </c>
      <c r="D793" s="6">
        <f t="shared" si="72"/>
        <v>44704</v>
      </c>
      <c r="E793" t="str">
        <f t="shared" si="73"/>
        <v>May</v>
      </c>
      <c r="F793">
        <v>2022</v>
      </c>
      <c r="G793" t="str">
        <f t="shared" si="74"/>
        <v>Monday</v>
      </c>
      <c r="H793" t="s">
        <v>21</v>
      </c>
      <c r="I793">
        <v>2</v>
      </c>
      <c r="J793" s="7">
        <v>47862.05</v>
      </c>
      <c r="K793" t="s">
        <v>391</v>
      </c>
      <c r="L793">
        <v>53</v>
      </c>
      <c r="M793" t="s">
        <v>34</v>
      </c>
      <c r="N793" t="s">
        <v>24</v>
      </c>
      <c r="O793">
        <v>3</v>
      </c>
      <c r="P793" t="s">
        <v>28</v>
      </c>
      <c r="Q793" s="7">
        <f t="shared" si="75"/>
        <v>95724.1</v>
      </c>
      <c r="R793" s="9" t="str" cm="1">
        <f t="array" ref="R793">_xlfn.IFS(L792&lt;=25,"0-25",L792&lt;=30,"26-30",L792&lt;=35,"31-35",L792&lt;=40,"36-40",L792&lt;=45,"41-45",L792&gt;=45,"45+")</f>
        <v>0-25</v>
      </c>
      <c r="S793" t="str">
        <f t="shared" si="76"/>
        <v>Q2</v>
      </c>
      <c r="T793" t="str">
        <f t="shared" si="77"/>
        <v>Weekday</v>
      </c>
      <c r="U793" t="str" cm="1">
        <f t="array" ref="U793">_xlfn.IFS(Q793&lt;=100000,"LOW",Q793&lt;=300000,"MEDIUM",Q793&gt;=300000,"HIGH")</f>
        <v>LOW</v>
      </c>
    </row>
    <row r="794" spans="1:21" x14ac:dyDescent="0.3">
      <c r="A794">
        <v>793</v>
      </c>
      <c r="B794">
        <v>24</v>
      </c>
      <c r="C794">
        <v>5</v>
      </c>
      <c r="D794" s="6">
        <f t="shared" si="72"/>
        <v>44705</v>
      </c>
      <c r="E794" t="str">
        <f t="shared" si="73"/>
        <v>May</v>
      </c>
      <c r="F794">
        <v>2022</v>
      </c>
      <c r="G794" t="str">
        <f t="shared" si="74"/>
        <v>Tuesday</v>
      </c>
      <c r="H794" t="s">
        <v>15</v>
      </c>
      <c r="I794">
        <v>3</v>
      </c>
      <c r="J794" s="7">
        <v>67194.23</v>
      </c>
      <c r="K794" t="s">
        <v>391</v>
      </c>
      <c r="L794">
        <v>18</v>
      </c>
      <c r="M794" t="s">
        <v>69</v>
      </c>
      <c r="N794" t="s">
        <v>24</v>
      </c>
      <c r="O794">
        <v>5</v>
      </c>
      <c r="P794" t="s">
        <v>31</v>
      </c>
      <c r="Q794" s="7">
        <f t="shared" si="75"/>
        <v>201582.69</v>
      </c>
      <c r="R794" s="9" t="str" cm="1">
        <f t="array" ref="R794">_xlfn.IFS(L793&lt;=25,"0-25",L793&lt;=30,"26-30",L793&lt;=35,"31-35",L793&lt;=40,"36-40",L793&lt;=45,"41-45",L793&gt;=45,"45+")</f>
        <v>45+</v>
      </c>
      <c r="S794" t="str">
        <f t="shared" si="76"/>
        <v>Q2</v>
      </c>
      <c r="T794" t="str">
        <f t="shared" si="77"/>
        <v>Weekday</v>
      </c>
      <c r="U794" t="str" cm="1">
        <f t="array" ref="U794">_xlfn.IFS(Q794&lt;=100000,"LOW",Q794&lt;=300000,"MEDIUM",Q794&gt;=300000,"HIGH")</f>
        <v>MEDIUM</v>
      </c>
    </row>
    <row r="795" spans="1:21" x14ac:dyDescent="0.3">
      <c r="A795">
        <v>794</v>
      </c>
      <c r="B795">
        <v>24</v>
      </c>
      <c r="C795">
        <v>5</v>
      </c>
      <c r="D795" s="6">
        <f t="shared" si="72"/>
        <v>44705</v>
      </c>
      <c r="E795" t="str">
        <f t="shared" si="73"/>
        <v>May</v>
      </c>
      <c r="F795">
        <v>2022</v>
      </c>
      <c r="G795" t="str">
        <f t="shared" si="74"/>
        <v>Tuesday</v>
      </c>
      <c r="H795" t="s">
        <v>37</v>
      </c>
      <c r="I795">
        <v>7</v>
      </c>
      <c r="J795" s="7">
        <v>42459.17</v>
      </c>
      <c r="K795" t="s">
        <v>380</v>
      </c>
      <c r="L795">
        <v>51</v>
      </c>
      <c r="M795" t="s">
        <v>27</v>
      </c>
      <c r="N795" t="s">
        <v>35</v>
      </c>
      <c r="O795">
        <v>5</v>
      </c>
      <c r="P795" t="s">
        <v>97</v>
      </c>
      <c r="Q795" s="7">
        <f t="shared" si="75"/>
        <v>297214.19</v>
      </c>
      <c r="R795" s="9" t="str" cm="1">
        <f t="array" ref="R795">_xlfn.IFS(L794&lt;=25,"0-25",L794&lt;=30,"26-30",L794&lt;=35,"31-35",L794&lt;=40,"36-40",L794&lt;=45,"41-45",L794&gt;=45,"45+")</f>
        <v>0-25</v>
      </c>
      <c r="S795" t="str">
        <f t="shared" si="76"/>
        <v>Q2</v>
      </c>
      <c r="T795" t="str">
        <f t="shared" si="77"/>
        <v>Weekday</v>
      </c>
      <c r="U795" t="str" cm="1">
        <f t="array" ref="U795">_xlfn.IFS(Q795&lt;=100000,"LOW",Q795&lt;=300000,"MEDIUM",Q795&gt;=300000,"HIGH")</f>
        <v>MEDIUM</v>
      </c>
    </row>
    <row r="796" spans="1:21" x14ac:dyDescent="0.3">
      <c r="A796">
        <v>795</v>
      </c>
      <c r="B796">
        <v>24</v>
      </c>
      <c r="C796">
        <v>5</v>
      </c>
      <c r="D796" s="6">
        <f t="shared" si="72"/>
        <v>44705</v>
      </c>
      <c r="E796" t="str">
        <f t="shared" si="73"/>
        <v>May</v>
      </c>
      <c r="F796">
        <v>2022</v>
      </c>
      <c r="G796" t="str">
        <f t="shared" si="74"/>
        <v>Tuesday</v>
      </c>
      <c r="H796" t="s">
        <v>15</v>
      </c>
      <c r="I796">
        <v>2</v>
      </c>
      <c r="J796" s="7">
        <v>52916.02</v>
      </c>
      <c r="K796" t="s">
        <v>626</v>
      </c>
      <c r="L796">
        <v>34</v>
      </c>
      <c r="M796" t="s">
        <v>17</v>
      </c>
      <c r="N796" t="s">
        <v>24</v>
      </c>
      <c r="O796">
        <v>3</v>
      </c>
      <c r="P796" t="s">
        <v>31</v>
      </c>
      <c r="Q796" s="7">
        <f t="shared" si="75"/>
        <v>105832.04</v>
      </c>
      <c r="R796" s="9" t="str" cm="1">
        <f t="array" ref="R796">_xlfn.IFS(L795&lt;=25,"0-25",L795&lt;=30,"26-30",L795&lt;=35,"31-35",L795&lt;=40,"36-40",L795&lt;=45,"41-45",L795&gt;=45,"45+")</f>
        <v>45+</v>
      </c>
      <c r="S796" t="str">
        <f t="shared" si="76"/>
        <v>Q2</v>
      </c>
      <c r="T796" t="str">
        <f t="shared" si="77"/>
        <v>Weekday</v>
      </c>
      <c r="U796" t="str" cm="1">
        <f t="array" ref="U796">_xlfn.IFS(Q796&lt;=100000,"LOW",Q796&lt;=300000,"MEDIUM",Q796&gt;=300000,"HIGH")</f>
        <v>MEDIUM</v>
      </c>
    </row>
    <row r="797" spans="1:21" x14ac:dyDescent="0.3">
      <c r="A797">
        <v>796</v>
      </c>
      <c r="B797">
        <v>24</v>
      </c>
      <c r="C797">
        <v>5</v>
      </c>
      <c r="D797" s="6">
        <f t="shared" si="72"/>
        <v>44705</v>
      </c>
      <c r="E797" t="str">
        <f t="shared" si="73"/>
        <v>May</v>
      </c>
      <c r="F797">
        <v>2022</v>
      </c>
      <c r="G797" t="str">
        <f t="shared" si="74"/>
        <v>Tuesday</v>
      </c>
      <c r="H797" t="s">
        <v>32</v>
      </c>
      <c r="I797">
        <v>6</v>
      </c>
      <c r="J797" s="7">
        <v>43403.94</v>
      </c>
      <c r="K797" t="s">
        <v>627</v>
      </c>
      <c r="L797">
        <v>56</v>
      </c>
      <c r="M797" t="s">
        <v>23</v>
      </c>
      <c r="N797" t="s">
        <v>18</v>
      </c>
      <c r="O797">
        <v>4</v>
      </c>
      <c r="P797" t="s">
        <v>101</v>
      </c>
      <c r="Q797" s="7">
        <f t="shared" si="75"/>
        <v>260423.64</v>
      </c>
      <c r="R797" s="9" t="str" cm="1">
        <f t="array" ref="R797">_xlfn.IFS(L796&lt;=25,"0-25",L796&lt;=30,"26-30",L796&lt;=35,"31-35",L796&lt;=40,"36-40",L796&lt;=45,"41-45",L796&gt;=45,"45+")</f>
        <v>31-35</v>
      </c>
      <c r="S797" t="str">
        <f t="shared" si="76"/>
        <v>Q2</v>
      </c>
      <c r="T797" t="str">
        <f t="shared" si="77"/>
        <v>Weekday</v>
      </c>
      <c r="U797" t="str" cm="1">
        <f t="array" ref="U797">_xlfn.IFS(Q797&lt;=100000,"LOW",Q797&lt;=300000,"MEDIUM",Q797&gt;=300000,"HIGH")</f>
        <v>MEDIUM</v>
      </c>
    </row>
    <row r="798" spans="1:21" x14ac:dyDescent="0.3">
      <c r="A798">
        <v>797</v>
      </c>
      <c r="B798">
        <v>25</v>
      </c>
      <c r="C798">
        <v>5</v>
      </c>
      <c r="D798" s="6">
        <f t="shared" si="72"/>
        <v>44706</v>
      </c>
      <c r="E798" t="str">
        <f t="shared" si="73"/>
        <v>May</v>
      </c>
      <c r="F798">
        <v>2022</v>
      </c>
      <c r="G798" t="str">
        <f t="shared" si="74"/>
        <v>Wednesday</v>
      </c>
      <c r="H798" t="s">
        <v>32</v>
      </c>
      <c r="I798">
        <v>5</v>
      </c>
      <c r="J798" s="7">
        <v>61284.44</v>
      </c>
      <c r="K798" t="s">
        <v>174</v>
      </c>
      <c r="L798">
        <v>55</v>
      </c>
      <c r="M798" t="s">
        <v>27</v>
      </c>
      <c r="N798" t="s">
        <v>35</v>
      </c>
      <c r="O798">
        <v>4</v>
      </c>
      <c r="P798" t="s">
        <v>101</v>
      </c>
      <c r="Q798" s="7">
        <f t="shared" si="75"/>
        <v>306422.2</v>
      </c>
      <c r="R798" s="9" t="str" cm="1">
        <f t="array" ref="R798">_xlfn.IFS(L797&lt;=25,"0-25",L797&lt;=30,"26-30",L797&lt;=35,"31-35",L797&lt;=40,"36-40",L797&lt;=45,"41-45",L797&gt;=45,"45+")</f>
        <v>45+</v>
      </c>
      <c r="S798" t="str">
        <f t="shared" si="76"/>
        <v>Q2</v>
      </c>
      <c r="T798" t="str">
        <f t="shared" si="77"/>
        <v>Weekday</v>
      </c>
      <c r="U798" t="str" cm="1">
        <f t="array" ref="U798">_xlfn.IFS(Q798&lt;=100000,"LOW",Q798&lt;=300000,"MEDIUM",Q798&gt;=300000,"HIGH")</f>
        <v>HIGH</v>
      </c>
    </row>
    <row r="799" spans="1:21" x14ac:dyDescent="0.3">
      <c r="A799">
        <v>798</v>
      </c>
      <c r="B799">
        <v>25</v>
      </c>
      <c r="C799">
        <v>5</v>
      </c>
      <c r="D799" s="6">
        <f t="shared" si="72"/>
        <v>44706</v>
      </c>
      <c r="E799" t="str">
        <f t="shared" si="73"/>
        <v>May</v>
      </c>
      <c r="F799">
        <v>2022</v>
      </c>
      <c r="G799" t="str">
        <f t="shared" si="74"/>
        <v>Wednesday</v>
      </c>
      <c r="H799" t="s">
        <v>45</v>
      </c>
      <c r="I799">
        <v>1</v>
      </c>
      <c r="J799" s="7">
        <v>65774.990000000005</v>
      </c>
      <c r="K799" t="s">
        <v>147</v>
      </c>
      <c r="L799">
        <v>50</v>
      </c>
      <c r="M799" t="s">
        <v>17</v>
      </c>
      <c r="N799" t="s">
        <v>24</v>
      </c>
      <c r="O799">
        <v>5</v>
      </c>
      <c r="P799" t="s">
        <v>104</v>
      </c>
      <c r="Q799" s="7">
        <f t="shared" si="75"/>
        <v>65774.990000000005</v>
      </c>
      <c r="R799" s="9" t="str" cm="1">
        <f t="array" ref="R799">_xlfn.IFS(L798&lt;=25,"0-25",L798&lt;=30,"26-30",L798&lt;=35,"31-35",L798&lt;=40,"36-40",L798&lt;=45,"41-45",L798&gt;=45,"45+")</f>
        <v>45+</v>
      </c>
      <c r="S799" t="str">
        <f t="shared" si="76"/>
        <v>Q2</v>
      </c>
      <c r="T799" t="str">
        <f t="shared" si="77"/>
        <v>Weekday</v>
      </c>
      <c r="U799" t="str" cm="1">
        <f t="array" ref="U799">_xlfn.IFS(Q799&lt;=100000,"LOW",Q799&lt;=300000,"MEDIUM",Q799&gt;=300000,"HIGH")</f>
        <v>LOW</v>
      </c>
    </row>
    <row r="800" spans="1:21" x14ac:dyDescent="0.3">
      <c r="A800">
        <v>799</v>
      </c>
      <c r="B800">
        <v>25</v>
      </c>
      <c r="C800">
        <v>5</v>
      </c>
      <c r="D800" s="6">
        <f t="shared" si="72"/>
        <v>44706</v>
      </c>
      <c r="E800" t="str">
        <f t="shared" si="73"/>
        <v>May</v>
      </c>
      <c r="F800">
        <v>2022</v>
      </c>
      <c r="G800" t="str">
        <f t="shared" si="74"/>
        <v>Wednesday</v>
      </c>
      <c r="H800" t="s">
        <v>45</v>
      </c>
      <c r="I800">
        <v>4</v>
      </c>
      <c r="J800" s="7">
        <v>21053.19</v>
      </c>
      <c r="K800" t="s">
        <v>628</v>
      </c>
      <c r="L800">
        <v>38</v>
      </c>
      <c r="M800" t="s">
        <v>135</v>
      </c>
      <c r="N800" t="s">
        <v>35</v>
      </c>
      <c r="O800">
        <v>4</v>
      </c>
      <c r="P800" t="s">
        <v>90</v>
      </c>
      <c r="Q800" s="7">
        <f t="shared" si="75"/>
        <v>84212.76</v>
      </c>
      <c r="R800" s="9" t="str" cm="1">
        <f t="array" ref="R800">_xlfn.IFS(L799&lt;=25,"0-25",L799&lt;=30,"26-30",L799&lt;=35,"31-35",L799&lt;=40,"36-40",L799&lt;=45,"41-45",L799&gt;=45,"45+")</f>
        <v>45+</v>
      </c>
      <c r="S800" t="str">
        <f t="shared" si="76"/>
        <v>Q2</v>
      </c>
      <c r="T800" t="str">
        <f t="shared" si="77"/>
        <v>Weekday</v>
      </c>
      <c r="U800" t="str" cm="1">
        <f t="array" ref="U800">_xlfn.IFS(Q800&lt;=100000,"LOW",Q800&lt;=300000,"MEDIUM",Q800&gt;=300000,"HIGH")</f>
        <v>LOW</v>
      </c>
    </row>
    <row r="801" spans="1:21" x14ac:dyDescent="0.3">
      <c r="A801">
        <v>800</v>
      </c>
      <c r="B801">
        <v>26</v>
      </c>
      <c r="C801">
        <v>5</v>
      </c>
      <c r="D801" s="6">
        <f t="shared" si="72"/>
        <v>44707</v>
      </c>
      <c r="E801" t="str">
        <f t="shared" si="73"/>
        <v>May</v>
      </c>
      <c r="F801">
        <v>2022</v>
      </c>
      <c r="G801" t="str">
        <f t="shared" si="74"/>
        <v>Thursday</v>
      </c>
      <c r="H801" t="s">
        <v>32</v>
      </c>
      <c r="I801">
        <v>2</v>
      </c>
      <c r="J801" s="7">
        <v>36211.599999999999</v>
      </c>
      <c r="K801" t="s">
        <v>127</v>
      </c>
      <c r="L801">
        <v>43</v>
      </c>
      <c r="M801" t="s">
        <v>23</v>
      </c>
      <c r="N801" t="s">
        <v>18</v>
      </c>
      <c r="O801">
        <v>5</v>
      </c>
      <c r="P801" t="s">
        <v>43</v>
      </c>
      <c r="Q801" s="7">
        <f t="shared" si="75"/>
        <v>72423.199999999997</v>
      </c>
      <c r="R801" s="9" t="str" cm="1">
        <f t="array" ref="R801">_xlfn.IFS(L800&lt;=25,"0-25",L800&lt;=30,"26-30",L800&lt;=35,"31-35",L800&lt;=40,"36-40",L800&lt;=45,"41-45",L800&gt;=45,"45+")</f>
        <v>36-40</v>
      </c>
      <c r="S801" t="str">
        <f t="shared" si="76"/>
        <v>Q2</v>
      </c>
      <c r="T801" t="str">
        <f t="shared" si="77"/>
        <v>Weekday</v>
      </c>
      <c r="U801" t="str" cm="1">
        <f t="array" ref="U801">_xlfn.IFS(Q801&lt;=100000,"LOW",Q801&lt;=300000,"MEDIUM",Q801&gt;=300000,"HIGH")</f>
        <v>LOW</v>
      </c>
    </row>
    <row r="802" spans="1:21" x14ac:dyDescent="0.3">
      <c r="A802">
        <v>801</v>
      </c>
      <c r="B802">
        <v>26</v>
      </c>
      <c r="C802">
        <v>5</v>
      </c>
      <c r="D802" s="6">
        <f t="shared" si="72"/>
        <v>44707</v>
      </c>
      <c r="E802" t="str">
        <f t="shared" si="73"/>
        <v>May</v>
      </c>
      <c r="F802">
        <v>2022</v>
      </c>
      <c r="G802" t="str">
        <f t="shared" si="74"/>
        <v>Thursday</v>
      </c>
      <c r="H802" t="s">
        <v>32</v>
      </c>
      <c r="I802">
        <v>4</v>
      </c>
      <c r="J802" s="7">
        <v>33542.93</v>
      </c>
      <c r="K802" t="s">
        <v>261</v>
      </c>
      <c r="L802">
        <v>53</v>
      </c>
      <c r="M802" t="s">
        <v>61</v>
      </c>
      <c r="N802" t="s">
        <v>24</v>
      </c>
      <c r="O802">
        <v>5</v>
      </c>
      <c r="P802" t="s">
        <v>101</v>
      </c>
      <c r="Q802" s="7">
        <f t="shared" si="75"/>
        <v>134171.72</v>
      </c>
      <c r="R802" s="9" t="str" cm="1">
        <f t="array" ref="R802">_xlfn.IFS(L801&lt;=25,"0-25",L801&lt;=30,"26-30",L801&lt;=35,"31-35",L801&lt;=40,"36-40",L801&lt;=45,"41-45",L801&gt;=45,"45+")</f>
        <v>41-45</v>
      </c>
      <c r="S802" t="str">
        <f t="shared" si="76"/>
        <v>Q2</v>
      </c>
      <c r="T802" t="str">
        <f t="shared" si="77"/>
        <v>Weekday</v>
      </c>
      <c r="U802" t="str" cm="1">
        <f t="array" ref="U802">_xlfn.IFS(Q802&lt;=100000,"LOW",Q802&lt;=300000,"MEDIUM",Q802&gt;=300000,"HIGH")</f>
        <v>MEDIUM</v>
      </c>
    </row>
    <row r="803" spans="1:21" x14ac:dyDescent="0.3">
      <c r="A803">
        <v>802</v>
      </c>
      <c r="B803">
        <v>26</v>
      </c>
      <c r="C803">
        <v>5</v>
      </c>
      <c r="D803" s="6">
        <f t="shared" si="72"/>
        <v>44707</v>
      </c>
      <c r="E803" t="str">
        <f t="shared" si="73"/>
        <v>May</v>
      </c>
      <c r="F803">
        <v>2022</v>
      </c>
      <c r="G803" t="str">
        <f t="shared" si="74"/>
        <v>Thursday</v>
      </c>
      <c r="H803" t="s">
        <v>32</v>
      </c>
      <c r="I803">
        <v>1</v>
      </c>
      <c r="J803" s="7">
        <v>34312.910000000003</v>
      </c>
      <c r="K803" t="s">
        <v>606</v>
      </c>
      <c r="L803">
        <v>22</v>
      </c>
      <c r="M803" t="s">
        <v>95</v>
      </c>
      <c r="N803" t="s">
        <v>35</v>
      </c>
      <c r="O803">
        <v>5</v>
      </c>
      <c r="P803" t="s">
        <v>43</v>
      </c>
      <c r="Q803" s="7">
        <f t="shared" si="75"/>
        <v>34312.910000000003</v>
      </c>
      <c r="R803" s="9" t="str" cm="1">
        <f t="array" ref="R803">_xlfn.IFS(L802&lt;=25,"0-25",L802&lt;=30,"26-30",L802&lt;=35,"31-35",L802&lt;=40,"36-40",L802&lt;=45,"41-45",L802&gt;=45,"45+")</f>
        <v>45+</v>
      </c>
      <c r="S803" t="str">
        <f t="shared" si="76"/>
        <v>Q2</v>
      </c>
      <c r="T803" t="str">
        <f t="shared" si="77"/>
        <v>Weekday</v>
      </c>
      <c r="U803" t="str" cm="1">
        <f t="array" ref="U803">_xlfn.IFS(Q803&lt;=100000,"LOW",Q803&lt;=300000,"MEDIUM",Q803&gt;=300000,"HIGH")</f>
        <v>LOW</v>
      </c>
    </row>
    <row r="804" spans="1:21" x14ac:dyDescent="0.3">
      <c r="A804">
        <v>803</v>
      </c>
      <c r="B804">
        <v>27</v>
      </c>
      <c r="C804">
        <v>5</v>
      </c>
      <c r="D804" s="6">
        <f t="shared" si="72"/>
        <v>44708</v>
      </c>
      <c r="E804" t="str">
        <f t="shared" si="73"/>
        <v>May</v>
      </c>
      <c r="F804">
        <v>2022</v>
      </c>
      <c r="G804" t="str">
        <f t="shared" si="74"/>
        <v>Friday</v>
      </c>
      <c r="H804" t="s">
        <v>15</v>
      </c>
      <c r="I804">
        <v>2</v>
      </c>
      <c r="J804" s="7">
        <v>17531.45</v>
      </c>
      <c r="K804" t="s">
        <v>629</v>
      </c>
      <c r="L804">
        <v>50</v>
      </c>
      <c r="M804" t="s">
        <v>152</v>
      </c>
      <c r="N804" t="s">
        <v>24</v>
      </c>
      <c r="O804">
        <v>2</v>
      </c>
      <c r="P804" t="s">
        <v>86</v>
      </c>
      <c r="Q804" s="7">
        <f t="shared" si="75"/>
        <v>35062.9</v>
      </c>
      <c r="R804" s="9" t="str" cm="1">
        <f t="array" ref="R804">_xlfn.IFS(L803&lt;=25,"0-25",L803&lt;=30,"26-30",L803&lt;=35,"31-35",L803&lt;=40,"36-40",L803&lt;=45,"41-45",L803&gt;=45,"45+")</f>
        <v>0-25</v>
      </c>
      <c r="S804" t="str">
        <f t="shared" si="76"/>
        <v>Q2</v>
      </c>
      <c r="T804" t="str">
        <f t="shared" si="77"/>
        <v>Weekday</v>
      </c>
      <c r="U804" t="str" cm="1">
        <f t="array" ref="U804">_xlfn.IFS(Q804&lt;=100000,"LOW",Q804&lt;=300000,"MEDIUM",Q804&gt;=300000,"HIGH")</f>
        <v>LOW</v>
      </c>
    </row>
    <row r="805" spans="1:21" x14ac:dyDescent="0.3">
      <c r="A805">
        <v>804</v>
      </c>
      <c r="B805">
        <v>27</v>
      </c>
      <c r="C805">
        <v>5</v>
      </c>
      <c r="D805" s="6">
        <f t="shared" si="72"/>
        <v>44708</v>
      </c>
      <c r="E805" t="str">
        <f t="shared" si="73"/>
        <v>May</v>
      </c>
      <c r="F805">
        <v>2022</v>
      </c>
      <c r="G805" t="str">
        <f t="shared" si="74"/>
        <v>Friday</v>
      </c>
      <c r="H805" t="s">
        <v>32</v>
      </c>
      <c r="I805">
        <v>8</v>
      </c>
      <c r="J805" s="7">
        <v>58816.94</v>
      </c>
      <c r="K805" t="s">
        <v>120</v>
      </c>
      <c r="L805">
        <v>18</v>
      </c>
      <c r="M805" t="s">
        <v>23</v>
      </c>
      <c r="N805" t="s">
        <v>35</v>
      </c>
      <c r="O805">
        <v>4</v>
      </c>
      <c r="P805" t="s">
        <v>36</v>
      </c>
      <c r="Q805" s="7">
        <f t="shared" si="75"/>
        <v>470535.52</v>
      </c>
      <c r="R805" s="9" t="str" cm="1">
        <f t="array" ref="R805">_xlfn.IFS(L804&lt;=25,"0-25",L804&lt;=30,"26-30",L804&lt;=35,"31-35",L804&lt;=40,"36-40",L804&lt;=45,"41-45",L804&gt;=45,"45+")</f>
        <v>45+</v>
      </c>
      <c r="S805" t="str">
        <f t="shared" si="76"/>
        <v>Q2</v>
      </c>
      <c r="T805" t="str">
        <f t="shared" si="77"/>
        <v>Weekday</v>
      </c>
      <c r="U805" t="str" cm="1">
        <f t="array" ref="U805">_xlfn.IFS(Q805&lt;=100000,"LOW",Q805&lt;=300000,"MEDIUM",Q805&gt;=300000,"HIGH")</f>
        <v>HIGH</v>
      </c>
    </row>
    <row r="806" spans="1:21" x14ac:dyDescent="0.3">
      <c r="A806">
        <v>805</v>
      </c>
      <c r="B806">
        <v>27</v>
      </c>
      <c r="C806">
        <v>5</v>
      </c>
      <c r="D806" s="6">
        <f t="shared" si="72"/>
        <v>44708</v>
      </c>
      <c r="E806" t="str">
        <f t="shared" si="73"/>
        <v>May</v>
      </c>
      <c r="F806">
        <v>2022</v>
      </c>
      <c r="G806" t="str">
        <f t="shared" si="74"/>
        <v>Friday</v>
      </c>
      <c r="H806" t="s">
        <v>21</v>
      </c>
      <c r="I806">
        <v>6</v>
      </c>
      <c r="J806" s="7">
        <v>12145.97</v>
      </c>
      <c r="K806" t="s">
        <v>292</v>
      </c>
      <c r="L806">
        <v>23</v>
      </c>
      <c r="M806" t="s">
        <v>23</v>
      </c>
      <c r="N806" t="s">
        <v>35</v>
      </c>
      <c r="O806">
        <v>4</v>
      </c>
      <c r="P806" t="s">
        <v>28</v>
      </c>
      <c r="Q806" s="7">
        <f t="shared" si="75"/>
        <v>72875.819999999992</v>
      </c>
      <c r="R806" s="9" t="str" cm="1">
        <f t="array" ref="R806">_xlfn.IFS(L805&lt;=25,"0-25",L805&lt;=30,"26-30",L805&lt;=35,"31-35",L805&lt;=40,"36-40",L805&lt;=45,"41-45",L805&gt;=45,"45+")</f>
        <v>0-25</v>
      </c>
      <c r="S806" t="str">
        <f t="shared" si="76"/>
        <v>Q2</v>
      </c>
      <c r="T806" t="str">
        <f t="shared" si="77"/>
        <v>Weekday</v>
      </c>
      <c r="U806" t="str" cm="1">
        <f t="array" ref="U806">_xlfn.IFS(Q806&lt;=100000,"LOW",Q806&lt;=300000,"MEDIUM",Q806&gt;=300000,"HIGH")</f>
        <v>LOW</v>
      </c>
    </row>
    <row r="807" spans="1:21" x14ac:dyDescent="0.3">
      <c r="A807">
        <v>806</v>
      </c>
      <c r="B807">
        <v>27</v>
      </c>
      <c r="C807">
        <v>5</v>
      </c>
      <c r="D807" s="6">
        <f t="shared" si="72"/>
        <v>44708</v>
      </c>
      <c r="E807" t="str">
        <f t="shared" si="73"/>
        <v>May</v>
      </c>
      <c r="F807">
        <v>2022</v>
      </c>
      <c r="G807" t="str">
        <f t="shared" si="74"/>
        <v>Friday</v>
      </c>
      <c r="H807" t="s">
        <v>37</v>
      </c>
      <c r="I807">
        <v>2</v>
      </c>
      <c r="J807" s="7">
        <v>41693.599999999999</v>
      </c>
      <c r="K807" t="s">
        <v>200</v>
      </c>
      <c r="L807">
        <v>54</v>
      </c>
      <c r="M807" t="s">
        <v>112</v>
      </c>
      <c r="N807" t="s">
        <v>18</v>
      </c>
      <c r="O807">
        <v>3</v>
      </c>
      <c r="P807" t="s">
        <v>53</v>
      </c>
      <c r="Q807" s="7">
        <f t="shared" si="75"/>
        <v>83387.199999999997</v>
      </c>
      <c r="R807" s="9" t="str" cm="1">
        <f t="array" ref="R807">_xlfn.IFS(L806&lt;=25,"0-25",L806&lt;=30,"26-30",L806&lt;=35,"31-35",L806&lt;=40,"36-40",L806&lt;=45,"41-45",L806&gt;=45,"45+")</f>
        <v>0-25</v>
      </c>
      <c r="S807" t="str">
        <f t="shared" si="76"/>
        <v>Q2</v>
      </c>
      <c r="T807" t="str">
        <f t="shared" si="77"/>
        <v>Weekday</v>
      </c>
      <c r="U807" t="str" cm="1">
        <f t="array" ref="U807">_xlfn.IFS(Q807&lt;=100000,"LOW",Q807&lt;=300000,"MEDIUM",Q807&gt;=300000,"HIGH")</f>
        <v>LOW</v>
      </c>
    </row>
    <row r="808" spans="1:21" x14ac:dyDescent="0.3">
      <c r="A808">
        <v>807</v>
      </c>
      <c r="B808">
        <v>28</v>
      </c>
      <c r="C808">
        <v>5</v>
      </c>
      <c r="D808" s="6">
        <f t="shared" si="72"/>
        <v>44709</v>
      </c>
      <c r="E808" t="str">
        <f t="shared" si="73"/>
        <v>May</v>
      </c>
      <c r="F808">
        <v>2022</v>
      </c>
      <c r="G808" t="str">
        <f t="shared" si="74"/>
        <v>Saturday</v>
      </c>
      <c r="H808" t="s">
        <v>32</v>
      </c>
      <c r="I808">
        <v>6</v>
      </c>
      <c r="J808" s="7">
        <v>49712.7</v>
      </c>
      <c r="K808" t="s">
        <v>96</v>
      </c>
      <c r="L808">
        <v>19</v>
      </c>
      <c r="M808" t="s">
        <v>69</v>
      </c>
      <c r="N808" t="s">
        <v>18</v>
      </c>
      <c r="O808">
        <v>2</v>
      </c>
      <c r="P808" t="s">
        <v>101</v>
      </c>
      <c r="Q808" s="7">
        <f t="shared" si="75"/>
        <v>298276.19999999995</v>
      </c>
      <c r="R808" s="9" t="str" cm="1">
        <f t="array" ref="R808">_xlfn.IFS(L807&lt;=25,"0-25",L807&lt;=30,"26-30",L807&lt;=35,"31-35",L807&lt;=40,"36-40",L807&lt;=45,"41-45",L807&gt;=45,"45+")</f>
        <v>45+</v>
      </c>
      <c r="S808" t="str">
        <f t="shared" si="76"/>
        <v>Q2</v>
      </c>
      <c r="T808" t="str">
        <f t="shared" si="77"/>
        <v>Weekend</v>
      </c>
      <c r="U808" t="str" cm="1">
        <f t="array" ref="U808">_xlfn.IFS(Q808&lt;=100000,"LOW",Q808&lt;=300000,"MEDIUM",Q808&gt;=300000,"HIGH")</f>
        <v>MEDIUM</v>
      </c>
    </row>
    <row r="809" spans="1:21" x14ac:dyDescent="0.3">
      <c r="A809">
        <v>808</v>
      </c>
      <c r="B809">
        <v>28</v>
      </c>
      <c r="C809">
        <v>5</v>
      </c>
      <c r="D809" s="6">
        <f t="shared" si="72"/>
        <v>44709</v>
      </c>
      <c r="E809" t="str">
        <f t="shared" si="73"/>
        <v>May</v>
      </c>
      <c r="F809">
        <v>2022</v>
      </c>
      <c r="G809" t="str">
        <f t="shared" si="74"/>
        <v>Saturday</v>
      </c>
      <c r="H809" t="s">
        <v>37</v>
      </c>
      <c r="I809">
        <v>9</v>
      </c>
      <c r="J809" s="7">
        <v>22448.17</v>
      </c>
      <c r="K809" t="s">
        <v>630</v>
      </c>
      <c r="L809">
        <v>22</v>
      </c>
      <c r="M809" t="s">
        <v>79</v>
      </c>
      <c r="N809" t="s">
        <v>24</v>
      </c>
      <c r="O809">
        <v>3</v>
      </c>
      <c r="P809" t="s">
        <v>53</v>
      </c>
      <c r="Q809" s="7">
        <f t="shared" si="75"/>
        <v>202033.52999999997</v>
      </c>
      <c r="R809" s="9" t="str" cm="1">
        <f t="array" ref="R809">_xlfn.IFS(L808&lt;=25,"0-25",L808&lt;=30,"26-30",L808&lt;=35,"31-35",L808&lt;=40,"36-40",L808&lt;=45,"41-45",L808&gt;=45,"45+")</f>
        <v>0-25</v>
      </c>
      <c r="S809" t="str">
        <f t="shared" si="76"/>
        <v>Q2</v>
      </c>
      <c r="T809" t="str">
        <f t="shared" si="77"/>
        <v>Weekend</v>
      </c>
      <c r="U809" t="str" cm="1">
        <f t="array" ref="U809">_xlfn.IFS(Q809&lt;=100000,"LOW",Q809&lt;=300000,"MEDIUM",Q809&gt;=300000,"HIGH")</f>
        <v>MEDIUM</v>
      </c>
    </row>
    <row r="810" spans="1:21" x14ac:dyDescent="0.3">
      <c r="A810">
        <v>809</v>
      </c>
      <c r="B810">
        <v>28</v>
      </c>
      <c r="C810">
        <v>5</v>
      </c>
      <c r="D810" s="6">
        <f t="shared" si="72"/>
        <v>44709</v>
      </c>
      <c r="E810" t="str">
        <f t="shared" si="73"/>
        <v>May</v>
      </c>
      <c r="F810">
        <v>2022</v>
      </c>
      <c r="G810" t="str">
        <f t="shared" si="74"/>
        <v>Saturday</v>
      </c>
      <c r="H810" t="s">
        <v>15</v>
      </c>
      <c r="I810">
        <v>7</v>
      </c>
      <c r="J810" s="7">
        <v>64351.01</v>
      </c>
      <c r="K810" t="s">
        <v>631</v>
      </c>
      <c r="L810">
        <v>43</v>
      </c>
      <c r="M810" t="s">
        <v>27</v>
      </c>
      <c r="N810" t="s">
        <v>52</v>
      </c>
      <c r="O810">
        <v>5</v>
      </c>
      <c r="P810" t="s">
        <v>86</v>
      </c>
      <c r="Q810" s="7">
        <f t="shared" si="75"/>
        <v>450457.07</v>
      </c>
      <c r="R810" s="9" t="str" cm="1">
        <f t="array" ref="R810">_xlfn.IFS(L809&lt;=25,"0-25",L809&lt;=30,"26-30",L809&lt;=35,"31-35",L809&lt;=40,"36-40",L809&lt;=45,"41-45",L809&gt;=45,"45+")</f>
        <v>0-25</v>
      </c>
      <c r="S810" t="str">
        <f t="shared" si="76"/>
        <v>Q2</v>
      </c>
      <c r="T810" t="str">
        <f t="shared" si="77"/>
        <v>Weekend</v>
      </c>
      <c r="U810" t="str" cm="1">
        <f t="array" ref="U810">_xlfn.IFS(Q810&lt;=100000,"LOW",Q810&lt;=300000,"MEDIUM",Q810&gt;=300000,"HIGH")</f>
        <v>HIGH</v>
      </c>
    </row>
    <row r="811" spans="1:21" x14ac:dyDescent="0.3">
      <c r="A811">
        <v>810</v>
      </c>
      <c r="B811">
        <v>28</v>
      </c>
      <c r="C811">
        <v>5</v>
      </c>
      <c r="D811" s="6">
        <f t="shared" si="72"/>
        <v>44709</v>
      </c>
      <c r="E811" t="str">
        <f t="shared" si="73"/>
        <v>May</v>
      </c>
      <c r="F811">
        <v>2022</v>
      </c>
      <c r="G811" t="str">
        <f t="shared" si="74"/>
        <v>Saturday</v>
      </c>
      <c r="H811" t="s">
        <v>37</v>
      </c>
      <c r="I811">
        <v>9</v>
      </c>
      <c r="J811" s="7">
        <v>60312.95</v>
      </c>
      <c r="K811" t="s">
        <v>42</v>
      </c>
      <c r="L811">
        <v>58</v>
      </c>
      <c r="M811" t="s">
        <v>135</v>
      </c>
      <c r="N811" t="s">
        <v>24</v>
      </c>
      <c r="O811">
        <v>5</v>
      </c>
      <c r="P811" t="s">
        <v>53</v>
      </c>
      <c r="Q811" s="7">
        <f t="shared" si="75"/>
        <v>542816.54999999993</v>
      </c>
      <c r="R811" s="9" t="str" cm="1">
        <f t="array" ref="R811">_xlfn.IFS(L810&lt;=25,"0-25",L810&lt;=30,"26-30",L810&lt;=35,"31-35",L810&lt;=40,"36-40",L810&lt;=45,"41-45",L810&gt;=45,"45+")</f>
        <v>41-45</v>
      </c>
      <c r="S811" t="str">
        <f t="shared" si="76"/>
        <v>Q2</v>
      </c>
      <c r="T811" t="str">
        <f t="shared" si="77"/>
        <v>Weekend</v>
      </c>
      <c r="U811" t="str" cm="1">
        <f t="array" ref="U811">_xlfn.IFS(Q811&lt;=100000,"LOW",Q811&lt;=300000,"MEDIUM",Q811&gt;=300000,"HIGH")</f>
        <v>HIGH</v>
      </c>
    </row>
    <row r="812" spans="1:21" x14ac:dyDescent="0.3">
      <c r="A812">
        <v>811</v>
      </c>
      <c r="B812">
        <v>29</v>
      </c>
      <c r="C812">
        <v>5</v>
      </c>
      <c r="D812" s="6">
        <f t="shared" si="72"/>
        <v>44710</v>
      </c>
      <c r="E812" t="str">
        <f t="shared" si="73"/>
        <v>May</v>
      </c>
      <c r="F812">
        <v>2022</v>
      </c>
      <c r="G812" t="str">
        <f t="shared" si="74"/>
        <v>Sunday</v>
      </c>
      <c r="H812" t="s">
        <v>15</v>
      </c>
      <c r="I812">
        <v>5</v>
      </c>
      <c r="J812" s="7">
        <v>38265.019999999997</v>
      </c>
      <c r="K812" t="s">
        <v>632</v>
      </c>
      <c r="L812">
        <v>30</v>
      </c>
      <c r="M812" t="s">
        <v>23</v>
      </c>
      <c r="N812" t="s">
        <v>35</v>
      </c>
      <c r="O812">
        <v>4</v>
      </c>
      <c r="P812" t="s">
        <v>31</v>
      </c>
      <c r="Q812" s="7">
        <f t="shared" si="75"/>
        <v>191325.09999999998</v>
      </c>
      <c r="R812" s="9" t="str" cm="1">
        <f t="array" ref="R812">_xlfn.IFS(L811&lt;=25,"0-25",L811&lt;=30,"26-30",L811&lt;=35,"31-35",L811&lt;=40,"36-40",L811&lt;=45,"41-45",L811&gt;=45,"45+")</f>
        <v>45+</v>
      </c>
      <c r="S812" t="str">
        <f t="shared" si="76"/>
        <v>Q2</v>
      </c>
      <c r="T812" t="str">
        <f t="shared" si="77"/>
        <v>Weekend</v>
      </c>
      <c r="U812" t="str" cm="1">
        <f t="array" ref="U812">_xlfn.IFS(Q812&lt;=100000,"LOW",Q812&lt;=300000,"MEDIUM",Q812&gt;=300000,"HIGH")</f>
        <v>MEDIUM</v>
      </c>
    </row>
    <row r="813" spans="1:21" x14ac:dyDescent="0.3">
      <c r="A813">
        <v>812</v>
      </c>
      <c r="B813">
        <v>29</v>
      </c>
      <c r="C813">
        <v>5</v>
      </c>
      <c r="D813" s="6">
        <f t="shared" si="72"/>
        <v>44710</v>
      </c>
      <c r="E813" t="str">
        <f t="shared" si="73"/>
        <v>May</v>
      </c>
      <c r="F813">
        <v>2022</v>
      </c>
      <c r="G813" t="str">
        <f t="shared" si="74"/>
        <v>Sunday</v>
      </c>
      <c r="H813" t="s">
        <v>21</v>
      </c>
      <c r="I813">
        <v>7</v>
      </c>
      <c r="J813" s="7">
        <v>34668.94</v>
      </c>
      <c r="K813" t="s">
        <v>633</v>
      </c>
      <c r="L813">
        <v>29</v>
      </c>
      <c r="M813" t="s">
        <v>27</v>
      </c>
      <c r="N813" t="s">
        <v>18</v>
      </c>
      <c r="O813">
        <v>5</v>
      </c>
      <c r="P813" t="s">
        <v>25</v>
      </c>
      <c r="Q813" s="7">
        <f t="shared" si="75"/>
        <v>242682.58000000002</v>
      </c>
      <c r="R813" s="9" t="str" cm="1">
        <f t="array" ref="R813">_xlfn.IFS(L812&lt;=25,"0-25",L812&lt;=30,"26-30",L812&lt;=35,"31-35",L812&lt;=40,"36-40",L812&lt;=45,"41-45",L812&gt;=45,"45+")</f>
        <v>26-30</v>
      </c>
      <c r="S813" t="str">
        <f t="shared" si="76"/>
        <v>Q2</v>
      </c>
      <c r="T813" t="str">
        <f t="shared" si="77"/>
        <v>Weekend</v>
      </c>
      <c r="U813" t="str" cm="1">
        <f t="array" ref="U813">_xlfn.IFS(Q813&lt;=100000,"LOW",Q813&lt;=300000,"MEDIUM",Q813&gt;=300000,"HIGH")</f>
        <v>MEDIUM</v>
      </c>
    </row>
    <row r="814" spans="1:21" x14ac:dyDescent="0.3">
      <c r="A814">
        <v>813</v>
      </c>
      <c r="B814">
        <v>29</v>
      </c>
      <c r="C814">
        <v>5</v>
      </c>
      <c r="D814" s="6">
        <f t="shared" si="72"/>
        <v>44710</v>
      </c>
      <c r="E814" t="str">
        <f t="shared" si="73"/>
        <v>May</v>
      </c>
      <c r="F814">
        <v>2022</v>
      </c>
      <c r="G814" t="str">
        <f t="shared" si="74"/>
        <v>Sunday</v>
      </c>
      <c r="H814" t="s">
        <v>15</v>
      </c>
      <c r="I814">
        <v>7</v>
      </c>
      <c r="J814" s="7">
        <v>24194.080000000002</v>
      </c>
      <c r="K814" t="s">
        <v>634</v>
      </c>
      <c r="L814">
        <v>22</v>
      </c>
      <c r="M814" t="s">
        <v>119</v>
      </c>
      <c r="N814" t="s">
        <v>18</v>
      </c>
      <c r="O814">
        <v>5</v>
      </c>
      <c r="P814" t="s">
        <v>86</v>
      </c>
      <c r="Q814" s="7">
        <f t="shared" si="75"/>
        <v>169358.56</v>
      </c>
      <c r="R814" s="9" t="str" cm="1">
        <f t="array" ref="R814">_xlfn.IFS(L813&lt;=25,"0-25",L813&lt;=30,"26-30",L813&lt;=35,"31-35",L813&lt;=40,"36-40",L813&lt;=45,"41-45",L813&gt;=45,"45+")</f>
        <v>26-30</v>
      </c>
      <c r="S814" t="str">
        <f t="shared" si="76"/>
        <v>Q2</v>
      </c>
      <c r="T814" t="str">
        <f t="shared" si="77"/>
        <v>Weekend</v>
      </c>
      <c r="U814" t="str" cm="1">
        <f t="array" ref="U814">_xlfn.IFS(Q814&lt;=100000,"LOW",Q814&lt;=300000,"MEDIUM",Q814&gt;=300000,"HIGH")</f>
        <v>MEDIUM</v>
      </c>
    </row>
    <row r="815" spans="1:21" x14ac:dyDescent="0.3">
      <c r="A815">
        <v>814</v>
      </c>
      <c r="B815">
        <v>29</v>
      </c>
      <c r="C815">
        <v>5</v>
      </c>
      <c r="D815" s="6">
        <f t="shared" si="72"/>
        <v>44710</v>
      </c>
      <c r="E815" t="str">
        <f t="shared" si="73"/>
        <v>May</v>
      </c>
      <c r="F815">
        <v>2022</v>
      </c>
      <c r="G815" t="str">
        <f t="shared" si="74"/>
        <v>Sunday</v>
      </c>
      <c r="H815" t="s">
        <v>15</v>
      </c>
      <c r="I815">
        <v>3</v>
      </c>
      <c r="J815" s="7">
        <v>53799.59</v>
      </c>
      <c r="K815" t="s">
        <v>593</v>
      </c>
      <c r="L815">
        <v>19</v>
      </c>
      <c r="M815" t="s">
        <v>69</v>
      </c>
      <c r="N815" t="s">
        <v>35</v>
      </c>
      <c r="O815">
        <v>5</v>
      </c>
      <c r="P815" t="s">
        <v>31</v>
      </c>
      <c r="Q815" s="7">
        <f t="shared" si="75"/>
        <v>161398.76999999999</v>
      </c>
      <c r="R815" s="9" t="str" cm="1">
        <f t="array" ref="R815">_xlfn.IFS(L814&lt;=25,"0-25",L814&lt;=30,"26-30",L814&lt;=35,"31-35",L814&lt;=40,"36-40",L814&lt;=45,"41-45",L814&gt;=45,"45+")</f>
        <v>0-25</v>
      </c>
      <c r="S815" t="str">
        <f t="shared" si="76"/>
        <v>Q2</v>
      </c>
      <c r="T815" t="str">
        <f t="shared" si="77"/>
        <v>Weekend</v>
      </c>
      <c r="U815" t="str" cm="1">
        <f t="array" ref="U815">_xlfn.IFS(Q815&lt;=100000,"LOW",Q815&lt;=300000,"MEDIUM",Q815&gt;=300000,"HIGH")</f>
        <v>MEDIUM</v>
      </c>
    </row>
    <row r="816" spans="1:21" x14ac:dyDescent="0.3">
      <c r="A816">
        <v>815</v>
      </c>
      <c r="B816">
        <v>30</v>
      </c>
      <c r="C816">
        <v>5</v>
      </c>
      <c r="D816" s="6">
        <f t="shared" si="72"/>
        <v>44711</v>
      </c>
      <c r="E816" t="str">
        <f t="shared" si="73"/>
        <v>May</v>
      </c>
      <c r="F816">
        <v>2022</v>
      </c>
      <c r="G816" t="str">
        <f t="shared" si="74"/>
        <v>Monday</v>
      </c>
      <c r="H816" t="s">
        <v>45</v>
      </c>
      <c r="I816">
        <v>7</v>
      </c>
      <c r="J816" s="7">
        <v>17904.63</v>
      </c>
      <c r="K816" t="s">
        <v>214</v>
      </c>
      <c r="L816">
        <v>21</v>
      </c>
      <c r="M816" t="s">
        <v>23</v>
      </c>
      <c r="N816" t="s">
        <v>52</v>
      </c>
      <c r="O816">
        <v>2</v>
      </c>
      <c r="P816" t="s">
        <v>104</v>
      </c>
      <c r="Q816" s="7">
        <f t="shared" si="75"/>
        <v>125332.41</v>
      </c>
      <c r="R816" s="9" t="str" cm="1">
        <f t="array" ref="R816">_xlfn.IFS(L815&lt;=25,"0-25",L815&lt;=30,"26-30",L815&lt;=35,"31-35",L815&lt;=40,"36-40",L815&lt;=45,"41-45",L815&gt;=45,"45+")</f>
        <v>0-25</v>
      </c>
      <c r="S816" t="str">
        <f t="shared" si="76"/>
        <v>Q2</v>
      </c>
      <c r="T816" t="str">
        <f t="shared" si="77"/>
        <v>Weekday</v>
      </c>
      <c r="U816" t="str" cm="1">
        <f t="array" ref="U816">_xlfn.IFS(Q816&lt;=100000,"LOW",Q816&lt;=300000,"MEDIUM",Q816&gt;=300000,"HIGH")</f>
        <v>MEDIUM</v>
      </c>
    </row>
    <row r="817" spans="1:21" x14ac:dyDescent="0.3">
      <c r="A817">
        <v>816</v>
      </c>
      <c r="B817">
        <v>30</v>
      </c>
      <c r="C817">
        <v>5</v>
      </c>
      <c r="D817" s="6">
        <f t="shared" si="72"/>
        <v>44711</v>
      </c>
      <c r="E817" t="str">
        <f t="shared" si="73"/>
        <v>May</v>
      </c>
      <c r="F817">
        <v>2022</v>
      </c>
      <c r="G817" t="str">
        <f t="shared" si="74"/>
        <v>Monday</v>
      </c>
      <c r="H817" t="s">
        <v>32</v>
      </c>
      <c r="I817">
        <v>1</v>
      </c>
      <c r="J817" s="7">
        <v>50814.27</v>
      </c>
      <c r="K817" t="s">
        <v>635</v>
      </c>
      <c r="L817">
        <v>44</v>
      </c>
      <c r="M817" t="s">
        <v>61</v>
      </c>
      <c r="N817" t="s">
        <v>18</v>
      </c>
      <c r="O817">
        <v>3</v>
      </c>
      <c r="P817" t="s">
        <v>36</v>
      </c>
      <c r="Q817" s="7">
        <f t="shared" si="75"/>
        <v>50814.27</v>
      </c>
      <c r="R817" s="9" t="str" cm="1">
        <f t="array" ref="R817">_xlfn.IFS(L816&lt;=25,"0-25",L816&lt;=30,"26-30",L816&lt;=35,"31-35",L816&lt;=40,"36-40",L816&lt;=45,"41-45",L816&gt;=45,"45+")</f>
        <v>0-25</v>
      </c>
      <c r="S817" t="str">
        <f t="shared" si="76"/>
        <v>Q2</v>
      </c>
      <c r="T817" t="str">
        <f t="shared" si="77"/>
        <v>Weekday</v>
      </c>
      <c r="U817" t="str" cm="1">
        <f t="array" ref="U817">_xlfn.IFS(Q817&lt;=100000,"LOW",Q817&lt;=300000,"MEDIUM",Q817&gt;=300000,"HIGH")</f>
        <v>LOW</v>
      </c>
    </row>
    <row r="818" spans="1:21" x14ac:dyDescent="0.3">
      <c r="A818">
        <v>817</v>
      </c>
      <c r="B818">
        <v>30</v>
      </c>
      <c r="C818">
        <v>5</v>
      </c>
      <c r="D818" s="6">
        <f t="shared" si="72"/>
        <v>44711</v>
      </c>
      <c r="E818" t="str">
        <f t="shared" si="73"/>
        <v>May</v>
      </c>
      <c r="F818">
        <v>2022</v>
      </c>
      <c r="G818" t="str">
        <f t="shared" si="74"/>
        <v>Monday</v>
      </c>
      <c r="H818" t="s">
        <v>32</v>
      </c>
      <c r="I818">
        <v>9</v>
      </c>
      <c r="J818" s="7">
        <v>60547.42</v>
      </c>
      <c r="K818" t="s">
        <v>440</v>
      </c>
      <c r="L818">
        <v>27</v>
      </c>
      <c r="M818" t="s">
        <v>39</v>
      </c>
      <c r="N818" t="s">
        <v>52</v>
      </c>
      <c r="O818">
        <v>4</v>
      </c>
      <c r="P818" t="s">
        <v>43</v>
      </c>
      <c r="Q818" s="7">
        <f t="shared" si="75"/>
        <v>544926.78</v>
      </c>
      <c r="R818" s="9" t="str" cm="1">
        <f t="array" ref="R818">_xlfn.IFS(L817&lt;=25,"0-25",L817&lt;=30,"26-30",L817&lt;=35,"31-35",L817&lt;=40,"36-40",L817&lt;=45,"41-45",L817&gt;=45,"45+")</f>
        <v>41-45</v>
      </c>
      <c r="S818" t="str">
        <f t="shared" si="76"/>
        <v>Q2</v>
      </c>
      <c r="T818" t="str">
        <f t="shared" si="77"/>
        <v>Weekday</v>
      </c>
      <c r="U818" t="str" cm="1">
        <f t="array" ref="U818">_xlfn.IFS(Q818&lt;=100000,"LOW",Q818&lt;=300000,"MEDIUM",Q818&gt;=300000,"HIGH")</f>
        <v>HIGH</v>
      </c>
    </row>
    <row r="819" spans="1:21" x14ac:dyDescent="0.3">
      <c r="A819">
        <v>818</v>
      </c>
      <c r="B819">
        <v>30</v>
      </c>
      <c r="C819">
        <v>5</v>
      </c>
      <c r="D819" s="6">
        <f t="shared" si="72"/>
        <v>44711</v>
      </c>
      <c r="E819" t="str">
        <f t="shared" si="73"/>
        <v>May</v>
      </c>
      <c r="F819">
        <v>2022</v>
      </c>
      <c r="G819" t="str">
        <f t="shared" si="74"/>
        <v>Monday</v>
      </c>
      <c r="H819" t="s">
        <v>21</v>
      </c>
      <c r="I819">
        <v>6</v>
      </c>
      <c r="J819" s="7">
        <v>23708.29</v>
      </c>
      <c r="K819" t="s">
        <v>636</v>
      </c>
      <c r="L819">
        <v>30</v>
      </c>
      <c r="M819" t="s">
        <v>23</v>
      </c>
      <c r="N819" t="s">
        <v>18</v>
      </c>
      <c r="O819">
        <v>4</v>
      </c>
      <c r="P819" t="s">
        <v>65</v>
      </c>
      <c r="Q819" s="7">
        <f t="shared" si="75"/>
        <v>142249.74</v>
      </c>
      <c r="R819" s="9" t="str" cm="1">
        <f t="array" ref="R819">_xlfn.IFS(L818&lt;=25,"0-25",L818&lt;=30,"26-30",L818&lt;=35,"31-35",L818&lt;=40,"36-40",L818&lt;=45,"41-45",L818&gt;=45,"45+")</f>
        <v>26-30</v>
      </c>
      <c r="S819" t="str">
        <f t="shared" si="76"/>
        <v>Q2</v>
      </c>
      <c r="T819" t="str">
        <f t="shared" si="77"/>
        <v>Weekday</v>
      </c>
      <c r="U819" t="str" cm="1">
        <f t="array" ref="U819">_xlfn.IFS(Q819&lt;=100000,"LOW",Q819&lt;=300000,"MEDIUM",Q819&gt;=300000,"HIGH")</f>
        <v>MEDIUM</v>
      </c>
    </row>
    <row r="820" spans="1:21" x14ac:dyDescent="0.3">
      <c r="A820">
        <v>819</v>
      </c>
      <c r="B820">
        <v>31</v>
      </c>
      <c r="C820">
        <v>5</v>
      </c>
      <c r="D820" s="6">
        <f t="shared" si="72"/>
        <v>44712</v>
      </c>
      <c r="E820" t="str">
        <f t="shared" si="73"/>
        <v>May</v>
      </c>
      <c r="F820">
        <v>2022</v>
      </c>
      <c r="G820" t="str">
        <f t="shared" si="74"/>
        <v>Tuesday</v>
      </c>
      <c r="H820" t="s">
        <v>21</v>
      </c>
      <c r="I820">
        <v>5</v>
      </c>
      <c r="J820" s="7">
        <v>61985.64</v>
      </c>
      <c r="K820" t="s">
        <v>637</v>
      </c>
      <c r="L820">
        <v>19</v>
      </c>
      <c r="M820" t="s">
        <v>135</v>
      </c>
      <c r="N820" t="s">
        <v>35</v>
      </c>
      <c r="O820">
        <v>5</v>
      </c>
      <c r="P820" t="s">
        <v>28</v>
      </c>
      <c r="Q820" s="7">
        <f t="shared" si="75"/>
        <v>309928.2</v>
      </c>
      <c r="R820" s="9" t="str" cm="1">
        <f t="array" ref="R820">_xlfn.IFS(L819&lt;=25,"0-25",L819&lt;=30,"26-30",L819&lt;=35,"31-35",L819&lt;=40,"36-40",L819&lt;=45,"41-45",L819&gt;=45,"45+")</f>
        <v>26-30</v>
      </c>
      <c r="S820" t="str">
        <f t="shared" si="76"/>
        <v>Q2</v>
      </c>
      <c r="T820" t="str">
        <f t="shared" si="77"/>
        <v>Weekday</v>
      </c>
      <c r="U820" t="str" cm="1">
        <f t="array" ref="U820">_xlfn.IFS(Q820&lt;=100000,"LOW",Q820&lt;=300000,"MEDIUM",Q820&gt;=300000,"HIGH")</f>
        <v>HIGH</v>
      </c>
    </row>
    <row r="821" spans="1:21" x14ac:dyDescent="0.3">
      <c r="A821">
        <v>820</v>
      </c>
      <c r="B821">
        <v>31</v>
      </c>
      <c r="C821">
        <v>5</v>
      </c>
      <c r="D821" s="6">
        <f t="shared" si="72"/>
        <v>44712</v>
      </c>
      <c r="E821" t="str">
        <f t="shared" si="73"/>
        <v>May</v>
      </c>
      <c r="F821">
        <v>2022</v>
      </c>
      <c r="G821" t="str">
        <f t="shared" si="74"/>
        <v>Tuesday</v>
      </c>
      <c r="H821" t="s">
        <v>32</v>
      </c>
      <c r="I821">
        <v>7</v>
      </c>
      <c r="J821" s="7">
        <v>11999.39</v>
      </c>
      <c r="K821" t="s">
        <v>638</v>
      </c>
      <c r="L821">
        <v>43</v>
      </c>
      <c r="M821" t="s">
        <v>27</v>
      </c>
      <c r="N821" t="s">
        <v>24</v>
      </c>
      <c r="O821">
        <v>2</v>
      </c>
      <c r="P821" t="s">
        <v>43</v>
      </c>
      <c r="Q821" s="7">
        <f t="shared" si="75"/>
        <v>83995.73</v>
      </c>
      <c r="R821" s="9" t="str" cm="1">
        <f t="array" ref="R821">_xlfn.IFS(L820&lt;=25,"0-25",L820&lt;=30,"26-30",L820&lt;=35,"31-35",L820&lt;=40,"36-40",L820&lt;=45,"41-45",L820&gt;=45,"45+")</f>
        <v>0-25</v>
      </c>
      <c r="S821" t="str">
        <f t="shared" si="76"/>
        <v>Q2</v>
      </c>
      <c r="T821" t="str">
        <f t="shared" si="77"/>
        <v>Weekday</v>
      </c>
      <c r="U821" t="str" cm="1">
        <f t="array" ref="U821">_xlfn.IFS(Q821&lt;=100000,"LOW",Q821&lt;=300000,"MEDIUM",Q821&gt;=300000,"HIGH")</f>
        <v>LOW</v>
      </c>
    </row>
    <row r="822" spans="1:21" x14ac:dyDescent="0.3">
      <c r="A822">
        <v>821</v>
      </c>
      <c r="B822">
        <v>31</v>
      </c>
      <c r="C822">
        <v>5</v>
      </c>
      <c r="D822" s="6">
        <f t="shared" si="72"/>
        <v>44712</v>
      </c>
      <c r="E822" t="str">
        <f t="shared" si="73"/>
        <v>May</v>
      </c>
      <c r="F822">
        <v>2022</v>
      </c>
      <c r="G822" t="str">
        <f t="shared" si="74"/>
        <v>Tuesday</v>
      </c>
      <c r="H822" t="s">
        <v>45</v>
      </c>
      <c r="I822">
        <v>5</v>
      </c>
      <c r="J822" s="7">
        <v>64767.24</v>
      </c>
      <c r="K822" t="s">
        <v>586</v>
      </c>
      <c r="L822">
        <v>32</v>
      </c>
      <c r="M822" t="s">
        <v>27</v>
      </c>
      <c r="N822" t="s">
        <v>24</v>
      </c>
      <c r="O822">
        <v>5</v>
      </c>
      <c r="P822" t="s">
        <v>48</v>
      </c>
      <c r="Q822" s="7">
        <f t="shared" si="75"/>
        <v>323836.2</v>
      </c>
      <c r="R822" s="9" t="str" cm="1">
        <f t="array" ref="R822">_xlfn.IFS(L821&lt;=25,"0-25",L821&lt;=30,"26-30",L821&lt;=35,"31-35",L821&lt;=40,"36-40",L821&lt;=45,"41-45",L821&gt;=45,"45+")</f>
        <v>41-45</v>
      </c>
      <c r="S822" t="str">
        <f t="shared" si="76"/>
        <v>Q2</v>
      </c>
      <c r="T822" t="str">
        <f t="shared" si="77"/>
        <v>Weekday</v>
      </c>
      <c r="U822" t="str" cm="1">
        <f t="array" ref="U822">_xlfn.IFS(Q822&lt;=100000,"LOW",Q822&lt;=300000,"MEDIUM",Q822&gt;=300000,"HIGH")</f>
        <v>HIGH</v>
      </c>
    </row>
    <row r="823" spans="1:21" x14ac:dyDescent="0.3">
      <c r="A823">
        <v>822</v>
      </c>
      <c r="B823">
        <v>31</v>
      </c>
      <c r="C823">
        <v>5</v>
      </c>
      <c r="D823" s="6">
        <f t="shared" si="72"/>
        <v>44712</v>
      </c>
      <c r="E823" t="str">
        <f t="shared" si="73"/>
        <v>May</v>
      </c>
      <c r="F823">
        <v>2022</v>
      </c>
      <c r="G823" t="str">
        <f t="shared" si="74"/>
        <v>Tuesday</v>
      </c>
      <c r="H823" t="s">
        <v>32</v>
      </c>
      <c r="I823">
        <v>5</v>
      </c>
      <c r="J823" s="7">
        <v>17101.73</v>
      </c>
      <c r="K823" t="s">
        <v>375</v>
      </c>
      <c r="L823">
        <v>27</v>
      </c>
      <c r="M823" t="s">
        <v>79</v>
      </c>
      <c r="N823" t="s">
        <v>52</v>
      </c>
      <c r="O823">
        <v>2</v>
      </c>
      <c r="P823" t="s">
        <v>36</v>
      </c>
      <c r="Q823" s="7">
        <f t="shared" si="75"/>
        <v>85508.65</v>
      </c>
      <c r="R823" s="9" t="str" cm="1">
        <f t="array" ref="R823">_xlfn.IFS(L822&lt;=25,"0-25",L822&lt;=30,"26-30",L822&lt;=35,"31-35",L822&lt;=40,"36-40",L822&lt;=45,"41-45",L822&gt;=45,"45+")</f>
        <v>31-35</v>
      </c>
      <c r="S823" t="str">
        <f t="shared" si="76"/>
        <v>Q2</v>
      </c>
      <c r="T823" t="str">
        <f t="shared" si="77"/>
        <v>Weekday</v>
      </c>
      <c r="U823" t="str" cm="1">
        <f t="array" ref="U823">_xlfn.IFS(Q823&lt;=100000,"LOW",Q823&lt;=300000,"MEDIUM",Q823&gt;=300000,"HIGH")</f>
        <v>LOW</v>
      </c>
    </row>
    <row r="824" spans="1:21" x14ac:dyDescent="0.3">
      <c r="A824">
        <v>823</v>
      </c>
      <c r="B824">
        <v>1</v>
      </c>
      <c r="C824">
        <v>6</v>
      </c>
      <c r="D824" s="6">
        <f t="shared" si="72"/>
        <v>44713</v>
      </c>
      <c r="E824" t="str">
        <f t="shared" si="73"/>
        <v>June</v>
      </c>
      <c r="F824">
        <v>2022</v>
      </c>
      <c r="G824" t="str">
        <f t="shared" si="74"/>
        <v>Wednesday</v>
      </c>
      <c r="H824" t="s">
        <v>45</v>
      </c>
      <c r="I824">
        <v>7</v>
      </c>
      <c r="J824" s="7">
        <v>48745.55</v>
      </c>
      <c r="K824" t="s">
        <v>222</v>
      </c>
      <c r="L824">
        <v>39</v>
      </c>
      <c r="M824" t="s">
        <v>92</v>
      </c>
      <c r="N824" t="s">
        <v>24</v>
      </c>
      <c r="O824">
        <v>4</v>
      </c>
      <c r="P824" t="s">
        <v>90</v>
      </c>
      <c r="Q824" s="7">
        <f t="shared" si="75"/>
        <v>341218.85000000003</v>
      </c>
      <c r="R824" s="9" t="str" cm="1">
        <f t="array" ref="R824">_xlfn.IFS(L823&lt;=25,"0-25",L823&lt;=30,"26-30",L823&lt;=35,"31-35",L823&lt;=40,"36-40",L823&lt;=45,"41-45",L823&gt;=45,"45+")</f>
        <v>26-30</v>
      </c>
      <c r="S824" t="str">
        <f t="shared" si="76"/>
        <v>Q2</v>
      </c>
      <c r="T824" t="str">
        <f t="shared" si="77"/>
        <v>Weekday</v>
      </c>
      <c r="U824" t="str" cm="1">
        <f t="array" ref="U824">_xlfn.IFS(Q824&lt;=100000,"LOW",Q824&lt;=300000,"MEDIUM",Q824&gt;=300000,"HIGH")</f>
        <v>HIGH</v>
      </c>
    </row>
    <row r="825" spans="1:21" x14ac:dyDescent="0.3">
      <c r="A825">
        <v>824</v>
      </c>
      <c r="B825">
        <v>1</v>
      </c>
      <c r="C825">
        <v>6</v>
      </c>
      <c r="D825" s="6">
        <f t="shared" si="72"/>
        <v>44713</v>
      </c>
      <c r="E825" t="str">
        <f t="shared" si="73"/>
        <v>June</v>
      </c>
      <c r="F825">
        <v>2022</v>
      </c>
      <c r="G825" t="str">
        <f t="shared" si="74"/>
        <v>Wednesday</v>
      </c>
      <c r="H825" t="s">
        <v>21</v>
      </c>
      <c r="I825">
        <v>7</v>
      </c>
      <c r="J825" s="7">
        <v>25004.95</v>
      </c>
      <c r="K825" t="s">
        <v>639</v>
      </c>
      <c r="L825">
        <v>57</v>
      </c>
      <c r="M825" t="s">
        <v>23</v>
      </c>
      <c r="N825" t="s">
        <v>35</v>
      </c>
      <c r="O825">
        <v>3</v>
      </c>
      <c r="P825" t="s">
        <v>65</v>
      </c>
      <c r="Q825" s="7">
        <f t="shared" si="75"/>
        <v>175034.65</v>
      </c>
      <c r="R825" s="9" t="str" cm="1">
        <f t="array" ref="R825">_xlfn.IFS(L824&lt;=25,"0-25",L824&lt;=30,"26-30",L824&lt;=35,"31-35",L824&lt;=40,"36-40",L824&lt;=45,"41-45",L824&gt;=45,"45+")</f>
        <v>36-40</v>
      </c>
      <c r="S825" t="str">
        <f t="shared" si="76"/>
        <v>Q2</v>
      </c>
      <c r="T825" t="str">
        <f t="shared" si="77"/>
        <v>Weekday</v>
      </c>
      <c r="U825" t="str" cm="1">
        <f t="array" ref="U825">_xlfn.IFS(Q825&lt;=100000,"LOW",Q825&lt;=300000,"MEDIUM",Q825&gt;=300000,"HIGH")</f>
        <v>MEDIUM</v>
      </c>
    </row>
    <row r="826" spans="1:21" x14ac:dyDescent="0.3">
      <c r="A826">
        <v>825</v>
      </c>
      <c r="B826">
        <v>1</v>
      </c>
      <c r="C826">
        <v>6</v>
      </c>
      <c r="D826" s="6">
        <f t="shared" si="72"/>
        <v>44713</v>
      </c>
      <c r="E826" t="str">
        <f t="shared" si="73"/>
        <v>June</v>
      </c>
      <c r="F826">
        <v>2022</v>
      </c>
      <c r="G826" t="str">
        <f t="shared" si="74"/>
        <v>Wednesday</v>
      </c>
      <c r="H826" t="s">
        <v>37</v>
      </c>
      <c r="I826">
        <v>3</v>
      </c>
      <c r="J826" s="7">
        <v>60193.14</v>
      </c>
      <c r="K826" t="s">
        <v>640</v>
      </c>
      <c r="L826">
        <v>42</v>
      </c>
      <c r="M826" t="s">
        <v>23</v>
      </c>
      <c r="N826" t="s">
        <v>24</v>
      </c>
      <c r="O826">
        <v>5</v>
      </c>
      <c r="P826" t="s">
        <v>97</v>
      </c>
      <c r="Q826" s="7">
        <f t="shared" si="75"/>
        <v>180579.41999999998</v>
      </c>
      <c r="R826" s="9" t="str" cm="1">
        <f t="array" ref="R826">_xlfn.IFS(L825&lt;=25,"0-25",L825&lt;=30,"26-30",L825&lt;=35,"31-35",L825&lt;=40,"36-40",L825&lt;=45,"41-45",L825&gt;=45,"45+")</f>
        <v>45+</v>
      </c>
      <c r="S826" t="str">
        <f t="shared" si="76"/>
        <v>Q2</v>
      </c>
      <c r="T826" t="str">
        <f t="shared" si="77"/>
        <v>Weekday</v>
      </c>
      <c r="U826" t="str" cm="1">
        <f t="array" ref="U826">_xlfn.IFS(Q826&lt;=100000,"LOW",Q826&lt;=300000,"MEDIUM",Q826&gt;=300000,"HIGH")</f>
        <v>MEDIUM</v>
      </c>
    </row>
    <row r="827" spans="1:21" x14ac:dyDescent="0.3">
      <c r="A827">
        <v>826</v>
      </c>
      <c r="B827">
        <v>1</v>
      </c>
      <c r="C827">
        <v>6</v>
      </c>
      <c r="D827" s="6">
        <f t="shared" si="72"/>
        <v>44713</v>
      </c>
      <c r="E827" t="str">
        <f t="shared" si="73"/>
        <v>June</v>
      </c>
      <c r="F827">
        <v>2022</v>
      </c>
      <c r="G827" t="str">
        <f t="shared" si="74"/>
        <v>Wednesday</v>
      </c>
      <c r="H827" t="s">
        <v>21</v>
      </c>
      <c r="I827">
        <v>3</v>
      </c>
      <c r="J827" s="7">
        <v>40738.019999999997</v>
      </c>
      <c r="K827" t="s">
        <v>256</v>
      </c>
      <c r="L827">
        <v>32</v>
      </c>
      <c r="M827" t="s">
        <v>23</v>
      </c>
      <c r="N827" t="s">
        <v>52</v>
      </c>
      <c r="O827">
        <v>5</v>
      </c>
      <c r="P827" t="s">
        <v>25</v>
      </c>
      <c r="Q827" s="7">
        <f t="shared" si="75"/>
        <v>122214.06</v>
      </c>
      <c r="R827" s="9" t="str" cm="1">
        <f t="array" ref="R827">_xlfn.IFS(L826&lt;=25,"0-25",L826&lt;=30,"26-30",L826&lt;=35,"31-35",L826&lt;=40,"36-40",L826&lt;=45,"41-45",L826&gt;=45,"45+")</f>
        <v>41-45</v>
      </c>
      <c r="S827" t="str">
        <f t="shared" si="76"/>
        <v>Q2</v>
      </c>
      <c r="T827" t="str">
        <f t="shared" si="77"/>
        <v>Weekday</v>
      </c>
      <c r="U827" t="str" cm="1">
        <f t="array" ref="U827">_xlfn.IFS(Q827&lt;=100000,"LOW",Q827&lt;=300000,"MEDIUM",Q827&gt;=300000,"HIGH")</f>
        <v>MEDIUM</v>
      </c>
    </row>
    <row r="828" spans="1:21" x14ac:dyDescent="0.3">
      <c r="A828">
        <v>827</v>
      </c>
      <c r="B828">
        <v>2</v>
      </c>
      <c r="C828">
        <v>6</v>
      </c>
      <c r="D828" s="6">
        <f t="shared" si="72"/>
        <v>44714</v>
      </c>
      <c r="E828" t="str">
        <f t="shared" si="73"/>
        <v>June</v>
      </c>
      <c r="F828">
        <v>2022</v>
      </c>
      <c r="G828" t="str">
        <f t="shared" si="74"/>
        <v>Thursday</v>
      </c>
      <c r="H828" t="s">
        <v>21</v>
      </c>
      <c r="I828">
        <v>3</v>
      </c>
      <c r="J828" s="7">
        <v>18114.47</v>
      </c>
      <c r="K828" t="s">
        <v>462</v>
      </c>
      <c r="L828">
        <v>30</v>
      </c>
      <c r="M828" t="s">
        <v>95</v>
      </c>
      <c r="N828" t="s">
        <v>35</v>
      </c>
      <c r="O828">
        <v>5</v>
      </c>
      <c r="P828" t="s">
        <v>28</v>
      </c>
      <c r="Q828" s="7">
        <f t="shared" si="75"/>
        <v>54343.41</v>
      </c>
      <c r="R828" s="9" t="str" cm="1">
        <f t="array" ref="R828">_xlfn.IFS(L827&lt;=25,"0-25",L827&lt;=30,"26-30",L827&lt;=35,"31-35",L827&lt;=40,"36-40",L827&lt;=45,"41-45",L827&gt;=45,"45+")</f>
        <v>31-35</v>
      </c>
      <c r="S828" t="str">
        <f t="shared" si="76"/>
        <v>Q2</v>
      </c>
      <c r="T828" t="str">
        <f t="shared" si="77"/>
        <v>Weekday</v>
      </c>
      <c r="U828" t="str" cm="1">
        <f t="array" ref="U828">_xlfn.IFS(Q828&lt;=100000,"LOW",Q828&lt;=300000,"MEDIUM",Q828&gt;=300000,"HIGH")</f>
        <v>LOW</v>
      </c>
    </row>
    <row r="829" spans="1:21" x14ac:dyDescent="0.3">
      <c r="A829">
        <v>828</v>
      </c>
      <c r="B829">
        <v>2</v>
      </c>
      <c r="C829">
        <v>6</v>
      </c>
      <c r="D829" s="6">
        <f t="shared" si="72"/>
        <v>44714</v>
      </c>
      <c r="E829" t="str">
        <f t="shared" si="73"/>
        <v>June</v>
      </c>
      <c r="F829">
        <v>2022</v>
      </c>
      <c r="G829" t="str">
        <f t="shared" si="74"/>
        <v>Thursday</v>
      </c>
      <c r="H829" t="s">
        <v>15</v>
      </c>
      <c r="I829">
        <v>6</v>
      </c>
      <c r="J829" s="7">
        <v>44259.49</v>
      </c>
      <c r="K829" t="s">
        <v>515</v>
      </c>
      <c r="L829">
        <v>25</v>
      </c>
      <c r="M829" t="s">
        <v>119</v>
      </c>
      <c r="N829" t="s">
        <v>35</v>
      </c>
      <c r="O829">
        <v>5</v>
      </c>
      <c r="P829" t="s">
        <v>31</v>
      </c>
      <c r="Q829" s="7">
        <f t="shared" si="75"/>
        <v>265556.94</v>
      </c>
      <c r="R829" s="9" t="str" cm="1">
        <f t="array" ref="R829">_xlfn.IFS(L828&lt;=25,"0-25",L828&lt;=30,"26-30",L828&lt;=35,"31-35",L828&lt;=40,"36-40",L828&lt;=45,"41-45",L828&gt;=45,"45+")</f>
        <v>26-30</v>
      </c>
      <c r="S829" t="str">
        <f t="shared" si="76"/>
        <v>Q2</v>
      </c>
      <c r="T829" t="str">
        <f t="shared" si="77"/>
        <v>Weekday</v>
      </c>
      <c r="U829" t="str" cm="1">
        <f t="array" ref="U829">_xlfn.IFS(Q829&lt;=100000,"LOW",Q829&lt;=300000,"MEDIUM",Q829&gt;=300000,"HIGH")</f>
        <v>MEDIUM</v>
      </c>
    </row>
    <row r="830" spans="1:21" x14ac:dyDescent="0.3">
      <c r="A830">
        <v>829</v>
      </c>
      <c r="B830">
        <v>2</v>
      </c>
      <c r="C830">
        <v>6</v>
      </c>
      <c r="D830" s="6">
        <f t="shared" si="72"/>
        <v>44714</v>
      </c>
      <c r="E830" t="str">
        <f t="shared" si="73"/>
        <v>June</v>
      </c>
      <c r="F830">
        <v>2022</v>
      </c>
      <c r="G830" t="str">
        <f t="shared" si="74"/>
        <v>Thursday</v>
      </c>
      <c r="H830" t="s">
        <v>15</v>
      </c>
      <c r="I830">
        <v>6</v>
      </c>
      <c r="J830" s="7">
        <v>34472.959999999999</v>
      </c>
      <c r="K830" t="s">
        <v>641</v>
      </c>
      <c r="L830">
        <v>38</v>
      </c>
      <c r="M830" t="s">
        <v>23</v>
      </c>
      <c r="N830" t="s">
        <v>18</v>
      </c>
      <c r="O830">
        <v>3</v>
      </c>
      <c r="P830" t="s">
        <v>86</v>
      </c>
      <c r="Q830" s="7">
        <f t="shared" si="75"/>
        <v>206837.76000000001</v>
      </c>
      <c r="R830" s="9" t="str" cm="1">
        <f t="array" ref="R830">_xlfn.IFS(L829&lt;=25,"0-25",L829&lt;=30,"26-30",L829&lt;=35,"31-35",L829&lt;=40,"36-40",L829&lt;=45,"41-45",L829&gt;=45,"45+")</f>
        <v>0-25</v>
      </c>
      <c r="S830" t="str">
        <f t="shared" si="76"/>
        <v>Q2</v>
      </c>
      <c r="T830" t="str">
        <f t="shared" si="77"/>
        <v>Weekday</v>
      </c>
      <c r="U830" t="str" cm="1">
        <f t="array" ref="U830">_xlfn.IFS(Q830&lt;=100000,"LOW",Q830&lt;=300000,"MEDIUM",Q830&gt;=300000,"HIGH")</f>
        <v>MEDIUM</v>
      </c>
    </row>
    <row r="831" spans="1:21" x14ac:dyDescent="0.3">
      <c r="A831">
        <v>830</v>
      </c>
      <c r="B831">
        <v>2</v>
      </c>
      <c r="C831">
        <v>6</v>
      </c>
      <c r="D831" s="6">
        <f t="shared" si="72"/>
        <v>44714</v>
      </c>
      <c r="E831" t="str">
        <f t="shared" si="73"/>
        <v>June</v>
      </c>
      <c r="F831">
        <v>2022</v>
      </c>
      <c r="G831" t="str">
        <f t="shared" si="74"/>
        <v>Thursday</v>
      </c>
      <c r="H831" t="s">
        <v>15</v>
      </c>
      <c r="I831">
        <v>3</v>
      </c>
      <c r="J831" s="7">
        <v>49686.87</v>
      </c>
      <c r="K831" t="s">
        <v>642</v>
      </c>
      <c r="L831">
        <v>38</v>
      </c>
      <c r="M831" t="s">
        <v>27</v>
      </c>
      <c r="N831" t="s">
        <v>18</v>
      </c>
      <c r="O831">
        <v>4</v>
      </c>
      <c r="P831" t="s">
        <v>31</v>
      </c>
      <c r="Q831" s="7">
        <f t="shared" si="75"/>
        <v>149060.61000000002</v>
      </c>
      <c r="R831" s="9" t="str" cm="1">
        <f t="array" ref="R831">_xlfn.IFS(L830&lt;=25,"0-25",L830&lt;=30,"26-30",L830&lt;=35,"31-35",L830&lt;=40,"36-40",L830&lt;=45,"41-45",L830&gt;=45,"45+")</f>
        <v>36-40</v>
      </c>
      <c r="S831" t="str">
        <f t="shared" si="76"/>
        <v>Q2</v>
      </c>
      <c r="T831" t="str">
        <f t="shared" si="77"/>
        <v>Weekday</v>
      </c>
      <c r="U831" t="str" cm="1">
        <f t="array" ref="U831">_xlfn.IFS(Q831&lt;=100000,"LOW",Q831&lt;=300000,"MEDIUM",Q831&gt;=300000,"HIGH")</f>
        <v>MEDIUM</v>
      </c>
    </row>
    <row r="832" spans="1:21" x14ac:dyDescent="0.3">
      <c r="A832">
        <v>831</v>
      </c>
      <c r="B832">
        <v>3</v>
      </c>
      <c r="C832">
        <v>6</v>
      </c>
      <c r="D832" s="6">
        <f t="shared" si="72"/>
        <v>44715</v>
      </c>
      <c r="E832" t="str">
        <f t="shared" si="73"/>
        <v>June</v>
      </c>
      <c r="F832">
        <v>2022</v>
      </c>
      <c r="G832" t="str">
        <f t="shared" si="74"/>
        <v>Friday</v>
      </c>
      <c r="H832" t="s">
        <v>15</v>
      </c>
      <c r="I832">
        <v>3</v>
      </c>
      <c r="J832" s="7">
        <v>62914.2</v>
      </c>
      <c r="K832" t="s">
        <v>643</v>
      </c>
      <c r="L832">
        <v>39</v>
      </c>
      <c r="M832" t="s">
        <v>92</v>
      </c>
      <c r="N832" t="s">
        <v>24</v>
      </c>
      <c r="O832">
        <v>4</v>
      </c>
      <c r="P832" t="s">
        <v>86</v>
      </c>
      <c r="Q832" s="7">
        <f t="shared" si="75"/>
        <v>188742.59999999998</v>
      </c>
      <c r="R832" s="9" t="str" cm="1">
        <f t="array" ref="R832">_xlfn.IFS(L831&lt;=25,"0-25",L831&lt;=30,"26-30",L831&lt;=35,"31-35",L831&lt;=40,"36-40",L831&lt;=45,"41-45",L831&gt;=45,"45+")</f>
        <v>36-40</v>
      </c>
      <c r="S832" t="str">
        <f t="shared" si="76"/>
        <v>Q2</v>
      </c>
      <c r="T832" t="str">
        <f t="shared" si="77"/>
        <v>Weekday</v>
      </c>
      <c r="U832" t="str" cm="1">
        <f t="array" ref="U832">_xlfn.IFS(Q832&lt;=100000,"LOW",Q832&lt;=300000,"MEDIUM",Q832&gt;=300000,"HIGH")</f>
        <v>MEDIUM</v>
      </c>
    </row>
    <row r="833" spans="1:21" x14ac:dyDescent="0.3">
      <c r="A833">
        <v>832</v>
      </c>
      <c r="B833">
        <v>3</v>
      </c>
      <c r="C833">
        <v>6</v>
      </c>
      <c r="D833" s="6">
        <f t="shared" si="72"/>
        <v>44715</v>
      </c>
      <c r="E833" t="str">
        <f t="shared" si="73"/>
        <v>June</v>
      </c>
      <c r="F833">
        <v>2022</v>
      </c>
      <c r="G833" t="str">
        <f t="shared" si="74"/>
        <v>Friday</v>
      </c>
      <c r="H833" t="s">
        <v>45</v>
      </c>
      <c r="I833">
        <v>8</v>
      </c>
      <c r="J833" s="7">
        <v>34563.35</v>
      </c>
      <c r="K833" t="s">
        <v>231</v>
      </c>
      <c r="L833">
        <v>50</v>
      </c>
      <c r="M833" t="s">
        <v>23</v>
      </c>
      <c r="N833" t="s">
        <v>52</v>
      </c>
      <c r="O833">
        <v>2</v>
      </c>
      <c r="P833" t="s">
        <v>104</v>
      </c>
      <c r="Q833" s="7">
        <f t="shared" si="75"/>
        <v>276506.8</v>
      </c>
      <c r="R833" s="9" t="str" cm="1">
        <f t="array" ref="R833">_xlfn.IFS(L832&lt;=25,"0-25",L832&lt;=30,"26-30",L832&lt;=35,"31-35",L832&lt;=40,"36-40",L832&lt;=45,"41-45",L832&gt;=45,"45+")</f>
        <v>36-40</v>
      </c>
      <c r="S833" t="str">
        <f t="shared" si="76"/>
        <v>Q2</v>
      </c>
      <c r="T833" t="str">
        <f t="shared" si="77"/>
        <v>Weekday</v>
      </c>
      <c r="U833" t="str" cm="1">
        <f t="array" ref="U833">_xlfn.IFS(Q833&lt;=100000,"LOW",Q833&lt;=300000,"MEDIUM",Q833&gt;=300000,"HIGH")</f>
        <v>MEDIUM</v>
      </c>
    </row>
    <row r="834" spans="1:21" x14ac:dyDescent="0.3">
      <c r="A834">
        <v>833</v>
      </c>
      <c r="B834">
        <v>3</v>
      </c>
      <c r="C834">
        <v>6</v>
      </c>
      <c r="D834" s="6">
        <f t="shared" si="72"/>
        <v>44715</v>
      </c>
      <c r="E834" t="str">
        <f t="shared" si="73"/>
        <v>June</v>
      </c>
      <c r="F834">
        <v>2022</v>
      </c>
      <c r="G834" t="str">
        <f t="shared" si="74"/>
        <v>Friday</v>
      </c>
      <c r="H834" t="s">
        <v>32</v>
      </c>
      <c r="I834">
        <v>8</v>
      </c>
      <c r="J834" s="7">
        <v>27392.84</v>
      </c>
      <c r="K834" t="s">
        <v>644</v>
      </c>
      <c r="L834">
        <v>44</v>
      </c>
      <c r="M834" t="s">
        <v>23</v>
      </c>
      <c r="N834" t="s">
        <v>35</v>
      </c>
      <c r="O834">
        <v>2</v>
      </c>
      <c r="P834" t="s">
        <v>43</v>
      </c>
      <c r="Q834" s="7">
        <f t="shared" si="75"/>
        <v>219142.72</v>
      </c>
      <c r="R834" s="9" t="str" cm="1">
        <f t="array" ref="R834">_xlfn.IFS(L833&lt;=25,"0-25",L833&lt;=30,"26-30",L833&lt;=35,"31-35",L833&lt;=40,"36-40",L833&lt;=45,"41-45",L833&gt;=45,"45+")</f>
        <v>45+</v>
      </c>
      <c r="S834" t="str">
        <f t="shared" si="76"/>
        <v>Q2</v>
      </c>
      <c r="T834" t="str">
        <f t="shared" si="77"/>
        <v>Weekday</v>
      </c>
      <c r="U834" t="str" cm="1">
        <f t="array" ref="U834">_xlfn.IFS(Q834&lt;=100000,"LOW",Q834&lt;=300000,"MEDIUM",Q834&gt;=300000,"HIGH")</f>
        <v>MEDIUM</v>
      </c>
    </row>
    <row r="835" spans="1:21" x14ac:dyDescent="0.3">
      <c r="A835">
        <v>834</v>
      </c>
      <c r="B835">
        <v>3</v>
      </c>
      <c r="C835">
        <v>6</v>
      </c>
      <c r="D835" s="6">
        <f t="shared" ref="D835:D898" si="78">DATE(F835,C835,B835)</f>
        <v>44715</v>
      </c>
      <c r="E835" t="str">
        <f t="shared" ref="E835:E898" si="79">TEXT(D835,"mmmm")</f>
        <v>June</v>
      </c>
      <c r="F835">
        <v>2022</v>
      </c>
      <c r="G835" t="str">
        <f t="shared" ref="G835:G898" si="80">TEXT(D835,"dddd")</f>
        <v>Friday</v>
      </c>
      <c r="H835" t="s">
        <v>37</v>
      </c>
      <c r="I835">
        <v>7</v>
      </c>
      <c r="J835" s="7">
        <v>10870.91</v>
      </c>
      <c r="K835" t="s">
        <v>446</v>
      </c>
      <c r="L835">
        <v>57</v>
      </c>
      <c r="M835" t="s">
        <v>17</v>
      </c>
      <c r="N835" t="s">
        <v>24</v>
      </c>
      <c r="O835">
        <v>4</v>
      </c>
      <c r="P835" t="s">
        <v>40</v>
      </c>
      <c r="Q835" s="7">
        <f t="shared" ref="Q835:Q898" si="81">I835*J835</f>
        <v>76096.37</v>
      </c>
      <c r="R835" s="9" t="str" cm="1">
        <f t="array" ref="R835">_xlfn.IFS(L834&lt;=25,"0-25",L834&lt;=30,"26-30",L834&lt;=35,"31-35",L834&lt;=40,"36-40",L834&lt;=45,"41-45",L834&gt;=45,"45+")</f>
        <v>41-45</v>
      </c>
      <c r="S835" t="str">
        <f t="shared" ref="S835:S898" si="82">"Q"&amp;ROUNDUP(C835/3,0)</f>
        <v>Q2</v>
      </c>
      <c r="T835" t="str">
        <f t="shared" ref="T835:T898" si="83">IF(OR(G835="Saturday",G835="Sunday"),"Weekend","Weekday")</f>
        <v>Weekday</v>
      </c>
      <c r="U835" t="str" cm="1">
        <f t="array" ref="U835">_xlfn.IFS(Q835&lt;=100000,"LOW",Q835&lt;=300000,"MEDIUM",Q835&gt;=300000,"HIGH")</f>
        <v>LOW</v>
      </c>
    </row>
    <row r="836" spans="1:21" x14ac:dyDescent="0.3">
      <c r="A836">
        <v>835</v>
      </c>
      <c r="B836">
        <v>4</v>
      </c>
      <c r="C836">
        <v>6</v>
      </c>
      <c r="D836" s="6">
        <f t="shared" si="78"/>
        <v>44716</v>
      </c>
      <c r="E836" t="str">
        <f t="shared" si="79"/>
        <v>June</v>
      </c>
      <c r="F836">
        <v>2022</v>
      </c>
      <c r="G836" t="str">
        <f t="shared" si="80"/>
        <v>Saturday</v>
      </c>
      <c r="H836" t="s">
        <v>21</v>
      </c>
      <c r="I836">
        <v>4</v>
      </c>
      <c r="J836" s="7">
        <v>44490.34</v>
      </c>
      <c r="K836" t="s">
        <v>645</v>
      </c>
      <c r="L836">
        <v>39</v>
      </c>
      <c r="M836" t="s">
        <v>79</v>
      </c>
      <c r="N836" t="s">
        <v>24</v>
      </c>
      <c r="O836">
        <v>5</v>
      </c>
      <c r="P836" t="s">
        <v>65</v>
      </c>
      <c r="Q836" s="7">
        <f t="shared" si="81"/>
        <v>177961.36</v>
      </c>
      <c r="R836" s="9" t="str" cm="1">
        <f t="array" ref="R836">_xlfn.IFS(L835&lt;=25,"0-25",L835&lt;=30,"26-30",L835&lt;=35,"31-35",L835&lt;=40,"36-40",L835&lt;=45,"41-45",L835&gt;=45,"45+")</f>
        <v>45+</v>
      </c>
      <c r="S836" t="str">
        <f t="shared" si="82"/>
        <v>Q2</v>
      </c>
      <c r="T836" t="str">
        <f t="shared" si="83"/>
        <v>Weekend</v>
      </c>
      <c r="U836" t="str" cm="1">
        <f t="array" ref="U836">_xlfn.IFS(Q836&lt;=100000,"LOW",Q836&lt;=300000,"MEDIUM",Q836&gt;=300000,"HIGH")</f>
        <v>MEDIUM</v>
      </c>
    </row>
    <row r="837" spans="1:21" x14ac:dyDescent="0.3">
      <c r="A837">
        <v>836</v>
      </c>
      <c r="B837">
        <v>4</v>
      </c>
      <c r="C837">
        <v>6</v>
      </c>
      <c r="D837" s="6">
        <f t="shared" si="78"/>
        <v>44716</v>
      </c>
      <c r="E837" t="str">
        <f t="shared" si="79"/>
        <v>June</v>
      </c>
      <c r="F837">
        <v>2022</v>
      </c>
      <c r="G837" t="str">
        <f t="shared" si="80"/>
        <v>Saturday</v>
      </c>
      <c r="H837" t="s">
        <v>45</v>
      </c>
      <c r="I837">
        <v>4</v>
      </c>
      <c r="J837" s="7">
        <v>34136.49</v>
      </c>
      <c r="K837" t="s">
        <v>178</v>
      </c>
      <c r="L837">
        <v>47</v>
      </c>
      <c r="M837" t="s">
        <v>23</v>
      </c>
      <c r="N837" t="s">
        <v>18</v>
      </c>
      <c r="O837">
        <v>3</v>
      </c>
      <c r="P837" t="s">
        <v>90</v>
      </c>
      <c r="Q837" s="7">
        <f t="shared" si="81"/>
        <v>136545.96</v>
      </c>
      <c r="R837" s="9" t="str" cm="1">
        <f t="array" ref="R837">_xlfn.IFS(L836&lt;=25,"0-25",L836&lt;=30,"26-30",L836&lt;=35,"31-35",L836&lt;=40,"36-40",L836&lt;=45,"41-45",L836&gt;=45,"45+")</f>
        <v>36-40</v>
      </c>
      <c r="S837" t="str">
        <f t="shared" si="82"/>
        <v>Q2</v>
      </c>
      <c r="T837" t="str">
        <f t="shared" si="83"/>
        <v>Weekend</v>
      </c>
      <c r="U837" t="str" cm="1">
        <f t="array" ref="U837">_xlfn.IFS(Q837&lt;=100000,"LOW",Q837&lt;=300000,"MEDIUM",Q837&gt;=300000,"HIGH")</f>
        <v>MEDIUM</v>
      </c>
    </row>
    <row r="838" spans="1:21" x14ac:dyDescent="0.3">
      <c r="A838">
        <v>837</v>
      </c>
      <c r="B838">
        <v>4</v>
      </c>
      <c r="C838">
        <v>6</v>
      </c>
      <c r="D838" s="6">
        <f t="shared" si="78"/>
        <v>44716</v>
      </c>
      <c r="E838" t="str">
        <f t="shared" si="79"/>
        <v>June</v>
      </c>
      <c r="F838">
        <v>2022</v>
      </c>
      <c r="G838" t="str">
        <f t="shared" si="80"/>
        <v>Saturday</v>
      </c>
      <c r="H838" t="s">
        <v>37</v>
      </c>
      <c r="I838">
        <v>3</v>
      </c>
      <c r="J838" s="7">
        <v>32478.95</v>
      </c>
      <c r="K838" t="s">
        <v>646</v>
      </c>
      <c r="L838">
        <v>26</v>
      </c>
      <c r="M838" t="s">
        <v>140</v>
      </c>
      <c r="N838" t="s">
        <v>24</v>
      </c>
      <c r="O838">
        <v>4</v>
      </c>
      <c r="P838" t="s">
        <v>97</v>
      </c>
      <c r="Q838" s="7">
        <f t="shared" si="81"/>
        <v>97436.85</v>
      </c>
      <c r="R838" s="9" t="str" cm="1">
        <f t="array" ref="R838">_xlfn.IFS(L837&lt;=25,"0-25",L837&lt;=30,"26-30",L837&lt;=35,"31-35",L837&lt;=40,"36-40",L837&lt;=45,"41-45",L837&gt;=45,"45+")</f>
        <v>45+</v>
      </c>
      <c r="S838" t="str">
        <f t="shared" si="82"/>
        <v>Q2</v>
      </c>
      <c r="T838" t="str">
        <f t="shared" si="83"/>
        <v>Weekend</v>
      </c>
      <c r="U838" t="str" cm="1">
        <f t="array" ref="U838">_xlfn.IFS(Q838&lt;=100000,"LOW",Q838&lt;=300000,"MEDIUM",Q838&gt;=300000,"HIGH")</f>
        <v>LOW</v>
      </c>
    </row>
    <row r="839" spans="1:21" x14ac:dyDescent="0.3">
      <c r="A839">
        <v>838</v>
      </c>
      <c r="B839">
        <v>5</v>
      </c>
      <c r="C839">
        <v>6</v>
      </c>
      <c r="D839" s="6">
        <f t="shared" si="78"/>
        <v>44717</v>
      </c>
      <c r="E839" t="str">
        <f t="shared" si="79"/>
        <v>June</v>
      </c>
      <c r="F839">
        <v>2022</v>
      </c>
      <c r="G839" t="str">
        <f t="shared" si="80"/>
        <v>Sunday</v>
      </c>
      <c r="H839" t="s">
        <v>45</v>
      </c>
      <c r="I839">
        <v>5</v>
      </c>
      <c r="J839" s="7">
        <v>20976.12</v>
      </c>
      <c r="K839" t="s">
        <v>182</v>
      </c>
      <c r="L839">
        <v>52</v>
      </c>
      <c r="M839" t="s">
        <v>27</v>
      </c>
      <c r="N839" t="s">
        <v>24</v>
      </c>
      <c r="O839">
        <v>3</v>
      </c>
      <c r="P839" t="s">
        <v>104</v>
      </c>
      <c r="Q839" s="7">
        <f t="shared" si="81"/>
        <v>104880.59999999999</v>
      </c>
      <c r="R839" s="9" t="str" cm="1">
        <f t="array" ref="R839">_xlfn.IFS(L838&lt;=25,"0-25",L838&lt;=30,"26-30",L838&lt;=35,"31-35",L838&lt;=40,"36-40",L838&lt;=45,"41-45",L838&gt;=45,"45+")</f>
        <v>26-30</v>
      </c>
      <c r="S839" t="str">
        <f t="shared" si="82"/>
        <v>Q2</v>
      </c>
      <c r="T839" t="str">
        <f t="shared" si="83"/>
        <v>Weekend</v>
      </c>
      <c r="U839" t="str" cm="1">
        <f t="array" ref="U839">_xlfn.IFS(Q839&lt;=100000,"LOW",Q839&lt;=300000,"MEDIUM",Q839&gt;=300000,"HIGH")</f>
        <v>MEDIUM</v>
      </c>
    </row>
    <row r="840" spans="1:21" x14ac:dyDescent="0.3">
      <c r="A840">
        <v>839</v>
      </c>
      <c r="B840">
        <v>5</v>
      </c>
      <c r="C840">
        <v>6</v>
      </c>
      <c r="D840" s="6">
        <f t="shared" si="78"/>
        <v>44717</v>
      </c>
      <c r="E840" t="str">
        <f t="shared" si="79"/>
        <v>June</v>
      </c>
      <c r="F840">
        <v>2022</v>
      </c>
      <c r="G840" t="str">
        <f t="shared" si="80"/>
        <v>Sunday</v>
      </c>
      <c r="H840" t="s">
        <v>45</v>
      </c>
      <c r="I840">
        <v>3</v>
      </c>
      <c r="J840" s="7">
        <v>35803.32</v>
      </c>
      <c r="K840" t="s">
        <v>647</v>
      </c>
      <c r="L840">
        <v>35</v>
      </c>
      <c r="M840" t="s">
        <v>69</v>
      </c>
      <c r="N840" t="s">
        <v>18</v>
      </c>
      <c r="O840">
        <v>5</v>
      </c>
      <c r="P840" t="s">
        <v>90</v>
      </c>
      <c r="Q840" s="7">
        <f t="shared" si="81"/>
        <v>107409.95999999999</v>
      </c>
      <c r="R840" s="9" t="str" cm="1">
        <f t="array" ref="R840">_xlfn.IFS(L839&lt;=25,"0-25",L839&lt;=30,"26-30",L839&lt;=35,"31-35",L839&lt;=40,"36-40",L839&lt;=45,"41-45",L839&gt;=45,"45+")</f>
        <v>45+</v>
      </c>
      <c r="S840" t="str">
        <f t="shared" si="82"/>
        <v>Q2</v>
      </c>
      <c r="T840" t="str">
        <f t="shared" si="83"/>
        <v>Weekend</v>
      </c>
      <c r="U840" t="str" cm="1">
        <f t="array" ref="U840">_xlfn.IFS(Q840&lt;=100000,"LOW",Q840&lt;=300000,"MEDIUM",Q840&gt;=300000,"HIGH")</f>
        <v>MEDIUM</v>
      </c>
    </row>
    <row r="841" spans="1:21" x14ac:dyDescent="0.3">
      <c r="A841">
        <v>840</v>
      </c>
      <c r="B841">
        <v>5</v>
      </c>
      <c r="C841">
        <v>6</v>
      </c>
      <c r="D841" s="6">
        <f t="shared" si="78"/>
        <v>44717</v>
      </c>
      <c r="E841" t="str">
        <f t="shared" si="79"/>
        <v>June</v>
      </c>
      <c r="F841">
        <v>2022</v>
      </c>
      <c r="G841" t="str">
        <f t="shared" si="80"/>
        <v>Sunday</v>
      </c>
      <c r="H841" t="s">
        <v>21</v>
      </c>
      <c r="I841">
        <v>8</v>
      </c>
      <c r="J841" s="7">
        <v>69066.52</v>
      </c>
      <c r="K841" t="s">
        <v>550</v>
      </c>
      <c r="L841">
        <v>59</v>
      </c>
      <c r="M841" t="s">
        <v>135</v>
      </c>
      <c r="N841" t="s">
        <v>24</v>
      </c>
      <c r="O841">
        <v>5</v>
      </c>
      <c r="P841" t="s">
        <v>25</v>
      </c>
      <c r="Q841" s="7">
        <f t="shared" si="81"/>
        <v>552532.16</v>
      </c>
      <c r="R841" s="9" t="str" cm="1">
        <f t="array" ref="R841">_xlfn.IFS(L840&lt;=25,"0-25",L840&lt;=30,"26-30",L840&lt;=35,"31-35",L840&lt;=40,"36-40",L840&lt;=45,"41-45",L840&gt;=45,"45+")</f>
        <v>31-35</v>
      </c>
      <c r="S841" t="str">
        <f t="shared" si="82"/>
        <v>Q2</v>
      </c>
      <c r="T841" t="str">
        <f t="shared" si="83"/>
        <v>Weekend</v>
      </c>
      <c r="U841" t="str" cm="1">
        <f t="array" ref="U841">_xlfn.IFS(Q841&lt;=100000,"LOW",Q841&lt;=300000,"MEDIUM",Q841&gt;=300000,"HIGH")</f>
        <v>HIGH</v>
      </c>
    </row>
    <row r="842" spans="1:21" x14ac:dyDescent="0.3">
      <c r="A842">
        <v>841</v>
      </c>
      <c r="B842">
        <v>5</v>
      </c>
      <c r="C842">
        <v>6</v>
      </c>
      <c r="D842" s="6">
        <f t="shared" si="78"/>
        <v>44717</v>
      </c>
      <c r="E842" t="str">
        <f t="shared" si="79"/>
        <v>June</v>
      </c>
      <c r="F842">
        <v>2022</v>
      </c>
      <c r="G842" t="str">
        <f t="shared" si="80"/>
        <v>Sunday</v>
      </c>
      <c r="H842" t="s">
        <v>32</v>
      </c>
      <c r="I842">
        <v>7</v>
      </c>
      <c r="J842" s="7">
        <v>27865.25</v>
      </c>
      <c r="K842" t="s">
        <v>274</v>
      </c>
      <c r="L842">
        <v>22</v>
      </c>
      <c r="M842" t="s">
        <v>61</v>
      </c>
      <c r="N842" t="s">
        <v>24</v>
      </c>
      <c r="O842">
        <v>5</v>
      </c>
      <c r="P842" t="s">
        <v>101</v>
      </c>
      <c r="Q842" s="7">
        <f t="shared" si="81"/>
        <v>195056.75</v>
      </c>
      <c r="R842" s="9" t="str" cm="1">
        <f t="array" ref="R842">_xlfn.IFS(L841&lt;=25,"0-25",L841&lt;=30,"26-30",L841&lt;=35,"31-35",L841&lt;=40,"36-40",L841&lt;=45,"41-45",L841&gt;=45,"45+")</f>
        <v>45+</v>
      </c>
      <c r="S842" t="str">
        <f t="shared" si="82"/>
        <v>Q2</v>
      </c>
      <c r="T842" t="str">
        <f t="shared" si="83"/>
        <v>Weekend</v>
      </c>
      <c r="U842" t="str" cm="1">
        <f t="array" ref="U842">_xlfn.IFS(Q842&lt;=100000,"LOW",Q842&lt;=300000,"MEDIUM",Q842&gt;=300000,"HIGH")</f>
        <v>MEDIUM</v>
      </c>
    </row>
    <row r="843" spans="1:21" x14ac:dyDescent="0.3">
      <c r="A843">
        <v>842</v>
      </c>
      <c r="B843">
        <v>6</v>
      </c>
      <c r="C843">
        <v>6</v>
      </c>
      <c r="D843" s="6">
        <f t="shared" si="78"/>
        <v>44718</v>
      </c>
      <c r="E843" t="str">
        <f t="shared" si="79"/>
        <v>June</v>
      </c>
      <c r="F843">
        <v>2022</v>
      </c>
      <c r="G843" t="str">
        <f t="shared" si="80"/>
        <v>Monday</v>
      </c>
      <c r="H843" t="s">
        <v>15</v>
      </c>
      <c r="I843">
        <v>3</v>
      </c>
      <c r="J843" s="7">
        <v>45982.26</v>
      </c>
      <c r="K843" t="s">
        <v>648</v>
      </c>
      <c r="L843">
        <v>44</v>
      </c>
      <c r="M843" t="s">
        <v>23</v>
      </c>
      <c r="N843" t="s">
        <v>35</v>
      </c>
      <c r="O843">
        <v>4</v>
      </c>
      <c r="P843" t="s">
        <v>19</v>
      </c>
      <c r="Q843" s="7">
        <f t="shared" si="81"/>
        <v>137946.78</v>
      </c>
      <c r="R843" s="9" t="str" cm="1">
        <f t="array" ref="R843">_xlfn.IFS(L842&lt;=25,"0-25",L842&lt;=30,"26-30",L842&lt;=35,"31-35",L842&lt;=40,"36-40",L842&lt;=45,"41-45",L842&gt;=45,"45+")</f>
        <v>0-25</v>
      </c>
      <c r="S843" t="str">
        <f t="shared" si="82"/>
        <v>Q2</v>
      </c>
      <c r="T843" t="str">
        <f t="shared" si="83"/>
        <v>Weekday</v>
      </c>
      <c r="U843" t="str" cm="1">
        <f t="array" ref="U843">_xlfn.IFS(Q843&lt;=100000,"LOW",Q843&lt;=300000,"MEDIUM",Q843&gt;=300000,"HIGH")</f>
        <v>MEDIUM</v>
      </c>
    </row>
    <row r="844" spans="1:21" x14ac:dyDescent="0.3">
      <c r="A844">
        <v>843</v>
      </c>
      <c r="B844">
        <v>6</v>
      </c>
      <c r="C844">
        <v>6</v>
      </c>
      <c r="D844" s="6">
        <f t="shared" si="78"/>
        <v>44718</v>
      </c>
      <c r="E844" t="str">
        <f t="shared" si="79"/>
        <v>June</v>
      </c>
      <c r="F844">
        <v>2022</v>
      </c>
      <c r="G844" t="str">
        <f t="shared" si="80"/>
        <v>Monday</v>
      </c>
      <c r="H844" t="s">
        <v>32</v>
      </c>
      <c r="I844">
        <v>9</v>
      </c>
      <c r="J844" s="7">
        <v>56589.21</v>
      </c>
      <c r="K844" t="s">
        <v>231</v>
      </c>
      <c r="L844">
        <v>23</v>
      </c>
      <c r="M844" t="s">
        <v>140</v>
      </c>
      <c r="N844" t="s">
        <v>24</v>
      </c>
      <c r="O844">
        <v>2</v>
      </c>
      <c r="P844" t="s">
        <v>43</v>
      </c>
      <c r="Q844" s="7">
        <f t="shared" si="81"/>
        <v>509302.89</v>
      </c>
      <c r="R844" s="9" t="str" cm="1">
        <f t="array" ref="R844">_xlfn.IFS(L843&lt;=25,"0-25",L843&lt;=30,"26-30",L843&lt;=35,"31-35",L843&lt;=40,"36-40",L843&lt;=45,"41-45",L843&gt;=45,"45+")</f>
        <v>41-45</v>
      </c>
      <c r="S844" t="str">
        <f t="shared" si="82"/>
        <v>Q2</v>
      </c>
      <c r="T844" t="str">
        <f t="shared" si="83"/>
        <v>Weekday</v>
      </c>
      <c r="U844" t="str" cm="1">
        <f t="array" ref="U844">_xlfn.IFS(Q844&lt;=100000,"LOW",Q844&lt;=300000,"MEDIUM",Q844&gt;=300000,"HIGH")</f>
        <v>HIGH</v>
      </c>
    </row>
    <row r="845" spans="1:21" x14ac:dyDescent="0.3">
      <c r="A845">
        <v>844</v>
      </c>
      <c r="B845">
        <v>6</v>
      </c>
      <c r="C845">
        <v>6</v>
      </c>
      <c r="D845" s="6">
        <f t="shared" si="78"/>
        <v>44718</v>
      </c>
      <c r="E845" t="str">
        <f t="shared" si="79"/>
        <v>June</v>
      </c>
      <c r="F845">
        <v>2022</v>
      </c>
      <c r="G845" t="str">
        <f t="shared" si="80"/>
        <v>Monday</v>
      </c>
      <c r="H845" t="s">
        <v>21</v>
      </c>
      <c r="I845">
        <v>5</v>
      </c>
      <c r="J845" s="7">
        <v>54949.47</v>
      </c>
      <c r="K845" t="s">
        <v>579</v>
      </c>
      <c r="L845">
        <v>49</v>
      </c>
      <c r="M845" t="s">
        <v>116</v>
      </c>
      <c r="N845" t="s">
        <v>18</v>
      </c>
      <c r="O845">
        <v>4</v>
      </c>
      <c r="P845" t="s">
        <v>25</v>
      </c>
      <c r="Q845" s="7">
        <f t="shared" si="81"/>
        <v>274747.34999999998</v>
      </c>
      <c r="R845" s="9" t="str" cm="1">
        <f t="array" ref="R845">_xlfn.IFS(L844&lt;=25,"0-25",L844&lt;=30,"26-30",L844&lt;=35,"31-35",L844&lt;=40,"36-40",L844&lt;=45,"41-45",L844&gt;=45,"45+")</f>
        <v>0-25</v>
      </c>
      <c r="S845" t="str">
        <f t="shared" si="82"/>
        <v>Q2</v>
      </c>
      <c r="T845" t="str">
        <f t="shared" si="83"/>
        <v>Weekday</v>
      </c>
      <c r="U845" t="str" cm="1">
        <f t="array" ref="U845">_xlfn.IFS(Q845&lt;=100000,"LOW",Q845&lt;=300000,"MEDIUM",Q845&gt;=300000,"HIGH")</f>
        <v>MEDIUM</v>
      </c>
    </row>
    <row r="846" spans="1:21" x14ac:dyDescent="0.3">
      <c r="A846">
        <v>845</v>
      </c>
      <c r="B846">
        <v>6</v>
      </c>
      <c r="C846">
        <v>6</v>
      </c>
      <c r="D846" s="6">
        <f t="shared" si="78"/>
        <v>44718</v>
      </c>
      <c r="E846" t="str">
        <f t="shared" si="79"/>
        <v>June</v>
      </c>
      <c r="F846">
        <v>2022</v>
      </c>
      <c r="G846" t="str">
        <f t="shared" si="80"/>
        <v>Monday</v>
      </c>
      <c r="H846" t="s">
        <v>21</v>
      </c>
      <c r="I846">
        <v>9</v>
      </c>
      <c r="J846" s="7">
        <v>29726.46</v>
      </c>
      <c r="K846" t="s">
        <v>195</v>
      </c>
      <c r="L846">
        <v>25</v>
      </c>
      <c r="M846" t="s">
        <v>23</v>
      </c>
      <c r="N846" t="s">
        <v>18</v>
      </c>
      <c r="O846">
        <v>5</v>
      </c>
      <c r="P846" t="s">
        <v>65</v>
      </c>
      <c r="Q846" s="7">
        <f t="shared" si="81"/>
        <v>267538.14</v>
      </c>
      <c r="R846" s="9" t="str" cm="1">
        <f t="array" ref="R846">_xlfn.IFS(L845&lt;=25,"0-25",L845&lt;=30,"26-30",L845&lt;=35,"31-35",L845&lt;=40,"36-40",L845&lt;=45,"41-45",L845&gt;=45,"45+")</f>
        <v>45+</v>
      </c>
      <c r="S846" t="str">
        <f t="shared" si="82"/>
        <v>Q2</v>
      </c>
      <c r="T846" t="str">
        <f t="shared" si="83"/>
        <v>Weekday</v>
      </c>
      <c r="U846" t="str" cm="1">
        <f t="array" ref="U846">_xlfn.IFS(Q846&lt;=100000,"LOW",Q846&lt;=300000,"MEDIUM",Q846&gt;=300000,"HIGH")</f>
        <v>MEDIUM</v>
      </c>
    </row>
    <row r="847" spans="1:21" x14ac:dyDescent="0.3">
      <c r="A847">
        <v>846</v>
      </c>
      <c r="B847">
        <v>7</v>
      </c>
      <c r="C847">
        <v>6</v>
      </c>
      <c r="D847" s="6">
        <f t="shared" si="78"/>
        <v>44719</v>
      </c>
      <c r="E847" t="str">
        <f t="shared" si="79"/>
        <v>June</v>
      </c>
      <c r="F847">
        <v>2022</v>
      </c>
      <c r="G847" t="str">
        <f t="shared" si="80"/>
        <v>Tuesday</v>
      </c>
      <c r="H847" t="s">
        <v>21</v>
      </c>
      <c r="I847">
        <v>7</v>
      </c>
      <c r="J847" s="7">
        <v>46651.61</v>
      </c>
      <c r="K847" t="s">
        <v>649</v>
      </c>
      <c r="L847">
        <v>56</v>
      </c>
      <c r="M847" t="s">
        <v>23</v>
      </c>
      <c r="N847" t="s">
        <v>35</v>
      </c>
      <c r="O847">
        <v>3</v>
      </c>
      <c r="P847" t="s">
        <v>65</v>
      </c>
      <c r="Q847" s="7">
        <f t="shared" si="81"/>
        <v>326561.27</v>
      </c>
      <c r="R847" s="9" t="str" cm="1">
        <f t="array" ref="R847">_xlfn.IFS(L846&lt;=25,"0-25",L846&lt;=30,"26-30",L846&lt;=35,"31-35",L846&lt;=40,"36-40",L846&lt;=45,"41-45",L846&gt;=45,"45+")</f>
        <v>0-25</v>
      </c>
      <c r="S847" t="str">
        <f t="shared" si="82"/>
        <v>Q2</v>
      </c>
      <c r="T847" t="str">
        <f t="shared" si="83"/>
        <v>Weekday</v>
      </c>
      <c r="U847" t="str" cm="1">
        <f t="array" ref="U847">_xlfn.IFS(Q847&lt;=100000,"LOW",Q847&lt;=300000,"MEDIUM",Q847&gt;=300000,"HIGH")</f>
        <v>HIGH</v>
      </c>
    </row>
    <row r="848" spans="1:21" x14ac:dyDescent="0.3">
      <c r="A848">
        <v>847</v>
      </c>
      <c r="B848">
        <v>7</v>
      </c>
      <c r="C848">
        <v>6</v>
      </c>
      <c r="D848" s="6">
        <f t="shared" si="78"/>
        <v>44719</v>
      </c>
      <c r="E848" t="str">
        <f t="shared" si="79"/>
        <v>June</v>
      </c>
      <c r="F848">
        <v>2022</v>
      </c>
      <c r="G848" t="str">
        <f t="shared" si="80"/>
        <v>Tuesday</v>
      </c>
      <c r="H848" t="s">
        <v>37</v>
      </c>
      <c r="I848">
        <v>7</v>
      </c>
      <c r="J848" s="7">
        <v>62275.88</v>
      </c>
      <c r="K848" t="s">
        <v>148</v>
      </c>
      <c r="L848">
        <v>38</v>
      </c>
      <c r="M848" t="s">
        <v>92</v>
      </c>
      <c r="N848" t="s">
        <v>18</v>
      </c>
      <c r="O848">
        <v>4</v>
      </c>
      <c r="P848" t="s">
        <v>97</v>
      </c>
      <c r="Q848" s="7">
        <f t="shared" si="81"/>
        <v>435931.16</v>
      </c>
      <c r="R848" s="9" t="str" cm="1">
        <f t="array" ref="R848">_xlfn.IFS(L847&lt;=25,"0-25",L847&lt;=30,"26-30",L847&lt;=35,"31-35",L847&lt;=40,"36-40",L847&lt;=45,"41-45",L847&gt;=45,"45+")</f>
        <v>45+</v>
      </c>
      <c r="S848" t="str">
        <f t="shared" si="82"/>
        <v>Q2</v>
      </c>
      <c r="T848" t="str">
        <f t="shared" si="83"/>
        <v>Weekday</v>
      </c>
      <c r="U848" t="str" cm="1">
        <f t="array" ref="U848">_xlfn.IFS(Q848&lt;=100000,"LOW",Q848&lt;=300000,"MEDIUM",Q848&gt;=300000,"HIGH")</f>
        <v>HIGH</v>
      </c>
    </row>
    <row r="849" spans="1:21" x14ac:dyDescent="0.3">
      <c r="A849">
        <v>848</v>
      </c>
      <c r="B849">
        <v>7</v>
      </c>
      <c r="C849">
        <v>6</v>
      </c>
      <c r="D849" s="6">
        <f t="shared" si="78"/>
        <v>44719</v>
      </c>
      <c r="E849" t="str">
        <f t="shared" si="79"/>
        <v>June</v>
      </c>
      <c r="F849">
        <v>2022</v>
      </c>
      <c r="G849" t="str">
        <f t="shared" si="80"/>
        <v>Tuesday</v>
      </c>
      <c r="H849" t="s">
        <v>32</v>
      </c>
      <c r="I849">
        <v>6</v>
      </c>
      <c r="J849" s="7">
        <v>10926.85</v>
      </c>
      <c r="K849" t="s">
        <v>585</v>
      </c>
      <c r="L849">
        <v>35</v>
      </c>
      <c r="M849" t="s">
        <v>95</v>
      </c>
      <c r="N849" t="s">
        <v>18</v>
      </c>
      <c r="O849">
        <v>2</v>
      </c>
      <c r="P849" t="s">
        <v>36</v>
      </c>
      <c r="Q849" s="7">
        <f t="shared" si="81"/>
        <v>65561.100000000006</v>
      </c>
      <c r="R849" s="9" t="str" cm="1">
        <f t="array" ref="R849">_xlfn.IFS(L848&lt;=25,"0-25",L848&lt;=30,"26-30",L848&lt;=35,"31-35",L848&lt;=40,"36-40",L848&lt;=45,"41-45",L848&gt;=45,"45+")</f>
        <v>36-40</v>
      </c>
      <c r="S849" t="str">
        <f t="shared" si="82"/>
        <v>Q2</v>
      </c>
      <c r="T849" t="str">
        <f t="shared" si="83"/>
        <v>Weekday</v>
      </c>
      <c r="U849" t="str" cm="1">
        <f t="array" ref="U849">_xlfn.IFS(Q849&lt;=100000,"LOW",Q849&lt;=300000,"MEDIUM",Q849&gt;=300000,"HIGH")</f>
        <v>LOW</v>
      </c>
    </row>
    <row r="850" spans="1:21" x14ac:dyDescent="0.3">
      <c r="A850">
        <v>849</v>
      </c>
      <c r="B850">
        <v>8</v>
      </c>
      <c r="C850">
        <v>6</v>
      </c>
      <c r="D850" s="6">
        <f t="shared" si="78"/>
        <v>44720</v>
      </c>
      <c r="E850" t="str">
        <f t="shared" si="79"/>
        <v>June</v>
      </c>
      <c r="F850">
        <v>2022</v>
      </c>
      <c r="G850" t="str">
        <f t="shared" si="80"/>
        <v>Wednesday</v>
      </c>
      <c r="H850" t="s">
        <v>32</v>
      </c>
      <c r="I850">
        <v>2</v>
      </c>
      <c r="J850" s="7">
        <v>36144.06</v>
      </c>
      <c r="K850" t="s">
        <v>650</v>
      </c>
      <c r="L850">
        <v>31</v>
      </c>
      <c r="M850" t="s">
        <v>27</v>
      </c>
      <c r="N850" t="s">
        <v>18</v>
      </c>
      <c r="O850">
        <v>5</v>
      </c>
      <c r="P850" t="s">
        <v>101</v>
      </c>
      <c r="Q850" s="7">
        <f t="shared" si="81"/>
        <v>72288.12</v>
      </c>
      <c r="R850" s="9" t="str" cm="1">
        <f t="array" ref="R850">_xlfn.IFS(L849&lt;=25,"0-25",L849&lt;=30,"26-30",L849&lt;=35,"31-35",L849&lt;=40,"36-40",L849&lt;=45,"41-45",L849&gt;=45,"45+")</f>
        <v>31-35</v>
      </c>
      <c r="S850" t="str">
        <f t="shared" si="82"/>
        <v>Q2</v>
      </c>
      <c r="T850" t="str">
        <f t="shared" si="83"/>
        <v>Weekday</v>
      </c>
      <c r="U850" t="str" cm="1">
        <f t="array" ref="U850">_xlfn.IFS(Q850&lt;=100000,"LOW",Q850&lt;=300000,"MEDIUM",Q850&gt;=300000,"HIGH")</f>
        <v>LOW</v>
      </c>
    </row>
    <row r="851" spans="1:21" x14ac:dyDescent="0.3">
      <c r="A851">
        <v>850</v>
      </c>
      <c r="B851">
        <v>8</v>
      </c>
      <c r="C851">
        <v>6</v>
      </c>
      <c r="D851" s="6">
        <f t="shared" si="78"/>
        <v>44720</v>
      </c>
      <c r="E851" t="str">
        <f t="shared" si="79"/>
        <v>June</v>
      </c>
      <c r="F851">
        <v>2022</v>
      </c>
      <c r="G851" t="str">
        <f t="shared" si="80"/>
        <v>Wednesday</v>
      </c>
      <c r="H851" t="s">
        <v>45</v>
      </c>
      <c r="I851">
        <v>9</v>
      </c>
      <c r="J851" s="7">
        <v>23456.41</v>
      </c>
      <c r="K851" t="s">
        <v>651</v>
      </c>
      <c r="L851">
        <v>32</v>
      </c>
      <c r="M851" t="s">
        <v>140</v>
      </c>
      <c r="N851" t="s">
        <v>24</v>
      </c>
      <c r="O851">
        <v>4</v>
      </c>
      <c r="P851" t="s">
        <v>104</v>
      </c>
      <c r="Q851" s="7">
        <f t="shared" si="81"/>
        <v>211107.69</v>
      </c>
      <c r="R851" s="9" t="str" cm="1">
        <f t="array" ref="R851">_xlfn.IFS(L850&lt;=25,"0-25",L850&lt;=30,"26-30",L850&lt;=35,"31-35",L850&lt;=40,"36-40",L850&lt;=45,"41-45",L850&gt;=45,"45+")</f>
        <v>31-35</v>
      </c>
      <c r="S851" t="str">
        <f t="shared" si="82"/>
        <v>Q2</v>
      </c>
      <c r="T851" t="str">
        <f t="shared" si="83"/>
        <v>Weekday</v>
      </c>
      <c r="U851" t="str" cm="1">
        <f t="array" ref="U851">_xlfn.IFS(Q851&lt;=100000,"LOW",Q851&lt;=300000,"MEDIUM",Q851&gt;=300000,"HIGH")</f>
        <v>MEDIUM</v>
      </c>
    </row>
    <row r="852" spans="1:21" x14ac:dyDescent="0.3">
      <c r="A852">
        <v>851</v>
      </c>
      <c r="B852">
        <v>8</v>
      </c>
      <c r="C852">
        <v>6</v>
      </c>
      <c r="D852" s="6">
        <f t="shared" si="78"/>
        <v>44720</v>
      </c>
      <c r="E852" t="str">
        <f t="shared" si="79"/>
        <v>June</v>
      </c>
      <c r="F852">
        <v>2022</v>
      </c>
      <c r="G852" t="str">
        <f t="shared" si="80"/>
        <v>Wednesday</v>
      </c>
      <c r="H852" t="s">
        <v>45</v>
      </c>
      <c r="I852">
        <v>6</v>
      </c>
      <c r="J852" s="7">
        <v>33317.94</v>
      </c>
      <c r="K852" t="s">
        <v>176</v>
      </c>
      <c r="L852">
        <v>59</v>
      </c>
      <c r="M852" t="s">
        <v>17</v>
      </c>
      <c r="N852" t="s">
        <v>35</v>
      </c>
      <c r="O852">
        <v>5</v>
      </c>
      <c r="P852" t="s">
        <v>104</v>
      </c>
      <c r="Q852" s="7">
        <f t="shared" si="81"/>
        <v>199907.64</v>
      </c>
      <c r="R852" s="9" t="str" cm="1">
        <f t="array" ref="R852">_xlfn.IFS(L851&lt;=25,"0-25",L851&lt;=30,"26-30",L851&lt;=35,"31-35",L851&lt;=40,"36-40",L851&lt;=45,"41-45",L851&gt;=45,"45+")</f>
        <v>31-35</v>
      </c>
      <c r="S852" t="str">
        <f t="shared" si="82"/>
        <v>Q2</v>
      </c>
      <c r="T852" t="str">
        <f t="shared" si="83"/>
        <v>Weekday</v>
      </c>
      <c r="U852" t="str" cm="1">
        <f t="array" ref="U852">_xlfn.IFS(Q852&lt;=100000,"LOW",Q852&lt;=300000,"MEDIUM",Q852&gt;=300000,"HIGH")</f>
        <v>MEDIUM</v>
      </c>
    </row>
    <row r="853" spans="1:21" x14ac:dyDescent="0.3">
      <c r="A853">
        <v>852</v>
      </c>
      <c r="B853">
        <v>8</v>
      </c>
      <c r="C853">
        <v>6</v>
      </c>
      <c r="D853" s="6">
        <f t="shared" si="78"/>
        <v>44720</v>
      </c>
      <c r="E853" t="str">
        <f t="shared" si="79"/>
        <v>June</v>
      </c>
      <c r="F853">
        <v>2022</v>
      </c>
      <c r="G853" t="str">
        <f t="shared" si="80"/>
        <v>Wednesday</v>
      </c>
      <c r="H853" t="s">
        <v>45</v>
      </c>
      <c r="I853">
        <v>8</v>
      </c>
      <c r="J853" s="7">
        <v>34959.379999999997</v>
      </c>
      <c r="K853" t="s">
        <v>445</v>
      </c>
      <c r="L853">
        <v>43</v>
      </c>
      <c r="M853" t="s">
        <v>119</v>
      </c>
      <c r="N853" t="s">
        <v>52</v>
      </c>
      <c r="O853">
        <v>5</v>
      </c>
      <c r="P853" t="s">
        <v>90</v>
      </c>
      <c r="Q853" s="7">
        <f t="shared" si="81"/>
        <v>279675.03999999998</v>
      </c>
      <c r="R853" s="9" t="str" cm="1">
        <f t="array" ref="R853">_xlfn.IFS(L852&lt;=25,"0-25",L852&lt;=30,"26-30",L852&lt;=35,"31-35",L852&lt;=40,"36-40",L852&lt;=45,"41-45",L852&gt;=45,"45+")</f>
        <v>45+</v>
      </c>
      <c r="S853" t="str">
        <f t="shared" si="82"/>
        <v>Q2</v>
      </c>
      <c r="T853" t="str">
        <f t="shared" si="83"/>
        <v>Weekday</v>
      </c>
      <c r="U853" t="str" cm="1">
        <f t="array" ref="U853">_xlfn.IFS(Q853&lt;=100000,"LOW",Q853&lt;=300000,"MEDIUM",Q853&gt;=300000,"HIGH")</f>
        <v>MEDIUM</v>
      </c>
    </row>
    <row r="854" spans="1:21" x14ac:dyDescent="0.3">
      <c r="A854">
        <v>853</v>
      </c>
      <c r="B854">
        <v>9</v>
      </c>
      <c r="C854">
        <v>6</v>
      </c>
      <c r="D854" s="6">
        <f t="shared" si="78"/>
        <v>44721</v>
      </c>
      <c r="E854" t="str">
        <f t="shared" si="79"/>
        <v>June</v>
      </c>
      <c r="F854">
        <v>2022</v>
      </c>
      <c r="G854" t="str">
        <f t="shared" si="80"/>
        <v>Thursday</v>
      </c>
      <c r="H854" t="s">
        <v>21</v>
      </c>
      <c r="I854">
        <v>1</v>
      </c>
      <c r="J854" s="7">
        <v>54800.26</v>
      </c>
      <c r="K854" t="s">
        <v>267</v>
      </c>
      <c r="L854">
        <v>49</v>
      </c>
      <c r="M854" t="s">
        <v>23</v>
      </c>
      <c r="N854" t="s">
        <v>35</v>
      </c>
      <c r="O854">
        <v>5</v>
      </c>
      <c r="P854" t="s">
        <v>28</v>
      </c>
      <c r="Q854" s="7">
        <f t="shared" si="81"/>
        <v>54800.26</v>
      </c>
      <c r="R854" s="9" t="str" cm="1">
        <f t="array" ref="R854">_xlfn.IFS(L853&lt;=25,"0-25",L853&lt;=30,"26-30",L853&lt;=35,"31-35",L853&lt;=40,"36-40",L853&lt;=45,"41-45",L853&gt;=45,"45+")</f>
        <v>41-45</v>
      </c>
      <c r="S854" t="str">
        <f t="shared" si="82"/>
        <v>Q2</v>
      </c>
      <c r="T854" t="str">
        <f t="shared" si="83"/>
        <v>Weekday</v>
      </c>
      <c r="U854" t="str" cm="1">
        <f t="array" ref="U854">_xlfn.IFS(Q854&lt;=100000,"LOW",Q854&lt;=300000,"MEDIUM",Q854&gt;=300000,"HIGH")</f>
        <v>LOW</v>
      </c>
    </row>
    <row r="855" spans="1:21" x14ac:dyDescent="0.3">
      <c r="A855">
        <v>854</v>
      </c>
      <c r="B855">
        <v>9</v>
      </c>
      <c r="C855">
        <v>6</v>
      </c>
      <c r="D855" s="6">
        <f t="shared" si="78"/>
        <v>44721</v>
      </c>
      <c r="E855" t="str">
        <f t="shared" si="79"/>
        <v>June</v>
      </c>
      <c r="F855">
        <v>2022</v>
      </c>
      <c r="G855" t="str">
        <f t="shared" si="80"/>
        <v>Thursday</v>
      </c>
      <c r="H855" t="s">
        <v>32</v>
      </c>
      <c r="I855">
        <v>5</v>
      </c>
      <c r="J855" s="7">
        <v>15629.31</v>
      </c>
      <c r="K855" t="s">
        <v>652</v>
      </c>
      <c r="L855">
        <v>56</v>
      </c>
      <c r="M855" t="s">
        <v>27</v>
      </c>
      <c r="N855" t="s">
        <v>35</v>
      </c>
      <c r="O855">
        <v>3</v>
      </c>
      <c r="P855" t="s">
        <v>36</v>
      </c>
      <c r="Q855" s="7">
        <f t="shared" si="81"/>
        <v>78146.55</v>
      </c>
      <c r="R855" s="9" t="str" cm="1">
        <f t="array" ref="R855">_xlfn.IFS(L854&lt;=25,"0-25",L854&lt;=30,"26-30",L854&lt;=35,"31-35",L854&lt;=40,"36-40",L854&lt;=45,"41-45",L854&gt;=45,"45+")</f>
        <v>45+</v>
      </c>
      <c r="S855" t="str">
        <f t="shared" si="82"/>
        <v>Q2</v>
      </c>
      <c r="T855" t="str">
        <f t="shared" si="83"/>
        <v>Weekday</v>
      </c>
      <c r="U855" t="str" cm="1">
        <f t="array" ref="U855">_xlfn.IFS(Q855&lt;=100000,"LOW",Q855&lt;=300000,"MEDIUM",Q855&gt;=300000,"HIGH")</f>
        <v>LOW</v>
      </c>
    </row>
    <row r="856" spans="1:21" x14ac:dyDescent="0.3">
      <c r="A856">
        <v>855</v>
      </c>
      <c r="B856">
        <v>9</v>
      </c>
      <c r="C856">
        <v>6</v>
      </c>
      <c r="D856" s="6">
        <f t="shared" si="78"/>
        <v>44721</v>
      </c>
      <c r="E856" t="str">
        <f t="shared" si="79"/>
        <v>June</v>
      </c>
      <c r="F856">
        <v>2022</v>
      </c>
      <c r="G856" t="str">
        <f t="shared" si="80"/>
        <v>Thursday</v>
      </c>
      <c r="H856" t="s">
        <v>21</v>
      </c>
      <c r="I856">
        <v>1</v>
      </c>
      <c r="J856" s="7">
        <v>40755.03</v>
      </c>
      <c r="K856" t="s">
        <v>653</v>
      </c>
      <c r="L856">
        <v>45</v>
      </c>
      <c r="M856" t="s">
        <v>27</v>
      </c>
      <c r="N856" t="s">
        <v>35</v>
      </c>
      <c r="O856">
        <v>5</v>
      </c>
      <c r="P856" t="s">
        <v>25</v>
      </c>
      <c r="Q856" s="7">
        <f t="shared" si="81"/>
        <v>40755.03</v>
      </c>
      <c r="R856" s="9" t="str" cm="1">
        <f t="array" ref="R856">_xlfn.IFS(L855&lt;=25,"0-25",L855&lt;=30,"26-30",L855&lt;=35,"31-35",L855&lt;=40,"36-40",L855&lt;=45,"41-45",L855&gt;=45,"45+")</f>
        <v>45+</v>
      </c>
      <c r="S856" t="str">
        <f t="shared" si="82"/>
        <v>Q2</v>
      </c>
      <c r="T856" t="str">
        <f t="shared" si="83"/>
        <v>Weekday</v>
      </c>
      <c r="U856" t="str" cm="1">
        <f t="array" ref="U856">_xlfn.IFS(Q856&lt;=100000,"LOW",Q856&lt;=300000,"MEDIUM",Q856&gt;=300000,"HIGH")</f>
        <v>LOW</v>
      </c>
    </row>
    <row r="857" spans="1:21" x14ac:dyDescent="0.3">
      <c r="A857">
        <v>856</v>
      </c>
      <c r="B857">
        <v>10</v>
      </c>
      <c r="C857">
        <v>6</v>
      </c>
      <c r="D857" s="6">
        <f t="shared" si="78"/>
        <v>44722</v>
      </c>
      <c r="E857" t="str">
        <f t="shared" si="79"/>
        <v>June</v>
      </c>
      <c r="F857">
        <v>2022</v>
      </c>
      <c r="G857" t="str">
        <f t="shared" si="80"/>
        <v>Friday</v>
      </c>
      <c r="H857" t="s">
        <v>37</v>
      </c>
      <c r="I857">
        <v>8</v>
      </c>
      <c r="J857" s="7">
        <v>43851.69</v>
      </c>
      <c r="K857" t="s">
        <v>654</v>
      </c>
      <c r="L857">
        <v>56</v>
      </c>
      <c r="M857" t="s">
        <v>23</v>
      </c>
      <c r="N857" t="s">
        <v>52</v>
      </c>
      <c r="O857">
        <v>5</v>
      </c>
      <c r="P857" t="s">
        <v>97</v>
      </c>
      <c r="Q857" s="7">
        <f t="shared" si="81"/>
        <v>350813.52</v>
      </c>
      <c r="R857" s="9" t="str" cm="1">
        <f t="array" ref="R857">_xlfn.IFS(L856&lt;=25,"0-25",L856&lt;=30,"26-30",L856&lt;=35,"31-35",L856&lt;=40,"36-40",L856&lt;=45,"41-45",L856&gt;=45,"45+")</f>
        <v>41-45</v>
      </c>
      <c r="S857" t="str">
        <f t="shared" si="82"/>
        <v>Q2</v>
      </c>
      <c r="T857" t="str">
        <f t="shared" si="83"/>
        <v>Weekday</v>
      </c>
      <c r="U857" t="str" cm="1">
        <f t="array" ref="U857">_xlfn.IFS(Q857&lt;=100000,"LOW",Q857&lt;=300000,"MEDIUM",Q857&gt;=300000,"HIGH")</f>
        <v>HIGH</v>
      </c>
    </row>
    <row r="858" spans="1:21" x14ac:dyDescent="0.3">
      <c r="A858">
        <v>857</v>
      </c>
      <c r="B858">
        <v>10</v>
      </c>
      <c r="C858">
        <v>6</v>
      </c>
      <c r="D858" s="6">
        <f t="shared" si="78"/>
        <v>44722</v>
      </c>
      <c r="E858" t="str">
        <f t="shared" si="79"/>
        <v>June</v>
      </c>
      <c r="F858">
        <v>2022</v>
      </c>
      <c r="G858" t="str">
        <f t="shared" si="80"/>
        <v>Friday</v>
      </c>
      <c r="H858" t="s">
        <v>45</v>
      </c>
      <c r="I858">
        <v>8</v>
      </c>
      <c r="J858" s="7">
        <v>39649.46</v>
      </c>
      <c r="K858" t="s">
        <v>641</v>
      </c>
      <c r="L858">
        <v>49</v>
      </c>
      <c r="M858" t="s">
        <v>23</v>
      </c>
      <c r="N858" t="s">
        <v>52</v>
      </c>
      <c r="O858">
        <v>2</v>
      </c>
      <c r="P858" t="s">
        <v>104</v>
      </c>
      <c r="Q858" s="7">
        <f t="shared" si="81"/>
        <v>317195.68</v>
      </c>
      <c r="R858" s="9" t="str" cm="1">
        <f t="array" ref="R858">_xlfn.IFS(L857&lt;=25,"0-25",L857&lt;=30,"26-30",L857&lt;=35,"31-35",L857&lt;=40,"36-40",L857&lt;=45,"41-45",L857&gt;=45,"45+")</f>
        <v>45+</v>
      </c>
      <c r="S858" t="str">
        <f t="shared" si="82"/>
        <v>Q2</v>
      </c>
      <c r="T858" t="str">
        <f t="shared" si="83"/>
        <v>Weekday</v>
      </c>
      <c r="U858" t="str" cm="1">
        <f t="array" ref="U858">_xlfn.IFS(Q858&lt;=100000,"LOW",Q858&lt;=300000,"MEDIUM",Q858&gt;=300000,"HIGH")</f>
        <v>HIGH</v>
      </c>
    </row>
    <row r="859" spans="1:21" x14ac:dyDescent="0.3">
      <c r="A859">
        <v>858</v>
      </c>
      <c r="B859">
        <v>10</v>
      </c>
      <c r="C859">
        <v>6</v>
      </c>
      <c r="D859" s="6">
        <f t="shared" si="78"/>
        <v>44722</v>
      </c>
      <c r="E859" t="str">
        <f t="shared" si="79"/>
        <v>June</v>
      </c>
      <c r="F859">
        <v>2022</v>
      </c>
      <c r="G859" t="str">
        <f t="shared" si="80"/>
        <v>Friday</v>
      </c>
      <c r="H859" t="s">
        <v>21</v>
      </c>
      <c r="I859">
        <v>1</v>
      </c>
      <c r="J859" s="7">
        <v>53912.4</v>
      </c>
      <c r="K859" t="s">
        <v>655</v>
      </c>
      <c r="L859">
        <v>30</v>
      </c>
      <c r="M859" t="s">
        <v>95</v>
      </c>
      <c r="N859" t="s">
        <v>18</v>
      </c>
      <c r="O859">
        <v>2</v>
      </c>
      <c r="P859" t="s">
        <v>28</v>
      </c>
      <c r="Q859" s="7">
        <f t="shared" si="81"/>
        <v>53912.4</v>
      </c>
      <c r="R859" s="9" t="str" cm="1">
        <f t="array" ref="R859">_xlfn.IFS(L858&lt;=25,"0-25",L858&lt;=30,"26-30",L858&lt;=35,"31-35",L858&lt;=40,"36-40",L858&lt;=45,"41-45",L858&gt;=45,"45+")</f>
        <v>45+</v>
      </c>
      <c r="S859" t="str">
        <f t="shared" si="82"/>
        <v>Q2</v>
      </c>
      <c r="T859" t="str">
        <f t="shared" si="83"/>
        <v>Weekday</v>
      </c>
      <c r="U859" t="str" cm="1">
        <f t="array" ref="U859">_xlfn.IFS(Q859&lt;=100000,"LOW",Q859&lt;=300000,"MEDIUM",Q859&gt;=300000,"HIGH")</f>
        <v>LOW</v>
      </c>
    </row>
    <row r="860" spans="1:21" x14ac:dyDescent="0.3">
      <c r="A860">
        <v>859</v>
      </c>
      <c r="B860">
        <v>11</v>
      </c>
      <c r="C860">
        <v>6</v>
      </c>
      <c r="D860" s="6">
        <f t="shared" si="78"/>
        <v>44723</v>
      </c>
      <c r="E860" t="str">
        <f t="shared" si="79"/>
        <v>June</v>
      </c>
      <c r="F860">
        <v>2022</v>
      </c>
      <c r="G860" t="str">
        <f t="shared" si="80"/>
        <v>Saturday</v>
      </c>
      <c r="H860" t="s">
        <v>21</v>
      </c>
      <c r="I860">
        <v>9</v>
      </c>
      <c r="J860" s="7">
        <v>33027.480000000003</v>
      </c>
      <c r="K860" t="s">
        <v>185</v>
      </c>
      <c r="L860">
        <v>32</v>
      </c>
      <c r="M860" t="s">
        <v>116</v>
      </c>
      <c r="N860" t="s">
        <v>24</v>
      </c>
      <c r="O860">
        <v>5</v>
      </c>
      <c r="P860" t="s">
        <v>65</v>
      </c>
      <c r="Q860" s="7">
        <f t="shared" si="81"/>
        <v>297247.32</v>
      </c>
      <c r="R860" s="9" t="str" cm="1">
        <f t="array" ref="R860">_xlfn.IFS(L859&lt;=25,"0-25",L859&lt;=30,"26-30",L859&lt;=35,"31-35",L859&lt;=40,"36-40",L859&lt;=45,"41-45",L859&gt;=45,"45+")</f>
        <v>26-30</v>
      </c>
      <c r="S860" t="str">
        <f t="shared" si="82"/>
        <v>Q2</v>
      </c>
      <c r="T860" t="str">
        <f t="shared" si="83"/>
        <v>Weekend</v>
      </c>
      <c r="U860" t="str" cm="1">
        <f t="array" ref="U860">_xlfn.IFS(Q860&lt;=100000,"LOW",Q860&lt;=300000,"MEDIUM",Q860&gt;=300000,"HIGH")</f>
        <v>MEDIUM</v>
      </c>
    </row>
    <row r="861" spans="1:21" x14ac:dyDescent="0.3">
      <c r="A861">
        <v>860</v>
      </c>
      <c r="B861">
        <v>11</v>
      </c>
      <c r="C861">
        <v>6</v>
      </c>
      <c r="D861" s="6">
        <f t="shared" si="78"/>
        <v>44723</v>
      </c>
      <c r="E861" t="str">
        <f t="shared" si="79"/>
        <v>June</v>
      </c>
      <c r="F861">
        <v>2022</v>
      </c>
      <c r="G861" t="str">
        <f t="shared" si="80"/>
        <v>Saturday</v>
      </c>
      <c r="H861" t="s">
        <v>37</v>
      </c>
      <c r="I861">
        <v>2</v>
      </c>
      <c r="J861" s="7">
        <v>66698.02</v>
      </c>
      <c r="K861" t="s">
        <v>453</v>
      </c>
      <c r="L861">
        <v>35</v>
      </c>
      <c r="M861" t="s">
        <v>135</v>
      </c>
      <c r="N861" t="s">
        <v>18</v>
      </c>
      <c r="O861">
        <v>2</v>
      </c>
      <c r="P861" t="s">
        <v>40</v>
      </c>
      <c r="Q861" s="7">
        <f t="shared" si="81"/>
        <v>133396.04</v>
      </c>
      <c r="R861" s="9" t="str" cm="1">
        <f t="array" ref="R861">_xlfn.IFS(L860&lt;=25,"0-25",L860&lt;=30,"26-30",L860&lt;=35,"31-35",L860&lt;=40,"36-40",L860&lt;=45,"41-45",L860&gt;=45,"45+")</f>
        <v>31-35</v>
      </c>
      <c r="S861" t="str">
        <f t="shared" si="82"/>
        <v>Q2</v>
      </c>
      <c r="T861" t="str">
        <f t="shared" si="83"/>
        <v>Weekend</v>
      </c>
      <c r="U861" t="str" cm="1">
        <f t="array" ref="U861">_xlfn.IFS(Q861&lt;=100000,"LOW",Q861&lt;=300000,"MEDIUM",Q861&gt;=300000,"HIGH")</f>
        <v>MEDIUM</v>
      </c>
    </row>
    <row r="862" spans="1:21" x14ac:dyDescent="0.3">
      <c r="A862">
        <v>861</v>
      </c>
      <c r="B862">
        <v>11</v>
      </c>
      <c r="C862">
        <v>6</v>
      </c>
      <c r="D862" s="6">
        <f t="shared" si="78"/>
        <v>44723</v>
      </c>
      <c r="E862" t="str">
        <f t="shared" si="79"/>
        <v>June</v>
      </c>
      <c r="F862">
        <v>2022</v>
      </c>
      <c r="G862" t="str">
        <f t="shared" si="80"/>
        <v>Saturday</v>
      </c>
      <c r="H862" t="s">
        <v>15</v>
      </c>
      <c r="I862">
        <v>9</v>
      </c>
      <c r="J862" s="7">
        <v>38908.21</v>
      </c>
      <c r="K862" t="s">
        <v>310</v>
      </c>
      <c r="L862">
        <v>56</v>
      </c>
      <c r="M862" t="s">
        <v>116</v>
      </c>
      <c r="N862" t="s">
        <v>18</v>
      </c>
      <c r="O862">
        <v>5</v>
      </c>
      <c r="P862" t="s">
        <v>31</v>
      </c>
      <c r="Q862" s="7">
        <f t="shared" si="81"/>
        <v>350173.89</v>
      </c>
      <c r="R862" s="9" t="str" cm="1">
        <f t="array" ref="R862">_xlfn.IFS(L861&lt;=25,"0-25",L861&lt;=30,"26-30",L861&lt;=35,"31-35",L861&lt;=40,"36-40",L861&lt;=45,"41-45",L861&gt;=45,"45+")</f>
        <v>31-35</v>
      </c>
      <c r="S862" t="str">
        <f t="shared" si="82"/>
        <v>Q2</v>
      </c>
      <c r="T862" t="str">
        <f t="shared" si="83"/>
        <v>Weekend</v>
      </c>
      <c r="U862" t="str" cm="1">
        <f t="array" ref="U862">_xlfn.IFS(Q862&lt;=100000,"LOW",Q862&lt;=300000,"MEDIUM",Q862&gt;=300000,"HIGH")</f>
        <v>HIGH</v>
      </c>
    </row>
    <row r="863" spans="1:21" x14ac:dyDescent="0.3">
      <c r="A863">
        <v>862</v>
      </c>
      <c r="B863">
        <v>11</v>
      </c>
      <c r="C863">
        <v>6</v>
      </c>
      <c r="D863" s="6">
        <f t="shared" si="78"/>
        <v>44723</v>
      </c>
      <c r="E863" t="str">
        <f t="shared" si="79"/>
        <v>June</v>
      </c>
      <c r="F863">
        <v>2022</v>
      </c>
      <c r="G863" t="str">
        <f t="shared" si="80"/>
        <v>Saturday</v>
      </c>
      <c r="H863" t="s">
        <v>32</v>
      </c>
      <c r="I863">
        <v>1</v>
      </c>
      <c r="J863" s="7">
        <v>44272.83</v>
      </c>
      <c r="K863" t="s">
        <v>600</v>
      </c>
      <c r="L863">
        <v>23</v>
      </c>
      <c r="M863" t="s">
        <v>34</v>
      </c>
      <c r="N863" t="s">
        <v>52</v>
      </c>
      <c r="O863">
        <v>4</v>
      </c>
      <c r="P863" t="s">
        <v>101</v>
      </c>
      <c r="Q863" s="7">
        <f t="shared" si="81"/>
        <v>44272.83</v>
      </c>
      <c r="R863" s="9" t="str" cm="1">
        <f t="array" ref="R863">_xlfn.IFS(L862&lt;=25,"0-25",L862&lt;=30,"26-30",L862&lt;=35,"31-35",L862&lt;=40,"36-40",L862&lt;=45,"41-45",L862&gt;=45,"45+")</f>
        <v>45+</v>
      </c>
      <c r="S863" t="str">
        <f t="shared" si="82"/>
        <v>Q2</v>
      </c>
      <c r="T863" t="str">
        <f t="shared" si="83"/>
        <v>Weekend</v>
      </c>
      <c r="U863" t="str" cm="1">
        <f t="array" ref="U863">_xlfn.IFS(Q863&lt;=100000,"LOW",Q863&lt;=300000,"MEDIUM",Q863&gt;=300000,"HIGH")</f>
        <v>LOW</v>
      </c>
    </row>
    <row r="864" spans="1:21" x14ac:dyDescent="0.3">
      <c r="A864">
        <v>863</v>
      </c>
      <c r="B864">
        <v>12</v>
      </c>
      <c r="C864">
        <v>6</v>
      </c>
      <c r="D864" s="6">
        <f t="shared" si="78"/>
        <v>44724</v>
      </c>
      <c r="E864" t="str">
        <f t="shared" si="79"/>
        <v>June</v>
      </c>
      <c r="F864">
        <v>2022</v>
      </c>
      <c r="G864" t="str">
        <f t="shared" si="80"/>
        <v>Sunday</v>
      </c>
      <c r="H864" t="s">
        <v>15</v>
      </c>
      <c r="I864">
        <v>9</v>
      </c>
      <c r="J864" s="7">
        <v>59531.85</v>
      </c>
      <c r="K864" t="s">
        <v>139</v>
      </c>
      <c r="L864">
        <v>28</v>
      </c>
      <c r="M864" t="s">
        <v>116</v>
      </c>
      <c r="N864" t="s">
        <v>18</v>
      </c>
      <c r="O864">
        <v>5</v>
      </c>
      <c r="P864" t="s">
        <v>19</v>
      </c>
      <c r="Q864" s="7">
        <f t="shared" si="81"/>
        <v>535786.65</v>
      </c>
      <c r="R864" s="9" t="str" cm="1">
        <f t="array" ref="R864">_xlfn.IFS(L863&lt;=25,"0-25",L863&lt;=30,"26-30",L863&lt;=35,"31-35",L863&lt;=40,"36-40",L863&lt;=45,"41-45",L863&gt;=45,"45+")</f>
        <v>0-25</v>
      </c>
      <c r="S864" t="str">
        <f t="shared" si="82"/>
        <v>Q2</v>
      </c>
      <c r="T864" t="str">
        <f t="shared" si="83"/>
        <v>Weekend</v>
      </c>
      <c r="U864" t="str" cm="1">
        <f t="array" ref="U864">_xlfn.IFS(Q864&lt;=100000,"LOW",Q864&lt;=300000,"MEDIUM",Q864&gt;=300000,"HIGH")</f>
        <v>HIGH</v>
      </c>
    </row>
    <row r="865" spans="1:21" x14ac:dyDescent="0.3">
      <c r="A865">
        <v>864</v>
      </c>
      <c r="B865">
        <v>12</v>
      </c>
      <c r="C865">
        <v>6</v>
      </c>
      <c r="D865" s="6">
        <f t="shared" si="78"/>
        <v>44724</v>
      </c>
      <c r="E865" t="str">
        <f t="shared" si="79"/>
        <v>June</v>
      </c>
      <c r="F865">
        <v>2022</v>
      </c>
      <c r="G865" t="str">
        <f t="shared" si="80"/>
        <v>Sunday</v>
      </c>
      <c r="H865" t="s">
        <v>45</v>
      </c>
      <c r="I865">
        <v>4</v>
      </c>
      <c r="J865" s="7">
        <v>26514.17</v>
      </c>
      <c r="K865" t="s">
        <v>656</v>
      </c>
      <c r="L865">
        <v>49</v>
      </c>
      <c r="M865" t="s">
        <v>27</v>
      </c>
      <c r="N865" t="s">
        <v>18</v>
      </c>
      <c r="O865">
        <v>4</v>
      </c>
      <c r="P865" t="s">
        <v>90</v>
      </c>
      <c r="Q865" s="7">
        <f t="shared" si="81"/>
        <v>106056.68</v>
      </c>
      <c r="R865" s="9" t="str" cm="1">
        <f t="array" ref="R865">_xlfn.IFS(L864&lt;=25,"0-25",L864&lt;=30,"26-30",L864&lt;=35,"31-35",L864&lt;=40,"36-40",L864&lt;=45,"41-45",L864&gt;=45,"45+")</f>
        <v>26-30</v>
      </c>
      <c r="S865" t="str">
        <f t="shared" si="82"/>
        <v>Q2</v>
      </c>
      <c r="T865" t="str">
        <f t="shared" si="83"/>
        <v>Weekend</v>
      </c>
      <c r="U865" t="str" cm="1">
        <f t="array" ref="U865">_xlfn.IFS(Q865&lt;=100000,"LOW",Q865&lt;=300000,"MEDIUM",Q865&gt;=300000,"HIGH")</f>
        <v>MEDIUM</v>
      </c>
    </row>
    <row r="866" spans="1:21" x14ac:dyDescent="0.3">
      <c r="A866">
        <v>865</v>
      </c>
      <c r="B866">
        <v>12</v>
      </c>
      <c r="C866">
        <v>6</v>
      </c>
      <c r="D866" s="6">
        <f t="shared" si="78"/>
        <v>44724</v>
      </c>
      <c r="E866" t="str">
        <f t="shared" si="79"/>
        <v>June</v>
      </c>
      <c r="F866">
        <v>2022</v>
      </c>
      <c r="G866" t="str">
        <f t="shared" si="80"/>
        <v>Sunday</v>
      </c>
      <c r="H866" t="s">
        <v>21</v>
      </c>
      <c r="I866">
        <v>9</v>
      </c>
      <c r="J866" s="7">
        <v>14512.12</v>
      </c>
      <c r="K866" t="s">
        <v>314</v>
      </c>
      <c r="L866">
        <v>57</v>
      </c>
      <c r="M866" t="s">
        <v>17</v>
      </c>
      <c r="N866" t="s">
        <v>52</v>
      </c>
      <c r="O866">
        <v>2</v>
      </c>
      <c r="P866" t="s">
        <v>25</v>
      </c>
      <c r="Q866" s="7">
        <f t="shared" si="81"/>
        <v>130609.08</v>
      </c>
      <c r="R866" s="9" t="str" cm="1">
        <f t="array" ref="R866">_xlfn.IFS(L865&lt;=25,"0-25",L865&lt;=30,"26-30",L865&lt;=35,"31-35",L865&lt;=40,"36-40",L865&lt;=45,"41-45",L865&gt;=45,"45+")</f>
        <v>45+</v>
      </c>
      <c r="S866" t="str">
        <f t="shared" si="82"/>
        <v>Q2</v>
      </c>
      <c r="T866" t="str">
        <f t="shared" si="83"/>
        <v>Weekend</v>
      </c>
      <c r="U866" t="str" cm="1">
        <f t="array" ref="U866">_xlfn.IFS(Q866&lt;=100000,"LOW",Q866&lt;=300000,"MEDIUM",Q866&gt;=300000,"HIGH")</f>
        <v>MEDIUM</v>
      </c>
    </row>
    <row r="867" spans="1:21" x14ac:dyDescent="0.3">
      <c r="A867">
        <v>866</v>
      </c>
      <c r="B867">
        <v>13</v>
      </c>
      <c r="C867">
        <v>6</v>
      </c>
      <c r="D867" s="6">
        <f t="shared" si="78"/>
        <v>44725</v>
      </c>
      <c r="E867" t="str">
        <f t="shared" si="79"/>
        <v>June</v>
      </c>
      <c r="F867">
        <v>2022</v>
      </c>
      <c r="G867" t="str">
        <f t="shared" si="80"/>
        <v>Monday</v>
      </c>
      <c r="H867" t="s">
        <v>37</v>
      </c>
      <c r="I867">
        <v>7</v>
      </c>
      <c r="J867" s="7">
        <v>52467.040000000001</v>
      </c>
      <c r="K867" t="s">
        <v>657</v>
      </c>
      <c r="L867">
        <v>37</v>
      </c>
      <c r="M867" t="s">
        <v>27</v>
      </c>
      <c r="N867" t="s">
        <v>35</v>
      </c>
      <c r="O867">
        <v>3</v>
      </c>
      <c r="P867" t="s">
        <v>97</v>
      </c>
      <c r="Q867" s="7">
        <f t="shared" si="81"/>
        <v>367269.28</v>
      </c>
      <c r="R867" s="9" t="str" cm="1">
        <f t="array" ref="R867">_xlfn.IFS(L866&lt;=25,"0-25",L866&lt;=30,"26-30",L866&lt;=35,"31-35",L866&lt;=40,"36-40",L866&lt;=45,"41-45",L866&gt;=45,"45+")</f>
        <v>45+</v>
      </c>
      <c r="S867" t="str">
        <f t="shared" si="82"/>
        <v>Q2</v>
      </c>
      <c r="T867" t="str">
        <f t="shared" si="83"/>
        <v>Weekday</v>
      </c>
      <c r="U867" t="str" cm="1">
        <f t="array" ref="U867">_xlfn.IFS(Q867&lt;=100000,"LOW",Q867&lt;=300000,"MEDIUM",Q867&gt;=300000,"HIGH")</f>
        <v>HIGH</v>
      </c>
    </row>
    <row r="868" spans="1:21" x14ac:dyDescent="0.3">
      <c r="A868">
        <v>867</v>
      </c>
      <c r="B868">
        <v>13</v>
      </c>
      <c r="C868">
        <v>6</v>
      </c>
      <c r="D868" s="6">
        <f t="shared" si="78"/>
        <v>44725</v>
      </c>
      <c r="E868" t="str">
        <f t="shared" si="79"/>
        <v>June</v>
      </c>
      <c r="F868">
        <v>2022</v>
      </c>
      <c r="G868" t="str">
        <f t="shared" si="80"/>
        <v>Monday</v>
      </c>
      <c r="H868" t="s">
        <v>37</v>
      </c>
      <c r="I868">
        <v>6</v>
      </c>
      <c r="J868" s="7">
        <v>38980.71</v>
      </c>
      <c r="K868" t="s">
        <v>658</v>
      </c>
      <c r="L868">
        <v>50</v>
      </c>
      <c r="M868" t="s">
        <v>79</v>
      </c>
      <c r="N868" t="s">
        <v>35</v>
      </c>
      <c r="O868">
        <v>3</v>
      </c>
      <c r="P868" t="s">
        <v>40</v>
      </c>
      <c r="Q868" s="7">
        <f t="shared" si="81"/>
        <v>233884.26</v>
      </c>
      <c r="R868" s="9" t="str" cm="1">
        <f t="array" ref="R868">_xlfn.IFS(L867&lt;=25,"0-25",L867&lt;=30,"26-30",L867&lt;=35,"31-35",L867&lt;=40,"36-40",L867&lt;=45,"41-45",L867&gt;=45,"45+")</f>
        <v>36-40</v>
      </c>
      <c r="S868" t="str">
        <f t="shared" si="82"/>
        <v>Q2</v>
      </c>
      <c r="T868" t="str">
        <f t="shared" si="83"/>
        <v>Weekday</v>
      </c>
      <c r="U868" t="str" cm="1">
        <f t="array" ref="U868">_xlfn.IFS(Q868&lt;=100000,"LOW",Q868&lt;=300000,"MEDIUM",Q868&gt;=300000,"HIGH")</f>
        <v>MEDIUM</v>
      </c>
    </row>
    <row r="869" spans="1:21" x14ac:dyDescent="0.3">
      <c r="A869">
        <v>868</v>
      </c>
      <c r="B869">
        <v>13</v>
      </c>
      <c r="C869">
        <v>6</v>
      </c>
      <c r="D869" s="6">
        <f t="shared" si="78"/>
        <v>44725</v>
      </c>
      <c r="E869" t="str">
        <f t="shared" si="79"/>
        <v>June</v>
      </c>
      <c r="F869">
        <v>2022</v>
      </c>
      <c r="G869" t="str">
        <f t="shared" si="80"/>
        <v>Monday</v>
      </c>
      <c r="H869" t="s">
        <v>32</v>
      </c>
      <c r="I869">
        <v>5</v>
      </c>
      <c r="J869" s="7">
        <v>63790.26</v>
      </c>
      <c r="K869" t="s">
        <v>659</v>
      </c>
      <c r="L869">
        <v>57</v>
      </c>
      <c r="M869" t="s">
        <v>135</v>
      </c>
      <c r="N869" t="s">
        <v>52</v>
      </c>
      <c r="O869">
        <v>5</v>
      </c>
      <c r="P869" t="s">
        <v>36</v>
      </c>
      <c r="Q869" s="7">
        <f t="shared" si="81"/>
        <v>318951.3</v>
      </c>
      <c r="R869" s="9" t="str" cm="1">
        <f t="array" ref="R869">_xlfn.IFS(L868&lt;=25,"0-25",L868&lt;=30,"26-30",L868&lt;=35,"31-35",L868&lt;=40,"36-40",L868&lt;=45,"41-45",L868&gt;=45,"45+")</f>
        <v>45+</v>
      </c>
      <c r="S869" t="str">
        <f t="shared" si="82"/>
        <v>Q2</v>
      </c>
      <c r="T869" t="str">
        <f t="shared" si="83"/>
        <v>Weekday</v>
      </c>
      <c r="U869" t="str" cm="1">
        <f t="array" ref="U869">_xlfn.IFS(Q869&lt;=100000,"LOW",Q869&lt;=300000,"MEDIUM",Q869&gt;=300000,"HIGH")</f>
        <v>HIGH</v>
      </c>
    </row>
    <row r="870" spans="1:21" x14ac:dyDescent="0.3">
      <c r="A870">
        <v>869</v>
      </c>
      <c r="B870">
        <v>14</v>
      </c>
      <c r="C870">
        <v>6</v>
      </c>
      <c r="D870" s="6">
        <f t="shared" si="78"/>
        <v>44726</v>
      </c>
      <c r="E870" t="str">
        <f t="shared" si="79"/>
        <v>June</v>
      </c>
      <c r="F870">
        <v>2022</v>
      </c>
      <c r="G870" t="str">
        <f t="shared" si="80"/>
        <v>Tuesday</v>
      </c>
      <c r="H870" t="s">
        <v>15</v>
      </c>
      <c r="I870">
        <v>9</v>
      </c>
      <c r="J870" s="7">
        <v>68960.800000000003</v>
      </c>
      <c r="K870" t="s">
        <v>132</v>
      </c>
      <c r="L870">
        <v>25</v>
      </c>
      <c r="M870" t="s">
        <v>79</v>
      </c>
      <c r="N870" t="s">
        <v>24</v>
      </c>
      <c r="O870">
        <v>5</v>
      </c>
      <c r="P870" t="s">
        <v>86</v>
      </c>
      <c r="Q870" s="7">
        <f t="shared" si="81"/>
        <v>620647.20000000007</v>
      </c>
      <c r="R870" s="9" t="str" cm="1">
        <f t="array" ref="R870">_xlfn.IFS(L869&lt;=25,"0-25",L869&lt;=30,"26-30",L869&lt;=35,"31-35",L869&lt;=40,"36-40",L869&lt;=45,"41-45",L869&gt;=45,"45+")</f>
        <v>45+</v>
      </c>
      <c r="S870" t="str">
        <f t="shared" si="82"/>
        <v>Q2</v>
      </c>
      <c r="T870" t="str">
        <f t="shared" si="83"/>
        <v>Weekday</v>
      </c>
      <c r="U870" t="str" cm="1">
        <f t="array" ref="U870">_xlfn.IFS(Q870&lt;=100000,"LOW",Q870&lt;=300000,"MEDIUM",Q870&gt;=300000,"HIGH")</f>
        <v>HIGH</v>
      </c>
    </row>
    <row r="871" spans="1:21" x14ac:dyDescent="0.3">
      <c r="A871">
        <v>870</v>
      </c>
      <c r="B871">
        <v>14</v>
      </c>
      <c r="C871">
        <v>6</v>
      </c>
      <c r="D871" s="6">
        <f t="shared" si="78"/>
        <v>44726</v>
      </c>
      <c r="E871" t="str">
        <f t="shared" si="79"/>
        <v>June</v>
      </c>
      <c r="F871">
        <v>2022</v>
      </c>
      <c r="G871" t="str">
        <f t="shared" si="80"/>
        <v>Tuesday</v>
      </c>
      <c r="H871" t="s">
        <v>32</v>
      </c>
      <c r="I871">
        <v>2</v>
      </c>
      <c r="J871" s="7">
        <v>33946.559999999998</v>
      </c>
      <c r="K871" t="s">
        <v>532</v>
      </c>
      <c r="L871">
        <v>52</v>
      </c>
      <c r="M871" t="s">
        <v>47</v>
      </c>
      <c r="N871" t="s">
        <v>18</v>
      </c>
      <c r="O871">
        <v>2</v>
      </c>
      <c r="P871" t="s">
        <v>101</v>
      </c>
      <c r="Q871" s="7">
        <f t="shared" si="81"/>
        <v>67893.119999999995</v>
      </c>
      <c r="R871" s="9" t="str" cm="1">
        <f t="array" ref="R871">_xlfn.IFS(L870&lt;=25,"0-25",L870&lt;=30,"26-30",L870&lt;=35,"31-35",L870&lt;=40,"36-40",L870&lt;=45,"41-45",L870&gt;=45,"45+")</f>
        <v>0-25</v>
      </c>
      <c r="S871" t="str">
        <f t="shared" si="82"/>
        <v>Q2</v>
      </c>
      <c r="T871" t="str">
        <f t="shared" si="83"/>
        <v>Weekday</v>
      </c>
      <c r="U871" t="str" cm="1">
        <f t="array" ref="U871">_xlfn.IFS(Q871&lt;=100000,"LOW",Q871&lt;=300000,"MEDIUM",Q871&gt;=300000,"HIGH")</f>
        <v>LOW</v>
      </c>
    </row>
    <row r="872" spans="1:21" x14ac:dyDescent="0.3">
      <c r="A872">
        <v>871</v>
      </c>
      <c r="B872">
        <v>14</v>
      </c>
      <c r="C872">
        <v>6</v>
      </c>
      <c r="D872" s="6">
        <f t="shared" si="78"/>
        <v>44726</v>
      </c>
      <c r="E872" t="str">
        <f t="shared" si="79"/>
        <v>June</v>
      </c>
      <c r="F872">
        <v>2022</v>
      </c>
      <c r="G872" t="str">
        <f t="shared" si="80"/>
        <v>Tuesday</v>
      </c>
      <c r="H872" t="s">
        <v>21</v>
      </c>
      <c r="I872">
        <v>2</v>
      </c>
      <c r="J872" s="7">
        <v>34926.339999999997</v>
      </c>
      <c r="K872" t="s">
        <v>660</v>
      </c>
      <c r="L872">
        <v>22</v>
      </c>
      <c r="M872" t="s">
        <v>39</v>
      </c>
      <c r="N872" t="s">
        <v>35</v>
      </c>
      <c r="O872">
        <v>3</v>
      </c>
      <c r="P872" t="s">
        <v>65</v>
      </c>
      <c r="Q872" s="7">
        <f t="shared" si="81"/>
        <v>69852.679999999993</v>
      </c>
      <c r="R872" s="9" t="str" cm="1">
        <f t="array" ref="R872">_xlfn.IFS(L871&lt;=25,"0-25",L871&lt;=30,"26-30",L871&lt;=35,"31-35",L871&lt;=40,"36-40",L871&lt;=45,"41-45",L871&gt;=45,"45+")</f>
        <v>45+</v>
      </c>
      <c r="S872" t="str">
        <f t="shared" si="82"/>
        <v>Q2</v>
      </c>
      <c r="T872" t="str">
        <f t="shared" si="83"/>
        <v>Weekday</v>
      </c>
      <c r="U872" t="str" cm="1">
        <f t="array" ref="U872">_xlfn.IFS(Q872&lt;=100000,"LOW",Q872&lt;=300000,"MEDIUM",Q872&gt;=300000,"HIGH")</f>
        <v>LOW</v>
      </c>
    </row>
    <row r="873" spans="1:21" x14ac:dyDescent="0.3">
      <c r="A873">
        <v>872</v>
      </c>
      <c r="B873">
        <v>15</v>
      </c>
      <c r="C873">
        <v>6</v>
      </c>
      <c r="D873" s="6">
        <f t="shared" si="78"/>
        <v>44727</v>
      </c>
      <c r="E873" t="str">
        <f t="shared" si="79"/>
        <v>June</v>
      </c>
      <c r="F873">
        <v>2022</v>
      </c>
      <c r="G873" t="str">
        <f t="shared" si="80"/>
        <v>Wednesday</v>
      </c>
      <c r="H873" t="s">
        <v>32</v>
      </c>
      <c r="I873">
        <v>9</v>
      </c>
      <c r="J873" s="7">
        <v>34477.760000000002</v>
      </c>
      <c r="K873" t="s">
        <v>204</v>
      </c>
      <c r="L873">
        <v>52</v>
      </c>
      <c r="M873" t="s">
        <v>69</v>
      </c>
      <c r="N873" t="s">
        <v>52</v>
      </c>
      <c r="O873">
        <v>3</v>
      </c>
      <c r="P873" t="s">
        <v>101</v>
      </c>
      <c r="Q873" s="7">
        <f t="shared" si="81"/>
        <v>310299.84000000003</v>
      </c>
      <c r="R873" s="9" t="str" cm="1">
        <f t="array" ref="R873">_xlfn.IFS(L872&lt;=25,"0-25",L872&lt;=30,"26-30",L872&lt;=35,"31-35",L872&lt;=40,"36-40",L872&lt;=45,"41-45",L872&gt;=45,"45+")</f>
        <v>0-25</v>
      </c>
      <c r="S873" t="str">
        <f t="shared" si="82"/>
        <v>Q2</v>
      </c>
      <c r="T873" t="str">
        <f t="shared" si="83"/>
        <v>Weekday</v>
      </c>
      <c r="U873" t="str" cm="1">
        <f t="array" ref="U873">_xlfn.IFS(Q873&lt;=100000,"LOW",Q873&lt;=300000,"MEDIUM",Q873&gt;=300000,"HIGH")</f>
        <v>HIGH</v>
      </c>
    </row>
    <row r="874" spans="1:21" x14ac:dyDescent="0.3">
      <c r="A874">
        <v>873</v>
      </c>
      <c r="B874">
        <v>15</v>
      </c>
      <c r="C874">
        <v>6</v>
      </c>
      <c r="D874" s="6">
        <f t="shared" si="78"/>
        <v>44727</v>
      </c>
      <c r="E874" t="str">
        <f t="shared" si="79"/>
        <v>June</v>
      </c>
      <c r="F874">
        <v>2022</v>
      </c>
      <c r="G874" t="str">
        <f t="shared" si="80"/>
        <v>Wednesday</v>
      </c>
      <c r="H874" t="s">
        <v>37</v>
      </c>
      <c r="I874">
        <v>3</v>
      </c>
      <c r="J874" s="7">
        <v>29473.25</v>
      </c>
      <c r="K874" t="s">
        <v>422</v>
      </c>
      <c r="L874">
        <v>31</v>
      </c>
      <c r="M874" t="s">
        <v>39</v>
      </c>
      <c r="N874" t="s">
        <v>24</v>
      </c>
      <c r="O874">
        <v>5</v>
      </c>
      <c r="P874" t="s">
        <v>97</v>
      </c>
      <c r="Q874" s="7">
        <f t="shared" si="81"/>
        <v>88419.75</v>
      </c>
      <c r="R874" s="9" t="str" cm="1">
        <f t="array" ref="R874">_xlfn.IFS(L873&lt;=25,"0-25",L873&lt;=30,"26-30",L873&lt;=35,"31-35",L873&lt;=40,"36-40",L873&lt;=45,"41-45",L873&gt;=45,"45+")</f>
        <v>45+</v>
      </c>
      <c r="S874" t="str">
        <f t="shared" si="82"/>
        <v>Q2</v>
      </c>
      <c r="T874" t="str">
        <f t="shared" si="83"/>
        <v>Weekday</v>
      </c>
      <c r="U874" t="str" cm="1">
        <f t="array" ref="U874">_xlfn.IFS(Q874&lt;=100000,"LOW",Q874&lt;=300000,"MEDIUM",Q874&gt;=300000,"HIGH")</f>
        <v>LOW</v>
      </c>
    </row>
    <row r="875" spans="1:21" x14ac:dyDescent="0.3">
      <c r="A875">
        <v>874</v>
      </c>
      <c r="B875">
        <v>15</v>
      </c>
      <c r="C875">
        <v>6</v>
      </c>
      <c r="D875" s="6">
        <f t="shared" si="78"/>
        <v>44727</v>
      </c>
      <c r="E875" t="str">
        <f t="shared" si="79"/>
        <v>June</v>
      </c>
      <c r="F875">
        <v>2022</v>
      </c>
      <c r="G875" t="str">
        <f t="shared" si="80"/>
        <v>Wednesday</v>
      </c>
      <c r="H875" t="s">
        <v>37</v>
      </c>
      <c r="I875">
        <v>8</v>
      </c>
      <c r="J875" s="7">
        <v>56901.23</v>
      </c>
      <c r="K875" t="s">
        <v>225</v>
      </c>
      <c r="L875">
        <v>38</v>
      </c>
      <c r="M875" t="s">
        <v>119</v>
      </c>
      <c r="N875" t="s">
        <v>18</v>
      </c>
      <c r="O875">
        <v>3</v>
      </c>
      <c r="P875" t="s">
        <v>53</v>
      </c>
      <c r="Q875" s="7">
        <f t="shared" si="81"/>
        <v>455209.84</v>
      </c>
      <c r="R875" s="9" t="str" cm="1">
        <f t="array" ref="R875">_xlfn.IFS(L874&lt;=25,"0-25",L874&lt;=30,"26-30",L874&lt;=35,"31-35",L874&lt;=40,"36-40",L874&lt;=45,"41-45",L874&gt;=45,"45+")</f>
        <v>31-35</v>
      </c>
      <c r="S875" t="str">
        <f t="shared" si="82"/>
        <v>Q2</v>
      </c>
      <c r="T875" t="str">
        <f t="shared" si="83"/>
        <v>Weekday</v>
      </c>
      <c r="U875" t="str" cm="1">
        <f t="array" ref="U875">_xlfn.IFS(Q875&lt;=100000,"LOW",Q875&lt;=300000,"MEDIUM",Q875&gt;=300000,"HIGH")</f>
        <v>HIGH</v>
      </c>
    </row>
    <row r="876" spans="1:21" x14ac:dyDescent="0.3">
      <c r="A876">
        <v>875</v>
      </c>
      <c r="B876">
        <v>16</v>
      </c>
      <c r="C876">
        <v>6</v>
      </c>
      <c r="D876" s="6">
        <f t="shared" si="78"/>
        <v>44728</v>
      </c>
      <c r="E876" t="str">
        <f t="shared" si="79"/>
        <v>June</v>
      </c>
      <c r="F876">
        <v>2022</v>
      </c>
      <c r="G876" t="str">
        <f t="shared" si="80"/>
        <v>Thursday</v>
      </c>
      <c r="H876" t="s">
        <v>45</v>
      </c>
      <c r="I876">
        <v>9</v>
      </c>
      <c r="J876" s="7">
        <v>55539.75</v>
      </c>
      <c r="K876" t="s">
        <v>149</v>
      </c>
      <c r="L876">
        <v>41</v>
      </c>
      <c r="M876" t="s">
        <v>112</v>
      </c>
      <c r="N876" t="s">
        <v>52</v>
      </c>
      <c r="O876">
        <v>5</v>
      </c>
      <c r="P876" t="s">
        <v>90</v>
      </c>
      <c r="Q876" s="7">
        <f t="shared" si="81"/>
        <v>499857.75</v>
      </c>
      <c r="R876" s="9" t="str" cm="1">
        <f t="array" ref="R876">_xlfn.IFS(L875&lt;=25,"0-25",L875&lt;=30,"26-30",L875&lt;=35,"31-35",L875&lt;=40,"36-40",L875&lt;=45,"41-45",L875&gt;=45,"45+")</f>
        <v>36-40</v>
      </c>
      <c r="S876" t="str">
        <f t="shared" si="82"/>
        <v>Q2</v>
      </c>
      <c r="T876" t="str">
        <f t="shared" si="83"/>
        <v>Weekday</v>
      </c>
      <c r="U876" t="str" cm="1">
        <f t="array" ref="U876">_xlfn.IFS(Q876&lt;=100000,"LOW",Q876&lt;=300000,"MEDIUM",Q876&gt;=300000,"HIGH")</f>
        <v>HIGH</v>
      </c>
    </row>
    <row r="877" spans="1:21" x14ac:dyDescent="0.3">
      <c r="A877">
        <v>876</v>
      </c>
      <c r="B877">
        <v>16</v>
      </c>
      <c r="C877">
        <v>6</v>
      </c>
      <c r="D877" s="6">
        <f t="shared" si="78"/>
        <v>44728</v>
      </c>
      <c r="E877" t="str">
        <f t="shared" si="79"/>
        <v>June</v>
      </c>
      <c r="F877">
        <v>2022</v>
      </c>
      <c r="G877" t="str">
        <f t="shared" si="80"/>
        <v>Thursday</v>
      </c>
      <c r="H877" t="s">
        <v>45</v>
      </c>
      <c r="I877">
        <v>8</v>
      </c>
      <c r="J877" s="7">
        <v>38718.69</v>
      </c>
      <c r="K877" t="s">
        <v>614</v>
      </c>
      <c r="L877">
        <v>34</v>
      </c>
      <c r="M877" t="s">
        <v>92</v>
      </c>
      <c r="N877" t="s">
        <v>52</v>
      </c>
      <c r="O877">
        <v>5</v>
      </c>
      <c r="P877" t="s">
        <v>48</v>
      </c>
      <c r="Q877" s="7">
        <f t="shared" si="81"/>
        <v>309749.52</v>
      </c>
      <c r="R877" s="9" t="str" cm="1">
        <f t="array" ref="R877">_xlfn.IFS(L876&lt;=25,"0-25",L876&lt;=30,"26-30",L876&lt;=35,"31-35",L876&lt;=40,"36-40",L876&lt;=45,"41-45",L876&gt;=45,"45+")</f>
        <v>41-45</v>
      </c>
      <c r="S877" t="str">
        <f t="shared" si="82"/>
        <v>Q2</v>
      </c>
      <c r="T877" t="str">
        <f t="shared" si="83"/>
        <v>Weekday</v>
      </c>
      <c r="U877" t="str" cm="1">
        <f t="array" ref="U877">_xlfn.IFS(Q877&lt;=100000,"LOW",Q877&lt;=300000,"MEDIUM",Q877&gt;=300000,"HIGH")</f>
        <v>HIGH</v>
      </c>
    </row>
    <row r="878" spans="1:21" x14ac:dyDescent="0.3">
      <c r="A878">
        <v>877</v>
      </c>
      <c r="B878">
        <v>16</v>
      </c>
      <c r="C878">
        <v>6</v>
      </c>
      <c r="D878" s="6">
        <f t="shared" si="78"/>
        <v>44728</v>
      </c>
      <c r="E878" t="str">
        <f t="shared" si="79"/>
        <v>June</v>
      </c>
      <c r="F878">
        <v>2022</v>
      </c>
      <c r="G878" t="str">
        <f t="shared" si="80"/>
        <v>Thursday</v>
      </c>
      <c r="H878" t="s">
        <v>21</v>
      </c>
      <c r="I878">
        <v>4</v>
      </c>
      <c r="J878" s="7">
        <v>12679.67</v>
      </c>
      <c r="K878" t="s">
        <v>98</v>
      </c>
      <c r="L878">
        <v>35</v>
      </c>
      <c r="M878" t="s">
        <v>95</v>
      </c>
      <c r="N878" t="s">
        <v>52</v>
      </c>
      <c r="O878">
        <v>3</v>
      </c>
      <c r="P878" t="s">
        <v>28</v>
      </c>
      <c r="Q878" s="7">
        <f t="shared" si="81"/>
        <v>50718.68</v>
      </c>
      <c r="R878" s="9" t="str" cm="1">
        <f t="array" ref="R878">_xlfn.IFS(L877&lt;=25,"0-25",L877&lt;=30,"26-30",L877&lt;=35,"31-35",L877&lt;=40,"36-40",L877&lt;=45,"41-45",L877&gt;=45,"45+")</f>
        <v>31-35</v>
      </c>
      <c r="S878" t="str">
        <f t="shared" si="82"/>
        <v>Q2</v>
      </c>
      <c r="T878" t="str">
        <f t="shared" si="83"/>
        <v>Weekday</v>
      </c>
      <c r="U878" t="str" cm="1">
        <f t="array" ref="U878">_xlfn.IFS(Q878&lt;=100000,"LOW",Q878&lt;=300000,"MEDIUM",Q878&gt;=300000,"HIGH")</f>
        <v>LOW</v>
      </c>
    </row>
    <row r="879" spans="1:21" x14ac:dyDescent="0.3">
      <c r="A879">
        <v>878</v>
      </c>
      <c r="B879">
        <v>16</v>
      </c>
      <c r="C879">
        <v>6</v>
      </c>
      <c r="D879" s="6">
        <f t="shared" si="78"/>
        <v>44728</v>
      </c>
      <c r="E879" t="str">
        <f t="shared" si="79"/>
        <v>June</v>
      </c>
      <c r="F879">
        <v>2022</v>
      </c>
      <c r="G879" t="str">
        <f t="shared" si="80"/>
        <v>Thursday</v>
      </c>
      <c r="H879" t="s">
        <v>15</v>
      </c>
      <c r="I879">
        <v>1</v>
      </c>
      <c r="J879" s="7">
        <v>28573.56</v>
      </c>
      <c r="K879" t="s">
        <v>266</v>
      </c>
      <c r="L879">
        <v>51</v>
      </c>
      <c r="M879" t="s">
        <v>56</v>
      </c>
      <c r="N879" t="s">
        <v>18</v>
      </c>
      <c r="O879">
        <v>4</v>
      </c>
      <c r="P879" t="s">
        <v>31</v>
      </c>
      <c r="Q879" s="7">
        <f t="shared" si="81"/>
        <v>28573.56</v>
      </c>
      <c r="R879" s="9" t="str" cm="1">
        <f t="array" ref="R879">_xlfn.IFS(L878&lt;=25,"0-25",L878&lt;=30,"26-30",L878&lt;=35,"31-35",L878&lt;=40,"36-40",L878&lt;=45,"41-45",L878&gt;=45,"45+")</f>
        <v>31-35</v>
      </c>
      <c r="S879" t="str">
        <f t="shared" si="82"/>
        <v>Q2</v>
      </c>
      <c r="T879" t="str">
        <f t="shared" si="83"/>
        <v>Weekday</v>
      </c>
      <c r="U879" t="str" cm="1">
        <f t="array" ref="U879">_xlfn.IFS(Q879&lt;=100000,"LOW",Q879&lt;=300000,"MEDIUM",Q879&gt;=300000,"HIGH")</f>
        <v>LOW</v>
      </c>
    </row>
    <row r="880" spans="1:21" x14ac:dyDescent="0.3">
      <c r="A880">
        <v>879</v>
      </c>
      <c r="B880">
        <v>17</v>
      </c>
      <c r="C880">
        <v>6</v>
      </c>
      <c r="D880" s="6">
        <f t="shared" si="78"/>
        <v>44729</v>
      </c>
      <c r="E880" t="str">
        <f t="shared" si="79"/>
        <v>June</v>
      </c>
      <c r="F880">
        <v>2022</v>
      </c>
      <c r="G880" t="str">
        <f t="shared" si="80"/>
        <v>Friday</v>
      </c>
      <c r="H880" t="s">
        <v>32</v>
      </c>
      <c r="I880">
        <v>4</v>
      </c>
      <c r="J880" s="7">
        <v>27538.18</v>
      </c>
      <c r="K880" t="s">
        <v>661</v>
      </c>
      <c r="L880">
        <v>29</v>
      </c>
      <c r="M880" t="s">
        <v>27</v>
      </c>
      <c r="N880" t="s">
        <v>35</v>
      </c>
      <c r="O880">
        <v>2</v>
      </c>
      <c r="P880" t="s">
        <v>43</v>
      </c>
      <c r="Q880" s="7">
        <f t="shared" si="81"/>
        <v>110152.72</v>
      </c>
      <c r="R880" s="9" t="str" cm="1">
        <f t="array" ref="R880">_xlfn.IFS(L879&lt;=25,"0-25",L879&lt;=30,"26-30",L879&lt;=35,"31-35",L879&lt;=40,"36-40",L879&lt;=45,"41-45",L879&gt;=45,"45+")</f>
        <v>45+</v>
      </c>
      <c r="S880" t="str">
        <f t="shared" si="82"/>
        <v>Q2</v>
      </c>
      <c r="T880" t="str">
        <f t="shared" si="83"/>
        <v>Weekday</v>
      </c>
      <c r="U880" t="str" cm="1">
        <f t="array" ref="U880">_xlfn.IFS(Q880&lt;=100000,"LOW",Q880&lt;=300000,"MEDIUM",Q880&gt;=300000,"HIGH")</f>
        <v>MEDIUM</v>
      </c>
    </row>
    <row r="881" spans="1:21" x14ac:dyDescent="0.3">
      <c r="A881">
        <v>880</v>
      </c>
      <c r="B881">
        <v>17</v>
      </c>
      <c r="C881">
        <v>6</v>
      </c>
      <c r="D881" s="6">
        <f t="shared" si="78"/>
        <v>44729</v>
      </c>
      <c r="E881" t="str">
        <f t="shared" si="79"/>
        <v>June</v>
      </c>
      <c r="F881">
        <v>2022</v>
      </c>
      <c r="G881" t="str">
        <f t="shared" si="80"/>
        <v>Friday</v>
      </c>
      <c r="H881" t="s">
        <v>21</v>
      </c>
      <c r="I881">
        <v>9</v>
      </c>
      <c r="J881" s="7">
        <v>58665.23</v>
      </c>
      <c r="K881" t="s">
        <v>601</v>
      </c>
      <c r="L881">
        <v>33</v>
      </c>
      <c r="M881" t="s">
        <v>23</v>
      </c>
      <c r="N881" t="s">
        <v>18</v>
      </c>
      <c r="O881">
        <v>5</v>
      </c>
      <c r="P881" t="s">
        <v>25</v>
      </c>
      <c r="Q881" s="7">
        <f t="shared" si="81"/>
        <v>527987.07000000007</v>
      </c>
      <c r="R881" s="9" t="str" cm="1">
        <f t="array" ref="R881">_xlfn.IFS(L880&lt;=25,"0-25",L880&lt;=30,"26-30",L880&lt;=35,"31-35",L880&lt;=40,"36-40",L880&lt;=45,"41-45",L880&gt;=45,"45+")</f>
        <v>26-30</v>
      </c>
      <c r="S881" t="str">
        <f t="shared" si="82"/>
        <v>Q2</v>
      </c>
      <c r="T881" t="str">
        <f t="shared" si="83"/>
        <v>Weekday</v>
      </c>
      <c r="U881" t="str" cm="1">
        <f t="array" ref="U881">_xlfn.IFS(Q881&lt;=100000,"LOW",Q881&lt;=300000,"MEDIUM",Q881&gt;=300000,"HIGH")</f>
        <v>HIGH</v>
      </c>
    </row>
    <row r="882" spans="1:21" x14ac:dyDescent="0.3">
      <c r="A882">
        <v>881</v>
      </c>
      <c r="B882">
        <v>17</v>
      </c>
      <c r="C882">
        <v>6</v>
      </c>
      <c r="D882" s="6">
        <f t="shared" si="78"/>
        <v>44729</v>
      </c>
      <c r="E882" t="str">
        <f t="shared" si="79"/>
        <v>June</v>
      </c>
      <c r="F882">
        <v>2022</v>
      </c>
      <c r="G882" t="str">
        <f t="shared" si="80"/>
        <v>Friday</v>
      </c>
      <c r="H882" t="s">
        <v>45</v>
      </c>
      <c r="I882">
        <v>2</v>
      </c>
      <c r="J882" s="7">
        <v>15254.53</v>
      </c>
      <c r="K882" t="s">
        <v>154</v>
      </c>
      <c r="L882">
        <v>21</v>
      </c>
      <c r="M882" t="s">
        <v>116</v>
      </c>
      <c r="N882" t="s">
        <v>18</v>
      </c>
      <c r="O882">
        <v>3</v>
      </c>
      <c r="P882" t="s">
        <v>90</v>
      </c>
      <c r="Q882" s="7">
        <f t="shared" si="81"/>
        <v>30509.06</v>
      </c>
      <c r="R882" s="9" t="str" cm="1">
        <f t="array" ref="R882">_xlfn.IFS(L881&lt;=25,"0-25",L881&lt;=30,"26-30",L881&lt;=35,"31-35",L881&lt;=40,"36-40",L881&lt;=45,"41-45",L881&gt;=45,"45+")</f>
        <v>31-35</v>
      </c>
      <c r="S882" t="str">
        <f t="shared" si="82"/>
        <v>Q2</v>
      </c>
      <c r="T882" t="str">
        <f t="shared" si="83"/>
        <v>Weekday</v>
      </c>
      <c r="U882" t="str" cm="1">
        <f t="array" ref="U882">_xlfn.IFS(Q882&lt;=100000,"LOW",Q882&lt;=300000,"MEDIUM",Q882&gt;=300000,"HIGH")</f>
        <v>LOW</v>
      </c>
    </row>
    <row r="883" spans="1:21" x14ac:dyDescent="0.3">
      <c r="A883">
        <v>882</v>
      </c>
      <c r="B883">
        <v>18</v>
      </c>
      <c r="C883">
        <v>6</v>
      </c>
      <c r="D883" s="6">
        <f t="shared" si="78"/>
        <v>44730</v>
      </c>
      <c r="E883" t="str">
        <f t="shared" si="79"/>
        <v>June</v>
      </c>
      <c r="F883">
        <v>2022</v>
      </c>
      <c r="G883" t="str">
        <f t="shared" si="80"/>
        <v>Saturday</v>
      </c>
      <c r="H883" t="s">
        <v>32</v>
      </c>
      <c r="I883">
        <v>3</v>
      </c>
      <c r="J883" s="7">
        <v>58340.52</v>
      </c>
      <c r="K883" t="s">
        <v>662</v>
      </c>
      <c r="L883">
        <v>42</v>
      </c>
      <c r="M883" t="s">
        <v>39</v>
      </c>
      <c r="N883" t="s">
        <v>35</v>
      </c>
      <c r="O883">
        <v>3</v>
      </c>
      <c r="P883" t="s">
        <v>43</v>
      </c>
      <c r="Q883" s="7">
        <f t="shared" si="81"/>
        <v>175021.56</v>
      </c>
      <c r="R883" s="9" t="str" cm="1">
        <f t="array" ref="R883">_xlfn.IFS(L882&lt;=25,"0-25",L882&lt;=30,"26-30",L882&lt;=35,"31-35",L882&lt;=40,"36-40",L882&lt;=45,"41-45",L882&gt;=45,"45+")</f>
        <v>0-25</v>
      </c>
      <c r="S883" t="str">
        <f t="shared" si="82"/>
        <v>Q2</v>
      </c>
      <c r="T883" t="str">
        <f t="shared" si="83"/>
        <v>Weekend</v>
      </c>
      <c r="U883" t="str" cm="1">
        <f t="array" ref="U883">_xlfn.IFS(Q883&lt;=100000,"LOW",Q883&lt;=300000,"MEDIUM",Q883&gt;=300000,"HIGH")</f>
        <v>MEDIUM</v>
      </c>
    </row>
    <row r="884" spans="1:21" x14ac:dyDescent="0.3">
      <c r="A884">
        <v>883</v>
      </c>
      <c r="B884">
        <v>18</v>
      </c>
      <c r="C884">
        <v>6</v>
      </c>
      <c r="D884" s="6">
        <f t="shared" si="78"/>
        <v>44730</v>
      </c>
      <c r="E884" t="str">
        <f t="shared" si="79"/>
        <v>June</v>
      </c>
      <c r="F884">
        <v>2022</v>
      </c>
      <c r="G884" t="str">
        <f t="shared" si="80"/>
        <v>Saturday</v>
      </c>
      <c r="H884" t="s">
        <v>45</v>
      </c>
      <c r="I884">
        <v>8</v>
      </c>
      <c r="J884" s="7">
        <v>50151.02</v>
      </c>
      <c r="K884" t="s">
        <v>663</v>
      </c>
      <c r="L884">
        <v>51</v>
      </c>
      <c r="M884" t="s">
        <v>23</v>
      </c>
      <c r="N884" t="s">
        <v>52</v>
      </c>
      <c r="O884">
        <v>5</v>
      </c>
      <c r="P884" t="s">
        <v>104</v>
      </c>
      <c r="Q884" s="7">
        <f t="shared" si="81"/>
        <v>401208.16</v>
      </c>
      <c r="R884" s="9" t="str" cm="1">
        <f t="array" ref="R884">_xlfn.IFS(L883&lt;=25,"0-25",L883&lt;=30,"26-30",L883&lt;=35,"31-35",L883&lt;=40,"36-40",L883&lt;=45,"41-45",L883&gt;=45,"45+")</f>
        <v>41-45</v>
      </c>
      <c r="S884" t="str">
        <f t="shared" si="82"/>
        <v>Q2</v>
      </c>
      <c r="T884" t="str">
        <f t="shared" si="83"/>
        <v>Weekend</v>
      </c>
      <c r="U884" t="str" cm="1">
        <f t="array" ref="U884">_xlfn.IFS(Q884&lt;=100000,"LOW",Q884&lt;=300000,"MEDIUM",Q884&gt;=300000,"HIGH")</f>
        <v>HIGH</v>
      </c>
    </row>
    <row r="885" spans="1:21" x14ac:dyDescent="0.3">
      <c r="A885">
        <v>884</v>
      </c>
      <c r="B885">
        <v>18</v>
      </c>
      <c r="C885">
        <v>6</v>
      </c>
      <c r="D885" s="6">
        <f t="shared" si="78"/>
        <v>44730</v>
      </c>
      <c r="E885" t="str">
        <f t="shared" si="79"/>
        <v>June</v>
      </c>
      <c r="F885">
        <v>2022</v>
      </c>
      <c r="G885" t="str">
        <f t="shared" si="80"/>
        <v>Saturday</v>
      </c>
      <c r="H885" t="s">
        <v>32</v>
      </c>
      <c r="I885">
        <v>6</v>
      </c>
      <c r="J885" s="7">
        <v>53946.49</v>
      </c>
      <c r="K885" t="s">
        <v>664</v>
      </c>
      <c r="L885">
        <v>45</v>
      </c>
      <c r="M885" t="s">
        <v>23</v>
      </c>
      <c r="N885" t="s">
        <v>24</v>
      </c>
      <c r="O885">
        <v>4</v>
      </c>
      <c r="P885" t="s">
        <v>43</v>
      </c>
      <c r="Q885" s="7">
        <f t="shared" si="81"/>
        <v>323678.94</v>
      </c>
      <c r="R885" s="9" t="str" cm="1">
        <f t="array" ref="R885">_xlfn.IFS(L884&lt;=25,"0-25",L884&lt;=30,"26-30",L884&lt;=35,"31-35",L884&lt;=40,"36-40",L884&lt;=45,"41-45",L884&gt;=45,"45+")</f>
        <v>45+</v>
      </c>
      <c r="S885" t="str">
        <f t="shared" si="82"/>
        <v>Q2</v>
      </c>
      <c r="T885" t="str">
        <f t="shared" si="83"/>
        <v>Weekend</v>
      </c>
      <c r="U885" t="str" cm="1">
        <f t="array" ref="U885">_xlfn.IFS(Q885&lt;=100000,"LOW",Q885&lt;=300000,"MEDIUM",Q885&gt;=300000,"HIGH")</f>
        <v>HIGH</v>
      </c>
    </row>
    <row r="886" spans="1:21" x14ac:dyDescent="0.3">
      <c r="A886">
        <v>885</v>
      </c>
      <c r="B886">
        <v>18</v>
      </c>
      <c r="C886">
        <v>6</v>
      </c>
      <c r="D886" s="6">
        <f t="shared" si="78"/>
        <v>44730</v>
      </c>
      <c r="E886" t="str">
        <f t="shared" si="79"/>
        <v>June</v>
      </c>
      <c r="F886">
        <v>2022</v>
      </c>
      <c r="G886" t="str">
        <f t="shared" si="80"/>
        <v>Saturday</v>
      </c>
      <c r="H886" t="s">
        <v>15</v>
      </c>
      <c r="I886">
        <v>8</v>
      </c>
      <c r="J886" s="7">
        <v>35932.79</v>
      </c>
      <c r="K886" t="s">
        <v>665</v>
      </c>
      <c r="L886">
        <v>28</v>
      </c>
      <c r="M886" t="s">
        <v>47</v>
      </c>
      <c r="N886" t="s">
        <v>24</v>
      </c>
      <c r="O886">
        <v>3</v>
      </c>
      <c r="P886" t="s">
        <v>31</v>
      </c>
      <c r="Q886" s="7">
        <f t="shared" si="81"/>
        <v>287462.32</v>
      </c>
      <c r="R886" s="9" t="str" cm="1">
        <f t="array" ref="R886">_xlfn.IFS(L885&lt;=25,"0-25",L885&lt;=30,"26-30",L885&lt;=35,"31-35",L885&lt;=40,"36-40",L885&lt;=45,"41-45",L885&gt;=45,"45+")</f>
        <v>41-45</v>
      </c>
      <c r="S886" t="str">
        <f t="shared" si="82"/>
        <v>Q2</v>
      </c>
      <c r="T886" t="str">
        <f t="shared" si="83"/>
        <v>Weekend</v>
      </c>
      <c r="U886" t="str" cm="1">
        <f t="array" ref="U886">_xlfn.IFS(Q886&lt;=100000,"LOW",Q886&lt;=300000,"MEDIUM",Q886&gt;=300000,"HIGH")</f>
        <v>MEDIUM</v>
      </c>
    </row>
    <row r="887" spans="1:21" x14ac:dyDescent="0.3">
      <c r="A887">
        <v>886</v>
      </c>
      <c r="B887">
        <v>19</v>
      </c>
      <c r="C887">
        <v>6</v>
      </c>
      <c r="D887" s="6">
        <f t="shared" si="78"/>
        <v>44731</v>
      </c>
      <c r="E887" t="str">
        <f t="shared" si="79"/>
        <v>June</v>
      </c>
      <c r="F887">
        <v>2022</v>
      </c>
      <c r="G887" t="str">
        <f t="shared" si="80"/>
        <v>Sunday</v>
      </c>
      <c r="H887" t="s">
        <v>21</v>
      </c>
      <c r="I887">
        <v>7</v>
      </c>
      <c r="J887" s="7">
        <v>50783.55</v>
      </c>
      <c r="K887" t="s">
        <v>398</v>
      </c>
      <c r="L887">
        <v>30</v>
      </c>
      <c r="M887" t="s">
        <v>79</v>
      </c>
      <c r="N887" t="s">
        <v>35</v>
      </c>
      <c r="O887">
        <v>5</v>
      </c>
      <c r="P887" t="s">
        <v>25</v>
      </c>
      <c r="Q887" s="7">
        <f t="shared" si="81"/>
        <v>355484.85000000003</v>
      </c>
      <c r="R887" s="9" t="str" cm="1">
        <f t="array" ref="R887">_xlfn.IFS(L886&lt;=25,"0-25",L886&lt;=30,"26-30",L886&lt;=35,"31-35",L886&lt;=40,"36-40",L886&lt;=45,"41-45",L886&gt;=45,"45+")</f>
        <v>26-30</v>
      </c>
      <c r="S887" t="str">
        <f t="shared" si="82"/>
        <v>Q2</v>
      </c>
      <c r="T887" t="str">
        <f t="shared" si="83"/>
        <v>Weekend</v>
      </c>
      <c r="U887" t="str" cm="1">
        <f t="array" ref="U887">_xlfn.IFS(Q887&lt;=100000,"LOW",Q887&lt;=300000,"MEDIUM",Q887&gt;=300000,"HIGH")</f>
        <v>HIGH</v>
      </c>
    </row>
    <row r="888" spans="1:21" x14ac:dyDescent="0.3">
      <c r="A888">
        <v>887</v>
      </c>
      <c r="B888">
        <v>19</v>
      </c>
      <c r="C888">
        <v>6</v>
      </c>
      <c r="D888" s="6">
        <f t="shared" si="78"/>
        <v>44731</v>
      </c>
      <c r="E888" t="str">
        <f t="shared" si="79"/>
        <v>June</v>
      </c>
      <c r="F888">
        <v>2022</v>
      </c>
      <c r="G888" t="str">
        <f t="shared" si="80"/>
        <v>Sunday</v>
      </c>
      <c r="H888" t="s">
        <v>32</v>
      </c>
      <c r="I888">
        <v>5</v>
      </c>
      <c r="J888" s="7">
        <v>46541.74</v>
      </c>
      <c r="K888" t="s">
        <v>666</v>
      </c>
      <c r="L888">
        <v>48</v>
      </c>
      <c r="M888" t="s">
        <v>92</v>
      </c>
      <c r="N888" t="s">
        <v>35</v>
      </c>
      <c r="O888">
        <v>2</v>
      </c>
      <c r="P888" t="s">
        <v>43</v>
      </c>
      <c r="Q888" s="7">
        <f t="shared" si="81"/>
        <v>232708.69999999998</v>
      </c>
      <c r="R888" s="9" t="str" cm="1">
        <f t="array" ref="R888">_xlfn.IFS(L887&lt;=25,"0-25",L887&lt;=30,"26-30",L887&lt;=35,"31-35",L887&lt;=40,"36-40",L887&lt;=45,"41-45",L887&gt;=45,"45+")</f>
        <v>26-30</v>
      </c>
      <c r="S888" t="str">
        <f t="shared" si="82"/>
        <v>Q2</v>
      </c>
      <c r="T888" t="str">
        <f t="shared" si="83"/>
        <v>Weekend</v>
      </c>
      <c r="U888" t="str" cm="1">
        <f t="array" ref="U888">_xlfn.IFS(Q888&lt;=100000,"LOW",Q888&lt;=300000,"MEDIUM",Q888&gt;=300000,"HIGH")</f>
        <v>MEDIUM</v>
      </c>
    </row>
    <row r="889" spans="1:21" x14ac:dyDescent="0.3">
      <c r="A889">
        <v>888</v>
      </c>
      <c r="B889">
        <v>19</v>
      </c>
      <c r="C889">
        <v>6</v>
      </c>
      <c r="D889" s="6">
        <f t="shared" si="78"/>
        <v>44731</v>
      </c>
      <c r="E889" t="str">
        <f t="shared" si="79"/>
        <v>June</v>
      </c>
      <c r="F889">
        <v>2022</v>
      </c>
      <c r="G889" t="str">
        <f t="shared" si="80"/>
        <v>Sunday</v>
      </c>
      <c r="H889" t="s">
        <v>37</v>
      </c>
      <c r="I889">
        <v>9</v>
      </c>
      <c r="J889" s="7">
        <v>56138.81</v>
      </c>
      <c r="K889" t="s">
        <v>81</v>
      </c>
      <c r="L889">
        <v>42</v>
      </c>
      <c r="M889" t="s">
        <v>23</v>
      </c>
      <c r="N889" t="s">
        <v>52</v>
      </c>
      <c r="O889">
        <v>5</v>
      </c>
      <c r="P889" t="s">
        <v>53</v>
      </c>
      <c r="Q889" s="7">
        <f t="shared" si="81"/>
        <v>505249.29</v>
      </c>
      <c r="R889" s="9" t="str" cm="1">
        <f t="array" ref="R889">_xlfn.IFS(L888&lt;=25,"0-25",L888&lt;=30,"26-30",L888&lt;=35,"31-35",L888&lt;=40,"36-40",L888&lt;=45,"41-45",L888&gt;=45,"45+")</f>
        <v>45+</v>
      </c>
      <c r="S889" t="str">
        <f t="shared" si="82"/>
        <v>Q2</v>
      </c>
      <c r="T889" t="str">
        <f t="shared" si="83"/>
        <v>Weekend</v>
      </c>
      <c r="U889" t="str" cm="1">
        <f t="array" ref="U889">_xlfn.IFS(Q889&lt;=100000,"LOW",Q889&lt;=300000,"MEDIUM",Q889&gt;=300000,"HIGH")</f>
        <v>HIGH</v>
      </c>
    </row>
    <row r="890" spans="1:21" x14ac:dyDescent="0.3">
      <c r="A890">
        <v>889</v>
      </c>
      <c r="B890">
        <v>20</v>
      </c>
      <c r="C890">
        <v>6</v>
      </c>
      <c r="D890" s="6">
        <f t="shared" si="78"/>
        <v>44732</v>
      </c>
      <c r="E890" t="str">
        <f t="shared" si="79"/>
        <v>June</v>
      </c>
      <c r="F890">
        <v>2022</v>
      </c>
      <c r="G890" t="str">
        <f t="shared" si="80"/>
        <v>Monday</v>
      </c>
      <c r="H890" t="s">
        <v>37</v>
      </c>
      <c r="I890">
        <v>4</v>
      </c>
      <c r="J890" s="7">
        <v>36806.19</v>
      </c>
      <c r="K890" t="s">
        <v>107</v>
      </c>
      <c r="L890">
        <v>56</v>
      </c>
      <c r="M890" t="s">
        <v>69</v>
      </c>
      <c r="N890" t="s">
        <v>24</v>
      </c>
      <c r="O890">
        <v>3</v>
      </c>
      <c r="P890" t="s">
        <v>40</v>
      </c>
      <c r="Q890" s="7">
        <f t="shared" si="81"/>
        <v>147224.76</v>
      </c>
      <c r="R890" s="9" t="str" cm="1">
        <f t="array" ref="R890">_xlfn.IFS(L889&lt;=25,"0-25",L889&lt;=30,"26-30",L889&lt;=35,"31-35",L889&lt;=40,"36-40",L889&lt;=45,"41-45",L889&gt;=45,"45+")</f>
        <v>41-45</v>
      </c>
      <c r="S890" t="str">
        <f t="shared" si="82"/>
        <v>Q2</v>
      </c>
      <c r="T890" t="str">
        <f t="shared" si="83"/>
        <v>Weekday</v>
      </c>
      <c r="U890" t="str" cm="1">
        <f t="array" ref="U890">_xlfn.IFS(Q890&lt;=100000,"LOW",Q890&lt;=300000,"MEDIUM",Q890&gt;=300000,"HIGH")</f>
        <v>MEDIUM</v>
      </c>
    </row>
    <row r="891" spans="1:21" x14ac:dyDescent="0.3">
      <c r="A891">
        <v>890</v>
      </c>
      <c r="B891">
        <v>20</v>
      </c>
      <c r="C891">
        <v>6</v>
      </c>
      <c r="D891" s="6">
        <f t="shared" si="78"/>
        <v>44732</v>
      </c>
      <c r="E891" t="str">
        <f t="shared" si="79"/>
        <v>June</v>
      </c>
      <c r="F891">
        <v>2022</v>
      </c>
      <c r="G891" t="str">
        <f t="shared" si="80"/>
        <v>Monday</v>
      </c>
      <c r="H891" t="s">
        <v>32</v>
      </c>
      <c r="I891">
        <v>6</v>
      </c>
      <c r="J891" s="7">
        <v>38369.54</v>
      </c>
      <c r="K891" t="s">
        <v>551</v>
      </c>
      <c r="L891">
        <v>27</v>
      </c>
      <c r="M891" t="s">
        <v>23</v>
      </c>
      <c r="N891" t="s">
        <v>24</v>
      </c>
      <c r="O891">
        <v>2</v>
      </c>
      <c r="P891" t="s">
        <v>36</v>
      </c>
      <c r="Q891" s="7">
        <f t="shared" si="81"/>
        <v>230217.24</v>
      </c>
      <c r="R891" s="9" t="str" cm="1">
        <f t="array" ref="R891">_xlfn.IFS(L890&lt;=25,"0-25",L890&lt;=30,"26-30",L890&lt;=35,"31-35",L890&lt;=40,"36-40",L890&lt;=45,"41-45",L890&gt;=45,"45+")</f>
        <v>45+</v>
      </c>
      <c r="S891" t="str">
        <f t="shared" si="82"/>
        <v>Q2</v>
      </c>
      <c r="T891" t="str">
        <f t="shared" si="83"/>
        <v>Weekday</v>
      </c>
      <c r="U891" t="str" cm="1">
        <f t="array" ref="U891">_xlfn.IFS(Q891&lt;=100000,"LOW",Q891&lt;=300000,"MEDIUM",Q891&gt;=300000,"HIGH")</f>
        <v>MEDIUM</v>
      </c>
    </row>
    <row r="892" spans="1:21" x14ac:dyDescent="0.3">
      <c r="A892">
        <v>891</v>
      </c>
      <c r="B892">
        <v>20</v>
      </c>
      <c r="C892">
        <v>6</v>
      </c>
      <c r="D892" s="6">
        <f t="shared" si="78"/>
        <v>44732</v>
      </c>
      <c r="E892" t="str">
        <f t="shared" si="79"/>
        <v>June</v>
      </c>
      <c r="F892">
        <v>2022</v>
      </c>
      <c r="G892" t="str">
        <f t="shared" si="80"/>
        <v>Monday</v>
      </c>
      <c r="H892" t="s">
        <v>32</v>
      </c>
      <c r="I892">
        <v>2</v>
      </c>
      <c r="J892" s="7">
        <v>48614.57</v>
      </c>
      <c r="K892" t="s">
        <v>292</v>
      </c>
      <c r="L892">
        <v>41</v>
      </c>
      <c r="M892" t="s">
        <v>79</v>
      </c>
      <c r="N892" t="s">
        <v>52</v>
      </c>
      <c r="O892">
        <v>5</v>
      </c>
      <c r="P892" t="s">
        <v>43</v>
      </c>
      <c r="Q892" s="7">
        <f t="shared" si="81"/>
        <v>97229.14</v>
      </c>
      <c r="R892" s="9" t="str" cm="1">
        <f t="array" ref="R892">_xlfn.IFS(L891&lt;=25,"0-25",L891&lt;=30,"26-30",L891&lt;=35,"31-35",L891&lt;=40,"36-40",L891&lt;=45,"41-45",L891&gt;=45,"45+")</f>
        <v>26-30</v>
      </c>
      <c r="S892" t="str">
        <f t="shared" si="82"/>
        <v>Q2</v>
      </c>
      <c r="T892" t="str">
        <f t="shared" si="83"/>
        <v>Weekday</v>
      </c>
      <c r="U892" t="str" cm="1">
        <f t="array" ref="U892">_xlfn.IFS(Q892&lt;=100000,"LOW",Q892&lt;=300000,"MEDIUM",Q892&gt;=300000,"HIGH")</f>
        <v>LOW</v>
      </c>
    </row>
    <row r="893" spans="1:21" x14ac:dyDescent="0.3">
      <c r="A893">
        <v>892</v>
      </c>
      <c r="B893">
        <v>21</v>
      </c>
      <c r="C893">
        <v>6</v>
      </c>
      <c r="D893" s="6">
        <f t="shared" si="78"/>
        <v>44733</v>
      </c>
      <c r="E893" t="str">
        <f t="shared" si="79"/>
        <v>June</v>
      </c>
      <c r="F893">
        <v>2022</v>
      </c>
      <c r="G893" t="str">
        <f t="shared" si="80"/>
        <v>Tuesday</v>
      </c>
      <c r="H893" t="s">
        <v>32</v>
      </c>
      <c r="I893">
        <v>2</v>
      </c>
      <c r="J893" s="7">
        <v>16484.650000000001</v>
      </c>
      <c r="K893" t="s">
        <v>381</v>
      </c>
      <c r="L893">
        <v>18</v>
      </c>
      <c r="M893" t="s">
        <v>79</v>
      </c>
      <c r="N893" t="s">
        <v>35</v>
      </c>
      <c r="O893">
        <v>5</v>
      </c>
      <c r="P893" t="s">
        <v>43</v>
      </c>
      <c r="Q893" s="7">
        <f t="shared" si="81"/>
        <v>32969.300000000003</v>
      </c>
      <c r="R893" s="9" t="str" cm="1">
        <f t="array" ref="R893">_xlfn.IFS(L892&lt;=25,"0-25",L892&lt;=30,"26-30",L892&lt;=35,"31-35",L892&lt;=40,"36-40",L892&lt;=45,"41-45",L892&gt;=45,"45+")</f>
        <v>41-45</v>
      </c>
      <c r="S893" t="str">
        <f t="shared" si="82"/>
        <v>Q2</v>
      </c>
      <c r="T893" t="str">
        <f t="shared" si="83"/>
        <v>Weekday</v>
      </c>
      <c r="U893" t="str" cm="1">
        <f t="array" ref="U893">_xlfn.IFS(Q893&lt;=100000,"LOW",Q893&lt;=300000,"MEDIUM",Q893&gt;=300000,"HIGH")</f>
        <v>LOW</v>
      </c>
    </row>
    <row r="894" spans="1:21" x14ac:dyDescent="0.3">
      <c r="A894">
        <v>893</v>
      </c>
      <c r="B894">
        <v>21</v>
      </c>
      <c r="C894">
        <v>6</v>
      </c>
      <c r="D894" s="6">
        <f t="shared" si="78"/>
        <v>44733</v>
      </c>
      <c r="E894" t="str">
        <f t="shared" si="79"/>
        <v>June</v>
      </c>
      <c r="F894">
        <v>2022</v>
      </c>
      <c r="G894" t="str">
        <f t="shared" si="80"/>
        <v>Tuesday</v>
      </c>
      <c r="H894" t="s">
        <v>37</v>
      </c>
      <c r="I894">
        <v>2</v>
      </c>
      <c r="J894" s="7">
        <v>36174.67</v>
      </c>
      <c r="K894" t="s">
        <v>667</v>
      </c>
      <c r="L894">
        <v>42</v>
      </c>
      <c r="M894" t="s">
        <v>34</v>
      </c>
      <c r="N894" t="s">
        <v>35</v>
      </c>
      <c r="O894">
        <v>5</v>
      </c>
      <c r="P894" t="s">
        <v>97</v>
      </c>
      <c r="Q894" s="7">
        <f t="shared" si="81"/>
        <v>72349.34</v>
      </c>
      <c r="R894" s="9" t="str" cm="1">
        <f t="array" ref="R894">_xlfn.IFS(L893&lt;=25,"0-25",L893&lt;=30,"26-30",L893&lt;=35,"31-35",L893&lt;=40,"36-40",L893&lt;=45,"41-45",L893&gt;=45,"45+")</f>
        <v>0-25</v>
      </c>
      <c r="S894" t="str">
        <f t="shared" si="82"/>
        <v>Q2</v>
      </c>
      <c r="T894" t="str">
        <f t="shared" si="83"/>
        <v>Weekday</v>
      </c>
      <c r="U894" t="str" cm="1">
        <f t="array" ref="U894">_xlfn.IFS(Q894&lt;=100000,"LOW",Q894&lt;=300000,"MEDIUM",Q894&gt;=300000,"HIGH")</f>
        <v>LOW</v>
      </c>
    </row>
    <row r="895" spans="1:21" x14ac:dyDescent="0.3">
      <c r="A895">
        <v>894</v>
      </c>
      <c r="B895">
        <v>21</v>
      </c>
      <c r="C895">
        <v>6</v>
      </c>
      <c r="D895" s="6">
        <f t="shared" si="78"/>
        <v>44733</v>
      </c>
      <c r="E895" t="str">
        <f t="shared" si="79"/>
        <v>June</v>
      </c>
      <c r="F895">
        <v>2022</v>
      </c>
      <c r="G895" t="str">
        <f t="shared" si="80"/>
        <v>Tuesday</v>
      </c>
      <c r="H895" t="s">
        <v>37</v>
      </c>
      <c r="I895">
        <v>7</v>
      </c>
      <c r="J895" s="7">
        <v>68317.05</v>
      </c>
      <c r="K895" t="s">
        <v>592</v>
      </c>
      <c r="L895">
        <v>45</v>
      </c>
      <c r="M895" t="s">
        <v>34</v>
      </c>
      <c r="N895" t="s">
        <v>52</v>
      </c>
      <c r="O895">
        <v>4</v>
      </c>
      <c r="P895" t="s">
        <v>97</v>
      </c>
      <c r="Q895" s="7">
        <f t="shared" si="81"/>
        <v>478219.35000000003</v>
      </c>
      <c r="R895" s="9" t="str" cm="1">
        <f t="array" ref="R895">_xlfn.IFS(L894&lt;=25,"0-25",L894&lt;=30,"26-30",L894&lt;=35,"31-35",L894&lt;=40,"36-40",L894&lt;=45,"41-45",L894&gt;=45,"45+")</f>
        <v>41-45</v>
      </c>
      <c r="S895" t="str">
        <f t="shared" si="82"/>
        <v>Q2</v>
      </c>
      <c r="T895" t="str">
        <f t="shared" si="83"/>
        <v>Weekday</v>
      </c>
      <c r="U895" t="str" cm="1">
        <f t="array" ref="U895">_xlfn.IFS(Q895&lt;=100000,"LOW",Q895&lt;=300000,"MEDIUM",Q895&gt;=300000,"HIGH")</f>
        <v>HIGH</v>
      </c>
    </row>
    <row r="896" spans="1:21" x14ac:dyDescent="0.3">
      <c r="A896">
        <v>895</v>
      </c>
      <c r="B896">
        <v>22</v>
      </c>
      <c r="C896">
        <v>6</v>
      </c>
      <c r="D896" s="6">
        <f t="shared" si="78"/>
        <v>44734</v>
      </c>
      <c r="E896" t="str">
        <f t="shared" si="79"/>
        <v>June</v>
      </c>
      <c r="F896">
        <v>2022</v>
      </c>
      <c r="G896" t="str">
        <f t="shared" si="80"/>
        <v>Wednesday</v>
      </c>
      <c r="H896" t="s">
        <v>32</v>
      </c>
      <c r="I896">
        <v>2</v>
      </c>
      <c r="J896" s="7">
        <v>12253.14</v>
      </c>
      <c r="K896" t="s">
        <v>546</v>
      </c>
      <c r="L896">
        <v>53</v>
      </c>
      <c r="M896" t="s">
        <v>23</v>
      </c>
      <c r="N896" t="s">
        <v>35</v>
      </c>
      <c r="O896">
        <v>5</v>
      </c>
      <c r="P896" t="s">
        <v>43</v>
      </c>
      <c r="Q896" s="7">
        <f t="shared" si="81"/>
        <v>24506.28</v>
      </c>
      <c r="R896" s="9" t="str" cm="1">
        <f t="array" ref="R896">_xlfn.IFS(L895&lt;=25,"0-25",L895&lt;=30,"26-30",L895&lt;=35,"31-35",L895&lt;=40,"36-40",L895&lt;=45,"41-45",L895&gt;=45,"45+")</f>
        <v>41-45</v>
      </c>
      <c r="S896" t="str">
        <f t="shared" si="82"/>
        <v>Q2</v>
      </c>
      <c r="T896" t="str">
        <f t="shared" si="83"/>
        <v>Weekday</v>
      </c>
      <c r="U896" t="str" cm="1">
        <f t="array" ref="U896">_xlfn.IFS(Q896&lt;=100000,"LOW",Q896&lt;=300000,"MEDIUM",Q896&gt;=300000,"HIGH")</f>
        <v>LOW</v>
      </c>
    </row>
    <row r="897" spans="1:21" x14ac:dyDescent="0.3">
      <c r="A897">
        <v>896</v>
      </c>
      <c r="B897">
        <v>22</v>
      </c>
      <c r="C897">
        <v>6</v>
      </c>
      <c r="D897" s="6">
        <f t="shared" si="78"/>
        <v>44734</v>
      </c>
      <c r="E897" t="str">
        <f t="shared" si="79"/>
        <v>June</v>
      </c>
      <c r="F897">
        <v>2022</v>
      </c>
      <c r="G897" t="str">
        <f t="shared" si="80"/>
        <v>Wednesday</v>
      </c>
      <c r="H897" t="s">
        <v>45</v>
      </c>
      <c r="I897">
        <v>2</v>
      </c>
      <c r="J897" s="7">
        <v>28960.28</v>
      </c>
      <c r="K897" t="s">
        <v>664</v>
      </c>
      <c r="L897">
        <v>35</v>
      </c>
      <c r="M897" t="s">
        <v>116</v>
      </c>
      <c r="N897" t="s">
        <v>18</v>
      </c>
      <c r="O897">
        <v>5</v>
      </c>
      <c r="P897" t="s">
        <v>90</v>
      </c>
      <c r="Q897" s="7">
        <f t="shared" si="81"/>
        <v>57920.56</v>
      </c>
      <c r="R897" s="9" t="str" cm="1">
        <f t="array" ref="R897">_xlfn.IFS(L896&lt;=25,"0-25",L896&lt;=30,"26-30",L896&lt;=35,"31-35",L896&lt;=40,"36-40",L896&lt;=45,"41-45",L896&gt;=45,"45+")</f>
        <v>45+</v>
      </c>
      <c r="S897" t="str">
        <f t="shared" si="82"/>
        <v>Q2</v>
      </c>
      <c r="T897" t="str">
        <f t="shared" si="83"/>
        <v>Weekday</v>
      </c>
      <c r="U897" t="str" cm="1">
        <f t="array" ref="U897">_xlfn.IFS(Q897&lt;=100000,"LOW",Q897&lt;=300000,"MEDIUM",Q897&gt;=300000,"HIGH")</f>
        <v>LOW</v>
      </c>
    </row>
    <row r="898" spans="1:21" x14ac:dyDescent="0.3">
      <c r="A898">
        <v>897</v>
      </c>
      <c r="B898">
        <v>22</v>
      </c>
      <c r="C898">
        <v>6</v>
      </c>
      <c r="D898" s="6">
        <f t="shared" si="78"/>
        <v>44734</v>
      </c>
      <c r="E898" t="str">
        <f t="shared" si="79"/>
        <v>June</v>
      </c>
      <c r="F898">
        <v>2022</v>
      </c>
      <c r="G898" t="str">
        <f t="shared" si="80"/>
        <v>Wednesday</v>
      </c>
      <c r="H898" t="s">
        <v>45</v>
      </c>
      <c r="I898">
        <v>9</v>
      </c>
      <c r="J898" s="7">
        <v>28846.59</v>
      </c>
      <c r="K898" t="s">
        <v>376</v>
      </c>
      <c r="L898">
        <v>23</v>
      </c>
      <c r="M898" t="s">
        <v>23</v>
      </c>
      <c r="N898" t="s">
        <v>35</v>
      </c>
      <c r="O898">
        <v>4</v>
      </c>
      <c r="P898" t="s">
        <v>90</v>
      </c>
      <c r="Q898" s="7">
        <f t="shared" si="81"/>
        <v>259619.31</v>
      </c>
      <c r="R898" s="9" t="str" cm="1">
        <f t="array" ref="R898">_xlfn.IFS(L897&lt;=25,"0-25",L897&lt;=30,"26-30",L897&lt;=35,"31-35",L897&lt;=40,"36-40",L897&lt;=45,"41-45",L897&gt;=45,"45+")</f>
        <v>31-35</v>
      </c>
      <c r="S898" t="str">
        <f t="shared" si="82"/>
        <v>Q2</v>
      </c>
      <c r="T898" t="str">
        <f t="shared" si="83"/>
        <v>Weekday</v>
      </c>
      <c r="U898" t="str" cm="1">
        <f t="array" ref="U898">_xlfn.IFS(Q898&lt;=100000,"LOW",Q898&lt;=300000,"MEDIUM",Q898&gt;=300000,"HIGH")</f>
        <v>MEDIUM</v>
      </c>
    </row>
    <row r="899" spans="1:21" x14ac:dyDescent="0.3">
      <c r="A899">
        <v>898</v>
      </c>
      <c r="B899">
        <v>23</v>
      </c>
      <c r="C899">
        <v>6</v>
      </c>
      <c r="D899" s="6">
        <f t="shared" ref="D899:D962" si="84">DATE(F899,C899,B899)</f>
        <v>44735</v>
      </c>
      <c r="E899" t="str">
        <f t="shared" ref="E899:E962" si="85">TEXT(D899,"mmmm")</f>
        <v>June</v>
      </c>
      <c r="F899">
        <v>2022</v>
      </c>
      <c r="G899" t="str">
        <f t="shared" ref="G899:G962" si="86">TEXT(D899,"dddd")</f>
        <v>Thursday</v>
      </c>
      <c r="H899" t="s">
        <v>15</v>
      </c>
      <c r="I899">
        <v>7</v>
      </c>
      <c r="J899" s="7">
        <v>48007.85</v>
      </c>
      <c r="K899" t="s">
        <v>474</v>
      </c>
      <c r="L899">
        <v>19</v>
      </c>
      <c r="M899" t="s">
        <v>23</v>
      </c>
      <c r="N899" t="s">
        <v>18</v>
      </c>
      <c r="O899">
        <v>5</v>
      </c>
      <c r="P899" t="s">
        <v>19</v>
      </c>
      <c r="Q899" s="7">
        <f t="shared" ref="Q899:Q962" si="87">I899*J899</f>
        <v>336054.95</v>
      </c>
      <c r="R899" s="9" t="str" cm="1">
        <f t="array" ref="R899">_xlfn.IFS(L898&lt;=25,"0-25",L898&lt;=30,"26-30",L898&lt;=35,"31-35",L898&lt;=40,"36-40",L898&lt;=45,"41-45",L898&gt;=45,"45+")</f>
        <v>0-25</v>
      </c>
      <c r="S899" t="str">
        <f t="shared" ref="S899:S962" si="88">"Q"&amp;ROUNDUP(C899/3,0)</f>
        <v>Q2</v>
      </c>
      <c r="T899" t="str">
        <f t="shared" ref="T899:T962" si="89">IF(OR(G899="Saturday",G899="Sunday"),"Weekend","Weekday")</f>
        <v>Weekday</v>
      </c>
      <c r="U899" t="str" cm="1">
        <f t="array" ref="U899">_xlfn.IFS(Q899&lt;=100000,"LOW",Q899&lt;=300000,"MEDIUM",Q899&gt;=300000,"HIGH")</f>
        <v>HIGH</v>
      </c>
    </row>
    <row r="900" spans="1:21" x14ac:dyDescent="0.3">
      <c r="A900">
        <v>899</v>
      </c>
      <c r="B900">
        <v>23</v>
      </c>
      <c r="C900">
        <v>6</v>
      </c>
      <c r="D900" s="6">
        <f t="shared" si="84"/>
        <v>44735</v>
      </c>
      <c r="E900" t="str">
        <f t="shared" si="85"/>
        <v>June</v>
      </c>
      <c r="F900">
        <v>2022</v>
      </c>
      <c r="G900" t="str">
        <f t="shared" si="86"/>
        <v>Thursday</v>
      </c>
      <c r="H900" t="s">
        <v>21</v>
      </c>
      <c r="I900">
        <v>3</v>
      </c>
      <c r="J900" s="7">
        <v>16348.02</v>
      </c>
      <c r="K900" t="s">
        <v>409</v>
      </c>
      <c r="L900">
        <v>20</v>
      </c>
      <c r="M900" t="s">
        <v>23</v>
      </c>
      <c r="N900" t="s">
        <v>24</v>
      </c>
      <c r="O900">
        <v>5</v>
      </c>
      <c r="P900" t="s">
        <v>28</v>
      </c>
      <c r="Q900" s="7">
        <f t="shared" si="87"/>
        <v>49044.06</v>
      </c>
      <c r="R900" s="9" t="str" cm="1">
        <f t="array" ref="R900">_xlfn.IFS(L899&lt;=25,"0-25",L899&lt;=30,"26-30",L899&lt;=35,"31-35",L899&lt;=40,"36-40",L899&lt;=45,"41-45",L899&gt;=45,"45+")</f>
        <v>0-25</v>
      </c>
      <c r="S900" t="str">
        <f t="shared" si="88"/>
        <v>Q2</v>
      </c>
      <c r="T900" t="str">
        <f t="shared" si="89"/>
        <v>Weekday</v>
      </c>
      <c r="U900" t="str" cm="1">
        <f t="array" ref="U900">_xlfn.IFS(Q900&lt;=100000,"LOW",Q900&lt;=300000,"MEDIUM",Q900&gt;=300000,"HIGH")</f>
        <v>LOW</v>
      </c>
    </row>
    <row r="901" spans="1:21" x14ac:dyDescent="0.3">
      <c r="A901">
        <v>900</v>
      </c>
      <c r="B901">
        <v>23</v>
      </c>
      <c r="C901">
        <v>6</v>
      </c>
      <c r="D901" s="6">
        <f t="shared" si="84"/>
        <v>44735</v>
      </c>
      <c r="E901" t="str">
        <f t="shared" si="85"/>
        <v>June</v>
      </c>
      <c r="F901">
        <v>2022</v>
      </c>
      <c r="G901" t="str">
        <f t="shared" si="86"/>
        <v>Thursday</v>
      </c>
      <c r="H901" t="s">
        <v>45</v>
      </c>
      <c r="I901">
        <v>3</v>
      </c>
      <c r="J901" s="7">
        <v>47712.639999999999</v>
      </c>
      <c r="K901" t="s">
        <v>668</v>
      </c>
      <c r="L901">
        <v>25</v>
      </c>
      <c r="M901" t="s">
        <v>23</v>
      </c>
      <c r="N901" t="s">
        <v>24</v>
      </c>
      <c r="O901">
        <v>4</v>
      </c>
      <c r="P901" t="s">
        <v>48</v>
      </c>
      <c r="Q901" s="7">
        <f t="shared" si="87"/>
        <v>143137.91999999998</v>
      </c>
      <c r="R901" s="9" t="str" cm="1">
        <f t="array" ref="R901">_xlfn.IFS(L900&lt;=25,"0-25",L900&lt;=30,"26-30",L900&lt;=35,"31-35",L900&lt;=40,"36-40",L900&lt;=45,"41-45",L900&gt;=45,"45+")</f>
        <v>0-25</v>
      </c>
      <c r="S901" t="str">
        <f t="shared" si="88"/>
        <v>Q2</v>
      </c>
      <c r="T901" t="str">
        <f t="shared" si="89"/>
        <v>Weekday</v>
      </c>
      <c r="U901" t="str" cm="1">
        <f t="array" ref="U901">_xlfn.IFS(Q901&lt;=100000,"LOW",Q901&lt;=300000,"MEDIUM",Q901&gt;=300000,"HIGH")</f>
        <v>MEDIUM</v>
      </c>
    </row>
    <row r="902" spans="1:21" x14ac:dyDescent="0.3">
      <c r="A902">
        <v>901</v>
      </c>
      <c r="B902">
        <v>23</v>
      </c>
      <c r="C902">
        <v>6</v>
      </c>
      <c r="D902" s="6">
        <f t="shared" si="84"/>
        <v>44735</v>
      </c>
      <c r="E902" t="str">
        <f t="shared" si="85"/>
        <v>June</v>
      </c>
      <c r="F902">
        <v>2022</v>
      </c>
      <c r="G902" t="str">
        <f t="shared" si="86"/>
        <v>Thursday</v>
      </c>
      <c r="H902" t="s">
        <v>37</v>
      </c>
      <c r="I902">
        <v>7</v>
      </c>
      <c r="J902" s="7">
        <v>15702.41</v>
      </c>
      <c r="K902" t="s">
        <v>669</v>
      </c>
      <c r="L902">
        <v>48</v>
      </c>
      <c r="M902" t="s">
        <v>119</v>
      </c>
      <c r="N902" t="s">
        <v>35</v>
      </c>
      <c r="O902">
        <v>5</v>
      </c>
      <c r="P902" t="s">
        <v>97</v>
      </c>
      <c r="Q902" s="7">
        <f t="shared" si="87"/>
        <v>109916.87</v>
      </c>
      <c r="R902" s="9" t="str" cm="1">
        <f t="array" ref="R902">_xlfn.IFS(L901&lt;=25,"0-25",L901&lt;=30,"26-30",L901&lt;=35,"31-35",L901&lt;=40,"36-40",L901&lt;=45,"41-45",L901&gt;=45,"45+")</f>
        <v>0-25</v>
      </c>
      <c r="S902" t="str">
        <f t="shared" si="88"/>
        <v>Q2</v>
      </c>
      <c r="T902" t="str">
        <f t="shared" si="89"/>
        <v>Weekday</v>
      </c>
      <c r="U902" t="str" cm="1">
        <f t="array" ref="U902">_xlfn.IFS(Q902&lt;=100000,"LOW",Q902&lt;=300000,"MEDIUM",Q902&gt;=300000,"HIGH")</f>
        <v>MEDIUM</v>
      </c>
    </row>
    <row r="903" spans="1:21" x14ac:dyDescent="0.3">
      <c r="A903">
        <v>902</v>
      </c>
      <c r="B903">
        <v>24</v>
      </c>
      <c r="C903">
        <v>6</v>
      </c>
      <c r="D903" s="6">
        <f t="shared" si="84"/>
        <v>44736</v>
      </c>
      <c r="E903" t="str">
        <f t="shared" si="85"/>
        <v>June</v>
      </c>
      <c r="F903">
        <v>2022</v>
      </c>
      <c r="G903" t="str">
        <f t="shared" si="86"/>
        <v>Friday</v>
      </c>
      <c r="H903" t="s">
        <v>45</v>
      </c>
      <c r="I903">
        <v>5</v>
      </c>
      <c r="J903" s="7">
        <v>15697.22</v>
      </c>
      <c r="K903" t="s">
        <v>670</v>
      </c>
      <c r="L903">
        <v>36</v>
      </c>
      <c r="M903" t="s">
        <v>140</v>
      </c>
      <c r="N903" t="s">
        <v>52</v>
      </c>
      <c r="O903">
        <v>2</v>
      </c>
      <c r="P903" t="s">
        <v>104</v>
      </c>
      <c r="Q903" s="7">
        <f t="shared" si="87"/>
        <v>78486.099999999991</v>
      </c>
      <c r="R903" s="9" t="str" cm="1">
        <f t="array" ref="R903">_xlfn.IFS(L902&lt;=25,"0-25",L902&lt;=30,"26-30",L902&lt;=35,"31-35",L902&lt;=40,"36-40",L902&lt;=45,"41-45",L902&gt;=45,"45+")</f>
        <v>45+</v>
      </c>
      <c r="S903" t="str">
        <f t="shared" si="88"/>
        <v>Q2</v>
      </c>
      <c r="T903" t="str">
        <f t="shared" si="89"/>
        <v>Weekday</v>
      </c>
      <c r="U903" t="str" cm="1">
        <f t="array" ref="U903">_xlfn.IFS(Q903&lt;=100000,"LOW",Q903&lt;=300000,"MEDIUM",Q903&gt;=300000,"HIGH")</f>
        <v>LOW</v>
      </c>
    </row>
    <row r="904" spans="1:21" x14ac:dyDescent="0.3">
      <c r="A904">
        <v>903</v>
      </c>
      <c r="B904">
        <v>24</v>
      </c>
      <c r="C904">
        <v>6</v>
      </c>
      <c r="D904" s="6">
        <f t="shared" si="84"/>
        <v>44736</v>
      </c>
      <c r="E904" t="str">
        <f t="shared" si="85"/>
        <v>June</v>
      </c>
      <c r="F904">
        <v>2022</v>
      </c>
      <c r="G904" t="str">
        <f t="shared" si="86"/>
        <v>Friday</v>
      </c>
      <c r="H904" t="s">
        <v>15</v>
      </c>
      <c r="I904">
        <v>6</v>
      </c>
      <c r="J904" s="7">
        <v>53691</v>
      </c>
      <c r="K904" t="s">
        <v>425</v>
      </c>
      <c r="L904">
        <v>23</v>
      </c>
      <c r="M904" t="s">
        <v>27</v>
      </c>
      <c r="N904" t="s">
        <v>35</v>
      </c>
      <c r="O904">
        <v>3</v>
      </c>
      <c r="P904" t="s">
        <v>19</v>
      </c>
      <c r="Q904" s="7">
        <f t="shared" si="87"/>
        <v>322146</v>
      </c>
      <c r="R904" s="9" t="str" cm="1">
        <f t="array" ref="R904">_xlfn.IFS(L903&lt;=25,"0-25",L903&lt;=30,"26-30",L903&lt;=35,"31-35",L903&lt;=40,"36-40",L903&lt;=45,"41-45",L903&gt;=45,"45+")</f>
        <v>36-40</v>
      </c>
      <c r="S904" t="str">
        <f t="shared" si="88"/>
        <v>Q2</v>
      </c>
      <c r="T904" t="str">
        <f t="shared" si="89"/>
        <v>Weekday</v>
      </c>
      <c r="U904" t="str" cm="1">
        <f t="array" ref="U904">_xlfn.IFS(Q904&lt;=100000,"LOW",Q904&lt;=300000,"MEDIUM",Q904&gt;=300000,"HIGH")</f>
        <v>HIGH</v>
      </c>
    </row>
    <row r="905" spans="1:21" x14ac:dyDescent="0.3">
      <c r="A905">
        <v>904</v>
      </c>
      <c r="B905">
        <v>24</v>
      </c>
      <c r="C905">
        <v>6</v>
      </c>
      <c r="D905" s="6">
        <f t="shared" si="84"/>
        <v>44736</v>
      </c>
      <c r="E905" t="str">
        <f t="shared" si="85"/>
        <v>June</v>
      </c>
      <c r="F905">
        <v>2022</v>
      </c>
      <c r="G905" t="str">
        <f t="shared" si="86"/>
        <v>Friday</v>
      </c>
      <c r="H905" t="s">
        <v>15</v>
      </c>
      <c r="I905">
        <v>8</v>
      </c>
      <c r="J905" s="7">
        <v>29448.11</v>
      </c>
      <c r="K905" t="s">
        <v>422</v>
      </c>
      <c r="L905">
        <v>31</v>
      </c>
      <c r="M905" t="s">
        <v>92</v>
      </c>
      <c r="N905" t="s">
        <v>52</v>
      </c>
      <c r="O905">
        <v>5</v>
      </c>
      <c r="P905" t="s">
        <v>31</v>
      </c>
      <c r="Q905" s="7">
        <f t="shared" si="87"/>
        <v>235584.88</v>
      </c>
      <c r="R905" s="9" t="str" cm="1">
        <f t="array" ref="R905">_xlfn.IFS(L904&lt;=25,"0-25",L904&lt;=30,"26-30",L904&lt;=35,"31-35",L904&lt;=40,"36-40",L904&lt;=45,"41-45",L904&gt;=45,"45+")</f>
        <v>0-25</v>
      </c>
      <c r="S905" t="str">
        <f t="shared" si="88"/>
        <v>Q2</v>
      </c>
      <c r="T905" t="str">
        <f t="shared" si="89"/>
        <v>Weekday</v>
      </c>
      <c r="U905" t="str" cm="1">
        <f t="array" ref="U905">_xlfn.IFS(Q905&lt;=100000,"LOW",Q905&lt;=300000,"MEDIUM",Q905&gt;=300000,"HIGH")</f>
        <v>MEDIUM</v>
      </c>
    </row>
    <row r="906" spans="1:21" x14ac:dyDescent="0.3">
      <c r="A906">
        <v>905</v>
      </c>
      <c r="B906">
        <v>24</v>
      </c>
      <c r="C906">
        <v>6</v>
      </c>
      <c r="D906" s="6">
        <f t="shared" si="84"/>
        <v>44736</v>
      </c>
      <c r="E906" t="str">
        <f t="shared" si="85"/>
        <v>June</v>
      </c>
      <c r="F906">
        <v>2022</v>
      </c>
      <c r="G906" t="str">
        <f t="shared" si="86"/>
        <v>Friday</v>
      </c>
      <c r="H906" t="s">
        <v>21</v>
      </c>
      <c r="I906">
        <v>9</v>
      </c>
      <c r="J906" s="7">
        <v>68645.38</v>
      </c>
      <c r="K906" t="s">
        <v>671</v>
      </c>
      <c r="L906">
        <v>20</v>
      </c>
      <c r="M906" t="s">
        <v>34</v>
      </c>
      <c r="N906" t="s">
        <v>24</v>
      </c>
      <c r="O906">
        <v>5</v>
      </c>
      <c r="P906" t="s">
        <v>65</v>
      </c>
      <c r="Q906" s="7">
        <f t="shared" si="87"/>
        <v>617808.42000000004</v>
      </c>
      <c r="R906" s="9" t="str" cm="1">
        <f t="array" ref="R906">_xlfn.IFS(L905&lt;=25,"0-25",L905&lt;=30,"26-30",L905&lt;=35,"31-35",L905&lt;=40,"36-40",L905&lt;=45,"41-45",L905&gt;=45,"45+")</f>
        <v>31-35</v>
      </c>
      <c r="S906" t="str">
        <f t="shared" si="88"/>
        <v>Q2</v>
      </c>
      <c r="T906" t="str">
        <f t="shared" si="89"/>
        <v>Weekday</v>
      </c>
      <c r="U906" t="str" cm="1">
        <f t="array" ref="U906">_xlfn.IFS(Q906&lt;=100000,"LOW",Q906&lt;=300000,"MEDIUM",Q906&gt;=300000,"HIGH")</f>
        <v>HIGH</v>
      </c>
    </row>
    <row r="907" spans="1:21" x14ac:dyDescent="0.3">
      <c r="A907">
        <v>906</v>
      </c>
      <c r="B907">
        <v>25</v>
      </c>
      <c r="C907">
        <v>6</v>
      </c>
      <c r="D907" s="6">
        <f t="shared" si="84"/>
        <v>44737</v>
      </c>
      <c r="E907" t="str">
        <f t="shared" si="85"/>
        <v>June</v>
      </c>
      <c r="F907">
        <v>2022</v>
      </c>
      <c r="G907" t="str">
        <f t="shared" si="86"/>
        <v>Saturday</v>
      </c>
      <c r="H907" t="s">
        <v>45</v>
      </c>
      <c r="I907">
        <v>1</v>
      </c>
      <c r="J907" s="7">
        <v>12241.18</v>
      </c>
      <c r="K907" t="s">
        <v>427</v>
      </c>
      <c r="L907">
        <v>18</v>
      </c>
      <c r="M907" t="s">
        <v>119</v>
      </c>
      <c r="N907" t="s">
        <v>24</v>
      </c>
      <c r="O907">
        <v>3</v>
      </c>
      <c r="P907" t="s">
        <v>48</v>
      </c>
      <c r="Q907" s="7">
        <f t="shared" si="87"/>
        <v>12241.18</v>
      </c>
      <c r="R907" s="9" t="str" cm="1">
        <f t="array" ref="R907">_xlfn.IFS(L906&lt;=25,"0-25",L906&lt;=30,"26-30",L906&lt;=35,"31-35",L906&lt;=40,"36-40",L906&lt;=45,"41-45",L906&gt;=45,"45+")</f>
        <v>0-25</v>
      </c>
      <c r="S907" t="str">
        <f t="shared" si="88"/>
        <v>Q2</v>
      </c>
      <c r="T907" t="str">
        <f t="shared" si="89"/>
        <v>Weekend</v>
      </c>
      <c r="U907" t="str" cm="1">
        <f t="array" ref="U907">_xlfn.IFS(Q907&lt;=100000,"LOW",Q907&lt;=300000,"MEDIUM",Q907&gt;=300000,"HIGH")</f>
        <v>LOW</v>
      </c>
    </row>
    <row r="908" spans="1:21" x14ac:dyDescent="0.3">
      <c r="A908">
        <v>907</v>
      </c>
      <c r="B908">
        <v>25</v>
      </c>
      <c r="C908">
        <v>6</v>
      </c>
      <c r="D908" s="6">
        <f t="shared" si="84"/>
        <v>44737</v>
      </c>
      <c r="E908" t="str">
        <f t="shared" si="85"/>
        <v>June</v>
      </c>
      <c r="F908">
        <v>2022</v>
      </c>
      <c r="G908" t="str">
        <f t="shared" si="86"/>
        <v>Saturday</v>
      </c>
      <c r="H908" t="s">
        <v>37</v>
      </c>
      <c r="I908">
        <v>3</v>
      </c>
      <c r="J908" s="7">
        <v>36706.400000000001</v>
      </c>
      <c r="K908" t="s">
        <v>598</v>
      </c>
      <c r="L908">
        <v>47</v>
      </c>
      <c r="M908" t="s">
        <v>135</v>
      </c>
      <c r="N908" t="s">
        <v>24</v>
      </c>
      <c r="O908">
        <v>5</v>
      </c>
      <c r="P908" t="s">
        <v>40</v>
      </c>
      <c r="Q908" s="7">
        <f t="shared" si="87"/>
        <v>110119.20000000001</v>
      </c>
      <c r="R908" s="9" t="str" cm="1">
        <f t="array" ref="R908">_xlfn.IFS(L907&lt;=25,"0-25",L907&lt;=30,"26-30",L907&lt;=35,"31-35",L907&lt;=40,"36-40",L907&lt;=45,"41-45",L907&gt;=45,"45+")</f>
        <v>0-25</v>
      </c>
      <c r="S908" t="str">
        <f t="shared" si="88"/>
        <v>Q2</v>
      </c>
      <c r="T908" t="str">
        <f t="shared" si="89"/>
        <v>Weekend</v>
      </c>
      <c r="U908" t="str" cm="1">
        <f t="array" ref="U908">_xlfn.IFS(Q908&lt;=100000,"LOW",Q908&lt;=300000,"MEDIUM",Q908&gt;=300000,"HIGH")</f>
        <v>MEDIUM</v>
      </c>
    </row>
    <row r="909" spans="1:21" x14ac:dyDescent="0.3">
      <c r="A909">
        <v>908</v>
      </c>
      <c r="B909">
        <v>25</v>
      </c>
      <c r="C909">
        <v>6</v>
      </c>
      <c r="D909" s="6">
        <f t="shared" si="84"/>
        <v>44737</v>
      </c>
      <c r="E909" t="str">
        <f t="shared" si="85"/>
        <v>June</v>
      </c>
      <c r="F909">
        <v>2022</v>
      </c>
      <c r="G909" t="str">
        <f t="shared" si="86"/>
        <v>Saturday</v>
      </c>
      <c r="H909" t="s">
        <v>37</v>
      </c>
      <c r="I909">
        <v>7</v>
      </c>
      <c r="J909" s="7">
        <v>16788.16</v>
      </c>
      <c r="K909" t="s">
        <v>72</v>
      </c>
      <c r="L909">
        <v>36</v>
      </c>
      <c r="M909" t="s">
        <v>27</v>
      </c>
      <c r="N909" t="s">
        <v>52</v>
      </c>
      <c r="O909">
        <v>3</v>
      </c>
      <c r="P909" t="s">
        <v>40</v>
      </c>
      <c r="Q909" s="7">
        <f t="shared" si="87"/>
        <v>117517.12</v>
      </c>
      <c r="R909" s="9" t="str" cm="1">
        <f t="array" ref="R909">_xlfn.IFS(L908&lt;=25,"0-25",L908&lt;=30,"26-30",L908&lt;=35,"31-35",L908&lt;=40,"36-40",L908&lt;=45,"41-45",L908&gt;=45,"45+")</f>
        <v>45+</v>
      </c>
      <c r="S909" t="str">
        <f t="shared" si="88"/>
        <v>Q2</v>
      </c>
      <c r="T909" t="str">
        <f t="shared" si="89"/>
        <v>Weekend</v>
      </c>
      <c r="U909" t="str" cm="1">
        <f t="array" ref="U909">_xlfn.IFS(Q909&lt;=100000,"LOW",Q909&lt;=300000,"MEDIUM",Q909&gt;=300000,"HIGH")</f>
        <v>MEDIUM</v>
      </c>
    </row>
    <row r="910" spans="1:21" x14ac:dyDescent="0.3">
      <c r="A910">
        <v>909</v>
      </c>
      <c r="B910">
        <v>26</v>
      </c>
      <c r="C910">
        <v>6</v>
      </c>
      <c r="D910" s="6">
        <f t="shared" si="84"/>
        <v>44738</v>
      </c>
      <c r="E910" t="str">
        <f t="shared" si="85"/>
        <v>June</v>
      </c>
      <c r="F910">
        <v>2022</v>
      </c>
      <c r="G910" t="str">
        <f t="shared" si="86"/>
        <v>Sunday</v>
      </c>
      <c r="H910" t="s">
        <v>32</v>
      </c>
      <c r="I910">
        <v>6</v>
      </c>
      <c r="J910" s="7">
        <v>31082.74</v>
      </c>
      <c r="K910" t="s">
        <v>672</v>
      </c>
      <c r="L910">
        <v>36</v>
      </c>
      <c r="M910" t="s">
        <v>23</v>
      </c>
      <c r="N910" t="s">
        <v>52</v>
      </c>
      <c r="O910">
        <v>4</v>
      </c>
      <c r="P910" t="s">
        <v>101</v>
      </c>
      <c r="Q910" s="7">
        <f t="shared" si="87"/>
        <v>186496.44</v>
      </c>
      <c r="R910" s="9" t="str" cm="1">
        <f t="array" ref="R910">_xlfn.IFS(L909&lt;=25,"0-25",L909&lt;=30,"26-30",L909&lt;=35,"31-35",L909&lt;=40,"36-40",L909&lt;=45,"41-45",L909&gt;=45,"45+")</f>
        <v>36-40</v>
      </c>
      <c r="S910" t="str">
        <f t="shared" si="88"/>
        <v>Q2</v>
      </c>
      <c r="T910" t="str">
        <f t="shared" si="89"/>
        <v>Weekend</v>
      </c>
      <c r="U910" t="str" cm="1">
        <f t="array" ref="U910">_xlfn.IFS(Q910&lt;=100000,"LOW",Q910&lt;=300000,"MEDIUM",Q910&gt;=300000,"HIGH")</f>
        <v>MEDIUM</v>
      </c>
    </row>
    <row r="911" spans="1:21" x14ac:dyDescent="0.3">
      <c r="A911">
        <v>910</v>
      </c>
      <c r="B911">
        <v>26</v>
      </c>
      <c r="C911">
        <v>6</v>
      </c>
      <c r="D911" s="6">
        <f t="shared" si="84"/>
        <v>44738</v>
      </c>
      <c r="E911" t="str">
        <f t="shared" si="85"/>
        <v>June</v>
      </c>
      <c r="F911">
        <v>2022</v>
      </c>
      <c r="G911" t="str">
        <f t="shared" si="86"/>
        <v>Sunday</v>
      </c>
      <c r="H911" t="s">
        <v>37</v>
      </c>
      <c r="I911">
        <v>7</v>
      </c>
      <c r="J911" s="7">
        <v>69893.350000000006</v>
      </c>
      <c r="K911" t="s">
        <v>89</v>
      </c>
      <c r="L911">
        <v>26</v>
      </c>
      <c r="M911" t="s">
        <v>112</v>
      </c>
      <c r="N911" t="s">
        <v>24</v>
      </c>
      <c r="O911">
        <v>5</v>
      </c>
      <c r="P911" t="s">
        <v>40</v>
      </c>
      <c r="Q911" s="7">
        <f t="shared" si="87"/>
        <v>489253.45000000007</v>
      </c>
      <c r="R911" s="9" t="str" cm="1">
        <f t="array" ref="R911">_xlfn.IFS(L910&lt;=25,"0-25",L910&lt;=30,"26-30",L910&lt;=35,"31-35",L910&lt;=40,"36-40",L910&lt;=45,"41-45",L910&gt;=45,"45+")</f>
        <v>36-40</v>
      </c>
      <c r="S911" t="str">
        <f t="shared" si="88"/>
        <v>Q2</v>
      </c>
      <c r="T911" t="str">
        <f t="shared" si="89"/>
        <v>Weekend</v>
      </c>
      <c r="U911" t="str" cm="1">
        <f t="array" ref="U911">_xlfn.IFS(Q911&lt;=100000,"LOW",Q911&lt;=300000,"MEDIUM",Q911&gt;=300000,"HIGH")</f>
        <v>HIGH</v>
      </c>
    </row>
    <row r="912" spans="1:21" x14ac:dyDescent="0.3">
      <c r="A912">
        <v>911</v>
      </c>
      <c r="B912">
        <v>26</v>
      </c>
      <c r="C912">
        <v>6</v>
      </c>
      <c r="D912" s="6">
        <f t="shared" si="84"/>
        <v>44738</v>
      </c>
      <c r="E912" t="str">
        <f t="shared" si="85"/>
        <v>June</v>
      </c>
      <c r="F912">
        <v>2022</v>
      </c>
      <c r="G912" t="str">
        <f t="shared" si="86"/>
        <v>Sunday</v>
      </c>
      <c r="H912" t="s">
        <v>21</v>
      </c>
      <c r="I912">
        <v>8</v>
      </c>
      <c r="J912" s="7">
        <v>63330.55</v>
      </c>
      <c r="K912" t="s">
        <v>118</v>
      </c>
      <c r="L912">
        <v>24</v>
      </c>
      <c r="M912" t="s">
        <v>23</v>
      </c>
      <c r="N912" t="s">
        <v>35</v>
      </c>
      <c r="O912">
        <v>5</v>
      </c>
      <c r="P912" t="s">
        <v>25</v>
      </c>
      <c r="Q912" s="7">
        <f t="shared" si="87"/>
        <v>506644.4</v>
      </c>
      <c r="R912" s="9" t="str" cm="1">
        <f t="array" ref="R912">_xlfn.IFS(L911&lt;=25,"0-25",L911&lt;=30,"26-30",L911&lt;=35,"31-35",L911&lt;=40,"36-40",L911&lt;=45,"41-45",L911&gt;=45,"45+")</f>
        <v>26-30</v>
      </c>
      <c r="S912" t="str">
        <f t="shared" si="88"/>
        <v>Q2</v>
      </c>
      <c r="T912" t="str">
        <f t="shared" si="89"/>
        <v>Weekend</v>
      </c>
      <c r="U912" t="str" cm="1">
        <f t="array" ref="U912">_xlfn.IFS(Q912&lt;=100000,"LOW",Q912&lt;=300000,"MEDIUM",Q912&gt;=300000,"HIGH")</f>
        <v>HIGH</v>
      </c>
    </row>
    <row r="913" spans="1:21" x14ac:dyDescent="0.3">
      <c r="A913">
        <v>912</v>
      </c>
      <c r="B913">
        <v>27</v>
      </c>
      <c r="C913">
        <v>6</v>
      </c>
      <c r="D913" s="6">
        <f t="shared" si="84"/>
        <v>44739</v>
      </c>
      <c r="E913" t="str">
        <f t="shared" si="85"/>
        <v>June</v>
      </c>
      <c r="F913">
        <v>2022</v>
      </c>
      <c r="G913" t="str">
        <f t="shared" si="86"/>
        <v>Monday</v>
      </c>
      <c r="H913" t="s">
        <v>21</v>
      </c>
      <c r="I913">
        <v>6</v>
      </c>
      <c r="J913" s="7">
        <v>12899.46</v>
      </c>
      <c r="K913" t="s">
        <v>188</v>
      </c>
      <c r="L913">
        <v>54</v>
      </c>
      <c r="M913" t="s">
        <v>69</v>
      </c>
      <c r="N913" t="s">
        <v>52</v>
      </c>
      <c r="O913">
        <v>2</v>
      </c>
      <c r="P913" t="s">
        <v>25</v>
      </c>
      <c r="Q913" s="7">
        <f t="shared" si="87"/>
        <v>77396.759999999995</v>
      </c>
      <c r="R913" s="9" t="str" cm="1">
        <f t="array" ref="R913">_xlfn.IFS(L912&lt;=25,"0-25",L912&lt;=30,"26-30",L912&lt;=35,"31-35",L912&lt;=40,"36-40",L912&lt;=45,"41-45",L912&gt;=45,"45+")</f>
        <v>0-25</v>
      </c>
      <c r="S913" t="str">
        <f t="shared" si="88"/>
        <v>Q2</v>
      </c>
      <c r="T913" t="str">
        <f t="shared" si="89"/>
        <v>Weekday</v>
      </c>
      <c r="U913" t="str" cm="1">
        <f t="array" ref="U913">_xlfn.IFS(Q913&lt;=100000,"LOW",Q913&lt;=300000,"MEDIUM",Q913&gt;=300000,"HIGH")</f>
        <v>LOW</v>
      </c>
    </row>
    <row r="914" spans="1:21" x14ac:dyDescent="0.3">
      <c r="A914">
        <v>913</v>
      </c>
      <c r="B914">
        <v>27</v>
      </c>
      <c r="C914">
        <v>6</v>
      </c>
      <c r="D914" s="6">
        <f t="shared" si="84"/>
        <v>44739</v>
      </c>
      <c r="E914" t="str">
        <f t="shared" si="85"/>
        <v>June</v>
      </c>
      <c r="F914">
        <v>2022</v>
      </c>
      <c r="G914" t="str">
        <f t="shared" si="86"/>
        <v>Monday</v>
      </c>
      <c r="H914" t="s">
        <v>37</v>
      </c>
      <c r="I914">
        <v>3</v>
      </c>
      <c r="J914" s="7">
        <v>43795.35</v>
      </c>
      <c r="K914" t="s">
        <v>537</v>
      </c>
      <c r="L914">
        <v>58</v>
      </c>
      <c r="M914" t="s">
        <v>61</v>
      </c>
      <c r="N914" t="s">
        <v>18</v>
      </c>
      <c r="O914">
        <v>2</v>
      </c>
      <c r="P914" t="s">
        <v>40</v>
      </c>
      <c r="Q914" s="7">
        <f t="shared" si="87"/>
        <v>131386.04999999999</v>
      </c>
      <c r="R914" s="9" t="str" cm="1">
        <f t="array" ref="R914">_xlfn.IFS(L913&lt;=25,"0-25",L913&lt;=30,"26-30",L913&lt;=35,"31-35",L913&lt;=40,"36-40",L913&lt;=45,"41-45",L913&gt;=45,"45+")</f>
        <v>45+</v>
      </c>
      <c r="S914" t="str">
        <f t="shared" si="88"/>
        <v>Q2</v>
      </c>
      <c r="T914" t="str">
        <f t="shared" si="89"/>
        <v>Weekday</v>
      </c>
      <c r="U914" t="str" cm="1">
        <f t="array" ref="U914">_xlfn.IFS(Q914&lt;=100000,"LOW",Q914&lt;=300000,"MEDIUM",Q914&gt;=300000,"HIGH")</f>
        <v>MEDIUM</v>
      </c>
    </row>
    <row r="915" spans="1:21" x14ac:dyDescent="0.3">
      <c r="A915">
        <v>914</v>
      </c>
      <c r="B915">
        <v>27</v>
      </c>
      <c r="C915">
        <v>6</v>
      </c>
      <c r="D915" s="6">
        <f t="shared" si="84"/>
        <v>44739</v>
      </c>
      <c r="E915" t="str">
        <f t="shared" si="85"/>
        <v>June</v>
      </c>
      <c r="F915">
        <v>2022</v>
      </c>
      <c r="G915" t="str">
        <f t="shared" si="86"/>
        <v>Monday</v>
      </c>
      <c r="H915" t="s">
        <v>37</v>
      </c>
      <c r="I915">
        <v>2</v>
      </c>
      <c r="J915" s="7">
        <v>48869.34</v>
      </c>
      <c r="K915" t="s">
        <v>673</v>
      </c>
      <c r="L915">
        <v>24</v>
      </c>
      <c r="M915" t="s">
        <v>119</v>
      </c>
      <c r="N915" t="s">
        <v>24</v>
      </c>
      <c r="O915">
        <v>3</v>
      </c>
      <c r="P915" t="s">
        <v>97</v>
      </c>
      <c r="Q915" s="7">
        <f t="shared" si="87"/>
        <v>97738.68</v>
      </c>
      <c r="R915" s="9" t="str" cm="1">
        <f t="array" ref="R915">_xlfn.IFS(L914&lt;=25,"0-25",L914&lt;=30,"26-30",L914&lt;=35,"31-35",L914&lt;=40,"36-40",L914&lt;=45,"41-45",L914&gt;=45,"45+")</f>
        <v>45+</v>
      </c>
      <c r="S915" t="str">
        <f t="shared" si="88"/>
        <v>Q2</v>
      </c>
      <c r="T915" t="str">
        <f t="shared" si="89"/>
        <v>Weekday</v>
      </c>
      <c r="U915" t="str" cm="1">
        <f t="array" ref="U915">_xlfn.IFS(Q915&lt;=100000,"LOW",Q915&lt;=300000,"MEDIUM",Q915&gt;=300000,"HIGH")</f>
        <v>LOW</v>
      </c>
    </row>
    <row r="916" spans="1:21" x14ac:dyDescent="0.3">
      <c r="A916">
        <v>915</v>
      </c>
      <c r="B916">
        <v>27</v>
      </c>
      <c r="C916">
        <v>6</v>
      </c>
      <c r="D916" s="6">
        <f t="shared" si="84"/>
        <v>44739</v>
      </c>
      <c r="E916" t="str">
        <f t="shared" si="85"/>
        <v>June</v>
      </c>
      <c r="F916">
        <v>2022</v>
      </c>
      <c r="G916" t="str">
        <f t="shared" si="86"/>
        <v>Monday</v>
      </c>
      <c r="H916" t="s">
        <v>32</v>
      </c>
      <c r="I916">
        <v>7</v>
      </c>
      <c r="J916" s="7">
        <v>22572.080000000002</v>
      </c>
      <c r="K916" t="s">
        <v>494</v>
      </c>
      <c r="L916">
        <v>26</v>
      </c>
      <c r="M916" t="s">
        <v>61</v>
      </c>
      <c r="N916" t="s">
        <v>52</v>
      </c>
      <c r="O916">
        <v>4</v>
      </c>
      <c r="P916" t="s">
        <v>36</v>
      </c>
      <c r="Q916" s="7">
        <f t="shared" si="87"/>
        <v>158004.56</v>
      </c>
      <c r="R916" s="9" t="str" cm="1">
        <f t="array" ref="R916">_xlfn.IFS(L915&lt;=25,"0-25",L915&lt;=30,"26-30",L915&lt;=35,"31-35",L915&lt;=40,"36-40",L915&lt;=45,"41-45",L915&gt;=45,"45+")</f>
        <v>0-25</v>
      </c>
      <c r="S916" t="str">
        <f t="shared" si="88"/>
        <v>Q2</v>
      </c>
      <c r="T916" t="str">
        <f t="shared" si="89"/>
        <v>Weekday</v>
      </c>
      <c r="U916" t="str" cm="1">
        <f t="array" ref="U916">_xlfn.IFS(Q916&lt;=100000,"LOW",Q916&lt;=300000,"MEDIUM",Q916&gt;=300000,"HIGH")</f>
        <v>MEDIUM</v>
      </c>
    </row>
    <row r="917" spans="1:21" x14ac:dyDescent="0.3">
      <c r="A917">
        <v>916</v>
      </c>
      <c r="B917">
        <v>28</v>
      </c>
      <c r="C917">
        <v>6</v>
      </c>
      <c r="D917" s="6">
        <f t="shared" si="84"/>
        <v>44740</v>
      </c>
      <c r="E917" t="str">
        <f t="shared" si="85"/>
        <v>June</v>
      </c>
      <c r="F917">
        <v>2022</v>
      </c>
      <c r="G917" t="str">
        <f t="shared" si="86"/>
        <v>Tuesday</v>
      </c>
      <c r="H917" t="s">
        <v>37</v>
      </c>
      <c r="I917">
        <v>1</v>
      </c>
      <c r="J917" s="7">
        <v>18706.330000000002</v>
      </c>
      <c r="K917" t="s">
        <v>674</v>
      </c>
      <c r="L917">
        <v>21</v>
      </c>
      <c r="M917" t="s">
        <v>39</v>
      </c>
      <c r="N917" t="s">
        <v>24</v>
      </c>
      <c r="O917">
        <v>3</v>
      </c>
      <c r="P917" t="s">
        <v>40</v>
      </c>
      <c r="Q917" s="7">
        <f t="shared" si="87"/>
        <v>18706.330000000002</v>
      </c>
      <c r="R917" s="9" t="str" cm="1">
        <f t="array" ref="R917">_xlfn.IFS(L916&lt;=25,"0-25",L916&lt;=30,"26-30",L916&lt;=35,"31-35",L916&lt;=40,"36-40",L916&lt;=45,"41-45",L916&gt;=45,"45+")</f>
        <v>26-30</v>
      </c>
      <c r="S917" t="str">
        <f t="shared" si="88"/>
        <v>Q2</v>
      </c>
      <c r="T917" t="str">
        <f t="shared" si="89"/>
        <v>Weekday</v>
      </c>
      <c r="U917" t="str" cm="1">
        <f t="array" ref="U917">_xlfn.IFS(Q917&lt;=100000,"LOW",Q917&lt;=300000,"MEDIUM",Q917&gt;=300000,"HIGH")</f>
        <v>LOW</v>
      </c>
    </row>
    <row r="918" spans="1:21" x14ac:dyDescent="0.3">
      <c r="A918">
        <v>917</v>
      </c>
      <c r="B918">
        <v>28</v>
      </c>
      <c r="C918">
        <v>6</v>
      </c>
      <c r="D918" s="6">
        <f t="shared" si="84"/>
        <v>44740</v>
      </c>
      <c r="E918" t="str">
        <f t="shared" si="85"/>
        <v>June</v>
      </c>
      <c r="F918">
        <v>2022</v>
      </c>
      <c r="G918" t="str">
        <f t="shared" si="86"/>
        <v>Tuesday</v>
      </c>
      <c r="H918" t="s">
        <v>32</v>
      </c>
      <c r="I918">
        <v>3</v>
      </c>
      <c r="J918" s="7">
        <v>64262.87</v>
      </c>
      <c r="K918" t="s">
        <v>257</v>
      </c>
      <c r="L918">
        <v>42</v>
      </c>
      <c r="M918" t="s">
        <v>27</v>
      </c>
      <c r="N918" t="s">
        <v>18</v>
      </c>
      <c r="O918">
        <v>5</v>
      </c>
      <c r="P918" t="s">
        <v>43</v>
      </c>
      <c r="Q918" s="7">
        <f t="shared" si="87"/>
        <v>192788.61000000002</v>
      </c>
      <c r="R918" s="9" t="str" cm="1">
        <f t="array" ref="R918">_xlfn.IFS(L917&lt;=25,"0-25",L917&lt;=30,"26-30",L917&lt;=35,"31-35",L917&lt;=40,"36-40",L917&lt;=45,"41-45",L917&gt;=45,"45+")</f>
        <v>0-25</v>
      </c>
      <c r="S918" t="str">
        <f t="shared" si="88"/>
        <v>Q2</v>
      </c>
      <c r="T918" t="str">
        <f t="shared" si="89"/>
        <v>Weekday</v>
      </c>
      <c r="U918" t="str" cm="1">
        <f t="array" ref="U918">_xlfn.IFS(Q918&lt;=100000,"LOW",Q918&lt;=300000,"MEDIUM",Q918&gt;=300000,"HIGH")</f>
        <v>MEDIUM</v>
      </c>
    </row>
    <row r="919" spans="1:21" x14ac:dyDescent="0.3">
      <c r="A919">
        <v>918</v>
      </c>
      <c r="B919">
        <v>28</v>
      </c>
      <c r="C919">
        <v>6</v>
      </c>
      <c r="D919" s="6">
        <f t="shared" si="84"/>
        <v>44740</v>
      </c>
      <c r="E919" t="str">
        <f t="shared" si="85"/>
        <v>June</v>
      </c>
      <c r="F919">
        <v>2022</v>
      </c>
      <c r="G919" t="str">
        <f t="shared" si="86"/>
        <v>Tuesday</v>
      </c>
      <c r="H919" t="s">
        <v>32</v>
      </c>
      <c r="I919">
        <v>4</v>
      </c>
      <c r="J919" s="7">
        <v>68128.990000000005</v>
      </c>
      <c r="K919" t="s">
        <v>419</v>
      </c>
      <c r="L919">
        <v>29</v>
      </c>
      <c r="M919" t="s">
        <v>152</v>
      </c>
      <c r="N919" t="s">
        <v>35</v>
      </c>
      <c r="O919">
        <v>5</v>
      </c>
      <c r="P919" t="s">
        <v>101</v>
      </c>
      <c r="Q919" s="7">
        <f t="shared" si="87"/>
        <v>272515.96000000002</v>
      </c>
      <c r="R919" s="9" t="str" cm="1">
        <f t="array" ref="R919">_xlfn.IFS(L918&lt;=25,"0-25",L918&lt;=30,"26-30",L918&lt;=35,"31-35",L918&lt;=40,"36-40",L918&lt;=45,"41-45",L918&gt;=45,"45+")</f>
        <v>41-45</v>
      </c>
      <c r="S919" t="str">
        <f t="shared" si="88"/>
        <v>Q2</v>
      </c>
      <c r="T919" t="str">
        <f t="shared" si="89"/>
        <v>Weekday</v>
      </c>
      <c r="U919" t="str" cm="1">
        <f t="array" ref="U919">_xlfn.IFS(Q919&lt;=100000,"LOW",Q919&lt;=300000,"MEDIUM",Q919&gt;=300000,"HIGH")</f>
        <v>MEDIUM</v>
      </c>
    </row>
    <row r="920" spans="1:21" x14ac:dyDescent="0.3">
      <c r="A920">
        <v>919</v>
      </c>
      <c r="B920">
        <v>29</v>
      </c>
      <c r="C920">
        <v>6</v>
      </c>
      <c r="D920" s="6">
        <f t="shared" si="84"/>
        <v>44741</v>
      </c>
      <c r="E920" t="str">
        <f t="shared" si="85"/>
        <v>June</v>
      </c>
      <c r="F920">
        <v>2022</v>
      </c>
      <c r="G920" t="str">
        <f t="shared" si="86"/>
        <v>Wednesday</v>
      </c>
      <c r="H920" t="s">
        <v>37</v>
      </c>
      <c r="I920">
        <v>1</v>
      </c>
      <c r="J920" s="7">
        <v>69513.570000000007</v>
      </c>
      <c r="K920" t="s">
        <v>675</v>
      </c>
      <c r="L920">
        <v>23</v>
      </c>
      <c r="M920" t="s">
        <v>23</v>
      </c>
      <c r="N920" t="s">
        <v>18</v>
      </c>
      <c r="O920">
        <v>3</v>
      </c>
      <c r="P920" t="s">
        <v>53</v>
      </c>
      <c r="Q920" s="7">
        <f t="shared" si="87"/>
        <v>69513.570000000007</v>
      </c>
      <c r="R920" s="9" t="str" cm="1">
        <f t="array" ref="R920">_xlfn.IFS(L919&lt;=25,"0-25",L919&lt;=30,"26-30",L919&lt;=35,"31-35",L919&lt;=40,"36-40",L919&lt;=45,"41-45",L919&gt;=45,"45+")</f>
        <v>26-30</v>
      </c>
      <c r="S920" t="str">
        <f t="shared" si="88"/>
        <v>Q2</v>
      </c>
      <c r="T920" t="str">
        <f t="shared" si="89"/>
        <v>Weekday</v>
      </c>
      <c r="U920" t="str" cm="1">
        <f t="array" ref="U920">_xlfn.IFS(Q920&lt;=100000,"LOW",Q920&lt;=300000,"MEDIUM",Q920&gt;=300000,"HIGH")</f>
        <v>LOW</v>
      </c>
    </row>
    <row r="921" spans="1:21" x14ac:dyDescent="0.3">
      <c r="A921">
        <v>920</v>
      </c>
      <c r="B921">
        <v>29</v>
      </c>
      <c r="C921">
        <v>6</v>
      </c>
      <c r="D921" s="6">
        <f t="shared" si="84"/>
        <v>44741</v>
      </c>
      <c r="E921" t="str">
        <f t="shared" si="85"/>
        <v>June</v>
      </c>
      <c r="F921">
        <v>2022</v>
      </c>
      <c r="G921" t="str">
        <f t="shared" si="86"/>
        <v>Wednesday</v>
      </c>
      <c r="H921" t="s">
        <v>15</v>
      </c>
      <c r="I921">
        <v>5</v>
      </c>
      <c r="J921" s="7">
        <v>57385.71</v>
      </c>
      <c r="K921" t="s">
        <v>676</v>
      </c>
      <c r="L921">
        <v>35</v>
      </c>
      <c r="M921" t="s">
        <v>56</v>
      </c>
      <c r="N921" t="s">
        <v>35</v>
      </c>
      <c r="O921">
        <v>3</v>
      </c>
      <c r="P921" t="s">
        <v>19</v>
      </c>
      <c r="Q921" s="7">
        <f t="shared" si="87"/>
        <v>286928.55</v>
      </c>
      <c r="R921" s="9" t="str" cm="1">
        <f t="array" ref="R921">_xlfn.IFS(L920&lt;=25,"0-25",L920&lt;=30,"26-30",L920&lt;=35,"31-35",L920&lt;=40,"36-40",L920&lt;=45,"41-45",L920&gt;=45,"45+")</f>
        <v>0-25</v>
      </c>
      <c r="S921" t="str">
        <f t="shared" si="88"/>
        <v>Q2</v>
      </c>
      <c r="T921" t="str">
        <f t="shared" si="89"/>
        <v>Weekday</v>
      </c>
      <c r="U921" t="str" cm="1">
        <f t="array" ref="U921">_xlfn.IFS(Q921&lt;=100000,"LOW",Q921&lt;=300000,"MEDIUM",Q921&gt;=300000,"HIGH")</f>
        <v>MEDIUM</v>
      </c>
    </row>
    <row r="922" spans="1:21" x14ac:dyDescent="0.3">
      <c r="A922">
        <v>921</v>
      </c>
      <c r="B922">
        <v>29</v>
      </c>
      <c r="C922">
        <v>6</v>
      </c>
      <c r="D922" s="6">
        <f t="shared" si="84"/>
        <v>44741</v>
      </c>
      <c r="E922" t="str">
        <f t="shared" si="85"/>
        <v>June</v>
      </c>
      <c r="F922">
        <v>2022</v>
      </c>
      <c r="G922" t="str">
        <f t="shared" si="86"/>
        <v>Wednesday</v>
      </c>
      <c r="H922" t="s">
        <v>15</v>
      </c>
      <c r="I922">
        <v>3</v>
      </c>
      <c r="J922" s="7">
        <v>49810.12</v>
      </c>
      <c r="K922" t="s">
        <v>481</v>
      </c>
      <c r="L922">
        <v>57</v>
      </c>
      <c r="M922" t="s">
        <v>135</v>
      </c>
      <c r="N922" t="s">
        <v>35</v>
      </c>
      <c r="O922">
        <v>5</v>
      </c>
      <c r="P922" t="s">
        <v>19</v>
      </c>
      <c r="Q922" s="7">
        <f t="shared" si="87"/>
        <v>149430.36000000002</v>
      </c>
      <c r="R922" s="9" t="str" cm="1">
        <f t="array" ref="R922">_xlfn.IFS(L921&lt;=25,"0-25",L921&lt;=30,"26-30",L921&lt;=35,"31-35",L921&lt;=40,"36-40",L921&lt;=45,"41-45",L921&gt;=45,"45+")</f>
        <v>31-35</v>
      </c>
      <c r="S922" t="str">
        <f t="shared" si="88"/>
        <v>Q2</v>
      </c>
      <c r="T922" t="str">
        <f t="shared" si="89"/>
        <v>Weekday</v>
      </c>
      <c r="U922" t="str" cm="1">
        <f t="array" ref="U922">_xlfn.IFS(Q922&lt;=100000,"LOW",Q922&lt;=300000,"MEDIUM",Q922&gt;=300000,"HIGH")</f>
        <v>MEDIUM</v>
      </c>
    </row>
    <row r="923" spans="1:21" x14ac:dyDescent="0.3">
      <c r="A923">
        <v>922</v>
      </c>
      <c r="B923">
        <v>30</v>
      </c>
      <c r="C923">
        <v>6</v>
      </c>
      <c r="D923" s="6">
        <f t="shared" si="84"/>
        <v>44742</v>
      </c>
      <c r="E923" t="str">
        <f t="shared" si="85"/>
        <v>June</v>
      </c>
      <c r="F923">
        <v>2022</v>
      </c>
      <c r="G923" t="str">
        <f t="shared" si="86"/>
        <v>Thursday</v>
      </c>
      <c r="H923" t="s">
        <v>32</v>
      </c>
      <c r="I923">
        <v>2</v>
      </c>
      <c r="J923" s="7">
        <v>30743.82</v>
      </c>
      <c r="K923" t="s">
        <v>107</v>
      </c>
      <c r="L923">
        <v>38</v>
      </c>
      <c r="M923" t="s">
        <v>23</v>
      </c>
      <c r="N923" t="s">
        <v>52</v>
      </c>
      <c r="O923">
        <v>5</v>
      </c>
      <c r="P923" t="s">
        <v>43</v>
      </c>
      <c r="Q923" s="7">
        <f t="shared" si="87"/>
        <v>61487.64</v>
      </c>
      <c r="R923" s="9" t="str" cm="1">
        <f t="array" ref="R923">_xlfn.IFS(L922&lt;=25,"0-25",L922&lt;=30,"26-30",L922&lt;=35,"31-35",L922&lt;=40,"36-40",L922&lt;=45,"41-45",L922&gt;=45,"45+")</f>
        <v>45+</v>
      </c>
      <c r="S923" t="str">
        <f t="shared" si="88"/>
        <v>Q2</v>
      </c>
      <c r="T923" t="str">
        <f t="shared" si="89"/>
        <v>Weekday</v>
      </c>
      <c r="U923" t="str" cm="1">
        <f t="array" ref="U923">_xlfn.IFS(Q923&lt;=100000,"LOW",Q923&lt;=300000,"MEDIUM",Q923&gt;=300000,"HIGH")</f>
        <v>LOW</v>
      </c>
    </row>
    <row r="924" spans="1:21" x14ac:dyDescent="0.3">
      <c r="A924">
        <v>923</v>
      </c>
      <c r="B924">
        <v>30</v>
      </c>
      <c r="C924">
        <v>6</v>
      </c>
      <c r="D924" s="6">
        <f t="shared" si="84"/>
        <v>44742</v>
      </c>
      <c r="E924" t="str">
        <f t="shared" si="85"/>
        <v>June</v>
      </c>
      <c r="F924">
        <v>2022</v>
      </c>
      <c r="G924" t="str">
        <f t="shared" si="86"/>
        <v>Thursday</v>
      </c>
      <c r="H924" t="s">
        <v>37</v>
      </c>
      <c r="I924">
        <v>3</v>
      </c>
      <c r="J924" s="7">
        <v>20283.900000000001</v>
      </c>
      <c r="K924" t="s">
        <v>677</v>
      </c>
      <c r="L924">
        <v>32</v>
      </c>
      <c r="M924" t="s">
        <v>119</v>
      </c>
      <c r="N924" t="s">
        <v>35</v>
      </c>
      <c r="O924">
        <v>2</v>
      </c>
      <c r="P924" t="s">
        <v>97</v>
      </c>
      <c r="Q924" s="7">
        <f t="shared" si="87"/>
        <v>60851.700000000004</v>
      </c>
      <c r="R924" s="9" t="str" cm="1">
        <f t="array" ref="R924">_xlfn.IFS(L923&lt;=25,"0-25",L923&lt;=30,"26-30",L923&lt;=35,"31-35",L923&lt;=40,"36-40",L923&lt;=45,"41-45",L923&gt;=45,"45+")</f>
        <v>36-40</v>
      </c>
      <c r="S924" t="str">
        <f t="shared" si="88"/>
        <v>Q2</v>
      </c>
      <c r="T924" t="str">
        <f t="shared" si="89"/>
        <v>Weekday</v>
      </c>
      <c r="U924" t="str" cm="1">
        <f t="array" ref="U924">_xlfn.IFS(Q924&lt;=100000,"LOW",Q924&lt;=300000,"MEDIUM",Q924&gt;=300000,"HIGH")</f>
        <v>LOW</v>
      </c>
    </row>
    <row r="925" spans="1:21" x14ac:dyDescent="0.3">
      <c r="A925">
        <v>924</v>
      </c>
      <c r="B925">
        <v>30</v>
      </c>
      <c r="C925">
        <v>6</v>
      </c>
      <c r="D925" s="6">
        <f t="shared" si="84"/>
        <v>44742</v>
      </c>
      <c r="E925" t="str">
        <f t="shared" si="85"/>
        <v>June</v>
      </c>
      <c r="F925">
        <v>2022</v>
      </c>
      <c r="G925" t="str">
        <f t="shared" si="86"/>
        <v>Thursday</v>
      </c>
      <c r="H925" t="s">
        <v>15</v>
      </c>
      <c r="I925">
        <v>8</v>
      </c>
      <c r="J925" s="7">
        <v>14738.84</v>
      </c>
      <c r="K925" t="s">
        <v>536</v>
      </c>
      <c r="L925">
        <v>20</v>
      </c>
      <c r="M925" t="s">
        <v>23</v>
      </c>
      <c r="N925" t="s">
        <v>35</v>
      </c>
      <c r="O925">
        <v>2</v>
      </c>
      <c r="P925" t="s">
        <v>31</v>
      </c>
      <c r="Q925" s="7">
        <f t="shared" si="87"/>
        <v>117910.72</v>
      </c>
      <c r="R925" s="9" t="str" cm="1">
        <f t="array" ref="R925">_xlfn.IFS(L924&lt;=25,"0-25",L924&lt;=30,"26-30",L924&lt;=35,"31-35",L924&lt;=40,"36-40",L924&lt;=45,"41-45",L924&gt;=45,"45+")</f>
        <v>31-35</v>
      </c>
      <c r="S925" t="str">
        <f t="shared" si="88"/>
        <v>Q2</v>
      </c>
      <c r="T925" t="str">
        <f t="shared" si="89"/>
        <v>Weekday</v>
      </c>
      <c r="U925" t="str" cm="1">
        <f t="array" ref="U925">_xlfn.IFS(Q925&lt;=100000,"LOW",Q925&lt;=300000,"MEDIUM",Q925&gt;=300000,"HIGH")</f>
        <v>MEDIUM</v>
      </c>
    </row>
    <row r="926" spans="1:21" x14ac:dyDescent="0.3">
      <c r="A926">
        <v>925</v>
      </c>
      <c r="B926">
        <v>1</v>
      </c>
      <c r="C926">
        <v>7</v>
      </c>
      <c r="D926" s="6">
        <f t="shared" si="84"/>
        <v>44743</v>
      </c>
      <c r="E926" t="str">
        <f t="shared" si="85"/>
        <v>July</v>
      </c>
      <c r="F926">
        <v>2022</v>
      </c>
      <c r="G926" t="str">
        <f t="shared" si="86"/>
        <v>Friday</v>
      </c>
      <c r="H926" t="s">
        <v>37</v>
      </c>
      <c r="I926">
        <v>6</v>
      </c>
      <c r="J926" s="7">
        <v>51597.85</v>
      </c>
      <c r="K926" t="s">
        <v>678</v>
      </c>
      <c r="L926">
        <v>19</v>
      </c>
      <c r="M926" t="s">
        <v>79</v>
      </c>
      <c r="N926" t="s">
        <v>35</v>
      </c>
      <c r="O926">
        <v>5</v>
      </c>
      <c r="P926" t="s">
        <v>53</v>
      </c>
      <c r="Q926" s="7">
        <f t="shared" si="87"/>
        <v>309587.09999999998</v>
      </c>
      <c r="R926" s="9" t="str" cm="1">
        <f t="array" ref="R926">_xlfn.IFS(L925&lt;=25,"0-25",L925&lt;=30,"26-30",L925&lt;=35,"31-35",L925&lt;=40,"36-40",L925&lt;=45,"41-45",L925&gt;=45,"45+")</f>
        <v>0-25</v>
      </c>
      <c r="S926" t="str">
        <f t="shared" si="88"/>
        <v>Q3</v>
      </c>
      <c r="T926" t="str">
        <f t="shared" si="89"/>
        <v>Weekday</v>
      </c>
      <c r="U926" t="str" cm="1">
        <f t="array" ref="U926">_xlfn.IFS(Q926&lt;=100000,"LOW",Q926&lt;=300000,"MEDIUM",Q926&gt;=300000,"HIGH")</f>
        <v>HIGH</v>
      </c>
    </row>
    <row r="927" spans="1:21" x14ac:dyDescent="0.3">
      <c r="A927">
        <v>926</v>
      </c>
      <c r="B927">
        <v>1</v>
      </c>
      <c r="C927">
        <v>7</v>
      </c>
      <c r="D927" s="6">
        <f t="shared" si="84"/>
        <v>44743</v>
      </c>
      <c r="E927" t="str">
        <f t="shared" si="85"/>
        <v>July</v>
      </c>
      <c r="F927">
        <v>2022</v>
      </c>
      <c r="G927" t="str">
        <f t="shared" si="86"/>
        <v>Friday</v>
      </c>
      <c r="H927" t="s">
        <v>37</v>
      </c>
      <c r="I927">
        <v>7</v>
      </c>
      <c r="J927" s="7">
        <v>57083.4</v>
      </c>
      <c r="K927" t="s">
        <v>613</v>
      </c>
      <c r="L927">
        <v>58</v>
      </c>
      <c r="M927" t="s">
        <v>27</v>
      </c>
      <c r="N927" t="s">
        <v>24</v>
      </c>
      <c r="O927">
        <v>3</v>
      </c>
      <c r="P927" t="s">
        <v>53</v>
      </c>
      <c r="Q927" s="7">
        <f t="shared" si="87"/>
        <v>399583.8</v>
      </c>
      <c r="R927" s="9" t="str" cm="1">
        <f t="array" ref="R927">_xlfn.IFS(L926&lt;=25,"0-25",L926&lt;=30,"26-30",L926&lt;=35,"31-35",L926&lt;=40,"36-40",L926&lt;=45,"41-45",L926&gt;=45,"45+")</f>
        <v>0-25</v>
      </c>
      <c r="S927" t="str">
        <f t="shared" si="88"/>
        <v>Q3</v>
      </c>
      <c r="T927" t="str">
        <f t="shared" si="89"/>
        <v>Weekday</v>
      </c>
      <c r="U927" t="str" cm="1">
        <f t="array" ref="U927">_xlfn.IFS(Q927&lt;=100000,"LOW",Q927&lt;=300000,"MEDIUM",Q927&gt;=300000,"HIGH")</f>
        <v>HIGH</v>
      </c>
    </row>
    <row r="928" spans="1:21" x14ac:dyDescent="0.3">
      <c r="A928">
        <v>927</v>
      </c>
      <c r="B928">
        <v>1</v>
      </c>
      <c r="C928">
        <v>7</v>
      </c>
      <c r="D928" s="6">
        <f t="shared" si="84"/>
        <v>44743</v>
      </c>
      <c r="E928" t="str">
        <f t="shared" si="85"/>
        <v>July</v>
      </c>
      <c r="F928">
        <v>2022</v>
      </c>
      <c r="G928" t="str">
        <f t="shared" si="86"/>
        <v>Friday</v>
      </c>
      <c r="H928" t="s">
        <v>37</v>
      </c>
      <c r="I928">
        <v>6</v>
      </c>
      <c r="J928" s="7">
        <v>59587.22</v>
      </c>
      <c r="K928" t="s">
        <v>167</v>
      </c>
      <c r="L928">
        <v>57</v>
      </c>
      <c r="M928" t="s">
        <v>152</v>
      </c>
      <c r="N928" t="s">
        <v>52</v>
      </c>
      <c r="O928">
        <v>5</v>
      </c>
      <c r="P928" t="s">
        <v>97</v>
      </c>
      <c r="Q928" s="7">
        <f t="shared" si="87"/>
        <v>357523.32</v>
      </c>
      <c r="R928" s="9" t="str" cm="1">
        <f t="array" ref="R928">_xlfn.IFS(L927&lt;=25,"0-25",L927&lt;=30,"26-30",L927&lt;=35,"31-35",L927&lt;=40,"36-40",L927&lt;=45,"41-45",L927&gt;=45,"45+")</f>
        <v>45+</v>
      </c>
      <c r="S928" t="str">
        <f t="shared" si="88"/>
        <v>Q3</v>
      </c>
      <c r="T928" t="str">
        <f t="shared" si="89"/>
        <v>Weekday</v>
      </c>
      <c r="U928" t="str" cm="1">
        <f t="array" ref="U928">_xlfn.IFS(Q928&lt;=100000,"LOW",Q928&lt;=300000,"MEDIUM",Q928&gt;=300000,"HIGH")</f>
        <v>HIGH</v>
      </c>
    </row>
    <row r="929" spans="1:21" x14ac:dyDescent="0.3">
      <c r="A929">
        <v>928</v>
      </c>
      <c r="B929">
        <v>1</v>
      </c>
      <c r="C929">
        <v>7</v>
      </c>
      <c r="D929" s="6">
        <f t="shared" si="84"/>
        <v>44743</v>
      </c>
      <c r="E929" t="str">
        <f t="shared" si="85"/>
        <v>July</v>
      </c>
      <c r="F929">
        <v>2022</v>
      </c>
      <c r="G929" t="str">
        <f t="shared" si="86"/>
        <v>Friday</v>
      </c>
      <c r="H929" t="s">
        <v>45</v>
      </c>
      <c r="I929">
        <v>6</v>
      </c>
      <c r="J929" s="7">
        <v>64825.9</v>
      </c>
      <c r="K929" t="s">
        <v>679</v>
      </c>
      <c r="L929">
        <v>21</v>
      </c>
      <c r="M929" t="s">
        <v>64</v>
      </c>
      <c r="N929" t="s">
        <v>52</v>
      </c>
      <c r="O929">
        <v>3</v>
      </c>
      <c r="P929" t="s">
        <v>90</v>
      </c>
      <c r="Q929" s="7">
        <f t="shared" si="87"/>
        <v>388955.4</v>
      </c>
      <c r="R929" s="9" t="str" cm="1">
        <f t="array" ref="R929">_xlfn.IFS(L928&lt;=25,"0-25",L928&lt;=30,"26-30",L928&lt;=35,"31-35",L928&lt;=40,"36-40",L928&lt;=45,"41-45",L928&gt;=45,"45+")</f>
        <v>45+</v>
      </c>
      <c r="S929" t="str">
        <f t="shared" si="88"/>
        <v>Q3</v>
      </c>
      <c r="T929" t="str">
        <f t="shared" si="89"/>
        <v>Weekday</v>
      </c>
      <c r="U929" t="str" cm="1">
        <f t="array" ref="U929">_xlfn.IFS(Q929&lt;=100000,"LOW",Q929&lt;=300000,"MEDIUM",Q929&gt;=300000,"HIGH")</f>
        <v>HIGH</v>
      </c>
    </row>
    <row r="930" spans="1:21" x14ac:dyDescent="0.3">
      <c r="A930">
        <v>929</v>
      </c>
      <c r="B930">
        <v>2</v>
      </c>
      <c r="C930">
        <v>7</v>
      </c>
      <c r="D930" s="6">
        <f t="shared" si="84"/>
        <v>44744</v>
      </c>
      <c r="E930" t="str">
        <f t="shared" si="85"/>
        <v>July</v>
      </c>
      <c r="F930">
        <v>2022</v>
      </c>
      <c r="G930" t="str">
        <f t="shared" si="86"/>
        <v>Saturday</v>
      </c>
      <c r="H930" t="s">
        <v>37</v>
      </c>
      <c r="I930">
        <v>3</v>
      </c>
      <c r="J930" s="7">
        <v>62795.77</v>
      </c>
      <c r="K930" t="s">
        <v>282</v>
      </c>
      <c r="L930">
        <v>49</v>
      </c>
      <c r="M930" t="s">
        <v>23</v>
      </c>
      <c r="N930" t="s">
        <v>35</v>
      </c>
      <c r="O930">
        <v>5</v>
      </c>
      <c r="P930" t="s">
        <v>53</v>
      </c>
      <c r="Q930" s="7">
        <f t="shared" si="87"/>
        <v>188387.31</v>
      </c>
      <c r="R930" s="9" t="str" cm="1">
        <f t="array" ref="R930">_xlfn.IFS(L929&lt;=25,"0-25",L929&lt;=30,"26-30",L929&lt;=35,"31-35",L929&lt;=40,"36-40",L929&lt;=45,"41-45",L929&gt;=45,"45+")</f>
        <v>0-25</v>
      </c>
      <c r="S930" t="str">
        <f t="shared" si="88"/>
        <v>Q3</v>
      </c>
      <c r="T930" t="str">
        <f t="shared" si="89"/>
        <v>Weekend</v>
      </c>
      <c r="U930" t="str" cm="1">
        <f t="array" ref="U930">_xlfn.IFS(Q930&lt;=100000,"LOW",Q930&lt;=300000,"MEDIUM",Q930&gt;=300000,"HIGH")</f>
        <v>MEDIUM</v>
      </c>
    </row>
    <row r="931" spans="1:21" x14ac:dyDescent="0.3">
      <c r="A931">
        <v>930</v>
      </c>
      <c r="B931">
        <v>2</v>
      </c>
      <c r="C931">
        <v>7</v>
      </c>
      <c r="D931" s="6">
        <f t="shared" si="84"/>
        <v>44744</v>
      </c>
      <c r="E931" t="str">
        <f t="shared" si="85"/>
        <v>July</v>
      </c>
      <c r="F931">
        <v>2022</v>
      </c>
      <c r="G931" t="str">
        <f t="shared" si="86"/>
        <v>Saturday</v>
      </c>
      <c r="H931" t="s">
        <v>45</v>
      </c>
      <c r="I931">
        <v>8</v>
      </c>
      <c r="J931" s="7">
        <v>69984.479999999996</v>
      </c>
      <c r="K931" t="s">
        <v>615</v>
      </c>
      <c r="L931">
        <v>19</v>
      </c>
      <c r="M931" t="s">
        <v>27</v>
      </c>
      <c r="N931" t="s">
        <v>24</v>
      </c>
      <c r="O931">
        <v>5</v>
      </c>
      <c r="P931" t="s">
        <v>90</v>
      </c>
      <c r="Q931" s="7">
        <f t="shared" si="87"/>
        <v>559875.83999999997</v>
      </c>
      <c r="R931" s="9" t="str" cm="1">
        <f t="array" ref="R931">_xlfn.IFS(L930&lt;=25,"0-25",L930&lt;=30,"26-30",L930&lt;=35,"31-35",L930&lt;=40,"36-40",L930&lt;=45,"41-45",L930&gt;=45,"45+")</f>
        <v>45+</v>
      </c>
      <c r="S931" t="str">
        <f t="shared" si="88"/>
        <v>Q3</v>
      </c>
      <c r="T931" t="str">
        <f t="shared" si="89"/>
        <v>Weekend</v>
      </c>
      <c r="U931" t="str" cm="1">
        <f t="array" ref="U931">_xlfn.IFS(Q931&lt;=100000,"LOW",Q931&lt;=300000,"MEDIUM",Q931&gt;=300000,"HIGH")</f>
        <v>HIGH</v>
      </c>
    </row>
    <row r="932" spans="1:21" x14ac:dyDescent="0.3">
      <c r="A932">
        <v>931</v>
      </c>
      <c r="B932">
        <v>2</v>
      </c>
      <c r="C932">
        <v>7</v>
      </c>
      <c r="D932" s="6">
        <f t="shared" si="84"/>
        <v>44744</v>
      </c>
      <c r="E932" t="str">
        <f t="shared" si="85"/>
        <v>July</v>
      </c>
      <c r="F932">
        <v>2022</v>
      </c>
      <c r="G932" t="str">
        <f t="shared" si="86"/>
        <v>Saturday</v>
      </c>
      <c r="H932" t="s">
        <v>32</v>
      </c>
      <c r="I932">
        <v>7</v>
      </c>
      <c r="J932" s="7">
        <v>24643.84</v>
      </c>
      <c r="K932" t="s">
        <v>679</v>
      </c>
      <c r="L932">
        <v>46</v>
      </c>
      <c r="M932" t="s">
        <v>116</v>
      </c>
      <c r="N932" t="s">
        <v>35</v>
      </c>
      <c r="O932">
        <v>5</v>
      </c>
      <c r="P932" t="s">
        <v>36</v>
      </c>
      <c r="Q932" s="7">
        <f t="shared" si="87"/>
        <v>172506.88</v>
      </c>
      <c r="R932" s="9" t="str" cm="1">
        <f t="array" ref="R932">_xlfn.IFS(L931&lt;=25,"0-25",L931&lt;=30,"26-30",L931&lt;=35,"31-35",L931&lt;=40,"36-40",L931&lt;=45,"41-45",L931&gt;=45,"45+")</f>
        <v>0-25</v>
      </c>
      <c r="S932" t="str">
        <f t="shared" si="88"/>
        <v>Q3</v>
      </c>
      <c r="T932" t="str">
        <f t="shared" si="89"/>
        <v>Weekend</v>
      </c>
      <c r="U932" t="str" cm="1">
        <f t="array" ref="U932">_xlfn.IFS(Q932&lt;=100000,"LOW",Q932&lt;=300000,"MEDIUM",Q932&gt;=300000,"HIGH")</f>
        <v>MEDIUM</v>
      </c>
    </row>
    <row r="933" spans="1:21" x14ac:dyDescent="0.3">
      <c r="A933">
        <v>932</v>
      </c>
      <c r="B933">
        <v>2</v>
      </c>
      <c r="C933">
        <v>7</v>
      </c>
      <c r="D933" s="6">
        <f t="shared" si="84"/>
        <v>44744</v>
      </c>
      <c r="E933" t="str">
        <f t="shared" si="85"/>
        <v>July</v>
      </c>
      <c r="F933">
        <v>2022</v>
      </c>
      <c r="G933" t="str">
        <f t="shared" si="86"/>
        <v>Saturday</v>
      </c>
      <c r="H933" t="s">
        <v>15</v>
      </c>
      <c r="I933">
        <v>7</v>
      </c>
      <c r="J933" s="7">
        <v>55798.46</v>
      </c>
      <c r="K933" t="s">
        <v>483</v>
      </c>
      <c r="L933">
        <v>19</v>
      </c>
      <c r="M933" t="s">
        <v>116</v>
      </c>
      <c r="N933" t="s">
        <v>52</v>
      </c>
      <c r="O933">
        <v>2</v>
      </c>
      <c r="P933" t="s">
        <v>86</v>
      </c>
      <c r="Q933" s="7">
        <f t="shared" si="87"/>
        <v>390589.22</v>
      </c>
      <c r="R933" s="9" t="str" cm="1">
        <f t="array" ref="R933">_xlfn.IFS(L932&lt;=25,"0-25",L932&lt;=30,"26-30",L932&lt;=35,"31-35",L932&lt;=40,"36-40",L932&lt;=45,"41-45",L932&gt;=45,"45+")</f>
        <v>45+</v>
      </c>
      <c r="S933" t="str">
        <f t="shared" si="88"/>
        <v>Q3</v>
      </c>
      <c r="T933" t="str">
        <f t="shared" si="89"/>
        <v>Weekend</v>
      </c>
      <c r="U933" t="str" cm="1">
        <f t="array" ref="U933">_xlfn.IFS(Q933&lt;=100000,"LOW",Q933&lt;=300000,"MEDIUM",Q933&gt;=300000,"HIGH")</f>
        <v>HIGH</v>
      </c>
    </row>
    <row r="934" spans="1:21" x14ac:dyDescent="0.3">
      <c r="A934">
        <v>933</v>
      </c>
      <c r="B934">
        <v>3</v>
      </c>
      <c r="C934">
        <v>7</v>
      </c>
      <c r="D934" s="6">
        <f t="shared" si="84"/>
        <v>44745</v>
      </c>
      <c r="E934" t="str">
        <f t="shared" si="85"/>
        <v>July</v>
      </c>
      <c r="F934">
        <v>2022</v>
      </c>
      <c r="G934" t="str">
        <f t="shared" si="86"/>
        <v>Sunday</v>
      </c>
      <c r="H934" t="s">
        <v>15</v>
      </c>
      <c r="I934">
        <v>6</v>
      </c>
      <c r="J934" s="7">
        <v>45187.57</v>
      </c>
      <c r="K934" t="s">
        <v>680</v>
      </c>
      <c r="L934">
        <v>51</v>
      </c>
      <c r="M934" t="s">
        <v>27</v>
      </c>
      <c r="N934" t="s">
        <v>52</v>
      </c>
      <c r="O934">
        <v>5</v>
      </c>
      <c r="P934" t="s">
        <v>86</v>
      </c>
      <c r="Q934" s="7">
        <f t="shared" si="87"/>
        <v>271125.42</v>
      </c>
      <c r="R934" s="9" t="str" cm="1">
        <f t="array" ref="R934">_xlfn.IFS(L933&lt;=25,"0-25",L933&lt;=30,"26-30",L933&lt;=35,"31-35",L933&lt;=40,"36-40",L933&lt;=45,"41-45",L933&gt;=45,"45+")</f>
        <v>0-25</v>
      </c>
      <c r="S934" t="str">
        <f t="shared" si="88"/>
        <v>Q3</v>
      </c>
      <c r="T934" t="str">
        <f t="shared" si="89"/>
        <v>Weekend</v>
      </c>
      <c r="U934" t="str" cm="1">
        <f t="array" ref="U934">_xlfn.IFS(Q934&lt;=100000,"LOW",Q934&lt;=300000,"MEDIUM",Q934&gt;=300000,"HIGH")</f>
        <v>MEDIUM</v>
      </c>
    </row>
    <row r="935" spans="1:21" x14ac:dyDescent="0.3">
      <c r="A935">
        <v>934</v>
      </c>
      <c r="B935">
        <v>3</v>
      </c>
      <c r="C935">
        <v>7</v>
      </c>
      <c r="D935" s="6">
        <f t="shared" si="84"/>
        <v>44745</v>
      </c>
      <c r="E935" t="str">
        <f t="shared" si="85"/>
        <v>July</v>
      </c>
      <c r="F935">
        <v>2022</v>
      </c>
      <c r="G935" t="str">
        <f t="shared" si="86"/>
        <v>Sunday</v>
      </c>
      <c r="H935" t="s">
        <v>15</v>
      </c>
      <c r="I935">
        <v>5</v>
      </c>
      <c r="J935" s="7">
        <v>25674.71</v>
      </c>
      <c r="K935" t="s">
        <v>257</v>
      </c>
      <c r="L935">
        <v>44</v>
      </c>
      <c r="M935" t="s">
        <v>27</v>
      </c>
      <c r="N935" t="s">
        <v>52</v>
      </c>
      <c r="O935">
        <v>4</v>
      </c>
      <c r="P935" t="s">
        <v>31</v>
      </c>
      <c r="Q935" s="7">
        <f t="shared" si="87"/>
        <v>128373.54999999999</v>
      </c>
      <c r="R935" s="9" t="str" cm="1">
        <f t="array" ref="R935">_xlfn.IFS(L934&lt;=25,"0-25",L934&lt;=30,"26-30",L934&lt;=35,"31-35",L934&lt;=40,"36-40",L934&lt;=45,"41-45",L934&gt;=45,"45+")</f>
        <v>45+</v>
      </c>
      <c r="S935" t="str">
        <f t="shared" si="88"/>
        <v>Q3</v>
      </c>
      <c r="T935" t="str">
        <f t="shared" si="89"/>
        <v>Weekend</v>
      </c>
      <c r="U935" t="str" cm="1">
        <f t="array" ref="U935">_xlfn.IFS(Q935&lt;=100000,"LOW",Q935&lt;=300000,"MEDIUM",Q935&gt;=300000,"HIGH")</f>
        <v>MEDIUM</v>
      </c>
    </row>
    <row r="936" spans="1:21" x14ac:dyDescent="0.3">
      <c r="A936">
        <v>935</v>
      </c>
      <c r="B936">
        <v>3</v>
      </c>
      <c r="C936">
        <v>7</v>
      </c>
      <c r="D936" s="6">
        <f t="shared" si="84"/>
        <v>44745</v>
      </c>
      <c r="E936" t="str">
        <f t="shared" si="85"/>
        <v>July</v>
      </c>
      <c r="F936">
        <v>2022</v>
      </c>
      <c r="G936" t="str">
        <f t="shared" si="86"/>
        <v>Sunday</v>
      </c>
      <c r="H936" t="s">
        <v>15</v>
      </c>
      <c r="I936">
        <v>8</v>
      </c>
      <c r="J936" s="7">
        <v>68914.320000000007</v>
      </c>
      <c r="K936" t="s">
        <v>604</v>
      </c>
      <c r="L936">
        <v>56</v>
      </c>
      <c r="M936" t="s">
        <v>23</v>
      </c>
      <c r="N936" t="s">
        <v>52</v>
      </c>
      <c r="O936">
        <v>5</v>
      </c>
      <c r="P936" t="s">
        <v>31</v>
      </c>
      <c r="Q936" s="7">
        <f t="shared" si="87"/>
        <v>551314.56000000006</v>
      </c>
      <c r="R936" s="9" t="str" cm="1">
        <f t="array" ref="R936">_xlfn.IFS(L935&lt;=25,"0-25",L935&lt;=30,"26-30",L935&lt;=35,"31-35",L935&lt;=40,"36-40",L935&lt;=45,"41-45",L935&gt;=45,"45+")</f>
        <v>41-45</v>
      </c>
      <c r="S936" t="str">
        <f t="shared" si="88"/>
        <v>Q3</v>
      </c>
      <c r="T936" t="str">
        <f t="shared" si="89"/>
        <v>Weekend</v>
      </c>
      <c r="U936" t="str" cm="1">
        <f t="array" ref="U936">_xlfn.IFS(Q936&lt;=100000,"LOW",Q936&lt;=300000,"MEDIUM",Q936&gt;=300000,"HIGH")</f>
        <v>HIGH</v>
      </c>
    </row>
    <row r="937" spans="1:21" x14ac:dyDescent="0.3">
      <c r="A937">
        <v>936</v>
      </c>
      <c r="B937">
        <v>3</v>
      </c>
      <c r="C937">
        <v>7</v>
      </c>
      <c r="D937" s="6">
        <f t="shared" si="84"/>
        <v>44745</v>
      </c>
      <c r="E937" t="str">
        <f t="shared" si="85"/>
        <v>July</v>
      </c>
      <c r="F937">
        <v>2022</v>
      </c>
      <c r="G937" t="str">
        <f t="shared" si="86"/>
        <v>Sunday</v>
      </c>
      <c r="H937" t="s">
        <v>15</v>
      </c>
      <c r="I937">
        <v>5</v>
      </c>
      <c r="J937" s="7">
        <v>63873.89</v>
      </c>
      <c r="K937" t="s">
        <v>681</v>
      </c>
      <c r="L937">
        <v>55</v>
      </c>
      <c r="M937" t="s">
        <v>64</v>
      </c>
      <c r="N937" t="s">
        <v>24</v>
      </c>
      <c r="O937">
        <v>5</v>
      </c>
      <c r="P937" t="s">
        <v>86</v>
      </c>
      <c r="Q937" s="7">
        <f t="shared" si="87"/>
        <v>319369.45</v>
      </c>
      <c r="R937" s="9" t="str" cm="1">
        <f t="array" ref="R937">_xlfn.IFS(L936&lt;=25,"0-25",L936&lt;=30,"26-30",L936&lt;=35,"31-35",L936&lt;=40,"36-40",L936&lt;=45,"41-45",L936&gt;=45,"45+")</f>
        <v>45+</v>
      </c>
      <c r="S937" t="str">
        <f t="shared" si="88"/>
        <v>Q3</v>
      </c>
      <c r="T937" t="str">
        <f t="shared" si="89"/>
        <v>Weekend</v>
      </c>
      <c r="U937" t="str" cm="1">
        <f t="array" ref="U937">_xlfn.IFS(Q937&lt;=100000,"LOW",Q937&lt;=300000,"MEDIUM",Q937&gt;=300000,"HIGH")</f>
        <v>HIGH</v>
      </c>
    </row>
    <row r="938" spans="1:21" x14ac:dyDescent="0.3">
      <c r="A938">
        <v>937</v>
      </c>
      <c r="B938">
        <v>4</v>
      </c>
      <c r="C938">
        <v>7</v>
      </c>
      <c r="D938" s="6">
        <f t="shared" si="84"/>
        <v>44746</v>
      </c>
      <c r="E938" t="str">
        <f t="shared" si="85"/>
        <v>July</v>
      </c>
      <c r="F938">
        <v>2022</v>
      </c>
      <c r="G938" t="str">
        <f t="shared" si="86"/>
        <v>Monday</v>
      </c>
      <c r="H938" t="s">
        <v>15</v>
      </c>
      <c r="I938">
        <v>9</v>
      </c>
      <c r="J938" s="7">
        <v>17710.939999999999</v>
      </c>
      <c r="K938" t="s">
        <v>506</v>
      </c>
      <c r="L938">
        <v>35</v>
      </c>
      <c r="M938" t="s">
        <v>17</v>
      </c>
      <c r="N938" t="s">
        <v>18</v>
      </c>
      <c r="O938">
        <v>4</v>
      </c>
      <c r="P938" t="s">
        <v>19</v>
      </c>
      <c r="Q938" s="7">
        <f t="shared" si="87"/>
        <v>159398.46</v>
      </c>
      <c r="R938" s="9" t="str" cm="1">
        <f t="array" ref="R938">_xlfn.IFS(L937&lt;=25,"0-25",L937&lt;=30,"26-30",L937&lt;=35,"31-35",L937&lt;=40,"36-40",L937&lt;=45,"41-45",L937&gt;=45,"45+")</f>
        <v>45+</v>
      </c>
      <c r="S938" t="str">
        <f t="shared" si="88"/>
        <v>Q3</v>
      </c>
      <c r="T938" t="str">
        <f t="shared" si="89"/>
        <v>Weekday</v>
      </c>
      <c r="U938" t="str" cm="1">
        <f t="array" ref="U938">_xlfn.IFS(Q938&lt;=100000,"LOW",Q938&lt;=300000,"MEDIUM",Q938&gt;=300000,"HIGH")</f>
        <v>MEDIUM</v>
      </c>
    </row>
    <row r="939" spans="1:21" x14ac:dyDescent="0.3">
      <c r="A939">
        <v>938</v>
      </c>
      <c r="B939">
        <v>4</v>
      </c>
      <c r="C939">
        <v>7</v>
      </c>
      <c r="D939" s="6">
        <f t="shared" si="84"/>
        <v>44746</v>
      </c>
      <c r="E939" t="str">
        <f t="shared" si="85"/>
        <v>July</v>
      </c>
      <c r="F939">
        <v>2022</v>
      </c>
      <c r="G939" t="str">
        <f t="shared" si="86"/>
        <v>Monday</v>
      </c>
      <c r="H939" t="s">
        <v>15</v>
      </c>
      <c r="I939">
        <v>9</v>
      </c>
      <c r="J939" s="7">
        <v>11569.5</v>
      </c>
      <c r="K939" t="s">
        <v>682</v>
      </c>
      <c r="L939">
        <v>53</v>
      </c>
      <c r="M939" t="s">
        <v>34</v>
      </c>
      <c r="N939" t="s">
        <v>18</v>
      </c>
      <c r="O939">
        <v>4</v>
      </c>
      <c r="P939" t="s">
        <v>86</v>
      </c>
      <c r="Q939" s="7">
        <f t="shared" si="87"/>
        <v>104125.5</v>
      </c>
      <c r="R939" s="9" t="str" cm="1">
        <f t="array" ref="R939">_xlfn.IFS(L938&lt;=25,"0-25",L938&lt;=30,"26-30",L938&lt;=35,"31-35",L938&lt;=40,"36-40",L938&lt;=45,"41-45",L938&gt;=45,"45+")</f>
        <v>31-35</v>
      </c>
      <c r="S939" t="str">
        <f t="shared" si="88"/>
        <v>Q3</v>
      </c>
      <c r="T939" t="str">
        <f t="shared" si="89"/>
        <v>Weekday</v>
      </c>
      <c r="U939" t="str" cm="1">
        <f t="array" ref="U939">_xlfn.IFS(Q939&lt;=100000,"LOW",Q939&lt;=300000,"MEDIUM",Q939&gt;=300000,"HIGH")</f>
        <v>MEDIUM</v>
      </c>
    </row>
    <row r="940" spans="1:21" x14ac:dyDescent="0.3">
      <c r="A940">
        <v>939</v>
      </c>
      <c r="B940">
        <v>4</v>
      </c>
      <c r="C940">
        <v>7</v>
      </c>
      <c r="D940" s="6">
        <f t="shared" si="84"/>
        <v>44746</v>
      </c>
      <c r="E940" t="str">
        <f t="shared" si="85"/>
        <v>July</v>
      </c>
      <c r="F940">
        <v>2022</v>
      </c>
      <c r="G940" t="str">
        <f t="shared" si="86"/>
        <v>Monday</v>
      </c>
      <c r="H940" t="s">
        <v>32</v>
      </c>
      <c r="I940">
        <v>1</v>
      </c>
      <c r="J940" s="7">
        <v>51299.85</v>
      </c>
      <c r="K940" t="s">
        <v>660</v>
      </c>
      <c r="L940">
        <v>36</v>
      </c>
      <c r="M940" t="s">
        <v>116</v>
      </c>
      <c r="N940" t="s">
        <v>24</v>
      </c>
      <c r="O940">
        <v>5</v>
      </c>
      <c r="P940" t="s">
        <v>36</v>
      </c>
      <c r="Q940" s="7">
        <f t="shared" si="87"/>
        <v>51299.85</v>
      </c>
      <c r="R940" s="9" t="str" cm="1">
        <f t="array" ref="R940">_xlfn.IFS(L939&lt;=25,"0-25",L939&lt;=30,"26-30",L939&lt;=35,"31-35",L939&lt;=40,"36-40",L939&lt;=45,"41-45",L939&gt;=45,"45+")</f>
        <v>45+</v>
      </c>
      <c r="S940" t="str">
        <f t="shared" si="88"/>
        <v>Q3</v>
      </c>
      <c r="T940" t="str">
        <f t="shared" si="89"/>
        <v>Weekday</v>
      </c>
      <c r="U940" t="str" cm="1">
        <f t="array" ref="U940">_xlfn.IFS(Q940&lt;=100000,"LOW",Q940&lt;=300000,"MEDIUM",Q940&gt;=300000,"HIGH")</f>
        <v>LOW</v>
      </c>
    </row>
    <row r="941" spans="1:21" x14ac:dyDescent="0.3">
      <c r="A941">
        <v>940</v>
      </c>
      <c r="B941">
        <v>5</v>
      </c>
      <c r="C941">
        <v>7</v>
      </c>
      <c r="D941" s="6">
        <f t="shared" si="84"/>
        <v>44747</v>
      </c>
      <c r="E941" t="str">
        <f t="shared" si="85"/>
        <v>July</v>
      </c>
      <c r="F941">
        <v>2022</v>
      </c>
      <c r="G941" t="str">
        <f t="shared" si="86"/>
        <v>Tuesday</v>
      </c>
      <c r="H941" t="s">
        <v>37</v>
      </c>
      <c r="I941">
        <v>6</v>
      </c>
      <c r="J941" s="7">
        <v>46247.839999999997</v>
      </c>
      <c r="K941" t="s">
        <v>505</v>
      </c>
      <c r="L941">
        <v>44</v>
      </c>
      <c r="M941" t="s">
        <v>23</v>
      </c>
      <c r="N941" t="s">
        <v>35</v>
      </c>
      <c r="O941">
        <v>3</v>
      </c>
      <c r="P941" t="s">
        <v>40</v>
      </c>
      <c r="Q941" s="7">
        <f t="shared" si="87"/>
        <v>277487.03999999998</v>
      </c>
      <c r="R941" s="9" t="str" cm="1">
        <f t="array" ref="R941">_xlfn.IFS(L940&lt;=25,"0-25",L940&lt;=30,"26-30",L940&lt;=35,"31-35",L940&lt;=40,"36-40",L940&lt;=45,"41-45",L940&gt;=45,"45+")</f>
        <v>36-40</v>
      </c>
      <c r="S941" t="str">
        <f t="shared" si="88"/>
        <v>Q3</v>
      </c>
      <c r="T941" t="str">
        <f t="shared" si="89"/>
        <v>Weekday</v>
      </c>
      <c r="U941" t="str" cm="1">
        <f t="array" ref="U941">_xlfn.IFS(Q941&lt;=100000,"LOW",Q941&lt;=300000,"MEDIUM",Q941&gt;=300000,"HIGH")</f>
        <v>MEDIUM</v>
      </c>
    </row>
    <row r="942" spans="1:21" x14ac:dyDescent="0.3">
      <c r="A942">
        <v>941</v>
      </c>
      <c r="B942">
        <v>5</v>
      </c>
      <c r="C942">
        <v>7</v>
      </c>
      <c r="D942" s="6">
        <f t="shared" si="84"/>
        <v>44747</v>
      </c>
      <c r="E942" t="str">
        <f t="shared" si="85"/>
        <v>July</v>
      </c>
      <c r="F942">
        <v>2022</v>
      </c>
      <c r="G942" t="str">
        <f t="shared" si="86"/>
        <v>Tuesday</v>
      </c>
      <c r="H942" t="s">
        <v>21</v>
      </c>
      <c r="I942">
        <v>7</v>
      </c>
      <c r="J942" s="7">
        <v>66148.94</v>
      </c>
      <c r="K942" t="s">
        <v>627</v>
      </c>
      <c r="L942">
        <v>37</v>
      </c>
      <c r="M942" t="s">
        <v>119</v>
      </c>
      <c r="N942" t="s">
        <v>52</v>
      </c>
      <c r="O942">
        <v>4</v>
      </c>
      <c r="P942" t="s">
        <v>25</v>
      </c>
      <c r="Q942" s="7">
        <f t="shared" si="87"/>
        <v>463042.58</v>
      </c>
      <c r="R942" s="9" t="str" cm="1">
        <f t="array" ref="R942">_xlfn.IFS(L941&lt;=25,"0-25",L941&lt;=30,"26-30",L941&lt;=35,"31-35",L941&lt;=40,"36-40",L941&lt;=45,"41-45",L941&gt;=45,"45+")</f>
        <v>41-45</v>
      </c>
      <c r="S942" t="str">
        <f t="shared" si="88"/>
        <v>Q3</v>
      </c>
      <c r="T942" t="str">
        <f t="shared" si="89"/>
        <v>Weekday</v>
      </c>
      <c r="U942" t="str" cm="1">
        <f t="array" ref="U942">_xlfn.IFS(Q942&lt;=100000,"LOW",Q942&lt;=300000,"MEDIUM",Q942&gt;=300000,"HIGH")</f>
        <v>HIGH</v>
      </c>
    </row>
    <row r="943" spans="1:21" x14ac:dyDescent="0.3">
      <c r="A943">
        <v>942</v>
      </c>
      <c r="B943">
        <v>5</v>
      </c>
      <c r="C943">
        <v>7</v>
      </c>
      <c r="D943" s="6">
        <f t="shared" si="84"/>
        <v>44747</v>
      </c>
      <c r="E943" t="str">
        <f t="shared" si="85"/>
        <v>July</v>
      </c>
      <c r="F943">
        <v>2022</v>
      </c>
      <c r="G943" t="str">
        <f t="shared" si="86"/>
        <v>Tuesday</v>
      </c>
      <c r="H943" t="s">
        <v>45</v>
      </c>
      <c r="I943">
        <v>3</v>
      </c>
      <c r="J943" s="7">
        <v>24040.32</v>
      </c>
      <c r="K943" t="s">
        <v>683</v>
      </c>
      <c r="L943">
        <v>38</v>
      </c>
      <c r="M943" t="s">
        <v>23</v>
      </c>
      <c r="N943" t="s">
        <v>52</v>
      </c>
      <c r="O943">
        <v>5</v>
      </c>
      <c r="P943" t="s">
        <v>90</v>
      </c>
      <c r="Q943" s="7">
        <f t="shared" si="87"/>
        <v>72120.959999999992</v>
      </c>
      <c r="R943" s="9" t="str" cm="1">
        <f t="array" ref="R943">_xlfn.IFS(L942&lt;=25,"0-25",L942&lt;=30,"26-30",L942&lt;=35,"31-35",L942&lt;=40,"36-40",L942&lt;=45,"41-45",L942&gt;=45,"45+")</f>
        <v>36-40</v>
      </c>
      <c r="S943" t="str">
        <f t="shared" si="88"/>
        <v>Q3</v>
      </c>
      <c r="T943" t="str">
        <f t="shared" si="89"/>
        <v>Weekday</v>
      </c>
      <c r="U943" t="str" cm="1">
        <f t="array" ref="U943">_xlfn.IFS(Q943&lt;=100000,"LOW",Q943&lt;=300000,"MEDIUM",Q943&gt;=300000,"HIGH")</f>
        <v>LOW</v>
      </c>
    </row>
    <row r="944" spans="1:21" x14ac:dyDescent="0.3">
      <c r="A944">
        <v>943</v>
      </c>
      <c r="B944">
        <v>6</v>
      </c>
      <c r="C944">
        <v>7</v>
      </c>
      <c r="D944" s="6">
        <f t="shared" si="84"/>
        <v>44748</v>
      </c>
      <c r="E944" t="str">
        <f t="shared" si="85"/>
        <v>July</v>
      </c>
      <c r="F944">
        <v>2022</v>
      </c>
      <c r="G944" t="str">
        <f t="shared" si="86"/>
        <v>Wednesday</v>
      </c>
      <c r="H944" t="s">
        <v>21</v>
      </c>
      <c r="I944">
        <v>7</v>
      </c>
      <c r="J944" s="7">
        <v>15063.28</v>
      </c>
      <c r="K944" t="s">
        <v>578</v>
      </c>
      <c r="L944">
        <v>40</v>
      </c>
      <c r="M944" t="s">
        <v>23</v>
      </c>
      <c r="N944" t="s">
        <v>52</v>
      </c>
      <c r="O944">
        <v>4</v>
      </c>
      <c r="P944" t="s">
        <v>65</v>
      </c>
      <c r="Q944" s="7">
        <f t="shared" si="87"/>
        <v>105442.96</v>
      </c>
      <c r="R944" s="9" t="str" cm="1">
        <f t="array" ref="R944">_xlfn.IFS(L943&lt;=25,"0-25",L943&lt;=30,"26-30",L943&lt;=35,"31-35",L943&lt;=40,"36-40",L943&lt;=45,"41-45",L943&gt;=45,"45+")</f>
        <v>36-40</v>
      </c>
      <c r="S944" t="str">
        <f t="shared" si="88"/>
        <v>Q3</v>
      </c>
      <c r="T944" t="str">
        <f t="shared" si="89"/>
        <v>Weekday</v>
      </c>
      <c r="U944" t="str" cm="1">
        <f t="array" ref="U944">_xlfn.IFS(Q944&lt;=100000,"LOW",Q944&lt;=300000,"MEDIUM",Q944&gt;=300000,"HIGH")</f>
        <v>MEDIUM</v>
      </c>
    </row>
    <row r="945" spans="1:21" x14ac:dyDescent="0.3">
      <c r="A945">
        <v>944</v>
      </c>
      <c r="B945">
        <v>6</v>
      </c>
      <c r="C945">
        <v>7</v>
      </c>
      <c r="D945" s="6">
        <f t="shared" si="84"/>
        <v>44748</v>
      </c>
      <c r="E945" t="str">
        <f t="shared" si="85"/>
        <v>July</v>
      </c>
      <c r="F945">
        <v>2022</v>
      </c>
      <c r="G945" t="str">
        <f t="shared" si="86"/>
        <v>Wednesday</v>
      </c>
      <c r="H945" t="s">
        <v>21</v>
      </c>
      <c r="I945">
        <v>7</v>
      </c>
      <c r="J945" s="7">
        <v>25552.92</v>
      </c>
      <c r="K945" t="s">
        <v>510</v>
      </c>
      <c r="L945">
        <v>47</v>
      </c>
      <c r="M945" t="s">
        <v>23</v>
      </c>
      <c r="N945" t="s">
        <v>24</v>
      </c>
      <c r="O945">
        <v>5</v>
      </c>
      <c r="P945" t="s">
        <v>65</v>
      </c>
      <c r="Q945" s="7">
        <f t="shared" si="87"/>
        <v>178870.44</v>
      </c>
      <c r="R945" s="9" t="str" cm="1">
        <f t="array" ref="R945">_xlfn.IFS(L944&lt;=25,"0-25",L944&lt;=30,"26-30",L944&lt;=35,"31-35",L944&lt;=40,"36-40",L944&lt;=45,"41-45",L944&gt;=45,"45+")</f>
        <v>36-40</v>
      </c>
      <c r="S945" t="str">
        <f t="shared" si="88"/>
        <v>Q3</v>
      </c>
      <c r="T945" t="str">
        <f t="shared" si="89"/>
        <v>Weekday</v>
      </c>
      <c r="U945" t="str" cm="1">
        <f t="array" ref="U945">_xlfn.IFS(Q945&lt;=100000,"LOW",Q945&lt;=300000,"MEDIUM",Q945&gt;=300000,"HIGH")</f>
        <v>MEDIUM</v>
      </c>
    </row>
    <row r="946" spans="1:21" x14ac:dyDescent="0.3">
      <c r="A946">
        <v>945</v>
      </c>
      <c r="B946">
        <v>6</v>
      </c>
      <c r="C946">
        <v>7</v>
      </c>
      <c r="D946" s="6">
        <f t="shared" si="84"/>
        <v>44748</v>
      </c>
      <c r="E946" t="str">
        <f t="shared" si="85"/>
        <v>July</v>
      </c>
      <c r="F946">
        <v>2022</v>
      </c>
      <c r="G946" t="str">
        <f t="shared" si="86"/>
        <v>Wednesday</v>
      </c>
      <c r="H946" t="s">
        <v>37</v>
      </c>
      <c r="I946">
        <v>2</v>
      </c>
      <c r="J946" s="7">
        <v>11135.66</v>
      </c>
      <c r="K946" t="s">
        <v>484</v>
      </c>
      <c r="L946">
        <v>42</v>
      </c>
      <c r="M946" t="s">
        <v>92</v>
      </c>
      <c r="N946" t="s">
        <v>24</v>
      </c>
      <c r="O946">
        <v>5</v>
      </c>
      <c r="P946" t="s">
        <v>97</v>
      </c>
      <c r="Q946" s="7">
        <f t="shared" si="87"/>
        <v>22271.32</v>
      </c>
      <c r="R946" s="9" t="str" cm="1">
        <f t="array" ref="R946">_xlfn.IFS(L945&lt;=25,"0-25",L945&lt;=30,"26-30",L945&lt;=35,"31-35",L945&lt;=40,"36-40",L945&lt;=45,"41-45",L945&gt;=45,"45+")</f>
        <v>45+</v>
      </c>
      <c r="S946" t="str">
        <f t="shared" si="88"/>
        <v>Q3</v>
      </c>
      <c r="T946" t="str">
        <f t="shared" si="89"/>
        <v>Weekday</v>
      </c>
      <c r="U946" t="str" cm="1">
        <f t="array" ref="U946">_xlfn.IFS(Q946&lt;=100000,"LOW",Q946&lt;=300000,"MEDIUM",Q946&gt;=300000,"HIGH")</f>
        <v>LOW</v>
      </c>
    </row>
    <row r="947" spans="1:21" x14ac:dyDescent="0.3">
      <c r="A947">
        <v>946</v>
      </c>
      <c r="B947">
        <v>6</v>
      </c>
      <c r="C947">
        <v>7</v>
      </c>
      <c r="D947" s="6">
        <f t="shared" si="84"/>
        <v>44748</v>
      </c>
      <c r="E947" t="str">
        <f t="shared" si="85"/>
        <v>July</v>
      </c>
      <c r="F947">
        <v>2022</v>
      </c>
      <c r="G947" t="str">
        <f t="shared" si="86"/>
        <v>Wednesday</v>
      </c>
      <c r="H947" t="s">
        <v>37</v>
      </c>
      <c r="I947">
        <v>7</v>
      </c>
      <c r="J947" s="7">
        <v>12153.57</v>
      </c>
      <c r="K947" t="s">
        <v>42</v>
      </c>
      <c r="L947">
        <v>48</v>
      </c>
      <c r="M947" t="s">
        <v>152</v>
      </c>
      <c r="N947" t="s">
        <v>52</v>
      </c>
      <c r="O947">
        <v>5</v>
      </c>
      <c r="P947" t="s">
        <v>53</v>
      </c>
      <c r="Q947" s="7">
        <f t="shared" si="87"/>
        <v>85074.989999999991</v>
      </c>
      <c r="R947" s="9" t="str" cm="1">
        <f t="array" ref="R947">_xlfn.IFS(L946&lt;=25,"0-25",L946&lt;=30,"26-30",L946&lt;=35,"31-35",L946&lt;=40,"36-40",L946&lt;=45,"41-45",L946&gt;=45,"45+")</f>
        <v>41-45</v>
      </c>
      <c r="S947" t="str">
        <f t="shared" si="88"/>
        <v>Q3</v>
      </c>
      <c r="T947" t="str">
        <f t="shared" si="89"/>
        <v>Weekday</v>
      </c>
      <c r="U947" t="str" cm="1">
        <f t="array" ref="U947">_xlfn.IFS(Q947&lt;=100000,"LOW",Q947&lt;=300000,"MEDIUM",Q947&gt;=300000,"HIGH")</f>
        <v>LOW</v>
      </c>
    </row>
    <row r="948" spans="1:21" x14ac:dyDescent="0.3">
      <c r="A948">
        <v>947</v>
      </c>
      <c r="B948">
        <v>7</v>
      </c>
      <c r="C948">
        <v>7</v>
      </c>
      <c r="D948" s="6">
        <f t="shared" si="84"/>
        <v>44749</v>
      </c>
      <c r="E948" t="str">
        <f t="shared" si="85"/>
        <v>July</v>
      </c>
      <c r="F948">
        <v>2022</v>
      </c>
      <c r="G948" t="str">
        <f t="shared" si="86"/>
        <v>Thursday</v>
      </c>
      <c r="H948" t="s">
        <v>37</v>
      </c>
      <c r="I948">
        <v>1</v>
      </c>
      <c r="J948" s="7">
        <v>64891.47</v>
      </c>
      <c r="K948" t="s">
        <v>684</v>
      </c>
      <c r="L948">
        <v>44</v>
      </c>
      <c r="M948" t="s">
        <v>92</v>
      </c>
      <c r="N948" t="s">
        <v>52</v>
      </c>
      <c r="O948">
        <v>5</v>
      </c>
      <c r="P948" t="s">
        <v>97</v>
      </c>
      <c r="Q948" s="7">
        <f t="shared" si="87"/>
        <v>64891.47</v>
      </c>
      <c r="R948" s="9" t="str" cm="1">
        <f t="array" ref="R948">_xlfn.IFS(L947&lt;=25,"0-25",L947&lt;=30,"26-30",L947&lt;=35,"31-35",L947&lt;=40,"36-40",L947&lt;=45,"41-45",L947&gt;=45,"45+")</f>
        <v>45+</v>
      </c>
      <c r="S948" t="str">
        <f t="shared" si="88"/>
        <v>Q3</v>
      </c>
      <c r="T948" t="str">
        <f t="shared" si="89"/>
        <v>Weekday</v>
      </c>
      <c r="U948" t="str" cm="1">
        <f t="array" ref="U948">_xlfn.IFS(Q948&lt;=100000,"LOW",Q948&lt;=300000,"MEDIUM",Q948&gt;=300000,"HIGH")</f>
        <v>LOW</v>
      </c>
    </row>
    <row r="949" spans="1:21" x14ac:dyDescent="0.3">
      <c r="A949">
        <v>948</v>
      </c>
      <c r="B949">
        <v>7</v>
      </c>
      <c r="C949">
        <v>7</v>
      </c>
      <c r="D949" s="6">
        <f t="shared" si="84"/>
        <v>44749</v>
      </c>
      <c r="E949" t="str">
        <f t="shared" si="85"/>
        <v>July</v>
      </c>
      <c r="F949">
        <v>2022</v>
      </c>
      <c r="G949" t="str">
        <f t="shared" si="86"/>
        <v>Thursday</v>
      </c>
      <c r="H949" t="s">
        <v>15</v>
      </c>
      <c r="I949">
        <v>5</v>
      </c>
      <c r="J949" s="7">
        <v>31120.99</v>
      </c>
      <c r="K949" t="s">
        <v>685</v>
      </c>
      <c r="L949">
        <v>51</v>
      </c>
      <c r="M949" t="s">
        <v>119</v>
      </c>
      <c r="N949" t="s">
        <v>35</v>
      </c>
      <c r="O949">
        <v>5</v>
      </c>
      <c r="P949" t="s">
        <v>31</v>
      </c>
      <c r="Q949" s="7">
        <f t="shared" si="87"/>
        <v>155604.95000000001</v>
      </c>
      <c r="R949" s="9" t="str" cm="1">
        <f t="array" ref="R949">_xlfn.IFS(L948&lt;=25,"0-25",L948&lt;=30,"26-30",L948&lt;=35,"31-35",L948&lt;=40,"36-40",L948&lt;=45,"41-45",L948&gt;=45,"45+")</f>
        <v>41-45</v>
      </c>
      <c r="S949" t="str">
        <f t="shared" si="88"/>
        <v>Q3</v>
      </c>
      <c r="T949" t="str">
        <f t="shared" si="89"/>
        <v>Weekday</v>
      </c>
      <c r="U949" t="str" cm="1">
        <f t="array" ref="U949">_xlfn.IFS(Q949&lt;=100000,"LOW",Q949&lt;=300000,"MEDIUM",Q949&gt;=300000,"HIGH")</f>
        <v>MEDIUM</v>
      </c>
    </row>
    <row r="950" spans="1:21" x14ac:dyDescent="0.3">
      <c r="A950">
        <v>949</v>
      </c>
      <c r="B950">
        <v>7</v>
      </c>
      <c r="C950">
        <v>7</v>
      </c>
      <c r="D950" s="6">
        <f t="shared" si="84"/>
        <v>44749</v>
      </c>
      <c r="E950" t="str">
        <f t="shared" si="85"/>
        <v>July</v>
      </c>
      <c r="F950">
        <v>2022</v>
      </c>
      <c r="G950" t="str">
        <f t="shared" si="86"/>
        <v>Thursday</v>
      </c>
      <c r="H950" t="s">
        <v>32</v>
      </c>
      <c r="I950">
        <v>9</v>
      </c>
      <c r="J950" s="7">
        <v>34648.54</v>
      </c>
      <c r="K950" t="s">
        <v>686</v>
      </c>
      <c r="L950">
        <v>25</v>
      </c>
      <c r="M950" t="s">
        <v>23</v>
      </c>
      <c r="N950" t="s">
        <v>18</v>
      </c>
      <c r="O950">
        <v>3</v>
      </c>
      <c r="P950" t="s">
        <v>36</v>
      </c>
      <c r="Q950" s="7">
        <f t="shared" si="87"/>
        <v>311836.86</v>
      </c>
      <c r="R950" s="9" t="str" cm="1">
        <f t="array" ref="R950">_xlfn.IFS(L949&lt;=25,"0-25",L949&lt;=30,"26-30",L949&lt;=35,"31-35",L949&lt;=40,"36-40",L949&lt;=45,"41-45",L949&gt;=45,"45+")</f>
        <v>45+</v>
      </c>
      <c r="S950" t="str">
        <f t="shared" si="88"/>
        <v>Q3</v>
      </c>
      <c r="T950" t="str">
        <f t="shared" si="89"/>
        <v>Weekday</v>
      </c>
      <c r="U950" t="str" cm="1">
        <f t="array" ref="U950">_xlfn.IFS(Q950&lt;=100000,"LOW",Q950&lt;=300000,"MEDIUM",Q950&gt;=300000,"HIGH")</f>
        <v>HIGH</v>
      </c>
    </row>
    <row r="951" spans="1:21" x14ac:dyDescent="0.3">
      <c r="A951">
        <v>950</v>
      </c>
      <c r="B951">
        <v>7</v>
      </c>
      <c r="C951">
        <v>7</v>
      </c>
      <c r="D951" s="6">
        <f t="shared" si="84"/>
        <v>44749</v>
      </c>
      <c r="E951" t="str">
        <f t="shared" si="85"/>
        <v>July</v>
      </c>
      <c r="F951">
        <v>2022</v>
      </c>
      <c r="G951" t="str">
        <f t="shared" si="86"/>
        <v>Thursday</v>
      </c>
      <c r="H951" t="s">
        <v>15</v>
      </c>
      <c r="I951">
        <v>7</v>
      </c>
      <c r="J951" s="7">
        <v>11102.3</v>
      </c>
      <c r="K951" t="s">
        <v>124</v>
      </c>
      <c r="L951">
        <v>36</v>
      </c>
      <c r="M951" t="s">
        <v>27</v>
      </c>
      <c r="N951" t="s">
        <v>24</v>
      </c>
      <c r="O951">
        <v>5</v>
      </c>
      <c r="P951" t="s">
        <v>19</v>
      </c>
      <c r="Q951" s="7">
        <f t="shared" si="87"/>
        <v>77716.099999999991</v>
      </c>
      <c r="R951" s="9" t="str" cm="1">
        <f t="array" ref="R951">_xlfn.IFS(L950&lt;=25,"0-25",L950&lt;=30,"26-30",L950&lt;=35,"31-35",L950&lt;=40,"36-40",L950&lt;=45,"41-45",L950&gt;=45,"45+")</f>
        <v>0-25</v>
      </c>
      <c r="S951" t="str">
        <f t="shared" si="88"/>
        <v>Q3</v>
      </c>
      <c r="T951" t="str">
        <f t="shared" si="89"/>
        <v>Weekday</v>
      </c>
      <c r="U951" t="str" cm="1">
        <f t="array" ref="U951">_xlfn.IFS(Q951&lt;=100000,"LOW",Q951&lt;=300000,"MEDIUM",Q951&gt;=300000,"HIGH")</f>
        <v>LOW</v>
      </c>
    </row>
    <row r="952" spans="1:21" x14ac:dyDescent="0.3">
      <c r="A952">
        <v>951</v>
      </c>
      <c r="B952">
        <v>8</v>
      </c>
      <c r="C952">
        <v>7</v>
      </c>
      <c r="D952" s="6">
        <f t="shared" si="84"/>
        <v>44750</v>
      </c>
      <c r="E952" t="str">
        <f t="shared" si="85"/>
        <v>July</v>
      </c>
      <c r="F952">
        <v>2022</v>
      </c>
      <c r="G952" t="str">
        <f t="shared" si="86"/>
        <v>Friday</v>
      </c>
      <c r="H952" t="s">
        <v>32</v>
      </c>
      <c r="I952">
        <v>7</v>
      </c>
      <c r="J952" s="7">
        <v>26231.31</v>
      </c>
      <c r="K952" t="s">
        <v>341</v>
      </c>
      <c r="L952">
        <v>58</v>
      </c>
      <c r="M952" t="s">
        <v>23</v>
      </c>
      <c r="N952" t="s">
        <v>18</v>
      </c>
      <c r="O952">
        <v>5</v>
      </c>
      <c r="P952" t="s">
        <v>43</v>
      </c>
      <c r="Q952" s="7">
        <f t="shared" si="87"/>
        <v>183619.17</v>
      </c>
      <c r="R952" s="9" t="str" cm="1">
        <f t="array" ref="R952">_xlfn.IFS(L951&lt;=25,"0-25",L951&lt;=30,"26-30",L951&lt;=35,"31-35",L951&lt;=40,"36-40",L951&lt;=45,"41-45",L951&gt;=45,"45+")</f>
        <v>36-40</v>
      </c>
      <c r="S952" t="str">
        <f t="shared" si="88"/>
        <v>Q3</v>
      </c>
      <c r="T952" t="str">
        <f t="shared" si="89"/>
        <v>Weekday</v>
      </c>
      <c r="U952" t="str" cm="1">
        <f t="array" ref="U952">_xlfn.IFS(Q952&lt;=100000,"LOW",Q952&lt;=300000,"MEDIUM",Q952&gt;=300000,"HIGH")</f>
        <v>MEDIUM</v>
      </c>
    </row>
    <row r="953" spans="1:21" x14ac:dyDescent="0.3">
      <c r="A953">
        <v>952</v>
      </c>
      <c r="B953">
        <v>8</v>
      </c>
      <c r="C953">
        <v>7</v>
      </c>
      <c r="D953" s="6">
        <f t="shared" si="84"/>
        <v>44750</v>
      </c>
      <c r="E953" t="str">
        <f t="shared" si="85"/>
        <v>July</v>
      </c>
      <c r="F953">
        <v>2022</v>
      </c>
      <c r="G953" t="str">
        <f t="shared" si="86"/>
        <v>Friday</v>
      </c>
      <c r="H953" t="s">
        <v>32</v>
      </c>
      <c r="I953">
        <v>2</v>
      </c>
      <c r="J953" s="7">
        <v>58283.56</v>
      </c>
      <c r="K953" t="s">
        <v>687</v>
      </c>
      <c r="L953">
        <v>43</v>
      </c>
      <c r="M953" t="s">
        <v>116</v>
      </c>
      <c r="N953" t="s">
        <v>52</v>
      </c>
      <c r="O953">
        <v>5</v>
      </c>
      <c r="P953" t="s">
        <v>43</v>
      </c>
      <c r="Q953" s="7">
        <f t="shared" si="87"/>
        <v>116567.12</v>
      </c>
      <c r="R953" s="9" t="str" cm="1">
        <f t="array" ref="R953">_xlfn.IFS(L952&lt;=25,"0-25",L952&lt;=30,"26-30",L952&lt;=35,"31-35",L952&lt;=40,"36-40",L952&lt;=45,"41-45",L952&gt;=45,"45+")</f>
        <v>45+</v>
      </c>
      <c r="S953" t="str">
        <f t="shared" si="88"/>
        <v>Q3</v>
      </c>
      <c r="T953" t="str">
        <f t="shared" si="89"/>
        <v>Weekday</v>
      </c>
      <c r="U953" t="str" cm="1">
        <f t="array" ref="U953">_xlfn.IFS(Q953&lt;=100000,"LOW",Q953&lt;=300000,"MEDIUM",Q953&gt;=300000,"HIGH")</f>
        <v>MEDIUM</v>
      </c>
    </row>
    <row r="954" spans="1:21" x14ac:dyDescent="0.3">
      <c r="A954">
        <v>953</v>
      </c>
      <c r="B954">
        <v>8</v>
      </c>
      <c r="C954">
        <v>7</v>
      </c>
      <c r="D954" s="6">
        <f t="shared" si="84"/>
        <v>44750</v>
      </c>
      <c r="E954" t="str">
        <f t="shared" si="85"/>
        <v>July</v>
      </c>
      <c r="F954">
        <v>2022</v>
      </c>
      <c r="G954" t="str">
        <f t="shared" si="86"/>
        <v>Friday</v>
      </c>
      <c r="H954" t="s">
        <v>21</v>
      </c>
      <c r="I954">
        <v>8</v>
      </c>
      <c r="J954" s="7">
        <v>46929.46</v>
      </c>
      <c r="K954" t="s">
        <v>688</v>
      </c>
      <c r="L954">
        <v>45</v>
      </c>
      <c r="M954" t="s">
        <v>23</v>
      </c>
      <c r="N954" t="s">
        <v>18</v>
      </c>
      <c r="O954">
        <v>4</v>
      </c>
      <c r="P954" t="s">
        <v>28</v>
      </c>
      <c r="Q954" s="7">
        <f t="shared" si="87"/>
        <v>375435.68</v>
      </c>
      <c r="R954" s="9" t="str" cm="1">
        <f t="array" ref="R954">_xlfn.IFS(L953&lt;=25,"0-25",L953&lt;=30,"26-30",L953&lt;=35,"31-35",L953&lt;=40,"36-40",L953&lt;=45,"41-45",L953&gt;=45,"45+")</f>
        <v>41-45</v>
      </c>
      <c r="S954" t="str">
        <f t="shared" si="88"/>
        <v>Q3</v>
      </c>
      <c r="T954" t="str">
        <f t="shared" si="89"/>
        <v>Weekday</v>
      </c>
      <c r="U954" t="str" cm="1">
        <f t="array" ref="U954">_xlfn.IFS(Q954&lt;=100000,"LOW",Q954&lt;=300000,"MEDIUM",Q954&gt;=300000,"HIGH")</f>
        <v>HIGH</v>
      </c>
    </row>
    <row r="955" spans="1:21" x14ac:dyDescent="0.3">
      <c r="A955">
        <v>954</v>
      </c>
      <c r="B955">
        <v>8</v>
      </c>
      <c r="C955">
        <v>7</v>
      </c>
      <c r="D955" s="6">
        <f t="shared" si="84"/>
        <v>44750</v>
      </c>
      <c r="E955" t="str">
        <f t="shared" si="85"/>
        <v>July</v>
      </c>
      <c r="F955">
        <v>2022</v>
      </c>
      <c r="G955" t="str">
        <f t="shared" si="86"/>
        <v>Friday</v>
      </c>
      <c r="H955" t="s">
        <v>21</v>
      </c>
      <c r="I955">
        <v>3</v>
      </c>
      <c r="J955" s="7">
        <v>55226.84</v>
      </c>
      <c r="K955" t="s">
        <v>689</v>
      </c>
      <c r="L955">
        <v>21</v>
      </c>
      <c r="M955" t="s">
        <v>47</v>
      </c>
      <c r="N955" t="s">
        <v>18</v>
      </c>
      <c r="O955">
        <v>5</v>
      </c>
      <c r="P955" t="s">
        <v>28</v>
      </c>
      <c r="Q955" s="7">
        <f t="shared" si="87"/>
        <v>165680.51999999999</v>
      </c>
      <c r="R955" s="9" t="str" cm="1">
        <f t="array" ref="R955">_xlfn.IFS(L954&lt;=25,"0-25",L954&lt;=30,"26-30",L954&lt;=35,"31-35",L954&lt;=40,"36-40",L954&lt;=45,"41-45",L954&gt;=45,"45+")</f>
        <v>41-45</v>
      </c>
      <c r="S955" t="str">
        <f t="shared" si="88"/>
        <v>Q3</v>
      </c>
      <c r="T955" t="str">
        <f t="shared" si="89"/>
        <v>Weekday</v>
      </c>
      <c r="U955" t="str" cm="1">
        <f t="array" ref="U955">_xlfn.IFS(Q955&lt;=100000,"LOW",Q955&lt;=300000,"MEDIUM",Q955&gt;=300000,"HIGH")</f>
        <v>MEDIUM</v>
      </c>
    </row>
    <row r="956" spans="1:21" x14ac:dyDescent="0.3">
      <c r="A956">
        <v>955</v>
      </c>
      <c r="B956">
        <v>9</v>
      </c>
      <c r="C956">
        <v>7</v>
      </c>
      <c r="D956" s="6">
        <f t="shared" si="84"/>
        <v>44751</v>
      </c>
      <c r="E956" t="str">
        <f t="shared" si="85"/>
        <v>July</v>
      </c>
      <c r="F956">
        <v>2022</v>
      </c>
      <c r="G956" t="str">
        <f t="shared" si="86"/>
        <v>Saturday</v>
      </c>
      <c r="H956" t="s">
        <v>32</v>
      </c>
      <c r="I956">
        <v>8</v>
      </c>
      <c r="J956" s="7">
        <v>36832.82</v>
      </c>
      <c r="K956" t="s">
        <v>690</v>
      </c>
      <c r="L956">
        <v>48</v>
      </c>
      <c r="M956" t="s">
        <v>27</v>
      </c>
      <c r="N956" t="s">
        <v>24</v>
      </c>
      <c r="O956">
        <v>3</v>
      </c>
      <c r="P956" t="s">
        <v>43</v>
      </c>
      <c r="Q956" s="7">
        <f t="shared" si="87"/>
        <v>294662.56</v>
      </c>
      <c r="R956" s="9" t="str" cm="1">
        <f t="array" ref="R956">_xlfn.IFS(L955&lt;=25,"0-25",L955&lt;=30,"26-30",L955&lt;=35,"31-35",L955&lt;=40,"36-40",L955&lt;=45,"41-45",L955&gt;=45,"45+")</f>
        <v>0-25</v>
      </c>
      <c r="S956" t="str">
        <f t="shared" si="88"/>
        <v>Q3</v>
      </c>
      <c r="T956" t="str">
        <f t="shared" si="89"/>
        <v>Weekend</v>
      </c>
      <c r="U956" t="str" cm="1">
        <f t="array" ref="U956">_xlfn.IFS(Q956&lt;=100000,"LOW",Q956&lt;=300000,"MEDIUM",Q956&gt;=300000,"HIGH")</f>
        <v>MEDIUM</v>
      </c>
    </row>
    <row r="957" spans="1:21" x14ac:dyDescent="0.3">
      <c r="A957">
        <v>956</v>
      </c>
      <c r="B957">
        <v>9</v>
      </c>
      <c r="C957">
        <v>7</v>
      </c>
      <c r="D957" s="6">
        <f t="shared" si="84"/>
        <v>44751</v>
      </c>
      <c r="E957" t="str">
        <f t="shared" si="85"/>
        <v>July</v>
      </c>
      <c r="F957">
        <v>2022</v>
      </c>
      <c r="G957" t="str">
        <f t="shared" si="86"/>
        <v>Saturday</v>
      </c>
      <c r="H957" t="s">
        <v>32</v>
      </c>
      <c r="I957">
        <v>3</v>
      </c>
      <c r="J957" s="7">
        <v>28583.75</v>
      </c>
      <c r="K957" t="s">
        <v>500</v>
      </c>
      <c r="L957">
        <v>33</v>
      </c>
      <c r="M957" t="s">
        <v>56</v>
      </c>
      <c r="N957" t="s">
        <v>24</v>
      </c>
      <c r="O957">
        <v>2</v>
      </c>
      <c r="P957" t="s">
        <v>36</v>
      </c>
      <c r="Q957" s="7">
        <f t="shared" si="87"/>
        <v>85751.25</v>
      </c>
      <c r="R957" s="9" t="str" cm="1">
        <f t="array" ref="R957">_xlfn.IFS(L956&lt;=25,"0-25",L956&lt;=30,"26-30",L956&lt;=35,"31-35",L956&lt;=40,"36-40",L956&lt;=45,"41-45",L956&gt;=45,"45+")</f>
        <v>45+</v>
      </c>
      <c r="S957" t="str">
        <f t="shared" si="88"/>
        <v>Q3</v>
      </c>
      <c r="T957" t="str">
        <f t="shared" si="89"/>
        <v>Weekend</v>
      </c>
      <c r="U957" t="str" cm="1">
        <f t="array" ref="U957">_xlfn.IFS(Q957&lt;=100000,"LOW",Q957&lt;=300000,"MEDIUM",Q957&gt;=300000,"HIGH")</f>
        <v>LOW</v>
      </c>
    </row>
    <row r="958" spans="1:21" x14ac:dyDescent="0.3">
      <c r="A958">
        <v>957</v>
      </c>
      <c r="B958">
        <v>9</v>
      </c>
      <c r="C958">
        <v>7</v>
      </c>
      <c r="D958" s="6">
        <f t="shared" si="84"/>
        <v>44751</v>
      </c>
      <c r="E958" t="str">
        <f t="shared" si="85"/>
        <v>July</v>
      </c>
      <c r="F958">
        <v>2022</v>
      </c>
      <c r="G958" t="str">
        <f t="shared" si="86"/>
        <v>Saturday</v>
      </c>
      <c r="H958" t="s">
        <v>15</v>
      </c>
      <c r="I958">
        <v>7</v>
      </c>
      <c r="J958" s="7">
        <v>38968.61</v>
      </c>
      <c r="K958" t="s">
        <v>350</v>
      </c>
      <c r="L958">
        <v>27</v>
      </c>
      <c r="M958" t="s">
        <v>140</v>
      </c>
      <c r="N958" t="s">
        <v>35</v>
      </c>
      <c r="O958">
        <v>4</v>
      </c>
      <c r="P958" t="s">
        <v>19</v>
      </c>
      <c r="Q958" s="7">
        <f t="shared" si="87"/>
        <v>272780.27</v>
      </c>
      <c r="R958" s="9" t="str" cm="1">
        <f t="array" ref="R958">_xlfn.IFS(L957&lt;=25,"0-25",L957&lt;=30,"26-30",L957&lt;=35,"31-35",L957&lt;=40,"36-40",L957&lt;=45,"41-45",L957&gt;=45,"45+")</f>
        <v>31-35</v>
      </c>
      <c r="S958" t="str">
        <f t="shared" si="88"/>
        <v>Q3</v>
      </c>
      <c r="T958" t="str">
        <f t="shared" si="89"/>
        <v>Weekend</v>
      </c>
      <c r="U958" t="str" cm="1">
        <f t="array" ref="U958">_xlfn.IFS(Q958&lt;=100000,"LOW",Q958&lt;=300000,"MEDIUM",Q958&gt;=300000,"HIGH")</f>
        <v>MEDIUM</v>
      </c>
    </row>
    <row r="959" spans="1:21" x14ac:dyDescent="0.3">
      <c r="A959">
        <v>958</v>
      </c>
      <c r="B959">
        <v>9</v>
      </c>
      <c r="C959">
        <v>7</v>
      </c>
      <c r="D959" s="6">
        <f t="shared" si="84"/>
        <v>44751</v>
      </c>
      <c r="E959" t="str">
        <f t="shared" si="85"/>
        <v>July</v>
      </c>
      <c r="F959">
        <v>2022</v>
      </c>
      <c r="G959" t="str">
        <f t="shared" si="86"/>
        <v>Saturday</v>
      </c>
      <c r="H959" t="s">
        <v>15</v>
      </c>
      <c r="I959">
        <v>2</v>
      </c>
      <c r="J959" s="7">
        <v>29384.26</v>
      </c>
      <c r="K959" t="s">
        <v>691</v>
      </c>
      <c r="L959">
        <v>55</v>
      </c>
      <c r="M959" t="s">
        <v>47</v>
      </c>
      <c r="N959" t="s">
        <v>52</v>
      </c>
      <c r="O959">
        <v>3</v>
      </c>
      <c r="P959" t="s">
        <v>86</v>
      </c>
      <c r="Q959" s="7">
        <f t="shared" si="87"/>
        <v>58768.52</v>
      </c>
      <c r="R959" s="9" t="str" cm="1">
        <f t="array" ref="R959">_xlfn.IFS(L958&lt;=25,"0-25",L958&lt;=30,"26-30",L958&lt;=35,"31-35",L958&lt;=40,"36-40",L958&lt;=45,"41-45",L958&gt;=45,"45+")</f>
        <v>26-30</v>
      </c>
      <c r="S959" t="str">
        <f t="shared" si="88"/>
        <v>Q3</v>
      </c>
      <c r="T959" t="str">
        <f t="shared" si="89"/>
        <v>Weekend</v>
      </c>
      <c r="U959" t="str" cm="1">
        <f t="array" ref="U959">_xlfn.IFS(Q959&lt;=100000,"LOW",Q959&lt;=300000,"MEDIUM",Q959&gt;=300000,"HIGH")</f>
        <v>LOW</v>
      </c>
    </row>
    <row r="960" spans="1:21" x14ac:dyDescent="0.3">
      <c r="A960">
        <v>959</v>
      </c>
      <c r="B960">
        <v>10</v>
      </c>
      <c r="C960">
        <v>7</v>
      </c>
      <c r="D960" s="6">
        <f t="shared" si="84"/>
        <v>44752</v>
      </c>
      <c r="E960" t="str">
        <f t="shared" si="85"/>
        <v>July</v>
      </c>
      <c r="F960">
        <v>2022</v>
      </c>
      <c r="G960" t="str">
        <f t="shared" si="86"/>
        <v>Sunday</v>
      </c>
      <c r="H960" t="s">
        <v>21</v>
      </c>
      <c r="I960">
        <v>4</v>
      </c>
      <c r="J960" s="7">
        <v>60338.27</v>
      </c>
      <c r="K960" t="s">
        <v>649</v>
      </c>
      <c r="L960">
        <v>27</v>
      </c>
      <c r="M960" t="s">
        <v>119</v>
      </c>
      <c r="N960" t="s">
        <v>35</v>
      </c>
      <c r="O960">
        <v>5</v>
      </c>
      <c r="P960" t="s">
        <v>28</v>
      </c>
      <c r="Q960" s="7">
        <f t="shared" si="87"/>
        <v>241353.08</v>
      </c>
      <c r="R960" s="9" t="str" cm="1">
        <f t="array" ref="R960">_xlfn.IFS(L959&lt;=25,"0-25",L959&lt;=30,"26-30",L959&lt;=35,"31-35",L959&lt;=40,"36-40",L959&lt;=45,"41-45",L959&gt;=45,"45+")</f>
        <v>45+</v>
      </c>
      <c r="S960" t="str">
        <f t="shared" si="88"/>
        <v>Q3</v>
      </c>
      <c r="T960" t="str">
        <f t="shared" si="89"/>
        <v>Weekend</v>
      </c>
      <c r="U960" t="str" cm="1">
        <f t="array" ref="U960">_xlfn.IFS(Q960&lt;=100000,"LOW",Q960&lt;=300000,"MEDIUM",Q960&gt;=300000,"HIGH")</f>
        <v>MEDIUM</v>
      </c>
    </row>
    <row r="961" spans="1:21" x14ac:dyDescent="0.3">
      <c r="A961">
        <v>960</v>
      </c>
      <c r="B961">
        <v>10</v>
      </c>
      <c r="C961">
        <v>7</v>
      </c>
      <c r="D961" s="6">
        <f t="shared" si="84"/>
        <v>44752</v>
      </c>
      <c r="E961" t="str">
        <f t="shared" si="85"/>
        <v>July</v>
      </c>
      <c r="F961">
        <v>2022</v>
      </c>
      <c r="G961" t="str">
        <f t="shared" si="86"/>
        <v>Sunday</v>
      </c>
      <c r="H961" t="s">
        <v>37</v>
      </c>
      <c r="I961">
        <v>6</v>
      </c>
      <c r="J961" s="7">
        <v>27860.42</v>
      </c>
      <c r="K961" t="s">
        <v>323</v>
      </c>
      <c r="L961">
        <v>26</v>
      </c>
      <c r="M961" t="s">
        <v>27</v>
      </c>
      <c r="N961" t="s">
        <v>24</v>
      </c>
      <c r="O961">
        <v>3</v>
      </c>
      <c r="P961" t="s">
        <v>97</v>
      </c>
      <c r="Q961" s="7">
        <f t="shared" si="87"/>
        <v>167162.51999999999</v>
      </c>
      <c r="R961" s="9" t="str" cm="1">
        <f t="array" ref="R961">_xlfn.IFS(L960&lt;=25,"0-25",L960&lt;=30,"26-30",L960&lt;=35,"31-35",L960&lt;=40,"36-40",L960&lt;=45,"41-45",L960&gt;=45,"45+")</f>
        <v>26-30</v>
      </c>
      <c r="S961" t="str">
        <f t="shared" si="88"/>
        <v>Q3</v>
      </c>
      <c r="T961" t="str">
        <f t="shared" si="89"/>
        <v>Weekend</v>
      </c>
      <c r="U961" t="str" cm="1">
        <f t="array" ref="U961">_xlfn.IFS(Q961&lt;=100000,"LOW",Q961&lt;=300000,"MEDIUM",Q961&gt;=300000,"HIGH")</f>
        <v>MEDIUM</v>
      </c>
    </row>
    <row r="962" spans="1:21" x14ac:dyDescent="0.3">
      <c r="A962">
        <v>961</v>
      </c>
      <c r="B962">
        <v>10</v>
      </c>
      <c r="C962">
        <v>7</v>
      </c>
      <c r="D962" s="6">
        <f t="shared" si="84"/>
        <v>44752</v>
      </c>
      <c r="E962" t="str">
        <f t="shared" si="85"/>
        <v>July</v>
      </c>
      <c r="F962">
        <v>2022</v>
      </c>
      <c r="G962" t="str">
        <f t="shared" si="86"/>
        <v>Sunday</v>
      </c>
      <c r="H962" t="s">
        <v>32</v>
      </c>
      <c r="I962">
        <v>9</v>
      </c>
      <c r="J962" s="7">
        <v>49585.82</v>
      </c>
      <c r="K962" t="s">
        <v>692</v>
      </c>
      <c r="L962">
        <v>56</v>
      </c>
      <c r="M962" t="s">
        <v>64</v>
      </c>
      <c r="N962" t="s">
        <v>35</v>
      </c>
      <c r="O962">
        <v>2</v>
      </c>
      <c r="P962" t="s">
        <v>43</v>
      </c>
      <c r="Q962" s="7">
        <f t="shared" si="87"/>
        <v>446272.38</v>
      </c>
      <c r="R962" s="9" t="str" cm="1">
        <f t="array" ref="R962">_xlfn.IFS(L961&lt;=25,"0-25",L961&lt;=30,"26-30",L961&lt;=35,"31-35",L961&lt;=40,"36-40",L961&lt;=45,"41-45",L961&gt;=45,"45+")</f>
        <v>26-30</v>
      </c>
      <c r="S962" t="str">
        <f t="shared" si="88"/>
        <v>Q3</v>
      </c>
      <c r="T962" t="str">
        <f t="shared" si="89"/>
        <v>Weekend</v>
      </c>
      <c r="U962" t="str" cm="1">
        <f t="array" ref="U962">_xlfn.IFS(Q962&lt;=100000,"LOW",Q962&lt;=300000,"MEDIUM",Q962&gt;=300000,"HIGH")</f>
        <v>HIGH</v>
      </c>
    </row>
    <row r="963" spans="1:21" x14ac:dyDescent="0.3">
      <c r="A963">
        <v>962</v>
      </c>
      <c r="B963">
        <v>11</v>
      </c>
      <c r="C963">
        <v>7</v>
      </c>
      <c r="D963" s="6">
        <f t="shared" ref="D963:D1026" si="90">DATE(F963,C963,B963)</f>
        <v>44753</v>
      </c>
      <c r="E963" t="str">
        <f t="shared" ref="E963:E1026" si="91">TEXT(D963,"mmmm")</f>
        <v>July</v>
      </c>
      <c r="F963">
        <v>2022</v>
      </c>
      <c r="G963" t="str">
        <f t="shared" ref="G963:G1026" si="92">TEXT(D963,"dddd")</f>
        <v>Monday</v>
      </c>
      <c r="H963" t="s">
        <v>15</v>
      </c>
      <c r="I963">
        <v>5</v>
      </c>
      <c r="J963" s="7">
        <v>18218.93</v>
      </c>
      <c r="K963" t="s">
        <v>693</v>
      </c>
      <c r="L963">
        <v>53</v>
      </c>
      <c r="M963" t="s">
        <v>140</v>
      </c>
      <c r="N963" t="s">
        <v>18</v>
      </c>
      <c r="O963">
        <v>3</v>
      </c>
      <c r="P963" t="s">
        <v>31</v>
      </c>
      <c r="Q963" s="7">
        <f t="shared" ref="Q963:Q1026" si="93">I963*J963</f>
        <v>91094.65</v>
      </c>
      <c r="R963" s="9" t="str" cm="1">
        <f t="array" ref="R963">_xlfn.IFS(L962&lt;=25,"0-25",L962&lt;=30,"26-30",L962&lt;=35,"31-35",L962&lt;=40,"36-40",L962&lt;=45,"41-45",L962&gt;=45,"45+")</f>
        <v>45+</v>
      </c>
      <c r="S963" t="str">
        <f t="shared" ref="S963:S1026" si="94">"Q"&amp;ROUNDUP(C963/3,0)</f>
        <v>Q3</v>
      </c>
      <c r="T963" t="str">
        <f t="shared" ref="T963:T1026" si="95">IF(OR(G963="Saturday",G963="Sunday"),"Weekend","Weekday")</f>
        <v>Weekday</v>
      </c>
      <c r="U963" t="str" cm="1">
        <f t="array" ref="U963">_xlfn.IFS(Q963&lt;=100000,"LOW",Q963&lt;=300000,"MEDIUM",Q963&gt;=300000,"HIGH")</f>
        <v>LOW</v>
      </c>
    </row>
    <row r="964" spans="1:21" x14ac:dyDescent="0.3">
      <c r="A964">
        <v>963</v>
      </c>
      <c r="B964">
        <v>11</v>
      </c>
      <c r="C964">
        <v>7</v>
      </c>
      <c r="D964" s="6">
        <f t="shared" si="90"/>
        <v>44753</v>
      </c>
      <c r="E964" t="str">
        <f t="shared" si="91"/>
        <v>July</v>
      </c>
      <c r="F964">
        <v>2022</v>
      </c>
      <c r="G964" t="str">
        <f t="shared" si="92"/>
        <v>Monday</v>
      </c>
      <c r="H964" t="s">
        <v>21</v>
      </c>
      <c r="I964">
        <v>9</v>
      </c>
      <c r="J964" s="7">
        <v>51211.99</v>
      </c>
      <c r="K964" t="s">
        <v>694</v>
      </c>
      <c r="L964">
        <v>53</v>
      </c>
      <c r="M964" t="s">
        <v>34</v>
      </c>
      <c r="N964" t="s">
        <v>18</v>
      </c>
      <c r="O964">
        <v>2</v>
      </c>
      <c r="P964" t="s">
        <v>65</v>
      </c>
      <c r="Q964" s="7">
        <f t="shared" si="93"/>
        <v>460907.91</v>
      </c>
      <c r="R964" s="9" t="str" cm="1">
        <f t="array" ref="R964">_xlfn.IFS(L963&lt;=25,"0-25",L963&lt;=30,"26-30",L963&lt;=35,"31-35",L963&lt;=40,"36-40",L963&lt;=45,"41-45",L963&gt;=45,"45+")</f>
        <v>45+</v>
      </c>
      <c r="S964" t="str">
        <f t="shared" si="94"/>
        <v>Q3</v>
      </c>
      <c r="T964" t="str">
        <f t="shared" si="95"/>
        <v>Weekday</v>
      </c>
      <c r="U964" t="str" cm="1">
        <f t="array" ref="U964">_xlfn.IFS(Q964&lt;=100000,"LOW",Q964&lt;=300000,"MEDIUM",Q964&gt;=300000,"HIGH")</f>
        <v>HIGH</v>
      </c>
    </row>
    <row r="965" spans="1:21" x14ac:dyDescent="0.3">
      <c r="A965">
        <v>964</v>
      </c>
      <c r="B965">
        <v>11</v>
      </c>
      <c r="C965">
        <v>7</v>
      </c>
      <c r="D965" s="6">
        <f t="shared" si="90"/>
        <v>44753</v>
      </c>
      <c r="E965" t="str">
        <f t="shared" si="91"/>
        <v>July</v>
      </c>
      <c r="F965">
        <v>2022</v>
      </c>
      <c r="G965" t="str">
        <f t="shared" si="92"/>
        <v>Monday</v>
      </c>
      <c r="H965" t="s">
        <v>15</v>
      </c>
      <c r="I965">
        <v>5</v>
      </c>
      <c r="J965" s="7">
        <v>64797.98</v>
      </c>
      <c r="K965" t="s">
        <v>118</v>
      </c>
      <c r="L965">
        <v>36</v>
      </c>
      <c r="M965" t="s">
        <v>116</v>
      </c>
      <c r="N965" t="s">
        <v>24</v>
      </c>
      <c r="O965">
        <v>2</v>
      </c>
      <c r="P965" t="s">
        <v>31</v>
      </c>
      <c r="Q965" s="7">
        <f t="shared" si="93"/>
        <v>323989.90000000002</v>
      </c>
      <c r="R965" s="9" t="str" cm="1">
        <f t="array" ref="R965">_xlfn.IFS(L964&lt;=25,"0-25",L964&lt;=30,"26-30",L964&lt;=35,"31-35",L964&lt;=40,"36-40",L964&lt;=45,"41-45",L964&gt;=45,"45+")</f>
        <v>45+</v>
      </c>
      <c r="S965" t="str">
        <f t="shared" si="94"/>
        <v>Q3</v>
      </c>
      <c r="T965" t="str">
        <f t="shared" si="95"/>
        <v>Weekday</v>
      </c>
      <c r="U965" t="str" cm="1">
        <f t="array" ref="U965">_xlfn.IFS(Q965&lt;=100000,"LOW",Q965&lt;=300000,"MEDIUM",Q965&gt;=300000,"HIGH")</f>
        <v>HIGH</v>
      </c>
    </row>
    <row r="966" spans="1:21" x14ac:dyDescent="0.3">
      <c r="A966">
        <v>965</v>
      </c>
      <c r="B966">
        <v>11</v>
      </c>
      <c r="C966">
        <v>7</v>
      </c>
      <c r="D966" s="6">
        <f t="shared" si="90"/>
        <v>44753</v>
      </c>
      <c r="E966" t="str">
        <f t="shared" si="91"/>
        <v>July</v>
      </c>
      <c r="F966">
        <v>2022</v>
      </c>
      <c r="G966" t="str">
        <f t="shared" si="92"/>
        <v>Monday</v>
      </c>
      <c r="H966" t="s">
        <v>32</v>
      </c>
      <c r="I966">
        <v>8</v>
      </c>
      <c r="J966" s="7">
        <v>46514.99</v>
      </c>
      <c r="K966" t="s">
        <v>398</v>
      </c>
      <c r="L966">
        <v>36</v>
      </c>
      <c r="M966" t="s">
        <v>56</v>
      </c>
      <c r="N966" t="s">
        <v>18</v>
      </c>
      <c r="O966">
        <v>2</v>
      </c>
      <c r="P966" t="s">
        <v>36</v>
      </c>
      <c r="Q966" s="7">
        <f t="shared" si="93"/>
        <v>372119.92</v>
      </c>
      <c r="R966" s="9" t="str" cm="1">
        <f t="array" ref="R966">_xlfn.IFS(L965&lt;=25,"0-25",L965&lt;=30,"26-30",L965&lt;=35,"31-35",L965&lt;=40,"36-40",L965&lt;=45,"41-45",L965&gt;=45,"45+")</f>
        <v>36-40</v>
      </c>
      <c r="S966" t="str">
        <f t="shared" si="94"/>
        <v>Q3</v>
      </c>
      <c r="T966" t="str">
        <f t="shared" si="95"/>
        <v>Weekday</v>
      </c>
      <c r="U966" t="str" cm="1">
        <f t="array" ref="U966">_xlfn.IFS(Q966&lt;=100000,"LOW",Q966&lt;=300000,"MEDIUM",Q966&gt;=300000,"HIGH")</f>
        <v>HIGH</v>
      </c>
    </row>
    <row r="967" spans="1:21" x14ac:dyDescent="0.3">
      <c r="A967">
        <v>966</v>
      </c>
      <c r="B967">
        <v>12</v>
      </c>
      <c r="C967">
        <v>7</v>
      </c>
      <c r="D967" s="6">
        <f t="shared" si="90"/>
        <v>44754</v>
      </c>
      <c r="E967" t="str">
        <f t="shared" si="91"/>
        <v>July</v>
      </c>
      <c r="F967">
        <v>2022</v>
      </c>
      <c r="G967" t="str">
        <f t="shared" si="92"/>
        <v>Tuesday</v>
      </c>
      <c r="H967" t="s">
        <v>32</v>
      </c>
      <c r="I967">
        <v>1</v>
      </c>
      <c r="J967" s="7">
        <v>43591.32</v>
      </c>
      <c r="K967" t="s">
        <v>303</v>
      </c>
      <c r="L967">
        <v>29</v>
      </c>
      <c r="M967" t="s">
        <v>92</v>
      </c>
      <c r="N967" t="s">
        <v>52</v>
      </c>
      <c r="O967">
        <v>3</v>
      </c>
      <c r="P967" t="s">
        <v>36</v>
      </c>
      <c r="Q967" s="7">
        <f t="shared" si="93"/>
        <v>43591.32</v>
      </c>
      <c r="R967" s="9" t="str" cm="1">
        <f t="array" ref="R967">_xlfn.IFS(L966&lt;=25,"0-25",L966&lt;=30,"26-30",L966&lt;=35,"31-35",L966&lt;=40,"36-40",L966&lt;=45,"41-45",L966&gt;=45,"45+")</f>
        <v>36-40</v>
      </c>
      <c r="S967" t="str">
        <f t="shared" si="94"/>
        <v>Q3</v>
      </c>
      <c r="T967" t="str">
        <f t="shared" si="95"/>
        <v>Weekday</v>
      </c>
      <c r="U967" t="str" cm="1">
        <f t="array" ref="U967">_xlfn.IFS(Q967&lt;=100000,"LOW",Q967&lt;=300000,"MEDIUM",Q967&gt;=300000,"HIGH")</f>
        <v>LOW</v>
      </c>
    </row>
    <row r="968" spans="1:21" x14ac:dyDescent="0.3">
      <c r="A968">
        <v>967</v>
      </c>
      <c r="B968">
        <v>12</v>
      </c>
      <c r="C968">
        <v>7</v>
      </c>
      <c r="D968" s="6">
        <f t="shared" si="90"/>
        <v>44754</v>
      </c>
      <c r="E968" t="str">
        <f t="shared" si="91"/>
        <v>July</v>
      </c>
      <c r="F968">
        <v>2022</v>
      </c>
      <c r="G968" t="str">
        <f t="shared" si="92"/>
        <v>Tuesday</v>
      </c>
      <c r="H968" t="s">
        <v>45</v>
      </c>
      <c r="I968">
        <v>7</v>
      </c>
      <c r="J968" s="7">
        <v>67667.100000000006</v>
      </c>
      <c r="K968" t="s">
        <v>327</v>
      </c>
      <c r="L968">
        <v>30</v>
      </c>
      <c r="M968" t="s">
        <v>56</v>
      </c>
      <c r="N968" t="s">
        <v>24</v>
      </c>
      <c r="O968">
        <v>5</v>
      </c>
      <c r="P968" t="s">
        <v>48</v>
      </c>
      <c r="Q968" s="7">
        <f t="shared" si="93"/>
        <v>473669.70000000007</v>
      </c>
      <c r="R968" s="9" t="str" cm="1">
        <f t="array" ref="R968">_xlfn.IFS(L967&lt;=25,"0-25",L967&lt;=30,"26-30",L967&lt;=35,"31-35",L967&lt;=40,"36-40",L967&lt;=45,"41-45",L967&gt;=45,"45+")</f>
        <v>26-30</v>
      </c>
      <c r="S968" t="str">
        <f t="shared" si="94"/>
        <v>Q3</v>
      </c>
      <c r="T968" t="str">
        <f t="shared" si="95"/>
        <v>Weekday</v>
      </c>
      <c r="U968" t="str" cm="1">
        <f t="array" ref="U968">_xlfn.IFS(Q968&lt;=100000,"LOW",Q968&lt;=300000,"MEDIUM",Q968&gt;=300000,"HIGH")</f>
        <v>HIGH</v>
      </c>
    </row>
    <row r="969" spans="1:21" x14ac:dyDescent="0.3">
      <c r="A969">
        <v>968</v>
      </c>
      <c r="B969">
        <v>12</v>
      </c>
      <c r="C969">
        <v>7</v>
      </c>
      <c r="D969" s="6">
        <f t="shared" si="90"/>
        <v>44754</v>
      </c>
      <c r="E969" t="str">
        <f t="shared" si="91"/>
        <v>July</v>
      </c>
      <c r="F969">
        <v>2022</v>
      </c>
      <c r="G969" t="str">
        <f t="shared" si="92"/>
        <v>Tuesday</v>
      </c>
      <c r="H969" t="s">
        <v>37</v>
      </c>
      <c r="I969">
        <v>4</v>
      </c>
      <c r="J969" s="7">
        <v>47643.79</v>
      </c>
      <c r="K969" t="s">
        <v>328</v>
      </c>
      <c r="L969">
        <v>42</v>
      </c>
      <c r="M969" t="s">
        <v>27</v>
      </c>
      <c r="N969" t="s">
        <v>52</v>
      </c>
      <c r="O969">
        <v>5</v>
      </c>
      <c r="P969" t="s">
        <v>97</v>
      </c>
      <c r="Q969" s="7">
        <f t="shared" si="93"/>
        <v>190575.16</v>
      </c>
      <c r="R969" s="9" t="str" cm="1">
        <f t="array" ref="R969">_xlfn.IFS(L968&lt;=25,"0-25",L968&lt;=30,"26-30",L968&lt;=35,"31-35",L968&lt;=40,"36-40",L968&lt;=45,"41-45",L968&gt;=45,"45+")</f>
        <v>26-30</v>
      </c>
      <c r="S969" t="str">
        <f t="shared" si="94"/>
        <v>Q3</v>
      </c>
      <c r="T969" t="str">
        <f t="shared" si="95"/>
        <v>Weekday</v>
      </c>
      <c r="U969" t="str" cm="1">
        <f t="array" ref="U969">_xlfn.IFS(Q969&lt;=100000,"LOW",Q969&lt;=300000,"MEDIUM",Q969&gt;=300000,"HIGH")</f>
        <v>MEDIUM</v>
      </c>
    </row>
    <row r="970" spans="1:21" x14ac:dyDescent="0.3">
      <c r="A970">
        <v>969</v>
      </c>
      <c r="B970">
        <v>13</v>
      </c>
      <c r="C970">
        <v>7</v>
      </c>
      <c r="D970" s="6">
        <f t="shared" si="90"/>
        <v>44755</v>
      </c>
      <c r="E970" t="str">
        <f t="shared" si="91"/>
        <v>July</v>
      </c>
      <c r="F970">
        <v>2022</v>
      </c>
      <c r="G970" t="str">
        <f t="shared" si="92"/>
        <v>Wednesday</v>
      </c>
      <c r="H970" t="s">
        <v>45</v>
      </c>
      <c r="I970">
        <v>5</v>
      </c>
      <c r="J970" s="7">
        <v>25573.03</v>
      </c>
      <c r="K970" t="s">
        <v>688</v>
      </c>
      <c r="L970">
        <v>53</v>
      </c>
      <c r="M970" t="s">
        <v>116</v>
      </c>
      <c r="N970" t="s">
        <v>24</v>
      </c>
      <c r="O970">
        <v>5</v>
      </c>
      <c r="P970" t="s">
        <v>48</v>
      </c>
      <c r="Q970" s="7">
        <f t="shared" si="93"/>
        <v>127865.15</v>
      </c>
      <c r="R970" s="9" t="str" cm="1">
        <f t="array" ref="R970">_xlfn.IFS(L969&lt;=25,"0-25",L969&lt;=30,"26-30",L969&lt;=35,"31-35",L969&lt;=40,"36-40",L969&lt;=45,"41-45",L969&gt;=45,"45+")</f>
        <v>41-45</v>
      </c>
      <c r="S970" t="str">
        <f t="shared" si="94"/>
        <v>Q3</v>
      </c>
      <c r="T970" t="str">
        <f t="shared" si="95"/>
        <v>Weekday</v>
      </c>
      <c r="U970" t="str" cm="1">
        <f t="array" ref="U970">_xlfn.IFS(Q970&lt;=100000,"LOW",Q970&lt;=300000,"MEDIUM",Q970&gt;=300000,"HIGH")</f>
        <v>MEDIUM</v>
      </c>
    </row>
    <row r="971" spans="1:21" x14ac:dyDescent="0.3">
      <c r="A971">
        <v>970</v>
      </c>
      <c r="B971">
        <v>13</v>
      </c>
      <c r="C971">
        <v>7</v>
      </c>
      <c r="D971" s="6">
        <f t="shared" si="90"/>
        <v>44755</v>
      </c>
      <c r="E971" t="str">
        <f t="shared" si="91"/>
        <v>July</v>
      </c>
      <c r="F971">
        <v>2022</v>
      </c>
      <c r="G971" t="str">
        <f t="shared" si="92"/>
        <v>Wednesday</v>
      </c>
      <c r="H971" t="s">
        <v>21</v>
      </c>
      <c r="I971">
        <v>6</v>
      </c>
      <c r="J971" s="7">
        <v>27543.46</v>
      </c>
      <c r="K971" t="s">
        <v>579</v>
      </c>
      <c r="L971">
        <v>42</v>
      </c>
      <c r="M971" t="s">
        <v>23</v>
      </c>
      <c r="N971" t="s">
        <v>24</v>
      </c>
      <c r="O971">
        <v>3</v>
      </c>
      <c r="P971" t="s">
        <v>65</v>
      </c>
      <c r="Q971" s="7">
        <f t="shared" si="93"/>
        <v>165260.76</v>
      </c>
      <c r="R971" s="9" t="str" cm="1">
        <f t="array" ref="R971">_xlfn.IFS(L970&lt;=25,"0-25",L970&lt;=30,"26-30",L970&lt;=35,"31-35",L970&lt;=40,"36-40",L970&lt;=45,"41-45",L970&gt;=45,"45+")</f>
        <v>45+</v>
      </c>
      <c r="S971" t="str">
        <f t="shared" si="94"/>
        <v>Q3</v>
      </c>
      <c r="T971" t="str">
        <f t="shared" si="95"/>
        <v>Weekday</v>
      </c>
      <c r="U971" t="str" cm="1">
        <f t="array" ref="U971">_xlfn.IFS(Q971&lt;=100000,"LOW",Q971&lt;=300000,"MEDIUM",Q971&gt;=300000,"HIGH")</f>
        <v>MEDIUM</v>
      </c>
    </row>
    <row r="972" spans="1:21" x14ac:dyDescent="0.3">
      <c r="A972">
        <v>971</v>
      </c>
      <c r="B972">
        <v>13</v>
      </c>
      <c r="C972">
        <v>7</v>
      </c>
      <c r="D972" s="6">
        <f t="shared" si="90"/>
        <v>44755</v>
      </c>
      <c r="E972" t="str">
        <f t="shared" si="91"/>
        <v>July</v>
      </c>
      <c r="F972">
        <v>2022</v>
      </c>
      <c r="G972" t="str">
        <f t="shared" si="92"/>
        <v>Wednesday</v>
      </c>
      <c r="H972" t="s">
        <v>15</v>
      </c>
      <c r="I972">
        <v>5</v>
      </c>
      <c r="J972" s="7">
        <v>52318.400000000001</v>
      </c>
      <c r="K972" t="s">
        <v>695</v>
      </c>
      <c r="L972">
        <v>45</v>
      </c>
      <c r="M972" t="s">
        <v>27</v>
      </c>
      <c r="N972" t="s">
        <v>18</v>
      </c>
      <c r="O972">
        <v>5</v>
      </c>
      <c r="P972" t="s">
        <v>19</v>
      </c>
      <c r="Q972" s="7">
        <f t="shared" si="93"/>
        <v>261592</v>
      </c>
      <c r="R972" s="9" t="str" cm="1">
        <f t="array" ref="R972">_xlfn.IFS(L971&lt;=25,"0-25",L971&lt;=30,"26-30",L971&lt;=35,"31-35",L971&lt;=40,"36-40",L971&lt;=45,"41-45",L971&gt;=45,"45+")</f>
        <v>41-45</v>
      </c>
      <c r="S972" t="str">
        <f t="shared" si="94"/>
        <v>Q3</v>
      </c>
      <c r="T972" t="str">
        <f t="shared" si="95"/>
        <v>Weekday</v>
      </c>
      <c r="U972" t="str" cm="1">
        <f t="array" ref="U972">_xlfn.IFS(Q972&lt;=100000,"LOW",Q972&lt;=300000,"MEDIUM",Q972&gt;=300000,"HIGH")</f>
        <v>MEDIUM</v>
      </c>
    </row>
    <row r="973" spans="1:21" x14ac:dyDescent="0.3">
      <c r="A973">
        <v>972</v>
      </c>
      <c r="B973">
        <v>13</v>
      </c>
      <c r="C973">
        <v>7</v>
      </c>
      <c r="D973" s="6">
        <f t="shared" si="90"/>
        <v>44755</v>
      </c>
      <c r="E973" t="str">
        <f t="shared" si="91"/>
        <v>July</v>
      </c>
      <c r="F973">
        <v>2022</v>
      </c>
      <c r="G973" t="str">
        <f t="shared" si="92"/>
        <v>Wednesday</v>
      </c>
      <c r="H973" t="s">
        <v>21</v>
      </c>
      <c r="I973">
        <v>1</v>
      </c>
      <c r="J973" s="7">
        <v>54126.2</v>
      </c>
      <c r="K973" t="s">
        <v>696</v>
      </c>
      <c r="L973">
        <v>59</v>
      </c>
      <c r="M973" t="s">
        <v>17</v>
      </c>
      <c r="N973" t="s">
        <v>24</v>
      </c>
      <c r="O973">
        <v>5</v>
      </c>
      <c r="P973" t="s">
        <v>28</v>
      </c>
      <c r="Q973" s="7">
        <f t="shared" si="93"/>
        <v>54126.2</v>
      </c>
      <c r="R973" s="9" t="str" cm="1">
        <f t="array" ref="R973">_xlfn.IFS(L972&lt;=25,"0-25",L972&lt;=30,"26-30",L972&lt;=35,"31-35",L972&lt;=40,"36-40",L972&lt;=45,"41-45",L972&gt;=45,"45+")</f>
        <v>41-45</v>
      </c>
      <c r="S973" t="str">
        <f t="shared" si="94"/>
        <v>Q3</v>
      </c>
      <c r="T973" t="str">
        <f t="shared" si="95"/>
        <v>Weekday</v>
      </c>
      <c r="U973" t="str" cm="1">
        <f t="array" ref="U973">_xlfn.IFS(Q973&lt;=100000,"LOW",Q973&lt;=300000,"MEDIUM",Q973&gt;=300000,"HIGH")</f>
        <v>LOW</v>
      </c>
    </row>
    <row r="974" spans="1:21" x14ac:dyDescent="0.3">
      <c r="A974">
        <v>973</v>
      </c>
      <c r="B974">
        <v>14</v>
      </c>
      <c r="C974">
        <v>7</v>
      </c>
      <c r="D974" s="6">
        <f t="shared" si="90"/>
        <v>44756</v>
      </c>
      <c r="E974" t="str">
        <f t="shared" si="91"/>
        <v>July</v>
      </c>
      <c r="F974">
        <v>2022</v>
      </c>
      <c r="G974" t="str">
        <f t="shared" si="92"/>
        <v>Thursday</v>
      </c>
      <c r="H974" t="s">
        <v>32</v>
      </c>
      <c r="I974">
        <v>9</v>
      </c>
      <c r="J974" s="7">
        <v>28209.77</v>
      </c>
      <c r="K974" t="s">
        <v>559</v>
      </c>
      <c r="L974">
        <v>56</v>
      </c>
      <c r="M974" t="s">
        <v>23</v>
      </c>
      <c r="N974" t="s">
        <v>24</v>
      </c>
      <c r="O974">
        <v>2</v>
      </c>
      <c r="P974" t="s">
        <v>43</v>
      </c>
      <c r="Q974" s="7">
        <f t="shared" si="93"/>
        <v>253887.93</v>
      </c>
      <c r="R974" s="9" t="str" cm="1">
        <f t="array" ref="R974">_xlfn.IFS(L973&lt;=25,"0-25",L973&lt;=30,"26-30",L973&lt;=35,"31-35",L973&lt;=40,"36-40",L973&lt;=45,"41-45",L973&gt;=45,"45+")</f>
        <v>45+</v>
      </c>
      <c r="S974" t="str">
        <f t="shared" si="94"/>
        <v>Q3</v>
      </c>
      <c r="T974" t="str">
        <f t="shared" si="95"/>
        <v>Weekday</v>
      </c>
      <c r="U974" t="str" cm="1">
        <f t="array" ref="U974">_xlfn.IFS(Q974&lt;=100000,"LOW",Q974&lt;=300000,"MEDIUM",Q974&gt;=300000,"HIGH")</f>
        <v>MEDIUM</v>
      </c>
    </row>
    <row r="975" spans="1:21" x14ac:dyDescent="0.3">
      <c r="A975">
        <v>974</v>
      </c>
      <c r="B975">
        <v>14</v>
      </c>
      <c r="C975">
        <v>7</v>
      </c>
      <c r="D975" s="6">
        <f t="shared" si="90"/>
        <v>44756</v>
      </c>
      <c r="E975" t="str">
        <f t="shared" si="91"/>
        <v>July</v>
      </c>
      <c r="F975">
        <v>2022</v>
      </c>
      <c r="G975" t="str">
        <f t="shared" si="92"/>
        <v>Thursday</v>
      </c>
      <c r="H975" t="s">
        <v>45</v>
      </c>
      <c r="I975">
        <v>2</v>
      </c>
      <c r="J975" s="7">
        <v>30720.639999999999</v>
      </c>
      <c r="K975" t="s">
        <v>516</v>
      </c>
      <c r="L975">
        <v>47</v>
      </c>
      <c r="M975" t="s">
        <v>61</v>
      </c>
      <c r="N975" t="s">
        <v>35</v>
      </c>
      <c r="O975">
        <v>3</v>
      </c>
      <c r="P975" t="s">
        <v>90</v>
      </c>
      <c r="Q975" s="7">
        <f t="shared" si="93"/>
        <v>61441.279999999999</v>
      </c>
      <c r="R975" s="9" t="str" cm="1">
        <f t="array" ref="R975">_xlfn.IFS(L974&lt;=25,"0-25",L974&lt;=30,"26-30",L974&lt;=35,"31-35",L974&lt;=40,"36-40",L974&lt;=45,"41-45",L974&gt;=45,"45+")</f>
        <v>45+</v>
      </c>
      <c r="S975" t="str">
        <f t="shared" si="94"/>
        <v>Q3</v>
      </c>
      <c r="T975" t="str">
        <f t="shared" si="95"/>
        <v>Weekday</v>
      </c>
      <c r="U975" t="str" cm="1">
        <f t="array" ref="U975">_xlfn.IFS(Q975&lt;=100000,"LOW",Q975&lt;=300000,"MEDIUM",Q975&gt;=300000,"HIGH")</f>
        <v>LOW</v>
      </c>
    </row>
    <row r="976" spans="1:21" x14ac:dyDescent="0.3">
      <c r="A976">
        <v>975</v>
      </c>
      <c r="B976">
        <v>14</v>
      </c>
      <c r="C976">
        <v>7</v>
      </c>
      <c r="D976" s="6">
        <f t="shared" si="90"/>
        <v>44756</v>
      </c>
      <c r="E976" t="str">
        <f t="shared" si="91"/>
        <v>July</v>
      </c>
      <c r="F976">
        <v>2022</v>
      </c>
      <c r="G976" t="str">
        <f t="shared" si="92"/>
        <v>Thursday</v>
      </c>
      <c r="H976" t="s">
        <v>45</v>
      </c>
      <c r="I976">
        <v>9</v>
      </c>
      <c r="J976" s="7">
        <v>69463.39</v>
      </c>
      <c r="K976" t="s">
        <v>360</v>
      </c>
      <c r="L976">
        <v>22</v>
      </c>
      <c r="M976" t="s">
        <v>23</v>
      </c>
      <c r="N976" t="s">
        <v>18</v>
      </c>
      <c r="O976">
        <v>3</v>
      </c>
      <c r="P976" t="s">
        <v>104</v>
      </c>
      <c r="Q976" s="7">
        <f t="shared" si="93"/>
        <v>625170.51</v>
      </c>
      <c r="R976" s="9" t="str" cm="1">
        <f t="array" ref="R976">_xlfn.IFS(L975&lt;=25,"0-25",L975&lt;=30,"26-30",L975&lt;=35,"31-35",L975&lt;=40,"36-40",L975&lt;=45,"41-45",L975&gt;=45,"45+")</f>
        <v>45+</v>
      </c>
      <c r="S976" t="str">
        <f t="shared" si="94"/>
        <v>Q3</v>
      </c>
      <c r="T976" t="str">
        <f t="shared" si="95"/>
        <v>Weekday</v>
      </c>
      <c r="U976" t="str" cm="1">
        <f t="array" ref="U976">_xlfn.IFS(Q976&lt;=100000,"LOW",Q976&lt;=300000,"MEDIUM",Q976&gt;=300000,"HIGH")</f>
        <v>HIGH</v>
      </c>
    </row>
    <row r="977" spans="1:21" x14ac:dyDescent="0.3">
      <c r="A977">
        <v>976</v>
      </c>
      <c r="B977">
        <v>15</v>
      </c>
      <c r="C977">
        <v>7</v>
      </c>
      <c r="D977" s="6">
        <f t="shared" si="90"/>
        <v>44757</v>
      </c>
      <c r="E977" t="str">
        <f t="shared" si="91"/>
        <v>July</v>
      </c>
      <c r="F977">
        <v>2022</v>
      </c>
      <c r="G977" t="str">
        <f t="shared" si="92"/>
        <v>Friday</v>
      </c>
      <c r="H977" t="s">
        <v>45</v>
      </c>
      <c r="I977">
        <v>2</v>
      </c>
      <c r="J977" s="7">
        <v>16117.15</v>
      </c>
      <c r="K977" t="s">
        <v>187</v>
      </c>
      <c r="L977">
        <v>34</v>
      </c>
      <c r="M977" t="s">
        <v>140</v>
      </c>
      <c r="N977" t="s">
        <v>52</v>
      </c>
      <c r="O977">
        <v>4</v>
      </c>
      <c r="P977" t="s">
        <v>48</v>
      </c>
      <c r="Q977" s="7">
        <f t="shared" si="93"/>
        <v>32234.3</v>
      </c>
      <c r="R977" s="9" t="str" cm="1">
        <f t="array" ref="R977">_xlfn.IFS(L976&lt;=25,"0-25",L976&lt;=30,"26-30",L976&lt;=35,"31-35",L976&lt;=40,"36-40",L976&lt;=45,"41-45",L976&gt;=45,"45+")</f>
        <v>0-25</v>
      </c>
      <c r="S977" t="str">
        <f t="shared" si="94"/>
        <v>Q3</v>
      </c>
      <c r="T977" t="str">
        <f t="shared" si="95"/>
        <v>Weekday</v>
      </c>
      <c r="U977" t="str" cm="1">
        <f t="array" ref="U977">_xlfn.IFS(Q977&lt;=100000,"LOW",Q977&lt;=300000,"MEDIUM",Q977&gt;=300000,"HIGH")</f>
        <v>LOW</v>
      </c>
    </row>
    <row r="978" spans="1:21" x14ac:dyDescent="0.3">
      <c r="A978">
        <v>977</v>
      </c>
      <c r="B978">
        <v>15</v>
      </c>
      <c r="C978">
        <v>7</v>
      </c>
      <c r="D978" s="6">
        <f t="shared" si="90"/>
        <v>44757</v>
      </c>
      <c r="E978" t="str">
        <f t="shared" si="91"/>
        <v>July</v>
      </c>
      <c r="F978">
        <v>2022</v>
      </c>
      <c r="G978" t="str">
        <f t="shared" si="92"/>
        <v>Friday</v>
      </c>
      <c r="H978" t="s">
        <v>21</v>
      </c>
      <c r="I978">
        <v>9</v>
      </c>
      <c r="J978" s="7">
        <v>34278.699999999997</v>
      </c>
      <c r="K978" t="s">
        <v>697</v>
      </c>
      <c r="L978">
        <v>35</v>
      </c>
      <c r="M978" t="s">
        <v>140</v>
      </c>
      <c r="N978" t="s">
        <v>24</v>
      </c>
      <c r="O978">
        <v>4</v>
      </c>
      <c r="P978" t="s">
        <v>28</v>
      </c>
      <c r="Q978" s="7">
        <f t="shared" si="93"/>
        <v>308508.3</v>
      </c>
      <c r="R978" s="9" t="str" cm="1">
        <f t="array" ref="R978">_xlfn.IFS(L977&lt;=25,"0-25",L977&lt;=30,"26-30",L977&lt;=35,"31-35",L977&lt;=40,"36-40",L977&lt;=45,"41-45",L977&gt;=45,"45+")</f>
        <v>31-35</v>
      </c>
      <c r="S978" t="str">
        <f t="shared" si="94"/>
        <v>Q3</v>
      </c>
      <c r="T978" t="str">
        <f t="shared" si="95"/>
        <v>Weekday</v>
      </c>
      <c r="U978" t="str" cm="1">
        <f t="array" ref="U978">_xlfn.IFS(Q978&lt;=100000,"LOW",Q978&lt;=300000,"MEDIUM",Q978&gt;=300000,"HIGH")</f>
        <v>HIGH</v>
      </c>
    </row>
    <row r="979" spans="1:21" x14ac:dyDescent="0.3">
      <c r="A979">
        <v>978</v>
      </c>
      <c r="B979">
        <v>15</v>
      </c>
      <c r="C979">
        <v>7</v>
      </c>
      <c r="D979" s="6">
        <f t="shared" si="90"/>
        <v>44757</v>
      </c>
      <c r="E979" t="str">
        <f t="shared" si="91"/>
        <v>July</v>
      </c>
      <c r="F979">
        <v>2022</v>
      </c>
      <c r="G979" t="str">
        <f t="shared" si="92"/>
        <v>Friday</v>
      </c>
      <c r="H979" t="s">
        <v>32</v>
      </c>
      <c r="I979">
        <v>6</v>
      </c>
      <c r="J979" s="7">
        <v>13746.85</v>
      </c>
      <c r="K979" t="s">
        <v>250</v>
      </c>
      <c r="L979">
        <v>38</v>
      </c>
      <c r="M979" t="s">
        <v>34</v>
      </c>
      <c r="N979" t="s">
        <v>52</v>
      </c>
      <c r="O979">
        <v>4</v>
      </c>
      <c r="P979" t="s">
        <v>43</v>
      </c>
      <c r="Q979" s="7">
        <f t="shared" si="93"/>
        <v>82481.100000000006</v>
      </c>
      <c r="R979" s="9" t="str" cm="1">
        <f t="array" ref="R979">_xlfn.IFS(L978&lt;=25,"0-25",L978&lt;=30,"26-30",L978&lt;=35,"31-35",L978&lt;=40,"36-40",L978&lt;=45,"41-45",L978&gt;=45,"45+")</f>
        <v>31-35</v>
      </c>
      <c r="S979" t="str">
        <f t="shared" si="94"/>
        <v>Q3</v>
      </c>
      <c r="T979" t="str">
        <f t="shared" si="95"/>
        <v>Weekday</v>
      </c>
      <c r="U979" t="str" cm="1">
        <f t="array" ref="U979">_xlfn.IFS(Q979&lt;=100000,"LOW",Q979&lt;=300000,"MEDIUM",Q979&gt;=300000,"HIGH")</f>
        <v>LOW</v>
      </c>
    </row>
    <row r="980" spans="1:21" x14ac:dyDescent="0.3">
      <c r="A980">
        <v>979</v>
      </c>
      <c r="B980">
        <v>15</v>
      </c>
      <c r="C980">
        <v>7</v>
      </c>
      <c r="D980" s="6">
        <f t="shared" si="90"/>
        <v>44757</v>
      </c>
      <c r="E980" t="str">
        <f t="shared" si="91"/>
        <v>July</v>
      </c>
      <c r="F980">
        <v>2022</v>
      </c>
      <c r="G980" t="str">
        <f t="shared" si="92"/>
        <v>Friday</v>
      </c>
      <c r="H980" t="s">
        <v>15</v>
      </c>
      <c r="I980">
        <v>9</v>
      </c>
      <c r="J980" s="7">
        <v>59264.7</v>
      </c>
      <c r="K980" t="s">
        <v>335</v>
      </c>
      <c r="L980">
        <v>39</v>
      </c>
      <c r="M980" t="s">
        <v>95</v>
      </c>
      <c r="N980" t="s">
        <v>35</v>
      </c>
      <c r="O980">
        <v>5</v>
      </c>
      <c r="P980" t="s">
        <v>86</v>
      </c>
      <c r="Q980" s="7">
        <f t="shared" si="93"/>
        <v>533382.29999999993</v>
      </c>
      <c r="R980" s="9" t="str" cm="1">
        <f t="array" ref="R980">_xlfn.IFS(L979&lt;=25,"0-25",L979&lt;=30,"26-30",L979&lt;=35,"31-35",L979&lt;=40,"36-40",L979&lt;=45,"41-45",L979&gt;=45,"45+")</f>
        <v>36-40</v>
      </c>
      <c r="S980" t="str">
        <f t="shared" si="94"/>
        <v>Q3</v>
      </c>
      <c r="T980" t="str">
        <f t="shared" si="95"/>
        <v>Weekday</v>
      </c>
      <c r="U980" t="str" cm="1">
        <f t="array" ref="U980">_xlfn.IFS(Q980&lt;=100000,"LOW",Q980&lt;=300000,"MEDIUM",Q980&gt;=300000,"HIGH")</f>
        <v>HIGH</v>
      </c>
    </row>
    <row r="981" spans="1:21" x14ac:dyDescent="0.3">
      <c r="A981">
        <v>980</v>
      </c>
      <c r="B981">
        <v>16</v>
      </c>
      <c r="C981">
        <v>7</v>
      </c>
      <c r="D981" s="6">
        <f t="shared" si="90"/>
        <v>44758</v>
      </c>
      <c r="E981" t="str">
        <f t="shared" si="91"/>
        <v>July</v>
      </c>
      <c r="F981">
        <v>2022</v>
      </c>
      <c r="G981" t="str">
        <f t="shared" si="92"/>
        <v>Saturday</v>
      </c>
      <c r="H981" t="s">
        <v>15</v>
      </c>
      <c r="I981">
        <v>6</v>
      </c>
      <c r="J981" s="7">
        <v>15540.75</v>
      </c>
      <c r="K981" t="s">
        <v>326</v>
      </c>
      <c r="L981">
        <v>56</v>
      </c>
      <c r="M981" t="s">
        <v>47</v>
      </c>
      <c r="N981" t="s">
        <v>24</v>
      </c>
      <c r="O981">
        <v>3</v>
      </c>
      <c r="P981" t="s">
        <v>19</v>
      </c>
      <c r="Q981" s="7">
        <f t="shared" si="93"/>
        <v>93244.5</v>
      </c>
      <c r="R981" s="9" t="str" cm="1">
        <f t="array" ref="R981">_xlfn.IFS(L980&lt;=25,"0-25",L980&lt;=30,"26-30",L980&lt;=35,"31-35",L980&lt;=40,"36-40",L980&lt;=45,"41-45",L980&gt;=45,"45+")</f>
        <v>36-40</v>
      </c>
      <c r="S981" t="str">
        <f t="shared" si="94"/>
        <v>Q3</v>
      </c>
      <c r="T981" t="str">
        <f t="shared" si="95"/>
        <v>Weekend</v>
      </c>
      <c r="U981" t="str" cm="1">
        <f t="array" ref="U981">_xlfn.IFS(Q981&lt;=100000,"LOW",Q981&lt;=300000,"MEDIUM",Q981&gt;=300000,"HIGH")</f>
        <v>LOW</v>
      </c>
    </row>
    <row r="982" spans="1:21" x14ac:dyDescent="0.3">
      <c r="A982">
        <v>981</v>
      </c>
      <c r="B982">
        <v>16</v>
      </c>
      <c r="C982">
        <v>7</v>
      </c>
      <c r="D982" s="6">
        <f t="shared" si="90"/>
        <v>44758</v>
      </c>
      <c r="E982" t="str">
        <f t="shared" si="91"/>
        <v>July</v>
      </c>
      <c r="F982">
        <v>2022</v>
      </c>
      <c r="G982" t="str">
        <f t="shared" si="92"/>
        <v>Saturday</v>
      </c>
      <c r="H982" t="s">
        <v>21</v>
      </c>
      <c r="I982">
        <v>6</v>
      </c>
      <c r="J982" s="7">
        <v>50440.44</v>
      </c>
      <c r="K982" t="s">
        <v>698</v>
      </c>
      <c r="L982">
        <v>23</v>
      </c>
      <c r="M982" t="s">
        <v>23</v>
      </c>
      <c r="N982" t="s">
        <v>52</v>
      </c>
      <c r="O982">
        <v>4</v>
      </c>
      <c r="P982" t="s">
        <v>65</v>
      </c>
      <c r="Q982" s="7">
        <f t="shared" si="93"/>
        <v>302642.64</v>
      </c>
      <c r="R982" s="9" t="str" cm="1">
        <f t="array" ref="R982">_xlfn.IFS(L981&lt;=25,"0-25",L981&lt;=30,"26-30",L981&lt;=35,"31-35",L981&lt;=40,"36-40",L981&lt;=45,"41-45",L981&gt;=45,"45+")</f>
        <v>45+</v>
      </c>
      <c r="S982" t="str">
        <f t="shared" si="94"/>
        <v>Q3</v>
      </c>
      <c r="T982" t="str">
        <f t="shared" si="95"/>
        <v>Weekend</v>
      </c>
      <c r="U982" t="str" cm="1">
        <f t="array" ref="U982">_xlfn.IFS(Q982&lt;=100000,"LOW",Q982&lt;=300000,"MEDIUM",Q982&gt;=300000,"HIGH")</f>
        <v>HIGH</v>
      </c>
    </row>
    <row r="983" spans="1:21" x14ac:dyDescent="0.3">
      <c r="A983">
        <v>982</v>
      </c>
      <c r="B983">
        <v>16</v>
      </c>
      <c r="C983">
        <v>7</v>
      </c>
      <c r="D983" s="6">
        <f t="shared" si="90"/>
        <v>44758</v>
      </c>
      <c r="E983" t="str">
        <f t="shared" si="91"/>
        <v>July</v>
      </c>
      <c r="F983">
        <v>2022</v>
      </c>
      <c r="G983" t="str">
        <f t="shared" si="92"/>
        <v>Saturday</v>
      </c>
      <c r="H983" t="s">
        <v>45</v>
      </c>
      <c r="I983">
        <v>2</v>
      </c>
      <c r="J983" s="7">
        <v>13389.01</v>
      </c>
      <c r="K983" t="s">
        <v>644</v>
      </c>
      <c r="L983">
        <v>33</v>
      </c>
      <c r="M983" t="s">
        <v>47</v>
      </c>
      <c r="N983" t="s">
        <v>18</v>
      </c>
      <c r="O983">
        <v>3</v>
      </c>
      <c r="P983" t="s">
        <v>104</v>
      </c>
      <c r="Q983" s="7">
        <f t="shared" si="93"/>
        <v>26778.02</v>
      </c>
      <c r="R983" s="9" t="str" cm="1">
        <f t="array" ref="R983">_xlfn.IFS(L982&lt;=25,"0-25",L982&lt;=30,"26-30",L982&lt;=35,"31-35",L982&lt;=40,"36-40",L982&lt;=45,"41-45",L982&gt;=45,"45+")</f>
        <v>0-25</v>
      </c>
      <c r="S983" t="str">
        <f t="shared" si="94"/>
        <v>Q3</v>
      </c>
      <c r="T983" t="str">
        <f t="shared" si="95"/>
        <v>Weekend</v>
      </c>
      <c r="U983" t="str" cm="1">
        <f t="array" ref="U983">_xlfn.IFS(Q983&lt;=100000,"LOW",Q983&lt;=300000,"MEDIUM",Q983&gt;=300000,"HIGH")</f>
        <v>LOW</v>
      </c>
    </row>
    <row r="984" spans="1:21" x14ac:dyDescent="0.3">
      <c r="A984">
        <v>983</v>
      </c>
      <c r="B984">
        <v>16</v>
      </c>
      <c r="C984">
        <v>7</v>
      </c>
      <c r="D984" s="6">
        <f t="shared" si="90"/>
        <v>44758</v>
      </c>
      <c r="E984" t="str">
        <f t="shared" si="91"/>
        <v>July</v>
      </c>
      <c r="F984">
        <v>2022</v>
      </c>
      <c r="G984" t="str">
        <f t="shared" si="92"/>
        <v>Saturday</v>
      </c>
      <c r="H984" t="s">
        <v>37</v>
      </c>
      <c r="I984">
        <v>8</v>
      </c>
      <c r="J984" s="7">
        <v>50371.3</v>
      </c>
      <c r="K984" t="s">
        <v>530</v>
      </c>
      <c r="L984">
        <v>19</v>
      </c>
      <c r="M984" t="s">
        <v>27</v>
      </c>
      <c r="N984" t="s">
        <v>35</v>
      </c>
      <c r="O984">
        <v>5</v>
      </c>
      <c r="P984" t="s">
        <v>40</v>
      </c>
      <c r="Q984" s="7">
        <f t="shared" si="93"/>
        <v>402970.4</v>
      </c>
      <c r="R984" s="9" t="str" cm="1">
        <f t="array" ref="R984">_xlfn.IFS(L983&lt;=25,"0-25",L983&lt;=30,"26-30",L983&lt;=35,"31-35",L983&lt;=40,"36-40",L983&lt;=45,"41-45",L983&gt;=45,"45+")</f>
        <v>31-35</v>
      </c>
      <c r="S984" t="str">
        <f t="shared" si="94"/>
        <v>Q3</v>
      </c>
      <c r="T984" t="str">
        <f t="shared" si="95"/>
        <v>Weekend</v>
      </c>
      <c r="U984" t="str" cm="1">
        <f t="array" ref="U984">_xlfn.IFS(Q984&lt;=100000,"LOW",Q984&lt;=300000,"MEDIUM",Q984&gt;=300000,"HIGH")</f>
        <v>HIGH</v>
      </c>
    </row>
    <row r="985" spans="1:21" x14ac:dyDescent="0.3">
      <c r="A985">
        <v>984</v>
      </c>
      <c r="B985">
        <v>17</v>
      </c>
      <c r="C985">
        <v>7</v>
      </c>
      <c r="D985" s="6">
        <f t="shared" si="90"/>
        <v>44759</v>
      </c>
      <c r="E985" t="str">
        <f t="shared" si="91"/>
        <v>July</v>
      </c>
      <c r="F985">
        <v>2022</v>
      </c>
      <c r="G985" t="str">
        <f t="shared" si="92"/>
        <v>Sunday</v>
      </c>
      <c r="H985" t="s">
        <v>21</v>
      </c>
      <c r="I985">
        <v>3</v>
      </c>
      <c r="J985" s="7">
        <v>60582.22</v>
      </c>
      <c r="K985" t="s">
        <v>665</v>
      </c>
      <c r="L985">
        <v>18</v>
      </c>
      <c r="M985" t="s">
        <v>27</v>
      </c>
      <c r="N985" t="s">
        <v>35</v>
      </c>
      <c r="O985">
        <v>4</v>
      </c>
      <c r="P985" t="s">
        <v>65</v>
      </c>
      <c r="Q985" s="7">
        <f t="shared" si="93"/>
        <v>181746.66</v>
      </c>
      <c r="R985" s="9" t="str" cm="1">
        <f t="array" ref="R985">_xlfn.IFS(L984&lt;=25,"0-25",L984&lt;=30,"26-30",L984&lt;=35,"31-35",L984&lt;=40,"36-40",L984&lt;=45,"41-45",L984&gt;=45,"45+")</f>
        <v>0-25</v>
      </c>
      <c r="S985" t="str">
        <f t="shared" si="94"/>
        <v>Q3</v>
      </c>
      <c r="T985" t="str">
        <f t="shared" si="95"/>
        <v>Weekend</v>
      </c>
      <c r="U985" t="str" cm="1">
        <f t="array" ref="U985">_xlfn.IFS(Q985&lt;=100000,"LOW",Q985&lt;=300000,"MEDIUM",Q985&gt;=300000,"HIGH")</f>
        <v>MEDIUM</v>
      </c>
    </row>
    <row r="986" spans="1:21" x14ac:dyDescent="0.3">
      <c r="A986">
        <v>985</v>
      </c>
      <c r="B986">
        <v>17</v>
      </c>
      <c r="C986">
        <v>7</v>
      </c>
      <c r="D986" s="6">
        <f t="shared" si="90"/>
        <v>44759</v>
      </c>
      <c r="E986" t="str">
        <f t="shared" si="91"/>
        <v>July</v>
      </c>
      <c r="F986">
        <v>2022</v>
      </c>
      <c r="G986" t="str">
        <f t="shared" si="92"/>
        <v>Sunday</v>
      </c>
      <c r="H986" t="s">
        <v>21</v>
      </c>
      <c r="I986">
        <v>7</v>
      </c>
      <c r="J986" s="7">
        <v>33929.29</v>
      </c>
      <c r="K986" t="s">
        <v>334</v>
      </c>
      <c r="L986">
        <v>47</v>
      </c>
      <c r="M986" t="s">
        <v>23</v>
      </c>
      <c r="N986" t="s">
        <v>52</v>
      </c>
      <c r="O986">
        <v>3</v>
      </c>
      <c r="P986" t="s">
        <v>25</v>
      </c>
      <c r="Q986" s="7">
        <f t="shared" si="93"/>
        <v>237505.03</v>
      </c>
      <c r="R986" s="9" t="str" cm="1">
        <f t="array" ref="R986">_xlfn.IFS(L985&lt;=25,"0-25",L985&lt;=30,"26-30",L985&lt;=35,"31-35",L985&lt;=40,"36-40",L985&lt;=45,"41-45",L985&gt;=45,"45+")</f>
        <v>0-25</v>
      </c>
      <c r="S986" t="str">
        <f t="shared" si="94"/>
        <v>Q3</v>
      </c>
      <c r="T986" t="str">
        <f t="shared" si="95"/>
        <v>Weekend</v>
      </c>
      <c r="U986" t="str" cm="1">
        <f t="array" ref="U986">_xlfn.IFS(Q986&lt;=100000,"LOW",Q986&lt;=300000,"MEDIUM",Q986&gt;=300000,"HIGH")</f>
        <v>MEDIUM</v>
      </c>
    </row>
    <row r="987" spans="1:21" x14ac:dyDescent="0.3">
      <c r="A987">
        <v>986</v>
      </c>
      <c r="B987">
        <v>17</v>
      </c>
      <c r="C987">
        <v>7</v>
      </c>
      <c r="D987" s="6">
        <f t="shared" si="90"/>
        <v>44759</v>
      </c>
      <c r="E987" t="str">
        <f t="shared" si="91"/>
        <v>July</v>
      </c>
      <c r="F987">
        <v>2022</v>
      </c>
      <c r="G987" t="str">
        <f t="shared" si="92"/>
        <v>Sunday</v>
      </c>
      <c r="H987" t="s">
        <v>32</v>
      </c>
      <c r="I987">
        <v>5</v>
      </c>
      <c r="J987" s="7">
        <v>41327.589999999997</v>
      </c>
      <c r="K987" t="s">
        <v>699</v>
      </c>
      <c r="L987">
        <v>54</v>
      </c>
      <c r="M987" t="s">
        <v>119</v>
      </c>
      <c r="N987" t="s">
        <v>24</v>
      </c>
      <c r="O987">
        <v>5</v>
      </c>
      <c r="P987" t="s">
        <v>43</v>
      </c>
      <c r="Q987" s="7">
        <f t="shared" si="93"/>
        <v>206637.94999999998</v>
      </c>
      <c r="R987" s="9" t="str" cm="1">
        <f t="array" ref="R987">_xlfn.IFS(L986&lt;=25,"0-25",L986&lt;=30,"26-30",L986&lt;=35,"31-35",L986&lt;=40,"36-40",L986&lt;=45,"41-45",L986&gt;=45,"45+")</f>
        <v>45+</v>
      </c>
      <c r="S987" t="str">
        <f t="shared" si="94"/>
        <v>Q3</v>
      </c>
      <c r="T987" t="str">
        <f t="shared" si="95"/>
        <v>Weekend</v>
      </c>
      <c r="U987" t="str" cm="1">
        <f t="array" ref="U987">_xlfn.IFS(Q987&lt;=100000,"LOW",Q987&lt;=300000,"MEDIUM",Q987&gt;=300000,"HIGH")</f>
        <v>MEDIUM</v>
      </c>
    </row>
    <row r="988" spans="1:21" x14ac:dyDescent="0.3">
      <c r="A988">
        <v>987</v>
      </c>
      <c r="B988">
        <v>17</v>
      </c>
      <c r="C988">
        <v>7</v>
      </c>
      <c r="D988" s="6">
        <f t="shared" si="90"/>
        <v>44759</v>
      </c>
      <c r="E988" t="str">
        <f t="shared" si="91"/>
        <v>July</v>
      </c>
      <c r="F988">
        <v>2022</v>
      </c>
      <c r="G988" t="str">
        <f t="shared" si="92"/>
        <v>Sunday</v>
      </c>
      <c r="H988" t="s">
        <v>15</v>
      </c>
      <c r="I988">
        <v>3</v>
      </c>
      <c r="J988" s="7">
        <v>34092.5</v>
      </c>
      <c r="K988" t="s">
        <v>700</v>
      </c>
      <c r="L988">
        <v>40</v>
      </c>
      <c r="M988" t="s">
        <v>23</v>
      </c>
      <c r="N988" t="s">
        <v>24</v>
      </c>
      <c r="O988">
        <v>5</v>
      </c>
      <c r="P988" t="s">
        <v>31</v>
      </c>
      <c r="Q988" s="7">
        <f t="shared" si="93"/>
        <v>102277.5</v>
      </c>
      <c r="R988" s="9" t="str" cm="1">
        <f t="array" ref="R988">_xlfn.IFS(L987&lt;=25,"0-25",L987&lt;=30,"26-30",L987&lt;=35,"31-35",L987&lt;=40,"36-40",L987&lt;=45,"41-45",L987&gt;=45,"45+")</f>
        <v>45+</v>
      </c>
      <c r="S988" t="str">
        <f t="shared" si="94"/>
        <v>Q3</v>
      </c>
      <c r="T988" t="str">
        <f t="shared" si="95"/>
        <v>Weekend</v>
      </c>
      <c r="U988" t="str" cm="1">
        <f t="array" ref="U988">_xlfn.IFS(Q988&lt;=100000,"LOW",Q988&lt;=300000,"MEDIUM",Q988&gt;=300000,"HIGH")</f>
        <v>MEDIUM</v>
      </c>
    </row>
    <row r="989" spans="1:21" x14ac:dyDescent="0.3">
      <c r="A989">
        <v>988</v>
      </c>
      <c r="B989">
        <v>18</v>
      </c>
      <c r="C989">
        <v>7</v>
      </c>
      <c r="D989" s="6">
        <f t="shared" si="90"/>
        <v>44760</v>
      </c>
      <c r="E989" t="str">
        <f t="shared" si="91"/>
        <v>July</v>
      </c>
      <c r="F989">
        <v>2022</v>
      </c>
      <c r="G989" t="str">
        <f t="shared" si="92"/>
        <v>Monday</v>
      </c>
      <c r="H989" t="s">
        <v>21</v>
      </c>
      <c r="I989">
        <v>1</v>
      </c>
      <c r="J989" s="7">
        <v>28029.33</v>
      </c>
      <c r="K989" t="s">
        <v>701</v>
      </c>
      <c r="L989">
        <v>18</v>
      </c>
      <c r="M989" t="s">
        <v>92</v>
      </c>
      <c r="N989" t="s">
        <v>18</v>
      </c>
      <c r="O989">
        <v>5</v>
      </c>
      <c r="P989" t="s">
        <v>28</v>
      </c>
      <c r="Q989" s="7">
        <f t="shared" si="93"/>
        <v>28029.33</v>
      </c>
      <c r="R989" s="9" t="str" cm="1">
        <f t="array" ref="R989">_xlfn.IFS(L988&lt;=25,"0-25",L988&lt;=30,"26-30",L988&lt;=35,"31-35",L988&lt;=40,"36-40",L988&lt;=45,"41-45",L988&gt;=45,"45+")</f>
        <v>36-40</v>
      </c>
      <c r="S989" t="str">
        <f t="shared" si="94"/>
        <v>Q3</v>
      </c>
      <c r="T989" t="str">
        <f t="shared" si="95"/>
        <v>Weekday</v>
      </c>
      <c r="U989" t="str" cm="1">
        <f t="array" ref="U989">_xlfn.IFS(Q989&lt;=100000,"LOW",Q989&lt;=300000,"MEDIUM",Q989&gt;=300000,"HIGH")</f>
        <v>LOW</v>
      </c>
    </row>
    <row r="990" spans="1:21" x14ac:dyDescent="0.3">
      <c r="A990">
        <v>989</v>
      </c>
      <c r="B990">
        <v>18</v>
      </c>
      <c r="C990">
        <v>7</v>
      </c>
      <c r="D990" s="6">
        <f t="shared" si="90"/>
        <v>44760</v>
      </c>
      <c r="E990" t="str">
        <f t="shared" si="91"/>
        <v>July</v>
      </c>
      <c r="F990">
        <v>2022</v>
      </c>
      <c r="G990" t="str">
        <f t="shared" si="92"/>
        <v>Monday</v>
      </c>
      <c r="H990" t="s">
        <v>21</v>
      </c>
      <c r="I990">
        <v>8</v>
      </c>
      <c r="J990" s="7">
        <v>58195.8</v>
      </c>
      <c r="K990" t="s">
        <v>702</v>
      </c>
      <c r="L990">
        <v>36</v>
      </c>
      <c r="M990" t="s">
        <v>135</v>
      </c>
      <c r="N990" t="s">
        <v>18</v>
      </c>
      <c r="O990">
        <v>4</v>
      </c>
      <c r="P990" t="s">
        <v>25</v>
      </c>
      <c r="Q990" s="7">
        <f t="shared" si="93"/>
        <v>465566.4</v>
      </c>
      <c r="R990" s="9" t="str" cm="1">
        <f t="array" ref="R990">_xlfn.IFS(L989&lt;=25,"0-25",L989&lt;=30,"26-30",L989&lt;=35,"31-35",L989&lt;=40,"36-40",L989&lt;=45,"41-45",L989&gt;=45,"45+")</f>
        <v>0-25</v>
      </c>
      <c r="S990" t="str">
        <f t="shared" si="94"/>
        <v>Q3</v>
      </c>
      <c r="T990" t="str">
        <f t="shared" si="95"/>
        <v>Weekday</v>
      </c>
      <c r="U990" t="str" cm="1">
        <f t="array" ref="U990">_xlfn.IFS(Q990&lt;=100000,"LOW",Q990&lt;=300000,"MEDIUM",Q990&gt;=300000,"HIGH")</f>
        <v>HIGH</v>
      </c>
    </row>
    <row r="991" spans="1:21" x14ac:dyDescent="0.3">
      <c r="A991">
        <v>990</v>
      </c>
      <c r="B991">
        <v>18</v>
      </c>
      <c r="C991">
        <v>7</v>
      </c>
      <c r="D991" s="6">
        <f t="shared" si="90"/>
        <v>44760</v>
      </c>
      <c r="E991" t="str">
        <f t="shared" si="91"/>
        <v>July</v>
      </c>
      <c r="F991">
        <v>2022</v>
      </c>
      <c r="G991" t="str">
        <f t="shared" si="92"/>
        <v>Monday</v>
      </c>
      <c r="H991" t="s">
        <v>45</v>
      </c>
      <c r="I991">
        <v>3</v>
      </c>
      <c r="J991" s="7">
        <v>26320.15</v>
      </c>
      <c r="K991" t="s">
        <v>485</v>
      </c>
      <c r="L991">
        <v>20</v>
      </c>
      <c r="M991" t="s">
        <v>39</v>
      </c>
      <c r="N991" t="s">
        <v>24</v>
      </c>
      <c r="O991">
        <v>5</v>
      </c>
      <c r="P991" t="s">
        <v>90</v>
      </c>
      <c r="Q991" s="7">
        <f t="shared" si="93"/>
        <v>78960.450000000012</v>
      </c>
      <c r="R991" s="9" t="str" cm="1">
        <f t="array" ref="R991">_xlfn.IFS(L990&lt;=25,"0-25",L990&lt;=30,"26-30",L990&lt;=35,"31-35",L990&lt;=40,"36-40",L990&lt;=45,"41-45",L990&gt;=45,"45+")</f>
        <v>36-40</v>
      </c>
      <c r="S991" t="str">
        <f t="shared" si="94"/>
        <v>Q3</v>
      </c>
      <c r="T991" t="str">
        <f t="shared" si="95"/>
        <v>Weekday</v>
      </c>
      <c r="U991" t="str" cm="1">
        <f t="array" ref="U991">_xlfn.IFS(Q991&lt;=100000,"LOW",Q991&lt;=300000,"MEDIUM",Q991&gt;=300000,"HIGH")</f>
        <v>LOW</v>
      </c>
    </row>
    <row r="992" spans="1:21" x14ac:dyDescent="0.3">
      <c r="A992">
        <v>991</v>
      </c>
      <c r="B992">
        <v>18</v>
      </c>
      <c r="C992">
        <v>7</v>
      </c>
      <c r="D992" s="6">
        <f t="shared" si="90"/>
        <v>44760</v>
      </c>
      <c r="E992" t="str">
        <f t="shared" si="91"/>
        <v>July</v>
      </c>
      <c r="F992">
        <v>2022</v>
      </c>
      <c r="G992" t="str">
        <f t="shared" si="92"/>
        <v>Monday</v>
      </c>
      <c r="H992" t="s">
        <v>45</v>
      </c>
      <c r="I992">
        <v>2</v>
      </c>
      <c r="J992" s="7">
        <v>53376.61</v>
      </c>
      <c r="K992" t="s">
        <v>703</v>
      </c>
      <c r="L992">
        <v>19</v>
      </c>
      <c r="M992" t="s">
        <v>64</v>
      </c>
      <c r="N992" t="s">
        <v>35</v>
      </c>
      <c r="O992">
        <v>5</v>
      </c>
      <c r="P992" t="s">
        <v>104</v>
      </c>
      <c r="Q992" s="7">
        <f t="shared" si="93"/>
        <v>106753.22</v>
      </c>
      <c r="R992" s="9" t="str" cm="1">
        <f t="array" ref="R992">_xlfn.IFS(L991&lt;=25,"0-25",L991&lt;=30,"26-30",L991&lt;=35,"31-35",L991&lt;=40,"36-40",L991&lt;=45,"41-45",L991&gt;=45,"45+")</f>
        <v>0-25</v>
      </c>
      <c r="S992" t="str">
        <f t="shared" si="94"/>
        <v>Q3</v>
      </c>
      <c r="T992" t="str">
        <f t="shared" si="95"/>
        <v>Weekday</v>
      </c>
      <c r="U992" t="str" cm="1">
        <f t="array" ref="U992">_xlfn.IFS(Q992&lt;=100000,"LOW",Q992&lt;=300000,"MEDIUM",Q992&gt;=300000,"HIGH")</f>
        <v>MEDIUM</v>
      </c>
    </row>
    <row r="993" spans="1:21" x14ac:dyDescent="0.3">
      <c r="A993">
        <v>992</v>
      </c>
      <c r="B993">
        <v>19</v>
      </c>
      <c r="C993">
        <v>7</v>
      </c>
      <c r="D993" s="6">
        <f t="shared" si="90"/>
        <v>44761</v>
      </c>
      <c r="E993" t="str">
        <f t="shared" si="91"/>
        <v>July</v>
      </c>
      <c r="F993">
        <v>2022</v>
      </c>
      <c r="G993" t="str">
        <f t="shared" si="92"/>
        <v>Tuesday</v>
      </c>
      <c r="H993" t="s">
        <v>37</v>
      </c>
      <c r="I993">
        <v>1</v>
      </c>
      <c r="J993" s="7">
        <v>22371.82</v>
      </c>
      <c r="K993" t="s">
        <v>704</v>
      </c>
      <c r="L993">
        <v>54</v>
      </c>
      <c r="M993" t="s">
        <v>23</v>
      </c>
      <c r="N993" t="s">
        <v>18</v>
      </c>
      <c r="O993">
        <v>5</v>
      </c>
      <c r="P993" t="s">
        <v>40</v>
      </c>
      <c r="Q993" s="7">
        <f t="shared" si="93"/>
        <v>22371.82</v>
      </c>
      <c r="R993" s="9" t="str" cm="1">
        <f t="array" ref="R993">_xlfn.IFS(L992&lt;=25,"0-25",L992&lt;=30,"26-30",L992&lt;=35,"31-35",L992&lt;=40,"36-40",L992&lt;=45,"41-45",L992&gt;=45,"45+")</f>
        <v>0-25</v>
      </c>
      <c r="S993" t="str">
        <f t="shared" si="94"/>
        <v>Q3</v>
      </c>
      <c r="T993" t="str">
        <f t="shared" si="95"/>
        <v>Weekday</v>
      </c>
      <c r="U993" t="str" cm="1">
        <f t="array" ref="U993">_xlfn.IFS(Q993&lt;=100000,"LOW",Q993&lt;=300000,"MEDIUM",Q993&gt;=300000,"HIGH")</f>
        <v>LOW</v>
      </c>
    </row>
    <row r="994" spans="1:21" x14ac:dyDescent="0.3">
      <c r="A994">
        <v>993</v>
      </c>
      <c r="B994">
        <v>19</v>
      </c>
      <c r="C994">
        <v>7</v>
      </c>
      <c r="D994" s="6">
        <f t="shared" si="90"/>
        <v>44761</v>
      </c>
      <c r="E994" t="str">
        <f t="shared" si="91"/>
        <v>July</v>
      </c>
      <c r="F994">
        <v>2022</v>
      </c>
      <c r="G994" t="str">
        <f t="shared" si="92"/>
        <v>Tuesday</v>
      </c>
      <c r="H994" t="s">
        <v>32</v>
      </c>
      <c r="I994">
        <v>4</v>
      </c>
      <c r="J994" s="7">
        <v>24991.23</v>
      </c>
      <c r="K994" t="s">
        <v>705</v>
      </c>
      <c r="L994">
        <v>34</v>
      </c>
      <c r="M994" t="s">
        <v>27</v>
      </c>
      <c r="N994" t="s">
        <v>18</v>
      </c>
      <c r="O994">
        <v>3</v>
      </c>
      <c r="P994" t="s">
        <v>36</v>
      </c>
      <c r="Q994" s="7">
        <f t="shared" si="93"/>
        <v>99964.92</v>
      </c>
      <c r="R994" s="9" t="str" cm="1">
        <f t="array" ref="R994">_xlfn.IFS(L993&lt;=25,"0-25",L993&lt;=30,"26-30",L993&lt;=35,"31-35",L993&lt;=40,"36-40",L993&lt;=45,"41-45",L993&gt;=45,"45+")</f>
        <v>45+</v>
      </c>
      <c r="S994" t="str">
        <f t="shared" si="94"/>
        <v>Q3</v>
      </c>
      <c r="T994" t="str">
        <f t="shared" si="95"/>
        <v>Weekday</v>
      </c>
      <c r="U994" t="str" cm="1">
        <f t="array" ref="U994">_xlfn.IFS(Q994&lt;=100000,"LOW",Q994&lt;=300000,"MEDIUM",Q994&gt;=300000,"HIGH")</f>
        <v>LOW</v>
      </c>
    </row>
    <row r="995" spans="1:21" x14ac:dyDescent="0.3">
      <c r="A995">
        <v>994</v>
      </c>
      <c r="B995">
        <v>19</v>
      </c>
      <c r="C995">
        <v>7</v>
      </c>
      <c r="D995" s="6">
        <f t="shared" si="90"/>
        <v>44761</v>
      </c>
      <c r="E995" t="str">
        <f t="shared" si="91"/>
        <v>July</v>
      </c>
      <c r="F995">
        <v>2022</v>
      </c>
      <c r="G995" t="str">
        <f t="shared" si="92"/>
        <v>Tuesday</v>
      </c>
      <c r="H995" t="s">
        <v>37</v>
      </c>
      <c r="I995">
        <v>8</v>
      </c>
      <c r="J995" s="7">
        <v>30187.67</v>
      </c>
      <c r="K995" t="s">
        <v>706</v>
      </c>
      <c r="L995">
        <v>45</v>
      </c>
      <c r="M995" t="s">
        <v>27</v>
      </c>
      <c r="N995" t="s">
        <v>35</v>
      </c>
      <c r="O995">
        <v>5</v>
      </c>
      <c r="P995" t="s">
        <v>97</v>
      </c>
      <c r="Q995" s="7">
        <f t="shared" si="93"/>
        <v>241501.36</v>
      </c>
      <c r="R995" s="9" t="str" cm="1">
        <f t="array" ref="R995">_xlfn.IFS(L994&lt;=25,"0-25",L994&lt;=30,"26-30",L994&lt;=35,"31-35",L994&lt;=40,"36-40",L994&lt;=45,"41-45",L994&gt;=45,"45+")</f>
        <v>31-35</v>
      </c>
      <c r="S995" t="str">
        <f t="shared" si="94"/>
        <v>Q3</v>
      </c>
      <c r="T995" t="str">
        <f t="shared" si="95"/>
        <v>Weekday</v>
      </c>
      <c r="U995" t="str" cm="1">
        <f t="array" ref="U995">_xlfn.IFS(Q995&lt;=100000,"LOW",Q995&lt;=300000,"MEDIUM",Q995&gt;=300000,"HIGH")</f>
        <v>MEDIUM</v>
      </c>
    </row>
    <row r="996" spans="1:21" x14ac:dyDescent="0.3">
      <c r="A996">
        <v>995</v>
      </c>
      <c r="B996">
        <v>20</v>
      </c>
      <c r="C996">
        <v>7</v>
      </c>
      <c r="D996" s="6">
        <f t="shared" si="90"/>
        <v>44762</v>
      </c>
      <c r="E996" t="str">
        <f t="shared" si="91"/>
        <v>July</v>
      </c>
      <c r="F996">
        <v>2022</v>
      </c>
      <c r="G996" t="str">
        <f t="shared" si="92"/>
        <v>Wednesday</v>
      </c>
      <c r="H996" t="s">
        <v>45</v>
      </c>
      <c r="I996">
        <v>3</v>
      </c>
      <c r="J996" s="7">
        <v>45349.38</v>
      </c>
      <c r="K996" t="s">
        <v>707</v>
      </c>
      <c r="L996">
        <v>35</v>
      </c>
      <c r="M996" t="s">
        <v>39</v>
      </c>
      <c r="N996" t="s">
        <v>24</v>
      </c>
      <c r="O996">
        <v>4</v>
      </c>
      <c r="P996" t="s">
        <v>90</v>
      </c>
      <c r="Q996" s="7">
        <f t="shared" si="93"/>
        <v>136048.13999999998</v>
      </c>
      <c r="R996" s="9" t="str" cm="1">
        <f t="array" ref="R996">_xlfn.IFS(L995&lt;=25,"0-25",L995&lt;=30,"26-30",L995&lt;=35,"31-35",L995&lt;=40,"36-40",L995&lt;=45,"41-45",L995&gt;=45,"45+")</f>
        <v>41-45</v>
      </c>
      <c r="S996" t="str">
        <f t="shared" si="94"/>
        <v>Q3</v>
      </c>
      <c r="T996" t="str">
        <f t="shared" si="95"/>
        <v>Weekday</v>
      </c>
      <c r="U996" t="str" cm="1">
        <f t="array" ref="U996">_xlfn.IFS(Q996&lt;=100000,"LOW",Q996&lt;=300000,"MEDIUM",Q996&gt;=300000,"HIGH")</f>
        <v>MEDIUM</v>
      </c>
    </row>
    <row r="997" spans="1:21" x14ac:dyDescent="0.3">
      <c r="A997">
        <v>996</v>
      </c>
      <c r="B997">
        <v>20</v>
      </c>
      <c r="C997">
        <v>7</v>
      </c>
      <c r="D997" s="6">
        <f t="shared" si="90"/>
        <v>44762</v>
      </c>
      <c r="E997" t="str">
        <f t="shared" si="91"/>
        <v>July</v>
      </c>
      <c r="F997">
        <v>2022</v>
      </c>
      <c r="G997" t="str">
        <f t="shared" si="92"/>
        <v>Wednesday</v>
      </c>
      <c r="H997" t="s">
        <v>15</v>
      </c>
      <c r="I997">
        <v>1</v>
      </c>
      <c r="J997" s="7">
        <v>37265.339999999997</v>
      </c>
      <c r="K997" t="s">
        <v>708</v>
      </c>
      <c r="L997">
        <v>50</v>
      </c>
      <c r="M997" t="s">
        <v>27</v>
      </c>
      <c r="N997" t="s">
        <v>52</v>
      </c>
      <c r="O997">
        <v>3</v>
      </c>
      <c r="P997" t="s">
        <v>19</v>
      </c>
      <c r="Q997" s="7">
        <f t="shared" si="93"/>
        <v>37265.339999999997</v>
      </c>
      <c r="R997" s="9" t="str" cm="1">
        <f t="array" ref="R997">_xlfn.IFS(L996&lt;=25,"0-25",L996&lt;=30,"26-30",L996&lt;=35,"31-35",L996&lt;=40,"36-40",L996&lt;=45,"41-45",L996&gt;=45,"45+")</f>
        <v>31-35</v>
      </c>
      <c r="S997" t="str">
        <f t="shared" si="94"/>
        <v>Q3</v>
      </c>
      <c r="T997" t="str">
        <f t="shared" si="95"/>
        <v>Weekday</v>
      </c>
      <c r="U997" t="str" cm="1">
        <f t="array" ref="U997">_xlfn.IFS(Q997&lt;=100000,"LOW",Q997&lt;=300000,"MEDIUM",Q997&gt;=300000,"HIGH")</f>
        <v>LOW</v>
      </c>
    </row>
    <row r="998" spans="1:21" x14ac:dyDescent="0.3">
      <c r="A998">
        <v>997</v>
      </c>
      <c r="B998">
        <v>20</v>
      </c>
      <c r="C998">
        <v>7</v>
      </c>
      <c r="D998" s="6">
        <f t="shared" si="90"/>
        <v>44762</v>
      </c>
      <c r="E998" t="str">
        <f t="shared" si="91"/>
        <v>July</v>
      </c>
      <c r="F998">
        <v>2022</v>
      </c>
      <c r="G998" t="str">
        <f t="shared" si="92"/>
        <v>Wednesday</v>
      </c>
      <c r="H998" t="s">
        <v>45</v>
      </c>
      <c r="I998">
        <v>4</v>
      </c>
      <c r="J998" s="7">
        <v>54708.69</v>
      </c>
      <c r="K998" t="s">
        <v>690</v>
      </c>
      <c r="L998">
        <v>32</v>
      </c>
      <c r="M998" t="s">
        <v>92</v>
      </c>
      <c r="N998" t="s">
        <v>18</v>
      </c>
      <c r="O998">
        <v>3</v>
      </c>
      <c r="P998" t="s">
        <v>90</v>
      </c>
      <c r="Q998" s="7">
        <f t="shared" si="93"/>
        <v>218834.76</v>
      </c>
      <c r="R998" s="9" t="str" cm="1">
        <f t="array" ref="R998">_xlfn.IFS(L997&lt;=25,"0-25",L997&lt;=30,"26-30",L997&lt;=35,"31-35",L997&lt;=40,"36-40",L997&lt;=45,"41-45",L997&gt;=45,"45+")</f>
        <v>45+</v>
      </c>
      <c r="S998" t="str">
        <f t="shared" si="94"/>
        <v>Q3</v>
      </c>
      <c r="T998" t="str">
        <f t="shared" si="95"/>
        <v>Weekday</v>
      </c>
      <c r="U998" t="str" cm="1">
        <f t="array" ref="U998">_xlfn.IFS(Q998&lt;=100000,"LOW",Q998&lt;=300000,"MEDIUM",Q998&gt;=300000,"HIGH")</f>
        <v>MEDIUM</v>
      </c>
    </row>
    <row r="999" spans="1:21" x14ac:dyDescent="0.3">
      <c r="A999">
        <v>998</v>
      </c>
      <c r="B999">
        <v>20</v>
      </c>
      <c r="C999">
        <v>7</v>
      </c>
      <c r="D999" s="6">
        <f t="shared" si="90"/>
        <v>44762</v>
      </c>
      <c r="E999" t="str">
        <f t="shared" si="91"/>
        <v>July</v>
      </c>
      <c r="F999">
        <v>2022</v>
      </c>
      <c r="G999" t="str">
        <f t="shared" si="92"/>
        <v>Wednesday</v>
      </c>
      <c r="H999" t="s">
        <v>32</v>
      </c>
      <c r="I999">
        <v>9</v>
      </c>
      <c r="J999" s="7">
        <v>22814.04</v>
      </c>
      <c r="K999" t="s">
        <v>184</v>
      </c>
      <c r="L999">
        <v>39</v>
      </c>
      <c r="M999" t="s">
        <v>27</v>
      </c>
      <c r="N999" t="s">
        <v>35</v>
      </c>
      <c r="O999">
        <v>5</v>
      </c>
      <c r="P999" t="s">
        <v>36</v>
      </c>
      <c r="Q999" s="7">
        <f t="shared" si="93"/>
        <v>205326.36000000002</v>
      </c>
      <c r="R999" s="9" t="str" cm="1">
        <f t="array" ref="R999">_xlfn.IFS(L998&lt;=25,"0-25",L998&lt;=30,"26-30",L998&lt;=35,"31-35",L998&lt;=40,"36-40",L998&lt;=45,"41-45",L998&gt;=45,"45+")</f>
        <v>31-35</v>
      </c>
      <c r="S999" t="str">
        <f t="shared" si="94"/>
        <v>Q3</v>
      </c>
      <c r="T999" t="str">
        <f t="shared" si="95"/>
        <v>Weekday</v>
      </c>
      <c r="U999" t="str" cm="1">
        <f t="array" ref="U999">_xlfn.IFS(Q999&lt;=100000,"LOW",Q999&lt;=300000,"MEDIUM",Q999&gt;=300000,"HIGH")</f>
        <v>MEDIUM</v>
      </c>
    </row>
    <row r="1000" spans="1:21" x14ac:dyDescent="0.3">
      <c r="A1000">
        <v>999</v>
      </c>
      <c r="B1000">
        <v>21</v>
      </c>
      <c r="C1000">
        <v>7</v>
      </c>
      <c r="D1000" s="6">
        <f t="shared" si="90"/>
        <v>44763</v>
      </c>
      <c r="E1000" t="str">
        <f t="shared" si="91"/>
        <v>July</v>
      </c>
      <c r="F1000">
        <v>2022</v>
      </c>
      <c r="G1000" t="str">
        <f t="shared" si="92"/>
        <v>Thursday</v>
      </c>
      <c r="H1000" t="s">
        <v>45</v>
      </c>
      <c r="I1000">
        <v>1</v>
      </c>
      <c r="J1000" s="7">
        <v>10640.34</v>
      </c>
      <c r="K1000" t="s">
        <v>60</v>
      </c>
      <c r="L1000">
        <v>58</v>
      </c>
      <c r="M1000" t="s">
        <v>140</v>
      </c>
      <c r="N1000" t="s">
        <v>18</v>
      </c>
      <c r="O1000">
        <v>3</v>
      </c>
      <c r="P1000" t="s">
        <v>48</v>
      </c>
      <c r="Q1000" s="7">
        <f t="shared" si="93"/>
        <v>10640.34</v>
      </c>
      <c r="R1000" s="9" t="str" cm="1">
        <f t="array" ref="R1000">_xlfn.IFS(L999&lt;=25,"0-25",L999&lt;=30,"26-30",L999&lt;=35,"31-35",L999&lt;=40,"36-40",L999&lt;=45,"41-45",L999&gt;=45,"45+")</f>
        <v>36-40</v>
      </c>
      <c r="S1000" t="str">
        <f t="shared" si="94"/>
        <v>Q3</v>
      </c>
      <c r="T1000" t="str">
        <f t="shared" si="95"/>
        <v>Weekday</v>
      </c>
      <c r="U1000" t="str" cm="1">
        <f t="array" ref="U1000">_xlfn.IFS(Q1000&lt;=100000,"LOW",Q1000&lt;=300000,"MEDIUM",Q1000&gt;=300000,"HIGH")</f>
        <v>LOW</v>
      </c>
    </row>
    <row r="1001" spans="1:21" x14ac:dyDescent="0.3">
      <c r="A1001">
        <v>1000</v>
      </c>
      <c r="B1001">
        <v>21</v>
      </c>
      <c r="C1001">
        <v>7</v>
      </c>
      <c r="D1001" s="6">
        <f t="shared" si="90"/>
        <v>44763</v>
      </c>
      <c r="E1001" t="str">
        <f t="shared" si="91"/>
        <v>July</v>
      </c>
      <c r="F1001">
        <v>2022</v>
      </c>
      <c r="G1001" t="str">
        <f t="shared" si="92"/>
        <v>Thursday</v>
      </c>
      <c r="H1001" t="s">
        <v>32</v>
      </c>
      <c r="I1001">
        <v>2</v>
      </c>
      <c r="J1001" s="7">
        <v>56593.45</v>
      </c>
      <c r="K1001" t="s">
        <v>198</v>
      </c>
      <c r="L1001">
        <v>44</v>
      </c>
      <c r="M1001" t="s">
        <v>27</v>
      </c>
      <c r="N1001" t="s">
        <v>35</v>
      </c>
      <c r="O1001">
        <v>3</v>
      </c>
      <c r="P1001" t="s">
        <v>43</v>
      </c>
      <c r="Q1001" s="7">
        <f t="shared" si="93"/>
        <v>113186.9</v>
      </c>
      <c r="R1001" s="9" t="str" cm="1">
        <f t="array" ref="R1001">_xlfn.IFS(L1000&lt;=25,"0-25",L1000&lt;=30,"26-30",L1000&lt;=35,"31-35",L1000&lt;=40,"36-40",L1000&lt;=45,"41-45",L1000&gt;=45,"45+")</f>
        <v>45+</v>
      </c>
      <c r="S1001" t="str">
        <f t="shared" si="94"/>
        <v>Q3</v>
      </c>
      <c r="T1001" t="str">
        <f t="shared" si="95"/>
        <v>Weekday</v>
      </c>
      <c r="U1001" t="str" cm="1">
        <f t="array" ref="U1001">_xlfn.IFS(Q1001&lt;=100000,"LOW",Q1001&lt;=300000,"MEDIUM",Q1001&gt;=300000,"HIGH")</f>
        <v>MEDIUM</v>
      </c>
    </row>
    <row r="1002" spans="1:21" x14ac:dyDescent="0.3">
      <c r="A1002">
        <v>1001</v>
      </c>
      <c r="B1002">
        <v>21</v>
      </c>
      <c r="C1002">
        <v>7</v>
      </c>
      <c r="D1002" s="6">
        <f t="shared" si="90"/>
        <v>44763</v>
      </c>
      <c r="E1002" t="str">
        <f t="shared" si="91"/>
        <v>July</v>
      </c>
      <c r="F1002">
        <v>2022</v>
      </c>
      <c r="G1002" t="str">
        <f t="shared" si="92"/>
        <v>Thursday</v>
      </c>
      <c r="H1002" t="s">
        <v>32</v>
      </c>
      <c r="I1002">
        <v>9</v>
      </c>
      <c r="J1002" s="7">
        <v>59298.96</v>
      </c>
      <c r="K1002" t="s">
        <v>709</v>
      </c>
      <c r="L1002">
        <v>54</v>
      </c>
      <c r="M1002" t="s">
        <v>135</v>
      </c>
      <c r="N1002" t="s">
        <v>18</v>
      </c>
      <c r="O1002">
        <v>5</v>
      </c>
      <c r="P1002" t="s">
        <v>101</v>
      </c>
      <c r="Q1002" s="7">
        <f t="shared" si="93"/>
        <v>533690.64</v>
      </c>
      <c r="R1002" s="9" t="str" cm="1">
        <f t="array" ref="R1002">_xlfn.IFS(L1001&lt;=25,"0-25",L1001&lt;=30,"26-30",L1001&lt;=35,"31-35",L1001&lt;=40,"36-40",L1001&lt;=45,"41-45",L1001&gt;=45,"45+")</f>
        <v>41-45</v>
      </c>
      <c r="S1002" t="str">
        <f t="shared" si="94"/>
        <v>Q3</v>
      </c>
      <c r="T1002" t="str">
        <f t="shared" si="95"/>
        <v>Weekday</v>
      </c>
      <c r="U1002" t="str" cm="1">
        <f t="array" ref="U1002">_xlfn.IFS(Q1002&lt;=100000,"LOW",Q1002&lt;=300000,"MEDIUM",Q1002&gt;=300000,"HIGH")</f>
        <v>HIGH</v>
      </c>
    </row>
    <row r="1003" spans="1:21" x14ac:dyDescent="0.3">
      <c r="A1003">
        <v>1002</v>
      </c>
      <c r="B1003">
        <v>22</v>
      </c>
      <c r="C1003">
        <v>7</v>
      </c>
      <c r="D1003" s="6">
        <f t="shared" si="90"/>
        <v>44764</v>
      </c>
      <c r="E1003" t="str">
        <f t="shared" si="91"/>
        <v>July</v>
      </c>
      <c r="F1003">
        <v>2022</v>
      </c>
      <c r="G1003" t="str">
        <f t="shared" si="92"/>
        <v>Friday</v>
      </c>
      <c r="H1003" t="s">
        <v>32</v>
      </c>
      <c r="I1003">
        <v>2</v>
      </c>
      <c r="J1003" s="7">
        <v>13568.81</v>
      </c>
      <c r="K1003" t="s">
        <v>710</v>
      </c>
      <c r="L1003">
        <v>49</v>
      </c>
      <c r="M1003" t="s">
        <v>27</v>
      </c>
      <c r="N1003" t="s">
        <v>24</v>
      </c>
      <c r="O1003">
        <v>4</v>
      </c>
      <c r="P1003" t="s">
        <v>43</v>
      </c>
      <c r="Q1003" s="7">
        <f t="shared" si="93"/>
        <v>27137.62</v>
      </c>
      <c r="R1003" s="9" t="str" cm="1">
        <f t="array" ref="R1003">_xlfn.IFS(L1002&lt;=25,"0-25",L1002&lt;=30,"26-30",L1002&lt;=35,"31-35",L1002&lt;=40,"36-40",L1002&lt;=45,"41-45",L1002&gt;=45,"45+")</f>
        <v>45+</v>
      </c>
      <c r="S1003" t="str">
        <f t="shared" si="94"/>
        <v>Q3</v>
      </c>
      <c r="T1003" t="str">
        <f t="shared" si="95"/>
        <v>Weekday</v>
      </c>
      <c r="U1003" t="str" cm="1">
        <f t="array" ref="U1003">_xlfn.IFS(Q1003&lt;=100000,"LOW",Q1003&lt;=300000,"MEDIUM",Q1003&gt;=300000,"HIGH")</f>
        <v>LOW</v>
      </c>
    </row>
    <row r="1004" spans="1:21" x14ac:dyDescent="0.3">
      <c r="A1004">
        <v>1003</v>
      </c>
      <c r="B1004">
        <v>22</v>
      </c>
      <c r="C1004">
        <v>7</v>
      </c>
      <c r="D1004" s="6">
        <f t="shared" si="90"/>
        <v>44764</v>
      </c>
      <c r="E1004" t="str">
        <f t="shared" si="91"/>
        <v>July</v>
      </c>
      <c r="F1004">
        <v>2022</v>
      </c>
      <c r="G1004" t="str">
        <f t="shared" si="92"/>
        <v>Friday</v>
      </c>
      <c r="H1004" t="s">
        <v>32</v>
      </c>
      <c r="I1004">
        <v>3</v>
      </c>
      <c r="J1004" s="7">
        <v>46654.45</v>
      </c>
      <c r="K1004" t="s">
        <v>432</v>
      </c>
      <c r="L1004">
        <v>36</v>
      </c>
      <c r="M1004" t="s">
        <v>152</v>
      </c>
      <c r="N1004" t="s">
        <v>35</v>
      </c>
      <c r="O1004">
        <v>5</v>
      </c>
      <c r="P1004" t="s">
        <v>43</v>
      </c>
      <c r="Q1004" s="7">
        <f t="shared" si="93"/>
        <v>139963.34999999998</v>
      </c>
      <c r="R1004" s="9" t="str" cm="1">
        <f t="array" ref="R1004">_xlfn.IFS(L1003&lt;=25,"0-25",L1003&lt;=30,"26-30",L1003&lt;=35,"31-35",L1003&lt;=40,"36-40",L1003&lt;=45,"41-45",L1003&gt;=45,"45+")</f>
        <v>45+</v>
      </c>
      <c r="S1004" t="str">
        <f t="shared" si="94"/>
        <v>Q3</v>
      </c>
      <c r="T1004" t="str">
        <f t="shared" si="95"/>
        <v>Weekday</v>
      </c>
      <c r="U1004" t="str" cm="1">
        <f t="array" ref="U1004">_xlfn.IFS(Q1004&lt;=100000,"LOW",Q1004&lt;=300000,"MEDIUM",Q1004&gt;=300000,"HIGH")</f>
        <v>MEDIUM</v>
      </c>
    </row>
    <row r="1005" spans="1:21" x14ac:dyDescent="0.3">
      <c r="A1005">
        <v>1004</v>
      </c>
      <c r="B1005">
        <v>22</v>
      </c>
      <c r="C1005">
        <v>7</v>
      </c>
      <c r="D1005" s="6">
        <f t="shared" si="90"/>
        <v>44764</v>
      </c>
      <c r="E1005" t="str">
        <f t="shared" si="91"/>
        <v>July</v>
      </c>
      <c r="F1005">
        <v>2022</v>
      </c>
      <c r="G1005" t="str">
        <f t="shared" si="92"/>
        <v>Friday</v>
      </c>
      <c r="H1005" t="s">
        <v>32</v>
      </c>
      <c r="I1005">
        <v>7</v>
      </c>
      <c r="J1005" s="7">
        <v>32692.41</v>
      </c>
      <c r="K1005" t="s">
        <v>711</v>
      </c>
      <c r="L1005">
        <v>45</v>
      </c>
      <c r="M1005" t="s">
        <v>23</v>
      </c>
      <c r="N1005" t="s">
        <v>52</v>
      </c>
      <c r="O1005">
        <v>5</v>
      </c>
      <c r="P1005" t="s">
        <v>43</v>
      </c>
      <c r="Q1005" s="7">
        <f t="shared" si="93"/>
        <v>228846.87</v>
      </c>
      <c r="R1005" s="9" t="str" cm="1">
        <f t="array" ref="R1005">_xlfn.IFS(L1004&lt;=25,"0-25",L1004&lt;=30,"26-30",L1004&lt;=35,"31-35",L1004&lt;=40,"36-40",L1004&lt;=45,"41-45",L1004&gt;=45,"45+")</f>
        <v>36-40</v>
      </c>
      <c r="S1005" t="str">
        <f t="shared" si="94"/>
        <v>Q3</v>
      </c>
      <c r="T1005" t="str">
        <f t="shared" si="95"/>
        <v>Weekday</v>
      </c>
      <c r="U1005" t="str" cm="1">
        <f t="array" ref="U1005">_xlfn.IFS(Q1005&lt;=100000,"LOW",Q1005&lt;=300000,"MEDIUM",Q1005&gt;=300000,"HIGH")</f>
        <v>MEDIUM</v>
      </c>
    </row>
    <row r="1006" spans="1:21" x14ac:dyDescent="0.3">
      <c r="A1006">
        <v>1005</v>
      </c>
      <c r="B1006">
        <v>23</v>
      </c>
      <c r="C1006">
        <v>7</v>
      </c>
      <c r="D1006" s="6">
        <f t="shared" si="90"/>
        <v>44765</v>
      </c>
      <c r="E1006" t="str">
        <f t="shared" si="91"/>
        <v>July</v>
      </c>
      <c r="F1006">
        <v>2022</v>
      </c>
      <c r="G1006" t="str">
        <f t="shared" si="92"/>
        <v>Saturday</v>
      </c>
      <c r="H1006" t="s">
        <v>15</v>
      </c>
      <c r="I1006">
        <v>3</v>
      </c>
      <c r="J1006" s="7">
        <v>57633.74</v>
      </c>
      <c r="K1006" t="s">
        <v>712</v>
      </c>
      <c r="L1006">
        <v>45</v>
      </c>
      <c r="M1006" t="s">
        <v>47</v>
      </c>
      <c r="N1006" t="s">
        <v>52</v>
      </c>
      <c r="O1006">
        <v>5</v>
      </c>
      <c r="P1006" t="s">
        <v>19</v>
      </c>
      <c r="Q1006" s="7">
        <f t="shared" si="93"/>
        <v>172901.22</v>
      </c>
      <c r="R1006" s="9" t="str" cm="1">
        <f t="array" ref="R1006">_xlfn.IFS(L1005&lt;=25,"0-25",L1005&lt;=30,"26-30",L1005&lt;=35,"31-35",L1005&lt;=40,"36-40",L1005&lt;=45,"41-45",L1005&gt;=45,"45+")</f>
        <v>41-45</v>
      </c>
      <c r="S1006" t="str">
        <f t="shared" si="94"/>
        <v>Q3</v>
      </c>
      <c r="T1006" t="str">
        <f t="shared" si="95"/>
        <v>Weekend</v>
      </c>
      <c r="U1006" t="str" cm="1">
        <f t="array" ref="U1006">_xlfn.IFS(Q1006&lt;=100000,"LOW",Q1006&lt;=300000,"MEDIUM",Q1006&gt;=300000,"HIGH")</f>
        <v>MEDIUM</v>
      </c>
    </row>
    <row r="1007" spans="1:21" x14ac:dyDescent="0.3">
      <c r="A1007">
        <v>1006</v>
      </c>
      <c r="B1007">
        <v>23</v>
      </c>
      <c r="C1007">
        <v>7</v>
      </c>
      <c r="D1007" s="6">
        <f t="shared" si="90"/>
        <v>44765</v>
      </c>
      <c r="E1007" t="str">
        <f t="shared" si="91"/>
        <v>July</v>
      </c>
      <c r="F1007">
        <v>2022</v>
      </c>
      <c r="G1007" t="str">
        <f t="shared" si="92"/>
        <v>Saturday</v>
      </c>
      <c r="H1007" t="s">
        <v>37</v>
      </c>
      <c r="I1007">
        <v>9</v>
      </c>
      <c r="J1007" s="7">
        <v>62464.87</v>
      </c>
      <c r="K1007" t="s">
        <v>596</v>
      </c>
      <c r="L1007">
        <v>27</v>
      </c>
      <c r="M1007" t="s">
        <v>61</v>
      </c>
      <c r="N1007" t="s">
        <v>18</v>
      </c>
      <c r="O1007">
        <v>5</v>
      </c>
      <c r="P1007" t="s">
        <v>97</v>
      </c>
      <c r="Q1007" s="7">
        <f t="shared" si="93"/>
        <v>562183.83000000007</v>
      </c>
      <c r="R1007" s="9" t="str" cm="1">
        <f t="array" ref="R1007">_xlfn.IFS(L1006&lt;=25,"0-25",L1006&lt;=30,"26-30",L1006&lt;=35,"31-35",L1006&lt;=40,"36-40",L1006&lt;=45,"41-45",L1006&gt;=45,"45+")</f>
        <v>41-45</v>
      </c>
      <c r="S1007" t="str">
        <f t="shared" si="94"/>
        <v>Q3</v>
      </c>
      <c r="T1007" t="str">
        <f t="shared" si="95"/>
        <v>Weekend</v>
      </c>
      <c r="U1007" t="str" cm="1">
        <f t="array" ref="U1007">_xlfn.IFS(Q1007&lt;=100000,"LOW",Q1007&lt;=300000,"MEDIUM",Q1007&gt;=300000,"HIGH")</f>
        <v>HIGH</v>
      </c>
    </row>
    <row r="1008" spans="1:21" x14ac:dyDescent="0.3">
      <c r="A1008">
        <v>1007</v>
      </c>
      <c r="B1008">
        <v>23</v>
      </c>
      <c r="C1008">
        <v>7</v>
      </c>
      <c r="D1008" s="6">
        <f t="shared" si="90"/>
        <v>44765</v>
      </c>
      <c r="E1008" t="str">
        <f t="shared" si="91"/>
        <v>July</v>
      </c>
      <c r="F1008">
        <v>2022</v>
      </c>
      <c r="G1008" t="str">
        <f t="shared" si="92"/>
        <v>Saturday</v>
      </c>
      <c r="H1008" t="s">
        <v>21</v>
      </c>
      <c r="I1008">
        <v>6</v>
      </c>
      <c r="J1008" s="7">
        <v>61060.23</v>
      </c>
      <c r="K1008" t="s">
        <v>713</v>
      </c>
      <c r="L1008">
        <v>37</v>
      </c>
      <c r="M1008" t="s">
        <v>39</v>
      </c>
      <c r="N1008" t="s">
        <v>52</v>
      </c>
      <c r="O1008">
        <v>5</v>
      </c>
      <c r="P1008" t="s">
        <v>65</v>
      </c>
      <c r="Q1008" s="7">
        <f t="shared" si="93"/>
        <v>366361.38</v>
      </c>
      <c r="R1008" s="9" t="str" cm="1">
        <f t="array" ref="R1008">_xlfn.IFS(L1007&lt;=25,"0-25",L1007&lt;=30,"26-30",L1007&lt;=35,"31-35",L1007&lt;=40,"36-40",L1007&lt;=45,"41-45",L1007&gt;=45,"45+")</f>
        <v>26-30</v>
      </c>
      <c r="S1008" t="str">
        <f t="shared" si="94"/>
        <v>Q3</v>
      </c>
      <c r="T1008" t="str">
        <f t="shared" si="95"/>
        <v>Weekend</v>
      </c>
      <c r="U1008" t="str" cm="1">
        <f t="array" ref="U1008">_xlfn.IFS(Q1008&lt;=100000,"LOW",Q1008&lt;=300000,"MEDIUM",Q1008&gt;=300000,"HIGH")</f>
        <v>HIGH</v>
      </c>
    </row>
    <row r="1009" spans="1:21" x14ac:dyDescent="0.3">
      <c r="A1009">
        <v>1008</v>
      </c>
      <c r="B1009">
        <v>24</v>
      </c>
      <c r="C1009">
        <v>7</v>
      </c>
      <c r="D1009" s="6">
        <f t="shared" si="90"/>
        <v>44766</v>
      </c>
      <c r="E1009" t="str">
        <f t="shared" si="91"/>
        <v>July</v>
      </c>
      <c r="F1009">
        <v>2022</v>
      </c>
      <c r="G1009" t="str">
        <f t="shared" si="92"/>
        <v>Sunday</v>
      </c>
      <c r="H1009" t="s">
        <v>37</v>
      </c>
      <c r="I1009">
        <v>3</v>
      </c>
      <c r="J1009" s="7">
        <v>56632.25</v>
      </c>
      <c r="K1009" t="s">
        <v>285</v>
      </c>
      <c r="L1009">
        <v>42</v>
      </c>
      <c r="M1009" t="s">
        <v>116</v>
      </c>
      <c r="N1009" t="s">
        <v>18</v>
      </c>
      <c r="O1009">
        <v>5</v>
      </c>
      <c r="P1009" t="s">
        <v>53</v>
      </c>
      <c r="Q1009" s="7">
        <f t="shared" si="93"/>
        <v>169896.75</v>
      </c>
      <c r="R1009" s="9" t="str" cm="1">
        <f t="array" ref="R1009">_xlfn.IFS(L1008&lt;=25,"0-25",L1008&lt;=30,"26-30",L1008&lt;=35,"31-35",L1008&lt;=40,"36-40",L1008&lt;=45,"41-45",L1008&gt;=45,"45+")</f>
        <v>36-40</v>
      </c>
      <c r="S1009" t="str">
        <f t="shared" si="94"/>
        <v>Q3</v>
      </c>
      <c r="T1009" t="str">
        <f t="shared" si="95"/>
        <v>Weekend</v>
      </c>
      <c r="U1009" t="str" cm="1">
        <f t="array" ref="U1009">_xlfn.IFS(Q1009&lt;=100000,"LOW",Q1009&lt;=300000,"MEDIUM",Q1009&gt;=300000,"HIGH")</f>
        <v>MEDIUM</v>
      </c>
    </row>
    <row r="1010" spans="1:21" x14ac:dyDescent="0.3">
      <c r="A1010">
        <v>1009</v>
      </c>
      <c r="B1010">
        <v>24</v>
      </c>
      <c r="C1010">
        <v>7</v>
      </c>
      <c r="D1010" s="6">
        <f t="shared" si="90"/>
        <v>44766</v>
      </c>
      <c r="E1010" t="str">
        <f t="shared" si="91"/>
        <v>July</v>
      </c>
      <c r="F1010">
        <v>2022</v>
      </c>
      <c r="G1010" t="str">
        <f t="shared" si="92"/>
        <v>Sunday</v>
      </c>
      <c r="H1010" t="s">
        <v>32</v>
      </c>
      <c r="I1010">
        <v>9</v>
      </c>
      <c r="J1010" s="7">
        <v>26143.13</v>
      </c>
      <c r="K1010" t="s">
        <v>426</v>
      </c>
      <c r="L1010">
        <v>38</v>
      </c>
      <c r="M1010" t="s">
        <v>112</v>
      </c>
      <c r="N1010" t="s">
        <v>35</v>
      </c>
      <c r="O1010">
        <v>5</v>
      </c>
      <c r="P1010" t="s">
        <v>101</v>
      </c>
      <c r="Q1010" s="7">
        <f t="shared" si="93"/>
        <v>235288.17</v>
      </c>
      <c r="R1010" s="9" t="str" cm="1">
        <f t="array" ref="R1010">_xlfn.IFS(L1009&lt;=25,"0-25",L1009&lt;=30,"26-30",L1009&lt;=35,"31-35",L1009&lt;=40,"36-40",L1009&lt;=45,"41-45",L1009&gt;=45,"45+")</f>
        <v>41-45</v>
      </c>
      <c r="S1010" t="str">
        <f t="shared" si="94"/>
        <v>Q3</v>
      </c>
      <c r="T1010" t="str">
        <f t="shared" si="95"/>
        <v>Weekend</v>
      </c>
      <c r="U1010" t="str" cm="1">
        <f t="array" ref="U1010">_xlfn.IFS(Q1010&lt;=100000,"LOW",Q1010&lt;=300000,"MEDIUM",Q1010&gt;=300000,"HIGH")</f>
        <v>MEDIUM</v>
      </c>
    </row>
    <row r="1011" spans="1:21" x14ac:dyDescent="0.3">
      <c r="A1011">
        <v>1010</v>
      </c>
      <c r="B1011">
        <v>24</v>
      </c>
      <c r="C1011">
        <v>7</v>
      </c>
      <c r="D1011" s="6">
        <f t="shared" si="90"/>
        <v>44766</v>
      </c>
      <c r="E1011" t="str">
        <f t="shared" si="91"/>
        <v>July</v>
      </c>
      <c r="F1011">
        <v>2022</v>
      </c>
      <c r="G1011" t="str">
        <f t="shared" si="92"/>
        <v>Sunday</v>
      </c>
      <c r="H1011" t="s">
        <v>15</v>
      </c>
      <c r="I1011">
        <v>1</v>
      </c>
      <c r="J1011" s="7">
        <v>58713.38</v>
      </c>
      <c r="K1011" t="s">
        <v>658</v>
      </c>
      <c r="L1011">
        <v>31</v>
      </c>
      <c r="M1011" t="s">
        <v>23</v>
      </c>
      <c r="N1011" t="s">
        <v>35</v>
      </c>
      <c r="O1011">
        <v>4</v>
      </c>
      <c r="P1011" t="s">
        <v>31</v>
      </c>
      <c r="Q1011" s="7">
        <f t="shared" si="93"/>
        <v>58713.38</v>
      </c>
      <c r="R1011" s="9" t="str" cm="1">
        <f t="array" ref="R1011">_xlfn.IFS(L1010&lt;=25,"0-25",L1010&lt;=30,"26-30",L1010&lt;=35,"31-35",L1010&lt;=40,"36-40",L1010&lt;=45,"41-45",L1010&gt;=45,"45+")</f>
        <v>36-40</v>
      </c>
      <c r="S1011" t="str">
        <f t="shared" si="94"/>
        <v>Q3</v>
      </c>
      <c r="T1011" t="str">
        <f t="shared" si="95"/>
        <v>Weekend</v>
      </c>
      <c r="U1011" t="str" cm="1">
        <f t="array" ref="U1011">_xlfn.IFS(Q1011&lt;=100000,"LOW",Q1011&lt;=300000,"MEDIUM",Q1011&gt;=300000,"HIGH")</f>
        <v>LOW</v>
      </c>
    </row>
    <row r="1012" spans="1:21" x14ac:dyDescent="0.3">
      <c r="A1012">
        <v>1011</v>
      </c>
      <c r="B1012">
        <v>25</v>
      </c>
      <c r="C1012">
        <v>7</v>
      </c>
      <c r="D1012" s="6">
        <f t="shared" si="90"/>
        <v>44767</v>
      </c>
      <c r="E1012" t="str">
        <f t="shared" si="91"/>
        <v>July</v>
      </c>
      <c r="F1012">
        <v>2022</v>
      </c>
      <c r="G1012" t="str">
        <f t="shared" si="92"/>
        <v>Monday</v>
      </c>
      <c r="H1012" t="s">
        <v>45</v>
      </c>
      <c r="I1012">
        <v>3</v>
      </c>
      <c r="J1012" s="7">
        <v>42008.71</v>
      </c>
      <c r="K1012" t="s">
        <v>447</v>
      </c>
      <c r="L1012">
        <v>39</v>
      </c>
      <c r="M1012" t="s">
        <v>112</v>
      </c>
      <c r="N1012" t="s">
        <v>52</v>
      </c>
      <c r="O1012">
        <v>5</v>
      </c>
      <c r="P1012" t="s">
        <v>90</v>
      </c>
      <c r="Q1012" s="7">
        <f t="shared" si="93"/>
        <v>126026.13</v>
      </c>
      <c r="R1012" s="9" t="str" cm="1">
        <f t="array" ref="R1012">_xlfn.IFS(L1011&lt;=25,"0-25",L1011&lt;=30,"26-30",L1011&lt;=35,"31-35",L1011&lt;=40,"36-40",L1011&lt;=45,"41-45",L1011&gt;=45,"45+")</f>
        <v>31-35</v>
      </c>
      <c r="S1012" t="str">
        <f t="shared" si="94"/>
        <v>Q3</v>
      </c>
      <c r="T1012" t="str">
        <f t="shared" si="95"/>
        <v>Weekday</v>
      </c>
      <c r="U1012" t="str" cm="1">
        <f t="array" ref="U1012">_xlfn.IFS(Q1012&lt;=100000,"LOW",Q1012&lt;=300000,"MEDIUM",Q1012&gt;=300000,"HIGH")</f>
        <v>MEDIUM</v>
      </c>
    </row>
    <row r="1013" spans="1:21" x14ac:dyDescent="0.3">
      <c r="A1013">
        <v>1012</v>
      </c>
      <c r="B1013">
        <v>25</v>
      </c>
      <c r="C1013">
        <v>7</v>
      </c>
      <c r="D1013" s="6">
        <f t="shared" si="90"/>
        <v>44767</v>
      </c>
      <c r="E1013" t="str">
        <f t="shared" si="91"/>
        <v>July</v>
      </c>
      <c r="F1013">
        <v>2022</v>
      </c>
      <c r="G1013" t="str">
        <f t="shared" si="92"/>
        <v>Monday</v>
      </c>
      <c r="H1013" t="s">
        <v>15</v>
      </c>
      <c r="I1013">
        <v>1</v>
      </c>
      <c r="J1013" s="7">
        <v>13165.4</v>
      </c>
      <c r="K1013" t="s">
        <v>650</v>
      </c>
      <c r="L1013">
        <v>43</v>
      </c>
      <c r="M1013" t="s">
        <v>95</v>
      </c>
      <c r="N1013" t="s">
        <v>52</v>
      </c>
      <c r="O1013">
        <v>5</v>
      </c>
      <c r="P1013" t="s">
        <v>86</v>
      </c>
      <c r="Q1013" s="7">
        <f t="shared" si="93"/>
        <v>13165.4</v>
      </c>
      <c r="R1013" s="9" t="str" cm="1">
        <f t="array" ref="R1013">_xlfn.IFS(L1012&lt;=25,"0-25",L1012&lt;=30,"26-30",L1012&lt;=35,"31-35",L1012&lt;=40,"36-40",L1012&lt;=45,"41-45",L1012&gt;=45,"45+")</f>
        <v>36-40</v>
      </c>
      <c r="S1013" t="str">
        <f t="shared" si="94"/>
        <v>Q3</v>
      </c>
      <c r="T1013" t="str">
        <f t="shared" si="95"/>
        <v>Weekday</v>
      </c>
      <c r="U1013" t="str" cm="1">
        <f t="array" ref="U1013">_xlfn.IFS(Q1013&lt;=100000,"LOW",Q1013&lt;=300000,"MEDIUM",Q1013&gt;=300000,"HIGH")</f>
        <v>LOW</v>
      </c>
    </row>
    <row r="1014" spans="1:21" x14ac:dyDescent="0.3">
      <c r="A1014">
        <v>1013</v>
      </c>
      <c r="B1014">
        <v>25</v>
      </c>
      <c r="C1014">
        <v>7</v>
      </c>
      <c r="D1014" s="6">
        <f t="shared" si="90"/>
        <v>44767</v>
      </c>
      <c r="E1014" t="str">
        <f t="shared" si="91"/>
        <v>July</v>
      </c>
      <c r="F1014">
        <v>2022</v>
      </c>
      <c r="G1014" t="str">
        <f t="shared" si="92"/>
        <v>Monday</v>
      </c>
      <c r="H1014" t="s">
        <v>32</v>
      </c>
      <c r="I1014">
        <v>2</v>
      </c>
      <c r="J1014" s="7">
        <v>37416.33</v>
      </c>
      <c r="K1014" t="s">
        <v>387</v>
      </c>
      <c r="L1014">
        <v>28</v>
      </c>
      <c r="M1014" t="s">
        <v>23</v>
      </c>
      <c r="N1014" t="s">
        <v>24</v>
      </c>
      <c r="O1014">
        <v>5</v>
      </c>
      <c r="P1014" t="s">
        <v>101</v>
      </c>
      <c r="Q1014" s="7">
        <f t="shared" si="93"/>
        <v>74832.66</v>
      </c>
      <c r="R1014" s="9" t="str" cm="1">
        <f t="array" ref="R1014">_xlfn.IFS(L1013&lt;=25,"0-25",L1013&lt;=30,"26-30",L1013&lt;=35,"31-35",L1013&lt;=40,"36-40",L1013&lt;=45,"41-45",L1013&gt;=45,"45+")</f>
        <v>41-45</v>
      </c>
      <c r="S1014" t="str">
        <f t="shared" si="94"/>
        <v>Q3</v>
      </c>
      <c r="T1014" t="str">
        <f t="shared" si="95"/>
        <v>Weekday</v>
      </c>
      <c r="U1014" t="str" cm="1">
        <f t="array" ref="U1014">_xlfn.IFS(Q1014&lt;=100000,"LOW",Q1014&lt;=300000,"MEDIUM",Q1014&gt;=300000,"HIGH")</f>
        <v>LOW</v>
      </c>
    </row>
    <row r="1015" spans="1:21" x14ac:dyDescent="0.3">
      <c r="A1015">
        <v>1014</v>
      </c>
      <c r="B1015">
        <v>25</v>
      </c>
      <c r="C1015">
        <v>7</v>
      </c>
      <c r="D1015" s="6">
        <f t="shared" si="90"/>
        <v>44767</v>
      </c>
      <c r="E1015" t="str">
        <f t="shared" si="91"/>
        <v>July</v>
      </c>
      <c r="F1015">
        <v>2022</v>
      </c>
      <c r="G1015" t="str">
        <f t="shared" si="92"/>
        <v>Monday</v>
      </c>
      <c r="H1015" t="s">
        <v>15</v>
      </c>
      <c r="I1015">
        <v>8</v>
      </c>
      <c r="J1015" s="7">
        <v>66529.48</v>
      </c>
      <c r="K1015" t="s">
        <v>633</v>
      </c>
      <c r="L1015">
        <v>24</v>
      </c>
      <c r="M1015" t="s">
        <v>116</v>
      </c>
      <c r="N1015" t="s">
        <v>35</v>
      </c>
      <c r="O1015">
        <v>5</v>
      </c>
      <c r="P1015" t="s">
        <v>19</v>
      </c>
      <c r="Q1015" s="7">
        <f t="shared" si="93"/>
        <v>532235.84</v>
      </c>
      <c r="R1015" s="9" t="str" cm="1">
        <f t="array" ref="R1015">_xlfn.IFS(L1014&lt;=25,"0-25",L1014&lt;=30,"26-30",L1014&lt;=35,"31-35",L1014&lt;=40,"36-40",L1014&lt;=45,"41-45",L1014&gt;=45,"45+")</f>
        <v>26-30</v>
      </c>
      <c r="S1015" t="str">
        <f t="shared" si="94"/>
        <v>Q3</v>
      </c>
      <c r="T1015" t="str">
        <f t="shared" si="95"/>
        <v>Weekday</v>
      </c>
      <c r="U1015" t="str" cm="1">
        <f t="array" ref="U1015">_xlfn.IFS(Q1015&lt;=100000,"LOW",Q1015&lt;=300000,"MEDIUM",Q1015&gt;=300000,"HIGH")</f>
        <v>HIGH</v>
      </c>
    </row>
    <row r="1016" spans="1:21" x14ac:dyDescent="0.3">
      <c r="A1016">
        <v>1015</v>
      </c>
      <c r="B1016">
        <v>26</v>
      </c>
      <c r="C1016">
        <v>7</v>
      </c>
      <c r="D1016" s="6">
        <f t="shared" si="90"/>
        <v>44768</v>
      </c>
      <c r="E1016" t="str">
        <f t="shared" si="91"/>
        <v>July</v>
      </c>
      <c r="F1016">
        <v>2022</v>
      </c>
      <c r="G1016" t="str">
        <f t="shared" si="92"/>
        <v>Tuesday</v>
      </c>
      <c r="H1016" t="s">
        <v>15</v>
      </c>
      <c r="I1016">
        <v>7</v>
      </c>
      <c r="J1016" s="7">
        <v>63271.56</v>
      </c>
      <c r="K1016" t="s">
        <v>525</v>
      </c>
      <c r="L1016">
        <v>34</v>
      </c>
      <c r="M1016" t="s">
        <v>152</v>
      </c>
      <c r="N1016" t="s">
        <v>52</v>
      </c>
      <c r="O1016">
        <v>5</v>
      </c>
      <c r="P1016" t="s">
        <v>86</v>
      </c>
      <c r="Q1016" s="7">
        <f t="shared" si="93"/>
        <v>442900.92</v>
      </c>
      <c r="R1016" s="9" t="str" cm="1">
        <f t="array" ref="R1016">_xlfn.IFS(L1015&lt;=25,"0-25",L1015&lt;=30,"26-30",L1015&lt;=35,"31-35",L1015&lt;=40,"36-40",L1015&lt;=45,"41-45",L1015&gt;=45,"45+")</f>
        <v>0-25</v>
      </c>
      <c r="S1016" t="str">
        <f t="shared" si="94"/>
        <v>Q3</v>
      </c>
      <c r="T1016" t="str">
        <f t="shared" si="95"/>
        <v>Weekday</v>
      </c>
      <c r="U1016" t="str" cm="1">
        <f t="array" ref="U1016">_xlfn.IFS(Q1016&lt;=100000,"LOW",Q1016&lt;=300000,"MEDIUM",Q1016&gt;=300000,"HIGH")</f>
        <v>HIGH</v>
      </c>
    </row>
    <row r="1017" spans="1:21" x14ac:dyDescent="0.3">
      <c r="A1017">
        <v>1016</v>
      </c>
      <c r="B1017">
        <v>26</v>
      </c>
      <c r="C1017">
        <v>7</v>
      </c>
      <c r="D1017" s="6">
        <f t="shared" si="90"/>
        <v>44768</v>
      </c>
      <c r="E1017" t="str">
        <f t="shared" si="91"/>
        <v>July</v>
      </c>
      <c r="F1017">
        <v>2022</v>
      </c>
      <c r="G1017" t="str">
        <f t="shared" si="92"/>
        <v>Tuesday</v>
      </c>
      <c r="H1017" t="s">
        <v>32</v>
      </c>
      <c r="I1017">
        <v>2</v>
      </c>
      <c r="J1017" s="7">
        <v>16135.86</v>
      </c>
      <c r="K1017" t="s">
        <v>714</v>
      </c>
      <c r="L1017">
        <v>35</v>
      </c>
      <c r="M1017" t="s">
        <v>27</v>
      </c>
      <c r="N1017" t="s">
        <v>52</v>
      </c>
      <c r="O1017">
        <v>5</v>
      </c>
      <c r="P1017" t="s">
        <v>101</v>
      </c>
      <c r="Q1017" s="7">
        <f t="shared" si="93"/>
        <v>32271.72</v>
      </c>
      <c r="R1017" s="9" t="str" cm="1">
        <f t="array" ref="R1017">_xlfn.IFS(L1016&lt;=25,"0-25",L1016&lt;=30,"26-30",L1016&lt;=35,"31-35",L1016&lt;=40,"36-40",L1016&lt;=45,"41-45",L1016&gt;=45,"45+")</f>
        <v>31-35</v>
      </c>
      <c r="S1017" t="str">
        <f t="shared" si="94"/>
        <v>Q3</v>
      </c>
      <c r="T1017" t="str">
        <f t="shared" si="95"/>
        <v>Weekday</v>
      </c>
      <c r="U1017" t="str" cm="1">
        <f t="array" ref="U1017">_xlfn.IFS(Q1017&lt;=100000,"LOW",Q1017&lt;=300000,"MEDIUM",Q1017&gt;=300000,"HIGH")</f>
        <v>LOW</v>
      </c>
    </row>
    <row r="1018" spans="1:21" x14ac:dyDescent="0.3">
      <c r="A1018">
        <v>1017</v>
      </c>
      <c r="B1018">
        <v>26</v>
      </c>
      <c r="C1018">
        <v>7</v>
      </c>
      <c r="D1018" s="6">
        <f t="shared" si="90"/>
        <v>44768</v>
      </c>
      <c r="E1018" t="str">
        <f t="shared" si="91"/>
        <v>July</v>
      </c>
      <c r="F1018">
        <v>2022</v>
      </c>
      <c r="G1018" t="str">
        <f t="shared" si="92"/>
        <v>Tuesday</v>
      </c>
      <c r="H1018" t="s">
        <v>15</v>
      </c>
      <c r="I1018">
        <v>2</v>
      </c>
      <c r="J1018" s="7">
        <v>54647.6</v>
      </c>
      <c r="K1018" t="s">
        <v>715</v>
      </c>
      <c r="L1018">
        <v>24</v>
      </c>
      <c r="M1018" t="s">
        <v>92</v>
      </c>
      <c r="N1018" t="s">
        <v>52</v>
      </c>
      <c r="O1018">
        <v>3</v>
      </c>
      <c r="P1018" t="s">
        <v>31</v>
      </c>
      <c r="Q1018" s="7">
        <f t="shared" si="93"/>
        <v>109295.2</v>
      </c>
      <c r="R1018" s="9" t="str" cm="1">
        <f t="array" ref="R1018">_xlfn.IFS(L1017&lt;=25,"0-25",L1017&lt;=30,"26-30",L1017&lt;=35,"31-35",L1017&lt;=40,"36-40",L1017&lt;=45,"41-45",L1017&gt;=45,"45+")</f>
        <v>31-35</v>
      </c>
      <c r="S1018" t="str">
        <f t="shared" si="94"/>
        <v>Q3</v>
      </c>
      <c r="T1018" t="str">
        <f t="shared" si="95"/>
        <v>Weekday</v>
      </c>
      <c r="U1018" t="str" cm="1">
        <f t="array" ref="U1018">_xlfn.IFS(Q1018&lt;=100000,"LOW",Q1018&lt;=300000,"MEDIUM",Q1018&gt;=300000,"HIGH")</f>
        <v>MEDIUM</v>
      </c>
    </row>
    <row r="1019" spans="1:21" x14ac:dyDescent="0.3">
      <c r="A1019">
        <v>1018</v>
      </c>
      <c r="B1019">
        <v>27</v>
      </c>
      <c r="C1019">
        <v>7</v>
      </c>
      <c r="D1019" s="6">
        <f t="shared" si="90"/>
        <v>44769</v>
      </c>
      <c r="E1019" t="str">
        <f t="shared" si="91"/>
        <v>July</v>
      </c>
      <c r="F1019">
        <v>2022</v>
      </c>
      <c r="G1019" t="str">
        <f t="shared" si="92"/>
        <v>Wednesday</v>
      </c>
      <c r="H1019" t="s">
        <v>21</v>
      </c>
      <c r="I1019">
        <v>9</v>
      </c>
      <c r="J1019" s="7">
        <v>58347.57</v>
      </c>
      <c r="K1019" t="s">
        <v>284</v>
      </c>
      <c r="L1019">
        <v>37</v>
      </c>
      <c r="M1019" t="s">
        <v>119</v>
      </c>
      <c r="N1019" t="s">
        <v>18</v>
      </c>
      <c r="O1019">
        <v>3</v>
      </c>
      <c r="P1019" t="s">
        <v>25</v>
      </c>
      <c r="Q1019" s="7">
        <f t="shared" si="93"/>
        <v>525128.13</v>
      </c>
      <c r="R1019" s="9" t="str" cm="1">
        <f t="array" ref="R1019">_xlfn.IFS(L1018&lt;=25,"0-25",L1018&lt;=30,"26-30",L1018&lt;=35,"31-35",L1018&lt;=40,"36-40",L1018&lt;=45,"41-45",L1018&gt;=45,"45+")</f>
        <v>0-25</v>
      </c>
      <c r="S1019" t="str">
        <f t="shared" si="94"/>
        <v>Q3</v>
      </c>
      <c r="T1019" t="str">
        <f t="shared" si="95"/>
        <v>Weekday</v>
      </c>
      <c r="U1019" t="str" cm="1">
        <f t="array" ref="U1019">_xlfn.IFS(Q1019&lt;=100000,"LOW",Q1019&lt;=300000,"MEDIUM",Q1019&gt;=300000,"HIGH")</f>
        <v>HIGH</v>
      </c>
    </row>
    <row r="1020" spans="1:21" x14ac:dyDescent="0.3">
      <c r="A1020">
        <v>1019</v>
      </c>
      <c r="B1020">
        <v>27</v>
      </c>
      <c r="C1020">
        <v>7</v>
      </c>
      <c r="D1020" s="6">
        <f t="shared" si="90"/>
        <v>44769</v>
      </c>
      <c r="E1020" t="str">
        <f t="shared" si="91"/>
        <v>July</v>
      </c>
      <c r="F1020">
        <v>2022</v>
      </c>
      <c r="G1020" t="str">
        <f t="shared" si="92"/>
        <v>Wednesday</v>
      </c>
      <c r="H1020" t="s">
        <v>21</v>
      </c>
      <c r="I1020">
        <v>6</v>
      </c>
      <c r="J1020" s="7">
        <v>26283.29</v>
      </c>
      <c r="K1020" t="s">
        <v>272</v>
      </c>
      <c r="L1020">
        <v>55</v>
      </c>
      <c r="M1020" t="s">
        <v>17</v>
      </c>
      <c r="N1020" t="s">
        <v>24</v>
      </c>
      <c r="O1020">
        <v>3</v>
      </c>
      <c r="P1020" t="s">
        <v>65</v>
      </c>
      <c r="Q1020" s="7">
        <f t="shared" si="93"/>
        <v>157699.74</v>
      </c>
      <c r="R1020" s="9" t="str" cm="1">
        <f t="array" ref="R1020">_xlfn.IFS(L1019&lt;=25,"0-25",L1019&lt;=30,"26-30",L1019&lt;=35,"31-35",L1019&lt;=40,"36-40",L1019&lt;=45,"41-45",L1019&gt;=45,"45+")</f>
        <v>36-40</v>
      </c>
      <c r="S1020" t="str">
        <f t="shared" si="94"/>
        <v>Q3</v>
      </c>
      <c r="T1020" t="str">
        <f t="shared" si="95"/>
        <v>Weekday</v>
      </c>
      <c r="U1020" t="str" cm="1">
        <f t="array" ref="U1020">_xlfn.IFS(Q1020&lt;=100000,"LOW",Q1020&lt;=300000,"MEDIUM",Q1020&gt;=300000,"HIGH")</f>
        <v>MEDIUM</v>
      </c>
    </row>
    <row r="1021" spans="1:21" x14ac:dyDescent="0.3">
      <c r="A1021">
        <v>1020</v>
      </c>
      <c r="B1021">
        <v>27</v>
      </c>
      <c r="C1021">
        <v>7</v>
      </c>
      <c r="D1021" s="6">
        <f t="shared" si="90"/>
        <v>44769</v>
      </c>
      <c r="E1021" t="str">
        <f t="shared" si="91"/>
        <v>July</v>
      </c>
      <c r="F1021">
        <v>2022</v>
      </c>
      <c r="G1021" t="str">
        <f t="shared" si="92"/>
        <v>Wednesday</v>
      </c>
      <c r="H1021" t="s">
        <v>15</v>
      </c>
      <c r="I1021">
        <v>5</v>
      </c>
      <c r="J1021" s="7">
        <v>38296.51</v>
      </c>
      <c r="K1021" t="s">
        <v>181</v>
      </c>
      <c r="L1021">
        <v>28</v>
      </c>
      <c r="M1021" t="s">
        <v>27</v>
      </c>
      <c r="N1021" t="s">
        <v>35</v>
      </c>
      <c r="O1021">
        <v>3</v>
      </c>
      <c r="P1021" t="s">
        <v>31</v>
      </c>
      <c r="Q1021" s="7">
        <f t="shared" si="93"/>
        <v>191482.55000000002</v>
      </c>
      <c r="R1021" s="9" t="str" cm="1">
        <f t="array" ref="R1021">_xlfn.IFS(L1020&lt;=25,"0-25",L1020&lt;=30,"26-30",L1020&lt;=35,"31-35",L1020&lt;=40,"36-40",L1020&lt;=45,"41-45",L1020&gt;=45,"45+")</f>
        <v>45+</v>
      </c>
      <c r="S1021" t="str">
        <f t="shared" si="94"/>
        <v>Q3</v>
      </c>
      <c r="T1021" t="str">
        <f t="shared" si="95"/>
        <v>Weekday</v>
      </c>
      <c r="U1021" t="str" cm="1">
        <f t="array" ref="U1021">_xlfn.IFS(Q1021&lt;=100000,"LOW",Q1021&lt;=300000,"MEDIUM",Q1021&gt;=300000,"HIGH")</f>
        <v>MEDIUM</v>
      </c>
    </row>
    <row r="1022" spans="1:21" x14ac:dyDescent="0.3">
      <c r="A1022">
        <v>1021</v>
      </c>
      <c r="B1022">
        <v>28</v>
      </c>
      <c r="C1022">
        <v>7</v>
      </c>
      <c r="D1022" s="6">
        <f t="shared" si="90"/>
        <v>44770</v>
      </c>
      <c r="E1022" t="str">
        <f t="shared" si="91"/>
        <v>July</v>
      </c>
      <c r="F1022">
        <v>2022</v>
      </c>
      <c r="G1022" t="str">
        <f t="shared" si="92"/>
        <v>Thursday</v>
      </c>
      <c r="H1022" t="s">
        <v>45</v>
      </c>
      <c r="I1022">
        <v>6</v>
      </c>
      <c r="J1022" s="7">
        <v>52659.28</v>
      </c>
      <c r="K1022" t="s">
        <v>584</v>
      </c>
      <c r="L1022">
        <v>33</v>
      </c>
      <c r="M1022" t="s">
        <v>116</v>
      </c>
      <c r="N1022" t="s">
        <v>52</v>
      </c>
      <c r="O1022">
        <v>5</v>
      </c>
      <c r="P1022" t="s">
        <v>104</v>
      </c>
      <c r="Q1022" s="7">
        <f t="shared" si="93"/>
        <v>315955.68</v>
      </c>
      <c r="R1022" s="9" t="str" cm="1">
        <f t="array" ref="R1022">_xlfn.IFS(L1021&lt;=25,"0-25",L1021&lt;=30,"26-30",L1021&lt;=35,"31-35",L1021&lt;=40,"36-40",L1021&lt;=45,"41-45",L1021&gt;=45,"45+")</f>
        <v>26-30</v>
      </c>
      <c r="S1022" t="str">
        <f t="shared" si="94"/>
        <v>Q3</v>
      </c>
      <c r="T1022" t="str">
        <f t="shared" si="95"/>
        <v>Weekday</v>
      </c>
      <c r="U1022" t="str" cm="1">
        <f t="array" ref="U1022">_xlfn.IFS(Q1022&lt;=100000,"LOW",Q1022&lt;=300000,"MEDIUM",Q1022&gt;=300000,"HIGH")</f>
        <v>HIGH</v>
      </c>
    </row>
    <row r="1023" spans="1:21" x14ac:dyDescent="0.3">
      <c r="A1023">
        <v>1022</v>
      </c>
      <c r="B1023">
        <v>28</v>
      </c>
      <c r="C1023">
        <v>7</v>
      </c>
      <c r="D1023" s="6">
        <f t="shared" si="90"/>
        <v>44770</v>
      </c>
      <c r="E1023" t="str">
        <f t="shared" si="91"/>
        <v>July</v>
      </c>
      <c r="F1023">
        <v>2022</v>
      </c>
      <c r="G1023" t="str">
        <f t="shared" si="92"/>
        <v>Thursday</v>
      </c>
      <c r="H1023" t="s">
        <v>32</v>
      </c>
      <c r="I1023">
        <v>9</v>
      </c>
      <c r="J1023" s="7">
        <v>36342.49</v>
      </c>
      <c r="K1023" t="s">
        <v>451</v>
      </c>
      <c r="L1023">
        <v>44</v>
      </c>
      <c r="M1023" t="s">
        <v>34</v>
      </c>
      <c r="N1023" t="s">
        <v>52</v>
      </c>
      <c r="O1023">
        <v>3</v>
      </c>
      <c r="P1023" t="s">
        <v>101</v>
      </c>
      <c r="Q1023" s="7">
        <f t="shared" si="93"/>
        <v>327082.40999999997</v>
      </c>
      <c r="R1023" s="9" t="str" cm="1">
        <f t="array" ref="R1023">_xlfn.IFS(L1022&lt;=25,"0-25",L1022&lt;=30,"26-30",L1022&lt;=35,"31-35",L1022&lt;=40,"36-40",L1022&lt;=45,"41-45",L1022&gt;=45,"45+")</f>
        <v>31-35</v>
      </c>
      <c r="S1023" t="str">
        <f t="shared" si="94"/>
        <v>Q3</v>
      </c>
      <c r="T1023" t="str">
        <f t="shared" si="95"/>
        <v>Weekday</v>
      </c>
      <c r="U1023" t="str" cm="1">
        <f t="array" ref="U1023">_xlfn.IFS(Q1023&lt;=100000,"LOW",Q1023&lt;=300000,"MEDIUM",Q1023&gt;=300000,"HIGH")</f>
        <v>HIGH</v>
      </c>
    </row>
    <row r="1024" spans="1:21" x14ac:dyDescent="0.3">
      <c r="A1024">
        <v>1023</v>
      </c>
      <c r="B1024">
        <v>28</v>
      </c>
      <c r="C1024">
        <v>7</v>
      </c>
      <c r="D1024" s="6">
        <f t="shared" si="90"/>
        <v>44770</v>
      </c>
      <c r="E1024" t="str">
        <f t="shared" si="91"/>
        <v>July</v>
      </c>
      <c r="F1024">
        <v>2022</v>
      </c>
      <c r="G1024" t="str">
        <f t="shared" si="92"/>
        <v>Thursday</v>
      </c>
      <c r="H1024" t="s">
        <v>21</v>
      </c>
      <c r="I1024">
        <v>7</v>
      </c>
      <c r="J1024" s="7">
        <v>16767.82</v>
      </c>
      <c r="K1024" t="s">
        <v>716</v>
      </c>
      <c r="L1024">
        <v>28</v>
      </c>
      <c r="M1024" t="s">
        <v>23</v>
      </c>
      <c r="N1024" t="s">
        <v>52</v>
      </c>
      <c r="O1024">
        <v>5</v>
      </c>
      <c r="P1024" t="s">
        <v>28</v>
      </c>
      <c r="Q1024" s="7">
        <f t="shared" si="93"/>
        <v>117374.73999999999</v>
      </c>
      <c r="R1024" s="9" t="str" cm="1">
        <f t="array" ref="R1024">_xlfn.IFS(L1023&lt;=25,"0-25",L1023&lt;=30,"26-30",L1023&lt;=35,"31-35",L1023&lt;=40,"36-40",L1023&lt;=45,"41-45",L1023&gt;=45,"45+")</f>
        <v>41-45</v>
      </c>
      <c r="S1024" t="str">
        <f t="shared" si="94"/>
        <v>Q3</v>
      </c>
      <c r="T1024" t="str">
        <f t="shared" si="95"/>
        <v>Weekday</v>
      </c>
      <c r="U1024" t="str" cm="1">
        <f t="array" ref="U1024">_xlfn.IFS(Q1024&lt;=100000,"LOW",Q1024&lt;=300000,"MEDIUM",Q1024&gt;=300000,"HIGH")</f>
        <v>MEDIUM</v>
      </c>
    </row>
    <row r="1025" spans="1:21" x14ac:dyDescent="0.3">
      <c r="A1025">
        <v>1024</v>
      </c>
      <c r="B1025">
        <v>29</v>
      </c>
      <c r="C1025">
        <v>7</v>
      </c>
      <c r="D1025" s="6">
        <f t="shared" si="90"/>
        <v>44771</v>
      </c>
      <c r="E1025" t="str">
        <f t="shared" si="91"/>
        <v>July</v>
      </c>
      <c r="F1025">
        <v>2022</v>
      </c>
      <c r="G1025" t="str">
        <f t="shared" si="92"/>
        <v>Friday</v>
      </c>
      <c r="H1025" t="s">
        <v>45</v>
      </c>
      <c r="I1025">
        <v>9</v>
      </c>
      <c r="J1025" s="7">
        <v>52352.95</v>
      </c>
      <c r="K1025" t="s">
        <v>131</v>
      </c>
      <c r="L1025">
        <v>33</v>
      </c>
      <c r="M1025" t="s">
        <v>119</v>
      </c>
      <c r="N1025" t="s">
        <v>18</v>
      </c>
      <c r="O1025">
        <v>4</v>
      </c>
      <c r="P1025" t="s">
        <v>90</v>
      </c>
      <c r="Q1025" s="7">
        <f t="shared" si="93"/>
        <v>471176.55</v>
      </c>
      <c r="R1025" s="9" t="str" cm="1">
        <f t="array" ref="R1025">_xlfn.IFS(L1024&lt;=25,"0-25",L1024&lt;=30,"26-30",L1024&lt;=35,"31-35",L1024&lt;=40,"36-40",L1024&lt;=45,"41-45",L1024&gt;=45,"45+")</f>
        <v>26-30</v>
      </c>
      <c r="S1025" t="str">
        <f t="shared" si="94"/>
        <v>Q3</v>
      </c>
      <c r="T1025" t="str">
        <f t="shared" si="95"/>
        <v>Weekday</v>
      </c>
      <c r="U1025" t="str" cm="1">
        <f t="array" ref="U1025">_xlfn.IFS(Q1025&lt;=100000,"LOW",Q1025&lt;=300000,"MEDIUM",Q1025&gt;=300000,"HIGH")</f>
        <v>HIGH</v>
      </c>
    </row>
    <row r="1026" spans="1:21" x14ac:dyDescent="0.3">
      <c r="A1026">
        <v>1025</v>
      </c>
      <c r="B1026">
        <v>29</v>
      </c>
      <c r="C1026">
        <v>7</v>
      </c>
      <c r="D1026" s="6">
        <f t="shared" si="90"/>
        <v>44771</v>
      </c>
      <c r="E1026" t="str">
        <f t="shared" si="91"/>
        <v>July</v>
      </c>
      <c r="F1026">
        <v>2022</v>
      </c>
      <c r="G1026" t="str">
        <f t="shared" si="92"/>
        <v>Friday</v>
      </c>
      <c r="H1026" t="s">
        <v>15</v>
      </c>
      <c r="I1026">
        <v>4</v>
      </c>
      <c r="J1026" s="7">
        <v>64698.32</v>
      </c>
      <c r="K1026" t="s">
        <v>375</v>
      </c>
      <c r="L1026">
        <v>40</v>
      </c>
      <c r="M1026" t="s">
        <v>119</v>
      </c>
      <c r="N1026" t="s">
        <v>35</v>
      </c>
      <c r="O1026">
        <v>3</v>
      </c>
      <c r="P1026" t="s">
        <v>86</v>
      </c>
      <c r="Q1026" s="7">
        <f t="shared" si="93"/>
        <v>258793.28</v>
      </c>
      <c r="R1026" s="9" t="str" cm="1">
        <f t="array" ref="R1026">_xlfn.IFS(L1025&lt;=25,"0-25",L1025&lt;=30,"26-30",L1025&lt;=35,"31-35",L1025&lt;=40,"36-40",L1025&lt;=45,"41-45",L1025&gt;=45,"45+")</f>
        <v>31-35</v>
      </c>
      <c r="S1026" t="str">
        <f t="shared" si="94"/>
        <v>Q3</v>
      </c>
      <c r="T1026" t="str">
        <f t="shared" si="95"/>
        <v>Weekday</v>
      </c>
      <c r="U1026" t="str" cm="1">
        <f t="array" ref="U1026">_xlfn.IFS(Q1026&lt;=100000,"LOW",Q1026&lt;=300000,"MEDIUM",Q1026&gt;=300000,"HIGH")</f>
        <v>MEDIUM</v>
      </c>
    </row>
    <row r="1027" spans="1:21" x14ac:dyDescent="0.3">
      <c r="A1027">
        <v>1026</v>
      </c>
      <c r="B1027">
        <v>29</v>
      </c>
      <c r="C1027">
        <v>7</v>
      </c>
      <c r="D1027" s="6">
        <f t="shared" ref="D1027:D1090" si="96">DATE(F1027,C1027,B1027)</f>
        <v>44771</v>
      </c>
      <c r="E1027" t="str">
        <f t="shared" ref="E1027:E1090" si="97">TEXT(D1027,"mmmm")</f>
        <v>July</v>
      </c>
      <c r="F1027">
        <v>2022</v>
      </c>
      <c r="G1027" t="str">
        <f t="shared" ref="G1027:G1090" si="98">TEXT(D1027,"dddd")</f>
        <v>Friday</v>
      </c>
      <c r="H1027" t="s">
        <v>45</v>
      </c>
      <c r="I1027">
        <v>2</v>
      </c>
      <c r="J1027" s="7">
        <v>49149.08</v>
      </c>
      <c r="K1027" t="s">
        <v>258</v>
      </c>
      <c r="L1027">
        <v>29</v>
      </c>
      <c r="M1027" t="s">
        <v>27</v>
      </c>
      <c r="N1027" t="s">
        <v>52</v>
      </c>
      <c r="O1027">
        <v>5</v>
      </c>
      <c r="P1027" t="s">
        <v>104</v>
      </c>
      <c r="Q1027" s="7">
        <f t="shared" ref="Q1027:Q1090" si="99">I1027*J1027</f>
        <v>98298.16</v>
      </c>
      <c r="R1027" s="9" t="str" cm="1">
        <f t="array" ref="R1027">_xlfn.IFS(L1026&lt;=25,"0-25",L1026&lt;=30,"26-30",L1026&lt;=35,"31-35",L1026&lt;=40,"36-40",L1026&lt;=45,"41-45",L1026&gt;=45,"45+")</f>
        <v>36-40</v>
      </c>
      <c r="S1027" t="str">
        <f t="shared" ref="S1027:S1090" si="100">"Q"&amp;ROUNDUP(C1027/3,0)</f>
        <v>Q3</v>
      </c>
      <c r="T1027" t="str">
        <f t="shared" ref="T1027:T1090" si="101">IF(OR(G1027="Saturday",G1027="Sunday"),"Weekend","Weekday")</f>
        <v>Weekday</v>
      </c>
      <c r="U1027" t="str" cm="1">
        <f t="array" ref="U1027">_xlfn.IFS(Q1027&lt;=100000,"LOW",Q1027&lt;=300000,"MEDIUM",Q1027&gt;=300000,"HIGH")</f>
        <v>LOW</v>
      </c>
    </row>
    <row r="1028" spans="1:21" x14ac:dyDescent="0.3">
      <c r="A1028">
        <v>1027</v>
      </c>
      <c r="B1028">
        <v>29</v>
      </c>
      <c r="C1028">
        <v>7</v>
      </c>
      <c r="D1028" s="6">
        <f t="shared" si="96"/>
        <v>44771</v>
      </c>
      <c r="E1028" t="str">
        <f t="shared" si="97"/>
        <v>July</v>
      </c>
      <c r="F1028">
        <v>2022</v>
      </c>
      <c r="G1028" t="str">
        <f t="shared" si="98"/>
        <v>Friday</v>
      </c>
      <c r="H1028" t="s">
        <v>37</v>
      </c>
      <c r="I1028">
        <v>8</v>
      </c>
      <c r="J1028" s="7">
        <v>56428.04</v>
      </c>
      <c r="K1028" t="s">
        <v>608</v>
      </c>
      <c r="L1028">
        <v>57</v>
      </c>
      <c r="M1028" t="s">
        <v>23</v>
      </c>
      <c r="N1028" t="s">
        <v>52</v>
      </c>
      <c r="O1028">
        <v>4</v>
      </c>
      <c r="P1028" t="s">
        <v>40</v>
      </c>
      <c r="Q1028" s="7">
        <f t="shared" si="99"/>
        <v>451424.32</v>
      </c>
      <c r="R1028" s="9" t="str" cm="1">
        <f t="array" ref="R1028">_xlfn.IFS(L1027&lt;=25,"0-25",L1027&lt;=30,"26-30",L1027&lt;=35,"31-35",L1027&lt;=40,"36-40",L1027&lt;=45,"41-45",L1027&gt;=45,"45+")</f>
        <v>26-30</v>
      </c>
      <c r="S1028" t="str">
        <f t="shared" si="100"/>
        <v>Q3</v>
      </c>
      <c r="T1028" t="str">
        <f t="shared" si="101"/>
        <v>Weekday</v>
      </c>
      <c r="U1028" t="str" cm="1">
        <f t="array" ref="U1028">_xlfn.IFS(Q1028&lt;=100000,"LOW",Q1028&lt;=300000,"MEDIUM",Q1028&gt;=300000,"HIGH")</f>
        <v>HIGH</v>
      </c>
    </row>
    <row r="1029" spans="1:21" x14ac:dyDescent="0.3">
      <c r="A1029">
        <v>1028</v>
      </c>
      <c r="B1029">
        <v>30</v>
      </c>
      <c r="C1029">
        <v>7</v>
      </c>
      <c r="D1029" s="6">
        <f t="shared" si="96"/>
        <v>44772</v>
      </c>
      <c r="E1029" t="str">
        <f t="shared" si="97"/>
        <v>July</v>
      </c>
      <c r="F1029">
        <v>2022</v>
      </c>
      <c r="G1029" t="str">
        <f t="shared" si="98"/>
        <v>Saturday</v>
      </c>
      <c r="H1029" t="s">
        <v>21</v>
      </c>
      <c r="I1029">
        <v>4</v>
      </c>
      <c r="J1029" s="7">
        <v>31501.75</v>
      </c>
      <c r="K1029" t="s">
        <v>717</v>
      </c>
      <c r="L1029">
        <v>20</v>
      </c>
      <c r="M1029" t="s">
        <v>140</v>
      </c>
      <c r="N1029" t="s">
        <v>18</v>
      </c>
      <c r="O1029">
        <v>5</v>
      </c>
      <c r="P1029" t="s">
        <v>65</v>
      </c>
      <c r="Q1029" s="7">
        <f t="shared" si="99"/>
        <v>126007</v>
      </c>
      <c r="R1029" s="9" t="str" cm="1">
        <f t="array" ref="R1029">_xlfn.IFS(L1028&lt;=25,"0-25",L1028&lt;=30,"26-30",L1028&lt;=35,"31-35",L1028&lt;=40,"36-40",L1028&lt;=45,"41-45",L1028&gt;=45,"45+")</f>
        <v>45+</v>
      </c>
      <c r="S1029" t="str">
        <f t="shared" si="100"/>
        <v>Q3</v>
      </c>
      <c r="T1029" t="str">
        <f t="shared" si="101"/>
        <v>Weekend</v>
      </c>
      <c r="U1029" t="str" cm="1">
        <f t="array" ref="U1029">_xlfn.IFS(Q1029&lt;=100000,"LOW",Q1029&lt;=300000,"MEDIUM",Q1029&gt;=300000,"HIGH")</f>
        <v>MEDIUM</v>
      </c>
    </row>
    <row r="1030" spans="1:21" x14ac:dyDescent="0.3">
      <c r="A1030">
        <v>1029</v>
      </c>
      <c r="B1030">
        <v>30</v>
      </c>
      <c r="C1030">
        <v>7</v>
      </c>
      <c r="D1030" s="6">
        <f t="shared" si="96"/>
        <v>44772</v>
      </c>
      <c r="E1030" t="str">
        <f t="shared" si="97"/>
        <v>July</v>
      </c>
      <c r="F1030">
        <v>2022</v>
      </c>
      <c r="G1030" t="str">
        <f t="shared" si="98"/>
        <v>Saturday</v>
      </c>
      <c r="H1030" t="s">
        <v>15</v>
      </c>
      <c r="I1030">
        <v>9</v>
      </c>
      <c r="J1030" s="7">
        <v>20991.89</v>
      </c>
      <c r="K1030" t="s">
        <v>718</v>
      </c>
      <c r="L1030">
        <v>19</v>
      </c>
      <c r="M1030" t="s">
        <v>95</v>
      </c>
      <c r="N1030" t="s">
        <v>18</v>
      </c>
      <c r="O1030">
        <v>4</v>
      </c>
      <c r="P1030" t="s">
        <v>31</v>
      </c>
      <c r="Q1030" s="7">
        <f t="shared" si="99"/>
        <v>188927.01</v>
      </c>
      <c r="R1030" s="9" t="str" cm="1">
        <f t="array" ref="R1030">_xlfn.IFS(L1029&lt;=25,"0-25",L1029&lt;=30,"26-30",L1029&lt;=35,"31-35",L1029&lt;=40,"36-40",L1029&lt;=45,"41-45",L1029&gt;=45,"45+")</f>
        <v>0-25</v>
      </c>
      <c r="S1030" t="str">
        <f t="shared" si="100"/>
        <v>Q3</v>
      </c>
      <c r="T1030" t="str">
        <f t="shared" si="101"/>
        <v>Weekend</v>
      </c>
      <c r="U1030" t="str" cm="1">
        <f t="array" ref="U1030">_xlfn.IFS(Q1030&lt;=100000,"LOW",Q1030&lt;=300000,"MEDIUM",Q1030&gt;=300000,"HIGH")</f>
        <v>MEDIUM</v>
      </c>
    </row>
    <row r="1031" spans="1:21" x14ac:dyDescent="0.3">
      <c r="A1031">
        <v>1030</v>
      </c>
      <c r="B1031">
        <v>30</v>
      </c>
      <c r="C1031">
        <v>7</v>
      </c>
      <c r="D1031" s="6">
        <f t="shared" si="96"/>
        <v>44772</v>
      </c>
      <c r="E1031" t="str">
        <f t="shared" si="97"/>
        <v>July</v>
      </c>
      <c r="F1031">
        <v>2022</v>
      </c>
      <c r="G1031" t="str">
        <f t="shared" si="98"/>
        <v>Saturday</v>
      </c>
      <c r="H1031" t="s">
        <v>32</v>
      </c>
      <c r="I1031">
        <v>4</v>
      </c>
      <c r="J1031" s="7">
        <v>48566.42</v>
      </c>
      <c r="K1031" t="s">
        <v>719</v>
      </c>
      <c r="L1031">
        <v>55</v>
      </c>
      <c r="M1031" t="s">
        <v>23</v>
      </c>
      <c r="N1031" t="s">
        <v>24</v>
      </c>
      <c r="O1031">
        <v>4</v>
      </c>
      <c r="P1031" t="s">
        <v>36</v>
      </c>
      <c r="Q1031" s="7">
        <f t="shared" si="99"/>
        <v>194265.68</v>
      </c>
      <c r="R1031" s="9" t="str" cm="1">
        <f t="array" ref="R1031">_xlfn.IFS(L1030&lt;=25,"0-25",L1030&lt;=30,"26-30",L1030&lt;=35,"31-35",L1030&lt;=40,"36-40",L1030&lt;=45,"41-45",L1030&gt;=45,"45+")</f>
        <v>0-25</v>
      </c>
      <c r="S1031" t="str">
        <f t="shared" si="100"/>
        <v>Q3</v>
      </c>
      <c r="T1031" t="str">
        <f t="shared" si="101"/>
        <v>Weekend</v>
      </c>
      <c r="U1031" t="str" cm="1">
        <f t="array" ref="U1031">_xlfn.IFS(Q1031&lt;=100000,"LOW",Q1031&lt;=300000,"MEDIUM",Q1031&gt;=300000,"HIGH")</f>
        <v>MEDIUM</v>
      </c>
    </row>
    <row r="1032" spans="1:21" x14ac:dyDescent="0.3">
      <c r="A1032">
        <v>1031</v>
      </c>
      <c r="B1032">
        <v>30</v>
      </c>
      <c r="C1032">
        <v>7</v>
      </c>
      <c r="D1032" s="6">
        <f t="shared" si="96"/>
        <v>44772</v>
      </c>
      <c r="E1032" t="str">
        <f t="shared" si="97"/>
        <v>July</v>
      </c>
      <c r="F1032">
        <v>2022</v>
      </c>
      <c r="G1032" t="str">
        <f t="shared" si="98"/>
        <v>Saturday</v>
      </c>
      <c r="H1032" t="s">
        <v>15</v>
      </c>
      <c r="I1032">
        <v>8</v>
      </c>
      <c r="J1032" s="7">
        <v>29666.27</v>
      </c>
      <c r="K1032" t="s">
        <v>720</v>
      </c>
      <c r="L1032">
        <v>41</v>
      </c>
      <c r="M1032" t="s">
        <v>92</v>
      </c>
      <c r="N1032" t="s">
        <v>24</v>
      </c>
      <c r="O1032">
        <v>5</v>
      </c>
      <c r="P1032" t="s">
        <v>31</v>
      </c>
      <c r="Q1032" s="7">
        <f t="shared" si="99"/>
        <v>237330.16</v>
      </c>
      <c r="R1032" s="9" t="str" cm="1">
        <f t="array" ref="R1032">_xlfn.IFS(L1031&lt;=25,"0-25",L1031&lt;=30,"26-30",L1031&lt;=35,"31-35",L1031&lt;=40,"36-40",L1031&lt;=45,"41-45",L1031&gt;=45,"45+")</f>
        <v>45+</v>
      </c>
      <c r="S1032" t="str">
        <f t="shared" si="100"/>
        <v>Q3</v>
      </c>
      <c r="T1032" t="str">
        <f t="shared" si="101"/>
        <v>Weekend</v>
      </c>
      <c r="U1032" t="str" cm="1">
        <f t="array" ref="U1032">_xlfn.IFS(Q1032&lt;=100000,"LOW",Q1032&lt;=300000,"MEDIUM",Q1032&gt;=300000,"HIGH")</f>
        <v>MEDIUM</v>
      </c>
    </row>
    <row r="1033" spans="1:21" x14ac:dyDescent="0.3">
      <c r="A1033">
        <v>1032</v>
      </c>
      <c r="B1033">
        <v>31</v>
      </c>
      <c r="C1033">
        <v>7</v>
      </c>
      <c r="D1033" s="6">
        <f t="shared" si="96"/>
        <v>44773</v>
      </c>
      <c r="E1033" t="str">
        <f t="shared" si="97"/>
        <v>July</v>
      </c>
      <c r="F1033">
        <v>2022</v>
      </c>
      <c r="G1033" t="str">
        <f t="shared" si="98"/>
        <v>Sunday</v>
      </c>
      <c r="H1033" t="s">
        <v>32</v>
      </c>
      <c r="I1033">
        <v>9</v>
      </c>
      <c r="J1033" s="7">
        <v>61604.41</v>
      </c>
      <c r="K1033" t="s">
        <v>721</v>
      </c>
      <c r="L1033">
        <v>46</v>
      </c>
      <c r="M1033" t="s">
        <v>119</v>
      </c>
      <c r="N1033" t="s">
        <v>35</v>
      </c>
      <c r="O1033">
        <v>3</v>
      </c>
      <c r="P1033" t="s">
        <v>36</v>
      </c>
      <c r="Q1033" s="7">
        <f t="shared" si="99"/>
        <v>554439.69000000006</v>
      </c>
      <c r="R1033" s="9" t="str" cm="1">
        <f t="array" ref="R1033">_xlfn.IFS(L1032&lt;=25,"0-25",L1032&lt;=30,"26-30",L1032&lt;=35,"31-35",L1032&lt;=40,"36-40",L1032&lt;=45,"41-45",L1032&gt;=45,"45+")</f>
        <v>41-45</v>
      </c>
      <c r="S1033" t="str">
        <f t="shared" si="100"/>
        <v>Q3</v>
      </c>
      <c r="T1033" t="str">
        <f t="shared" si="101"/>
        <v>Weekend</v>
      </c>
      <c r="U1033" t="str" cm="1">
        <f t="array" ref="U1033">_xlfn.IFS(Q1033&lt;=100000,"LOW",Q1033&lt;=300000,"MEDIUM",Q1033&gt;=300000,"HIGH")</f>
        <v>HIGH</v>
      </c>
    </row>
    <row r="1034" spans="1:21" x14ac:dyDescent="0.3">
      <c r="A1034">
        <v>1033</v>
      </c>
      <c r="B1034">
        <v>31</v>
      </c>
      <c r="C1034">
        <v>7</v>
      </c>
      <c r="D1034" s="6">
        <f t="shared" si="96"/>
        <v>44773</v>
      </c>
      <c r="E1034" t="str">
        <f t="shared" si="97"/>
        <v>July</v>
      </c>
      <c r="F1034">
        <v>2022</v>
      </c>
      <c r="G1034" t="str">
        <f t="shared" si="98"/>
        <v>Sunday</v>
      </c>
      <c r="H1034" t="s">
        <v>15</v>
      </c>
      <c r="I1034">
        <v>9</v>
      </c>
      <c r="J1034" s="7">
        <v>17357.68</v>
      </c>
      <c r="K1034" t="s">
        <v>249</v>
      </c>
      <c r="L1034">
        <v>51</v>
      </c>
      <c r="M1034" t="s">
        <v>95</v>
      </c>
      <c r="N1034" t="s">
        <v>24</v>
      </c>
      <c r="O1034">
        <v>5</v>
      </c>
      <c r="P1034" t="s">
        <v>86</v>
      </c>
      <c r="Q1034" s="7">
        <f t="shared" si="99"/>
        <v>156219.12</v>
      </c>
      <c r="R1034" s="9" t="str" cm="1">
        <f t="array" ref="R1034">_xlfn.IFS(L1033&lt;=25,"0-25",L1033&lt;=30,"26-30",L1033&lt;=35,"31-35",L1033&lt;=40,"36-40",L1033&lt;=45,"41-45",L1033&gt;=45,"45+")</f>
        <v>45+</v>
      </c>
      <c r="S1034" t="str">
        <f t="shared" si="100"/>
        <v>Q3</v>
      </c>
      <c r="T1034" t="str">
        <f t="shared" si="101"/>
        <v>Weekend</v>
      </c>
      <c r="U1034" t="str" cm="1">
        <f t="array" ref="U1034">_xlfn.IFS(Q1034&lt;=100000,"LOW",Q1034&lt;=300000,"MEDIUM",Q1034&gt;=300000,"HIGH")</f>
        <v>MEDIUM</v>
      </c>
    </row>
    <row r="1035" spans="1:21" x14ac:dyDescent="0.3">
      <c r="A1035">
        <v>1034</v>
      </c>
      <c r="B1035">
        <v>31</v>
      </c>
      <c r="C1035">
        <v>7</v>
      </c>
      <c r="D1035" s="6">
        <f t="shared" si="96"/>
        <v>44773</v>
      </c>
      <c r="E1035" t="str">
        <f t="shared" si="97"/>
        <v>July</v>
      </c>
      <c r="F1035">
        <v>2022</v>
      </c>
      <c r="G1035" t="str">
        <f t="shared" si="98"/>
        <v>Sunday</v>
      </c>
      <c r="H1035" t="s">
        <v>45</v>
      </c>
      <c r="I1035">
        <v>4</v>
      </c>
      <c r="J1035" s="7">
        <v>36007.82</v>
      </c>
      <c r="K1035" t="s">
        <v>522</v>
      </c>
      <c r="L1035">
        <v>37</v>
      </c>
      <c r="M1035" t="s">
        <v>23</v>
      </c>
      <c r="N1035" t="s">
        <v>35</v>
      </c>
      <c r="O1035">
        <v>5</v>
      </c>
      <c r="P1035" t="s">
        <v>104</v>
      </c>
      <c r="Q1035" s="7">
        <f t="shared" si="99"/>
        <v>144031.28</v>
      </c>
      <c r="R1035" s="9" t="str" cm="1">
        <f t="array" ref="R1035">_xlfn.IFS(L1034&lt;=25,"0-25",L1034&lt;=30,"26-30",L1034&lt;=35,"31-35",L1034&lt;=40,"36-40",L1034&lt;=45,"41-45",L1034&gt;=45,"45+")</f>
        <v>45+</v>
      </c>
      <c r="S1035" t="str">
        <f t="shared" si="100"/>
        <v>Q3</v>
      </c>
      <c r="T1035" t="str">
        <f t="shared" si="101"/>
        <v>Weekend</v>
      </c>
      <c r="U1035" t="str" cm="1">
        <f t="array" ref="U1035">_xlfn.IFS(Q1035&lt;=100000,"LOW",Q1035&lt;=300000,"MEDIUM",Q1035&gt;=300000,"HIGH")</f>
        <v>MEDIUM</v>
      </c>
    </row>
    <row r="1036" spans="1:21" x14ac:dyDescent="0.3">
      <c r="A1036">
        <v>1035</v>
      </c>
      <c r="B1036">
        <v>31</v>
      </c>
      <c r="C1036">
        <v>7</v>
      </c>
      <c r="D1036" s="6">
        <f t="shared" si="96"/>
        <v>44773</v>
      </c>
      <c r="E1036" t="str">
        <f t="shared" si="97"/>
        <v>July</v>
      </c>
      <c r="F1036">
        <v>2022</v>
      </c>
      <c r="G1036" t="str">
        <f t="shared" si="98"/>
        <v>Sunday</v>
      </c>
      <c r="H1036" t="s">
        <v>45</v>
      </c>
      <c r="I1036">
        <v>1</v>
      </c>
      <c r="J1036" s="7">
        <v>33803.660000000003</v>
      </c>
      <c r="K1036" t="s">
        <v>722</v>
      </c>
      <c r="L1036">
        <v>35</v>
      </c>
      <c r="M1036" t="s">
        <v>140</v>
      </c>
      <c r="N1036" t="s">
        <v>24</v>
      </c>
      <c r="O1036">
        <v>5</v>
      </c>
      <c r="P1036" t="s">
        <v>48</v>
      </c>
      <c r="Q1036" s="7">
        <f t="shared" si="99"/>
        <v>33803.660000000003</v>
      </c>
      <c r="R1036" s="9" t="str" cm="1">
        <f t="array" ref="R1036">_xlfn.IFS(L1035&lt;=25,"0-25",L1035&lt;=30,"26-30",L1035&lt;=35,"31-35",L1035&lt;=40,"36-40",L1035&lt;=45,"41-45",L1035&gt;=45,"45+")</f>
        <v>36-40</v>
      </c>
      <c r="S1036" t="str">
        <f t="shared" si="100"/>
        <v>Q3</v>
      </c>
      <c r="T1036" t="str">
        <f t="shared" si="101"/>
        <v>Weekend</v>
      </c>
      <c r="U1036" t="str" cm="1">
        <f t="array" ref="U1036">_xlfn.IFS(Q1036&lt;=100000,"LOW",Q1036&lt;=300000,"MEDIUM",Q1036&gt;=300000,"HIGH")</f>
        <v>LOW</v>
      </c>
    </row>
    <row r="1037" spans="1:21" x14ac:dyDescent="0.3">
      <c r="A1037">
        <v>1036</v>
      </c>
      <c r="B1037">
        <v>1</v>
      </c>
      <c r="C1037">
        <v>8</v>
      </c>
      <c r="D1037" s="6">
        <f t="shared" si="96"/>
        <v>44774</v>
      </c>
      <c r="E1037" t="str">
        <f t="shared" si="97"/>
        <v>August</v>
      </c>
      <c r="F1037">
        <v>2022</v>
      </c>
      <c r="G1037" t="str">
        <f t="shared" si="98"/>
        <v>Monday</v>
      </c>
      <c r="H1037" t="s">
        <v>45</v>
      </c>
      <c r="I1037">
        <v>3</v>
      </c>
      <c r="J1037" s="7">
        <v>66283.23</v>
      </c>
      <c r="K1037" t="s">
        <v>266</v>
      </c>
      <c r="L1037">
        <v>31</v>
      </c>
      <c r="M1037" t="s">
        <v>23</v>
      </c>
      <c r="N1037" t="s">
        <v>52</v>
      </c>
      <c r="O1037">
        <v>5</v>
      </c>
      <c r="P1037" t="s">
        <v>90</v>
      </c>
      <c r="Q1037" s="7">
        <f t="shared" si="99"/>
        <v>198849.69</v>
      </c>
      <c r="R1037" s="9" t="str" cm="1">
        <f t="array" ref="R1037">_xlfn.IFS(L1036&lt;=25,"0-25",L1036&lt;=30,"26-30",L1036&lt;=35,"31-35",L1036&lt;=40,"36-40",L1036&lt;=45,"41-45",L1036&gt;=45,"45+")</f>
        <v>31-35</v>
      </c>
      <c r="S1037" t="str">
        <f t="shared" si="100"/>
        <v>Q3</v>
      </c>
      <c r="T1037" t="str">
        <f t="shared" si="101"/>
        <v>Weekday</v>
      </c>
      <c r="U1037" t="str" cm="1">
        <f t="array" ref="U1037">_xlfn.IFS(Q1037&lt;=100000,"LOW",Q1037&lt;=300000,"MEDIUM",Q1037&gt;=300000,"HIGH")</f>
        <v>MEDIUM</v>
      </c>
    </row>
    <row r="1038" spans="1:21" x14ac:dyDescent="0.3">
      <c r="A1038">
        <v>1037</v>
      </c>
      <c r="B1038">
        <v>1</v>
      </c>
      <c r="C1038">
        <v>8</v>
      </c>
      <c r="D1038" s="6">
        <f t="shared" si="96"/>
        <v>44774</v>
      </c>
      <c r="E1038" t="str">
        <f t="shared" si="97"/>
        <v>August</v>
      </c>
      <c r="F1038">
        <v>2022</v>
      </c>
      <c r="G1038" t="str">
        <f t="shared" si="98"/>
        <v>Monday</v>
      </c>
      <c r="H1038" t="s">
        <v>37</v>
      </c>
      <c r="I1038">
        <v>9</v>
      </c>
      <c r="J1038" s="7">
        <v>19188.09</v>
      </c>
      <c r="K1038" t="s">
        <v>569</v>
      </c>
      <c r="L1038">
        <v>35</v>
      </c>
      <c r="M1038" t="s">
        <v>39</v>
      </c>
      <c r="N1038" t="s">
        <v>24</v>
      </c>
      <c r="O1038">
        <v>5</v>
      </c>
      <c r="P1038" t="s">
        <v>53</v>
      </c>
      <c r="Q1038" s="7">
        <f t="shared" si="99"/>
        <v>172692.81</v>
      </c>
      <c r="R1038" s="9" t="str" cm="1">
        <f t="array" ref="R1038">_xlfn.IFS(L1037&lt;=25,"0-25",L1037&lt;=30,"26-30",L1037&lt;=35,"31-35",L1037&lt;=40,"36-40",L1037&lt;=45,"41-45",L1037&gt;=45,"45+")</f>
        <v>31-35</v>
      </c>
      <c r="S1038" t="str">
        <f t="shared" si="100"/>
        <v>Q3</v>
      </c>
      <c r="T1038" t="str">
        <f t="shared" si="101"/>
        <v>Weekday</v>
      </c>
      <c r="U1038" t="str" cm="1">
        <f t="array" ref="U1038">_xlfn.IFS(Q1038&lt;=100000,"LOW",Q1038&lt;=300000,"MEDIUM",Q1038&gt;=300000,"HIGH")</f>
        <v>MEDIUM</v>
      </c>
    </row>
    <row r="1039" spans="1:21" x14ac:dyDescent="0.3">
      <c r="A1039">
        <v>1038</v>
      </c>
      <c r="B1039">
        <v>1</v>
      </c>
      <c r="C1039">
        <v>8</v>
      </c>
      <c r="D1039" s="6">
        <f t="shared" si="96"/>
        <v>44774</v>
      </c>
      <c r="E1039" t="str">
        <f t="shared" si="97"/>
        <v>August</v>
      </c>
      <c r="F1039">
        <v>2022</v>
      </c>
      <c r="G1039" t="str">
        <f t="shared" si="98"/>
        <v>Monday</v>
      </c>
      <c r="H1039" t="s">
        <v>32</v>
      </c>
      <c r="I1039">
        <v>4</v>
      </c>
      <c r="J1039" s="7">
        <v>10590.81</v>
      </c>
      <c r="K1039" t="s">
        <v>421</v>
      </c>
      <c r="L1039">
        <v>19</v>
      </c>
      <c r="M1039" t="s">
        <v>79</v>
      </c>
      <c r="N1039" t="s">
        <v>52</v>
      </c>
      <c r="O1039">
        <v>4</v>
      </c>
      <c r="P1039" t="s">
        <v>101</v>
      </c>
      <c r="Q1039" s="7">
        <f t="shared" si="99"/>
        <v>42363.24</v>
      </c>
      <c r="R1039" s="9" t="str" cm="1">
        <f t="array" ref="R1039">_xlfn.IFS(L1038&lt;=25,"0-25",L1038&lt;=30,"26-30",L1038&lt;=35,"31-35",L1038&lt;=40,"36-40",L1038&lt;=45,"41-45",L1038&gt;=45,"45+")</f>
        <v>31-35</v>
      </c>
      <c r="S1039" t="str">
        <f t="shared" si="100"/>
        <v>Q3</v>
      </c>
      <c r="T1039" t="str">
        <f t="shared" si="101"/>
        <v>Weekday</v>
      </c>
      <c r="U1039" t="str" cm="1">
        <f t="array" ref="U1039">_xlfn.IFS(Q1039&lt;=100000,"LOW",Q1039&lt;=300000,"MEDIUM",Q1039&gt;=300000,"HIGH")</f>
        <v>LOW</v>
      </c>
    </row>
    <row r="1040" spans="1:21" x14ac:dyDescent="0.3">
      <c r="A1040">
        <v>1039</v>
      </c>
      <c r="B1040">
        <v>1</v>
      </c>
      <c r="C1040">
        <v>8</v>
      </c>
      <c r="D1040" s="6">
        <f t="shared" si="96"/>
        <v>44774</v>
      </c>
      <c r="E1040" t="str">
        <f t="shared" si="97"/>
        <v>August</v>
      </c>
      <c r="F1040">
        <v>2022</v>
      </c>
      <c r="G1040" t="str">
        <f t="shared" si="98"/>
        <v>Monday</v>
      </c>
      <c r="H1040" t="s">
        <v>45</v>
      </c>
      <c r="I1040">
        <v>5</v>
      </c>
      <c r="J1040" s="7">
        <v>24285.11</v>
      </c>
      <c r="K1040" t="s">
        <v>723</v>
      </c>
      <c r="L1040">
        <v>18</v>
      </c>
      <c r="M1040" t="s">
        <v>116</v>
      </c>
      <c r="N1040" t="s">
        <v>35</v>
      </c>
      <c r="O1040">
        <v>3</v>
      </c>
      <c r="P1040" t="s">
        <v>48</v>
      </c>
      <c r="Q1040" s="7">
        <f t="shared" si="99"/>
        <v>121425.55</v>
      </c>
      <c r="R1040" s="9" t="str" cm="1">
        <f t="array" ref="R1040">_xlfn.IFS(L1039&lt;=25,"0-25",L1039&lt;=30,"26-30",L1039&lt;=35,"31-35",L1039&lt;=40,"36-40",L1039&lt;=45,"41-45",L1039&gt;=45,"45+")</f>
        <v>0-25</v>
      </c>
      <c r="S1040" t="str">
        <f t="shared" si="100"/>
        <v>Q3</v>
      </c>
      <c r="T1040" t="str">
        <f t="shared" si="101"/>
        <v>Weekday</v>
      </c>
      <c r="U1040" t="str" cm="1">
        <f t="array" ref="U1040">_xlfn.IFS(Q1040&lt;=100000,"LOW",Q1040&lt;=300000,"MEDIUM",Q1040&gt;=300000,"HIGH")</f>
        <v>MEDIUM</v>
      </c>
    </row>
    <row r="1041" spans="1:21" x14ac:dyDescent="0.3">
      <c r="A1041">
        <v>1040</v>
      </c>
      <c r="B1041">
        <v>2</v>
      </c>
      <c r="C1041">
        <v>8</v>
      </c>
      <c r="D1041" s="6">
        <f t="shared" si="96"/>
        <v>44775</v>
      </c>
      <c r="E1041" t="str">
        <f t="shared" si="97"/>
        <v>August</v>
      </c>
      <c r="F1041">
        <v>2022</v>
      </c>
      <c r="G1041" t="str">
        <f t="shared" si="98"/>
        <v>Tuesday</v>
      </c>
      <c r="H1041" t="s">
        <v>37</v>
      </c>
      <c r="I1041">
        <v>7</v>
      </c>
      <c r="J1041" s="7">
        <v>59216.61</v>
      </c>
      <c r="K1041" t="s">
        <v>595</v>
      </c>
      <c r="L1041">
        <v>37</v>
      </c>
      <c r="M1041" t="s">
        <v>23</v>
      </c>
      <c r="N1041" t="s">
        <v>24</v>
      </c>
      <c r="O1041">
        <v>3</v>
      </c>
      <c r="P1041" t="s">
        <v>97</v>
      </c>
      <c r="Q1041" s="7">
        <f t="shared" si="99"/>
        <v>414516.27</v>
      </c>
      <c r="R1041" s="9" t="str" cm="1">
        <f t="array" ref="R1041">_xlfn.IFS(L1040&lt;=25,"0-25",L1040&lt;=30,"26-30",L1040&lt;=35,"31-35",L1040&lt;=40,"36-40",L1040&lt;=45,"41-45",L1040&gt;=45,"45+")</f>
        <v>0-25</v>
      </c>
      <c r="S1041" t="str">
        <f t="shared" si="100"/>
        <v>Q3</v>
      </c>
      <c r="T1041" t="str">
        <f t="shared" si="101"/>
        <v>Weekday</v>
      </c>
      <c r="U1041" t="str" cm="1">
        <f t="array" ref="U1041">_xlfn.IFS(Q1041&lt;=100000,"LOW",Q1041&lt;=300000,"MEDIUM",Q1041&gt;=300000,"HIGH")</f>
        <v>HIGH</v>
      </c>
    </row>
    <row r="1042" spans="1:21" x14ac:dyDescent="0.3">
      <c r="A1042">
        <v>1041</v>
      </c>
      <c r="B1042">
        <v>2</v>
      </c>
      <c r="C1042">
        <v>8</v>
      </c>
      <c r="D1042" s="6">
        <f t="shared" si="96"/>
        <v>44775</v>
      </c>
      <c r="E1042" t="str">
        <f t="shared" si="97"/>
        <v>August</v>
      </c>
      <c r="F1042">
        <v>2022</v>
      </c>
      <c r="G1042" t="str">
        <f t="shared" si="98"/>
        <v>Tuesday</v>
      </c>
      <c r="H1042" t="s">
        <v>32</v>
      </c>
      <c r="I1042">
        <v>5</v>
      </c>
      <c r="J1042" s="7">
        <v>22559.31</v>
      </c>
      <c r="K1042" t="s">
        <v>705</v>
      </c>
      <c r="L1042">
        <v>51</v>
      </c>
      <c r="M1042" t="s">
        <v>23</v>
      </c>
      <c r="N1042" t="s">
        <v>24</v>
      </c>
      <c r="O1042">
        <v>5</v>
      </c>
      <c r="P1042" t="s">
        <v>36</v>
      </c>
      <c r="Q1042" s="7">
        <f t="shared" si="99"/>
        <v>112796.55</v>
      </c>
      <c r="R1042" s="9" t="str" cm="1">
        <f t="array" ref="R1042">_xlfn.IFS(L1041&lt;=25,"0-25",L1041&lt;=30,"26-30",L1041&lt;=35,"31-35",L1041&lt;=40,"36-40",L1041&lt;=45,"41-45",L1041&gt;=45,"45+")</f>
        <v>36-40</v>
      </c>
      <c r="S1042" t="str">
        <f t="shared" si="100"/>
        <v>Q3</v>
      </c>
      <c r="T1042" t="str">
        <f t="shared" si="101"/>
        <v>Weekday</v>
      </c>
      <c r="U1042" t="str" cm="1">
        <f t="array" ref="U1042">_xlfn.IFS(Q1042&lt;=100000,"LOW",Q1042&lt;=300000,"MEDIUM",Q1042&gt;=300000,"HIGH")</f>
        <v>MEDIUM</v>
      </c>
    </row>
    <row r="1043" spans="1:21" x14ac:dyDescent="0.3">
      <c r="A1043">
        <v>1042</v>
      </c>
      <c r="B1043">
        <v>2</v>
      </c>
      <c r="C1043">
        <v>8</v>
      </c>
      <c r="D1043" s="6">
        <f t="shared" si="96"/>
        <v>44775</v>
      </c>
      <c r="E1043" t="str">
        <f t="shared" si="97"/>
        <v>August</v>
      </c>
      <c r="F1043">
        <v>2022</v>
      </c>
      <c r="G1043" t="str">
        <f t="shared" si="98"/>
        <v>Tuesday</v>
      </c>
      <c r="H1043" t="s">
        <v>15</v>
      </c>
      <c r="I1043">
        <v>4</v>
      </c>
      <c r="J1043" s="7">
        <v>24452.68</v>
      </c>
      <c r="K1043" t="s">
        <v>561</v>
      </c>
      <c r="L1043">
        <v>58</v>
      </c>
      <c r="M1043" t="s">
        <v>27</v>
      </c>
      <c r="N1043" t="s">
        <v>24</v>
      </c>
      <c r="O1043">
        <v>5</v>
      </c>
      <c r="P1043" t="s">
        <v>86</v>
      </c>
      <c r="Q1043" s="7">
        <f t="shared" si="99"/>
        <v>97810.72</v>
      </c>
      <c r="R1043" s="9" t="str" cm="1">
        <f t="array" ref="R1043">_xlfn.IFS(L1042&lt;=25,"0-25",L1042&lt;=30,"26-30",L1042&lt;=35,"31-35",L1042&lt;=40,"36-40",L1042&lt;=45,"41-45",L1042&gt;=45,"45+")</f>
        <v>45+</v>
      </c>
      <c r="S1043" t="str">
        <f t="shared" si="100"/>
        <v>Q3</v>
      </c>
      <c r="T1043" t="str">
        <f t="shared" si="101"/>
        <v>Weekday</v>
      </c>
      <c r="U1043" t="str" cm="1">
        <f t="array" ref="U1043">_xlfn.IFS(Q1043&lt;=100000,"LOW",Q1043&lt;=300000,"MEDIUM",Q1043&gt;=300000,"HIGH")</f>
        <v>LOW</v>
      </c>
    </row>
    <row r="1044" spans="1:21" x14ac:dyDescent="0.3">
      <c r="A1044">
        <v>1043</v>
      </c>
      <c r="B1044">
        <v>3</v>
      </c>
      <c r="C1044">
        <v>8</v>
      </c>
      <c r="D1044" s="6">
        <f t="shared" si="96"/>
        <v>44776</v>
      </c>
      <c r="E1044" t="str">
        <f t="shared" si="97"/>
        <v>August</v>
      </c>
      <c r="F1044">
        <v>2022</v>
      </c>
      <c r="G1044" t="str">
        <f t="shared" si="98"/>
        <v>Wednesday</v>
      </c>
      <c r="H1044" t="s">
        <v>37</v>
      </c>
      <c r="I1044">
        <v>2</v>
      </c>
      <c r="J1044" s="7">
        <v>17793.93</v>
      </c>
      <c r="K1044" t="s">
        <v>724</v>
      </c>
      <c r="L1044">
        <v>58</v>
      </c>
      <c r="M1044" t="s">
        <v>23</v>
      </c>
      <c r="N1044" t="s">
        <v>52</v>
      </c>
      <c r="O1044">
        <v>5</v>
      </c>
      <c r="P1044" t="s">
        <v>97</v>
      </c>
      <c r="Q1044" s="7">
        <f t="shared" si="99"/>
        <v>35587.86</v>
      </c>
      <c r="R1044" s="9" t="str" cm="1">
        <f t="array" ref="R1044">_xlfn.IFS(L1043&lt;=25,"0-25",L1043&lt;=30,"26-30",L1043&lt;=35,"31-35",L1043&lt;=40,"36-40",L1043&lt;=45,"41-45",L1043&gt;=45,"45+")</f>
        <v>45+</v>
      </c>
      <c r="S1044" t="str">
        <f t="shared" si="100"/>
        <v>Q3</v>
      </c>
      <c r="T1044" t="str">
        <f t="shared" si="101"/>
        <v>Weekday</v>
      </c>
      <c r="U1044" t="str" cm="1">
        <f t="array" ref="U1044">_xlfn.IFS(Q1044&lt;=100000,"LOW",Q1044&lt;=300000,"MEDIUM",Q1044&gt;=300000,"HIGH")</f>
        <v>LOW</v>
      </c>
    </row>
    <row r="1045" spans="1:21" x14ac:dyDescent="0.3">
      <c r="A1045">
        <v>1044</v>
      </c>
      <c r="B1045">
        <v>3</v>
      </c>
      <c r="C1045">
        <v>8</v>
      </c>
      <c r="D1045" s="6">
        <f t="shared" si="96"/>
        <v>44776</v>
      </c>
      <c r="E1045" t="str">
        <f t="shared" si="97"/>
        <v>August</v>
      </c>
      <c r="F1045">
        <v>2022</v>
      </c>
      <c r="G1045" t="str">
        <f t="shared" si="98"/>
        <v>Wednesday</v>
      </c>
      <c r="H1045" t="s">
        <v>21</v>
      </c>
      <c r="I1045">
        <v>2</v>
      </c>
      <c r="J1045" s="7">
        <v>52926.17</v>
      </c>
      <c r="K1045" t="s">
        <v>200</v>
      </c>
      <c r="L1045">
        <v>28</v>
      </c>
      <c r="M1045" t="s">
        <v>152</v>
      </c>
      <c r="N1045" t="s">
        <v>52</v>
      </c>
      <c r="O1045">
        <v>5</v>
      </c>
      <c r="P1045" t="s">
        <v>28</v>
      </c>
      <c r="Q1045" s="7">
        <f t="shared" si="99"/>
        <v>105852.34</v>
      </c>
      <c r="R1045" s="9" t="str" cm="1">
        <f t="array" ref="R1045">_xlfn.IFS(L1044&lt;=25,"0-25",L1044&lt;=30,"26-30",L1044&lt;=35,"31-35",L1044&lt;=40,"36-40",L1044&lt;=45,"41-45",L1044&gt;=45,"45+")</f>
        <v>45+</v>
      </c>
      <c r="S1045" t="str">
        <f t="shared" si="100"/>
        <v>Q3</v>
      </c>
      <c r="T1045" t="str">
        <f t="shared" si="101"/>
        <v>Weekday</v>
      </c>
      <c r="U1045" t="str" cm="1">
        <f t="array" ref="U1045">_xlfn.IFS(Q1045&lt;=100000,"LOW",Q1045&lt;=300000,"MEDIUM",Q1045&gt;=300000,"HIGH")</f>
        <v>MEDIUM</v>
      </c>
    </row>
    <row r="1046" spans="1:21" x14ac:dyDescent="0.3">
      <c r="A1046">
        <v>1045</v>
      </c>
      <c r="B1046">
        <v>3</v>
      </c>
      <c r="C1046">
        <v>8</v>
      </c>
      <c r="D1046" s="6">
        <f t="shared" si="96"/>
        <v>44776</v>
      </c>
      <c r="E1046" t="str">
        <f t="shared" si="97"/>
        <v>August</v>
      </c>
      <c r="F1046">
        <v>2022</v>
      </c>
      <c r="G1046" t="str">
        <f t="shared" si="98"/>
        <v>Wednesday</v>
      </c>
      <c r="H1046" t="s">
        <v>37</v>
      </c>
      <c r="I1046">
        <v>4</v>
      </c>
      <c r="J1046" s="7">
        <v>14150.45</v>
      </c>
      <c r="K1046" t="s">
        <v>180</v>
      </c>
      <c r="L1046">
        <v>44</v>
      </c>
      <c r="M1046" t="s">
        <v>23</v>
      </c>
      <c r="N1046" t="s">
        <v>24</v>
      </c>
      <c r="O1046">
        <v>5</v>
      </c>
      <c r="P1046" t="s">
        <v>97</v>
      </c>
      <c r="Q1046" s="7">
        <f t="shared" si="99"/>
        <v>56601.8</v>
      </c>
      <c r="R1046" s="9" t="str" cm="1">
        <f t="array" ref="R1046">_xlfn.IFS(L1045&lt;=25,"0-25",L1045&lt;=30,"26-30",L1045&lt;=35,"31-35",L1045&lt;=40,"36-40",L1045&lt;=45,"41-45",L1045&gt;=45,"45+")</f>
        <v>26-30</v>
      </c>
      <c r="S1046" t="str">
        <f t="shared" si="100"/>
        <v>Q3</v>
      </c>
      <c r="T1046" t="str">
        <f t="shared" si="101"/>
        <v>Weekday</v>
      </c>
      <c r="U1046" t="str" cm="1">
        <f t="array" ref="U1046">_xlfn.IFS(Q1046&lt;=100000,"LOW",Q1046&lt;=300000,"MEDIUM",Q1046&gt;=300000,"HIGH")</f>
        <v>LOW</v>
      </c>
    </row>
    <row r="1047" spans="1:21" x14ac:dyDescent="0.3">
      <c r="A1047">
        <v>1046</v>
      </c>
      <c r="B1047">
        <v>4</v>
      </c>
      <c r="C1047">
        <v>8</v>
      </c>
      <c r="D1047" s="6">
        <f t="shared" si="96"/>
        <v>44777</v>
      </c>
      <c r="E1047" t="str">
        <f t="shared" si="97"/>
        <v>August</v>
      </c>
      <c r="F1047">
        <v>2022</v>
      </c>
      <c r="G1047" t="str">
        <f t="shared" si="98"/>
        <v>Thursday</v>
      </c>
      <c r="H1047" t="s">
        <v>37</v>
      </c>
      <c r="I1047">
        <v>9</v>
      </c>
      <c r="J1047" s="7">
        <v>29872.5</v>
      </c>
      <c r="K1047" t="s">
        <v>725</v>
      </c>
      <c r="L1047">
        <v>40</v>
      </c>
      <c r="M1047" t="s">
        <v>135</v>
      </c>
      <c r="N1047" t="s">
        <v>35</v>
      </c>
      <c r="O1047">
        <v>5</v>
      </c>
      <c r="P1047" t="s">
        <v>53</v>
      </c>
      <c r="Q1047" s="7">
        <f t="shared" si="99"/>
        <v>268852.5</v>
      </c>
      <c r="R1047" s="9" t="str" cm="1">
        <f t="array" ref="R1047">_xlfn.IFS(L1046&lt;=25,"0-25",L1046&lt;=30,"26-30",L1046&lt;=35,"31-35",L1046&lt;=40,"36-40",L1046&lt;=45,"41-45",L1046&gt;=45,"45+")</f>
        <v>41-45</v>
      </c>
      <c r="S1047" t="str">
        <f t="shared" si="100"/>
        <v>Q3</v>
      </c>
      <c r="T1047" t="str">
        <f t="shared" si="101"/>
        <v>Weekday</v>
      </c>
      <c r="U1047" t="str" cm="1">
        <f t="array" ref="U1047">_xlfn.IFS(Q1047&lt;=100000,"LOW",Q1047&lt;=300000,"MEDIUM",Q1047&gt;=300000,"HIGH")</f>
        <v>MEDIUM</v>
      </c>
    </row>
    <row r="1048" spans="1:21" x14ac:dyDescent="0.3">
      <c r="A1048">
        <v>1047</v>
      </c>
      <c r="B1048">
        <v>4</v>
      </c>
      <c r="C1048">
        <v>8</v>
      </c>
      <c r="D1048" s="6">
        <f t="shared" si="96"/>
        <v>44777</v>
      </c>
      <c r="E1048" t="str">
        <f t="shared" si="97"/>
        <v>August</v>
      </c>
      <c r="F1048">
        <v>2022</v>
      </c>
      <c r="G1048" t="str">
        <f t="shared" si="98"/>
        <v>Thursday</v>
      </c>
      <c r="H1048" t="s">
        <v>32</v>
      </c>
      <c r="I1048">
        <v>8</v>
      </c>
      <c r="J1048" s="7">
        <v>26949.919999999998</v>
      </c>
      <c r="K1048" t="s">
        <v>302</v>
      </c>
      <c r="L1048">
        <v>55</v>
      </c>
      <c r="M1048" t="s">
        <v>56</v>
      </c>
      <c r="N1048" t="s">
        <v>52</v>
      </c>
      <c r="O1048">
        <v>5</v>
      </c>
      <c r="P1048" t="s">
        <v>101</v>
      </c>
      <c r="Q1048" s="7">
        <f t="shared" si="99"/>
        <v>215599.35999999999</v>
      </c>
      <c r="R1048" s="9" t="str" cm="1">
        <f t="array" ref="R1048">_xlfn.IFS(L1047&lt;=25,"0-25",L1047&lt;=30,"26-30",L1047&lt;=35,"31-35",L1047&lt;=40,"36-40",L1047&lt;=45,"41-45",L1047&gt;=45,"45+")</f>
        <v>36-40</v>
      </c>
      <c r="S1048" t="str">
        <f t="shared" si="100"/>
        <v>Q3</v>
      </c>
      <c r="T1048" t="str">
        <f t="shared" si="101"/>
        <v>Weekday</v>
      </c>
      <c r="U1048" t="str" cm="1">
        <f t="array" ref="U1048">_xlfn.IFS(Q1048&lt;=100000,"LOW",Q1048&lt;=300000,"MEDIUM",Q1048&gt;=300000,"HIGH")</f>
        <v>MEDIUM</v>
      </c>
    </row>
    <row r="1049" spans="1:21" x14ac:dyDescent="0.3">
      <c r="A1049">
        <v>1048</v>
      </c>
      <c r="B1049">
        <v>4</v>
      </c>
      <c r="C1049">
        <v>8</v>
      </c>
      <c r="D1049" s="6">
        <f t="shared" si="96"/>
        <v>44777</v>
      </c>
      <c r="E1049" t="str">
        <f t="shared" si="97"/>
        <v>August</v>
      </c>
      <c r="F1049">
        <v>2022</v>
      </c>
      <c r="G1049" t="str">
        <f t="shared" si="98"/>
        <v>Thursday</v>
      </c>
      <c r="H1049" t="s">
        <v>15</v>
      </c>
      <c r="I1049">
        <v>3</v>
      </c>
      <c r="J1049" s="7">
        <v>43309.58</v>
      </c>
      <c r="K1049" t="s">
        <v>726</v>
      </c>
      <c r="L1049">
        <v>20</v>
      </c>
      <c r="M1049" t="s">
        <v>27</v>
      </c>
      <c r="N1049" t="s">
        <v>18</v>
      </c>
      <c r="O1049">
        <v>5</v>
      </c>
      <c r="P1049" t="s">
        <v>86</v>
      </c>
      <c r="Q1049" s="7">
        <f t="shared" si="99"/>
        <v>129928.74</v>
      </c>
      <c r="R1049" s="9" t="str" cm="1">
        <f t="array" ref="R1049">_xlfn.IFS(L1048&lt;=25,"0-25",L1048&lt;=30,"26-30",L1048&lt;=35,"31-35",L1048&lt;=40,"36-40",L1048&lt;=45,"41-45",L1048&gt;=45,"45+")</f>
        <v>45+</v>
      </c>
      <c r="S1049" t="str">
        <f t="shared" si="100"/>
        <v>Q3</v>
      </c>
      <c r="T1049" t="str">
        <f t="shared" si="101"/>
        <v>Weekday</v>
      </c>
      <c r="U1049" t="str" cm="1">
        <f t="array" ref="U1049">_xlfn.IFS(Q1049&lt;=100000,"LOW",Q1049&lt;=300000,"MEDIUM",Q1049&gt;=300000,"HIGH")</f>
        <v>MEDIUM</v>
      </c>
    </row>
    <row r="1050" spans="1:21" x14ac:dyDescent="0.3">
      <c r="A1050">
        <v>1049</v>
      </c>
      <c r="B1050">
        <v>4</v>
      </c>
      <c r="C1050">
        <v>8</v>
      </c>
      <c r="D1050" s="6">
        <f t="shared" si="96"/>
        <v>44777</v>
      </c>
      <c r="E1050" t="str">
        <f t="shared" si="97"/>
        <v>August</v>
      </c>
      <c r="F1050">
        <v>2022</v>
      </c>
      <c r="G1050" t="str">
        <f t="shared" si="98"/>
        <v>Thursday</v>
      </c>
      <c r="H1050" t="s">
        <v>21</v>
      </c>
      <c r="I1050">
        <v>9</v>
      </c>
      <c r="J1050" s="7">
        <v>53824.98</v>
      </c>
      <c r="K1050" t="s">
        <v>611</v>
      </c>
      <c r="L1050">
        <v>29</v>
      </c>
      <c r="M1050" t="s">
        <v>27</v>
      </c>
      <c r="N1050" t="s">
        <v>35</v>
      </c>
      <c r="O1050">
        <v>5</v>
      </c>
      <c r="P1050" t="s">
        <v>65</v>
      </c>
      <c r="Q1050" s="7">
        <f t="shared" si="99"/>
        <v>484424.82</v>
      </c>
      <c r="R1050" s="9" t="str" cm="1">
        <f t="array" ref="R1050">_xlfn.IFS(L1049&lt;=25,"0-25",L1049&lt;=30,"26-30",L1049&lt;=35,"31-35",L1049&lt;=40,"36-40",L1049&lt;=45,"41-45",L1049&gt;=45,"45+")</f>
        <v>0-25</v>
      </c>
      <c r="S1050" t="str">
        <f t="shared" si="100"/>
        <v>Q3</v>
      </c>
      <c r="T1050" t="str">
        <f t="shared" si="101"/>
        <v>Weekday</v>
      </c>
      <c r="U1050" t="str" cm="1">
        <f t="array" ref="U1050">_xlfn.IFS(Q1050&lt;=100000,"LOW",Q1050&lt;=300000,"MEDIUM",Q1050&gt;=300000,"HIGH")</f>
        <v>HIGH</v>
      </c>
    </row>
    <row r="1051" spans="1:21" x14ac:dyDescent="0.3">
      <c r="A1051">
        <v>1050</v>
      </c>
      <c r="B1051">
        <v>5</v>
      </c>
      <c r="C1051">
        <v>8</v>
      </c>
      <c r="D1051" s="6">
        <f t="shared" si="96"/>
        <v>44778</v>
      </c>
      <c r="E1051" t="str">
        <f t="shared" si="97"/>
        <v>August</v>
      </c>
      <c r="F1051">
        <v>2022</v>
      </c>
      <c r="G1051" t="str">
        <f t="shared" si="98"/>
        <v>Friday</v>
      </c>
      <c r="H1051" t="s">
        <v>45</v>
      </c>
      <c r="I1051">
        <v>5</v>
      </c>
      <c r="J1051" s="7">
        <v>41972.59</v>
      </c>
      <c r="K1051" t="s">
        <v>721</v>
      </c>
      <c r="L1051">
        <v>47</v>
      </c>
      <c r="M1051" t="s">
        <v>64</v>
      </c>
      <c r="N1051" t="s">
        <v>35</v>
      </c>
      <c r="O1051">
        <v>5</v>
      </c>
      <c r="P1051" t="s">
        <v>90</v>
      </c>
      <c r="Q1051" s="7">
        <f t="shared" si="99"/>
        <v>209862.94999999998</v>
      </c>
      <c r="R1051" s="9" t="str" cm="1">
        <f t="array" ref="R1051">_xlfn.IFS(L1050&lt;=25,"0-25",L1050&lt;=30,"26-30",L1050&lt;=35,"31-35",L1050&lt;=40,"36-40",L1050&lt;=45,"41-45",L1050&gt;=45,"45+")</f>
        <v>26-30</v>
      </c>
      <c r="S1051" t="str">
        <f t="shared" si="100"/>
        <v>Q3</v>
      </c>
      <c r="T1051" t="str">
        <f t="shared" si="101"/>
        <v>Weekday</v>
      </c>
      <c r="U1051" t="str" cm="1">
        <f t="array" ref="U1051">_xlfn.IFS(Q1051&lt;=100000,"LOW",Q1051&lt;=300000,"MEDIUM",Q1051&gt;=300000,"HIGH")</f>
        <v>MEDIUM</v>
      </c>
    </row>
    <row r="1052" spans="1:21" x14ac:dyDescent="0.3">
      <c r="A1052">
        <v>1051</v>
      </c>
      <c r="B1052">
        <v>5</v>
      </c>
      <c r="C1052">
        <v>8</v>
      </c>
      <c r="D1052" s="6">
        <f t="shared" si="96"/>
        <v>44778</v>
      </c>
      <c r="E1052" t="str">
        <f t="shared" si="97"/>
        <v>August</v>
      </c>
      <c r="F1052">
        <v>2022</v>
      </c>
      <c r="G1052" t="str">
        <f t="shared" si="98"/>
        <v>Friday</v>
      </c>
      <c r="H1052" t="s">
        <v>45</v>
      </c>
      <c r="I1052">
        <v>3</v>
      </c>
      <c r="J1052" s="7">
        <v>65861.56</v>
      </c>
      <c r="K1052" t="s">
        <v>727</v>
      </c>
      <c r="L1052">
        <v>48</v>
      </c>
      <c r="M1052" t="s">
        <v>39</v>
      </c>
      <c r="N1052" t="s">
        <v>35</v>
      </c>
      <c r="O1052">
        <v>5</v>
      </c>
      <c r="P1052" t="s">
        <v>48</v>
      </c>
      <c r="Q1052" s="7">
        <f t="shared" si="99"/>
        <v>197584.68</v>
      </c>
      <c r="R1052" s="9" t="str" cm="1">
        <f t="array" ref="R1052">_xlfn.IFS(L1051&lt;=25,"0-25",L1051&lt;=30,"26-30",L1051&lt;=35,"31-35",L1051&lt;=40,"36-40",L1051&lt;=45,"41-45",L1051&gt;=45,"45+")</f>
        <v>45+</v>
      </c>
      <c r="S1052" t="str">
        <f t="shared" si="100"/>
        <v>Q3</v>
      </c>
      <c r="T1052" t="str">
        <f t="shared" si="101"/>
        <v>Weekday</v>
      </c>
      <c r="U1052" t="str" cm="1">
        <f t="array" ref="U1052">_xlfn.IFS(Q1052&lt;=100000,"LOW",Q1052&lt;=300000,"MEDIUM",Q1052&gt;=300000,"HIGH")</f>
        <v>MEDIUM</v>
      </c>
    </row>
    <row r="1053" spans="1:21" x14ac:dyDescent="0.3">
      <c r="A1053">
        <v>1052</v>
      </c>
      <c r="B1053">
        <v>5</v>
      </c>
      <c r="C1053">
        <v>8</v>
      </c>
      <c r="D1053" s="6">
        <f t="shared" si="96"/>
        <v>44778</v>
      </c>
      <c r="E1053" t="str">
        <f t="shared" si="97"/>
        <v>August</v>
      </c>
      <c r="F1053">
        <v>2022</v>
      </c>
      <c r="G1053" t="str">
        <f t="shared" si="98"/>
        <v>Friday</v>
      </c>
      <c r="H1053" t="s">
        <v>37</v>
      </c>
      <c r="I1053">
        <v>5</v>
      </c>
      <c r="J1053" s="7">
        <v>67086.559999999998</v>
      </c>
      <c r="K1053" t="s">
        <v>615</v>
      </c>
      <c r="L1053">
        <v>40</v>
      </c>
      <c r="M1053" t="s">
        <v>27</v>
      </c>
      <c r="N1053" t="s">
        <v>52</v>
      </c>
      <c r="O1053">
        <v>5</v>
      </c>
      <c r="P1053" t="s">
        <v>40</v>
      </c>
      <c r="Q1053" s="7">
        <f t="shared" si="99"/>
        <v>335432.8</v>
      </c>
      <c r="R1053" s="9" t="str" cm="1">
        <f t="array" ref="R1053">_xlfn.IFS(L1052&lt;=25,"0-25",L1052&lt;=30,"26-30",L1052&lt;=35,"31-35",L1052&lt;=40,"36-40",L1052&lt;=45,"41-45",L1052&gt;=45,"45+")</f>
        <v>45+</v>
      </c>
      <c r="S1053" t="str">
        <f t="shared" si="100"/>
        <v>Q3</v>
      </c>
      <c r="T1053" t="str">
        <f t="shared" si="101"/>
        <v>Weekday</v>
      </c>
      <c r="U1053" t="str" cm="1">
        <f t="array" ref="U1053">_xlfn.IFS(Q1053&lt;=100000,"LOW",Q1053&lt;=300000,"MEDIUM",Q1053&gt;=300000,"HIGH")</f>
        <v>HIGH</v>
      </c>
    </row>
    <row r="1054" spans="1:21" x14ac:dyDescent="0.3">
      <c r="A1054">
        <v>1053</v>
      </c>
      <c r="B1054">
        <v>6</v>
      </c>
      <c r="C1054">
        <v>8</v>
      </c>
      <c r="D1054" s="6">
        <f t="shared" si="96"/>
        <v>44779</v>
      </c>
      <c r="E1054" t="str">
        <f t="shared" si="97"/>
        <v>August</v>
      </c>
      <c r="F1054">
        <v>2022</v>
      </c>
      <c r="G1054" t="str">
        <f t="shared" si="98"/>
        <v>Saturday</v>
      </c>
      <c r="H1054" t="s">
        <v>32</v>
      </c>
      <c r="I1054">
        <v>4</v>
      </c>
      <c r="J1054" s="7">
        <v>31687.919999999998</v>
      </c>
      <c r="K1054" t="s">
        <v>363</v>
      </c>
      <c r="L1054">
        <v>18</v>
      </c>
      <c r="M1054" t="s">
        <v>92</v>
      </c>
      <c r="N1054" t="s">
        <v>24</v>
      </c>
      <c r="O1054">
        <v>4</v>
      </c>
      <c r="P1054" t="s">
        <v>43</v>
      </c>
      <c r="Q1054" s="7">
        <f t="shared" si="99"/>
        <v>126751.67999999999</v>
      </c>
      <c r="R1054" s="9" t="str" cm="1">
        <f t="array" ref="R1054">_xlfn.IFS(L1053&lt;=25,"0-25",L1053&lt;=30,"26-30",L1053&lt;=35,"31-35",L1053&lt;=40,"36-40",L1053&lt;=45,"41-45",L1053&gt;=45,"45+")</f>
        <v>36-40</v>
      </c>
      <c r="S1054" t="str">
        <f t="shared" si="100"/>
        <v>Q3</v>
      </c>
      <c r="T1054" t="str">
        <f t="shared" si="101"/>
        <v>Weekend</v>
      </c>
      <c r="U1054" t="str" cm="1">
        <f t="array" ref="U1054">_xlfn.IFS(Q1054&lt;=100000,"LOW",Q1054&lt;=300000,"MEDIUM",Q1054&gt;=300000,"HIGH")</f>
        <v>MEDIUM</v>
      </c>
    </row>
    <row r="1055" spans="1:21" x14ac:dyDescent="0.3">
      <c r="A1055">
        <v>1054</v>
      </c>
      <c r="B1055">
        <v>6</v>
      </c>
      <c r="C1055">
        <v>8</v>
      </c>
      <c r="D1055" s="6">
        <f t="shared" si="96"/>
        <v>44779</v>
      </c>
      <c r="E1055" t="str">
        <f t="shared" si="97"/>
        <v>August</v>
      </c>
      <c r="F1055">
        <v>2022</v>
      </c>
      <c r="G1055" t="str">
        <f t="shared" si="98"/>
        <v>Saturday</v>
      </c>
      <c r="H1055" t="s">
        <v>32</v>
      </c>
      <c r="I1055">
        <v>8</v>
      </c>
      <c r="J1055" s="7">
        <v>56660.82</v>
      </c>
      <c r="K1055" t="s">
        <v>728</v>
      </c>
      <c r="L1055">
        <v>58</v>
      </c>
      <c r="M1055" t="s">
        <v>116</v>
      </c>
      <c r="N1055" t="s">
        <v>24</v>
      </c>
      <c r="O1055">
        <v>5</v>
      </c>
      <c r="P1055" t="s">
        <v>101</v>
      </c>
      <c r="Q1055" s="7">
        <f t="shared" si="99"/>
        <v>453286.56</v>
      </c>
      <c r="R1055" s="9" t="str" cm="1">
        <f t="array" ref="R1055">_xlfn.IFS(L1054&lt;=25,"0-25",L1054&lt;=30,"26-30",L1054&lt;=35,"31-35",L1054&lt;=40,"36-40",L1054&lt;=45,"41-45",L1054&gt;=45,"45+")</f>
        <v>0-25</v>
      </c>
      <c r="S1055" t="str">
        <f t="shared" si="100"/>
        <v>Q3</v>
      </c>
      <c r="T1055" t="str">
        <f t="shared" si="101"/>
        <v>Weekend</v>
      </c>
      <c r="U1055" t="str" cm="1">
        <f t="array" ref="U1055">_xlfn.IFS(Q1055&lt;=100000,"LOW",Q1055&lt;=300000,"MEDIUM",Q1055&gt;=300000,"HIGH")</f>
        <v>HIGH</v>
      </c>
    </row>
    <row r="1056" spans="1:21" x14ac:dyDescent="0.3">
      <c r="A1056">
        <v>1055</v>
      </c>
      <c r="B1056">
        <v>6</v>
      </c>
      <c r="C1056">
        <v>8</v>
      </c>
      <c r="D1056" s="6">
        <f t="shared" si="96"/>
        <v>44779</v>
      </c>
      <c r="E1056" t="str">
        <f t="shared" si="97"/>
        <v>August</v>
      </c>
      <c r="F1056">
        <v>2022</v>
      </c>
      <c r="G1056" t="str">
        <f t="shared" si="98"/>
        <v>Saturday</v>
      </c>
      <c r="H1056" t="s">
        <v>45</v>
      </c>
      <c r="I1056">
        <v>5</v>
      </c>
      <c r="J1056" s="7">
        <v>54328.08</v>
      </c>
      <c r="K1056" t="s">
        <v>160</v>
      </c>
      <c r="L1056">
        <v>37</v>
      </c>
      <c r="M1056" t="s">
        <v>27</v>
      </c>
      <c r="N1056" t="s">
        <v>18</v>
      </c>
      <c r="O1056">
        <v>5</v>
      </c>
      <c r="P1056" t="s">
        <v>90</v>
      </c>
      <c r="Q1056" s="7">
        <f t="shared" si="99"/>
        <v>271640.40000000002</v>
      </c>
      <c r="R1056" s="9" t="str" cm="1">
        <f t="array" ref="R1056">_xlfn.IFS(L1055&lt;=25,"0-25",L1055&lt;=30,"26-30",L1055&lt;=35,"31-35",L1055&lt;=40,"36-40",L1055&lt;=45,"41-45",L1055&gt;=45,"45+")</f>
        <v>45+</v>
      </c>
      <c r="S1056" t="str">
        <f t="shared" si="100"/>
        <v>Q3</v>
      </c>
      <c r="T1056" t="str">
        <f t="shared" si="101"/>
        <v>Weekend</v>
      </c>
      <c r="U1056" t="str" cm="1">
        <f t="array" ref="U1056">_xlfn.IFS(Q1056&lt;=100000,"LOW",Q1056&lt;=300000,"MEDIUM",Q1056&gt;=300000,"HIGH")</f>
        <v>MEDIUM</v>
      </c>
    </row>
    <row r="1057" spans="1:21" x14ac:dyDescent="0.3">
      <c r="A1057">
        <v>1056</v>
      </c>
      <c r="B1057">
        <v>7</v>
      </c>
      <c r="C1057">
        <v>8</v>
      </c>
      <c r="D1057" s="6">
        <f t="shared" si="96"/>
        <v>44780</v>
      </c>
      <c r="E1057" t="str">
        <f t="shared" si="97"/>
        <v>August</v>
      </c>
      <c r="F1057">
        <v>2022</v>
      </c>
      <c r="G1057" t="str">
        <f t="shared" si="98"/>
        <v>Sunday</v>
      </c>
      <c r="H1057" t="s">
        <v>21</v>
      </c>
      <c r="I1057">
        <v>8</v>
      </c>
      <c r="J1057" s="7">
        <v>63577.88</v>
      </c>
      <c r="K1057" t="s">
        <v>729</v>
      </c>
      <c r="L1057">
        <v>23</v>
      </c>
      <c r="M1057" t="s">
        <v>135</v>
      </c>
      <c r="N1057" t="s">
        <v>24</v>
      </c>
      <c r="O1057">
        <v>5</v>
      </c>
      <c r="P1057" t="s">
        <v>28</v>
      </c>
      <c r="Q1057" s="7">
        <f t="shared" si="99"/>
        <v>508623.04</v>
      </c>
      <c r="R1057" s="9" t="str" cm="1">
        <f t="array" ref="R1057">_xlfn.IFS(L1056&lt;=25,"0-25",L1056&lt;=30,"26-30",L1056&lt;=35,"31-35",L1056&lt;=40,"36-40",L1056&lt;=45,"41-45",L1056&gt;=45,"45+")</f>
        <v>36-40</v>
      </c>
      <c r="S1057" t="str">
        <f t="shared" si="100"/>
        <v>Q3</v>
      </c>
      <c r="T1057" t="str">
        <f t="shared" si="101"/>
        <v>Weekend</v>
      </c>
      <c r="U1057" t="str" cm="1">
        <f t="array" ref="U1057">_xlfn.IFS(Q1057&lt;=100000,"LOW",Q1057&lt;=300000,"MEDIUM",Q1057&gt;=300000,"HIGH")</f>
        <v>HIGH</v>
      </c>
    </row>
    <row r="1058" spans="1:21" x14ac:dyDescent="0.3">
      <c r="A1058">
        <v>1057</v>
      </c>
      <c r="B1058">
        <v>7</v>
      </c>
      <c r="C1058">
        <v>8</v>
      </c>
      <c r="D1058" s="6">
        <f t="shared" si="96"/>
        <v>44780</v>
      </c>
      <c r="E1058" t="str">
        <f t="shared" si="97"/>
        <v>August</v>
      </c>
      <c r="F1058">
        <v>2022</v>
      </c>
      <c r="G1058" t="str">
        <f t="shared" si="98"/>
        <v>Sunday</v>
      </c>
      <c r="H1058" t="s">
        <v>15</v>
      </c>
      <c r="I1058">
        <v>9</v>
      </c>
      <c r="J1058" s="7">
        <v>36876.620000000003</v>
      </c>
      <c r="K1058" t="s">
        <v>293</v>
      </c>
      <c r="L1058">
        <v>28</v>
      </c>
      <c r="M1058" t="s">
        <v>64</v>
      </c>
      <c r="N1058" t="s">
        <v>18</v>
      </c>
      <c r="O1058">
        <v>5</v>
      </c>
      <c r="P1058" t="s">
        <v>31</v>
      </c>
      <c r="Q1058" s="7">
        <f t="shared" si="99"/>
        <v>331889.58</v>
      </c>
      <c r="R1058" s="9" t="str" cm="1">
        <f t="array" ref="R1058">_xlfn.IFS(L1057&lt;=25,"0-25",L1057&lt;=30,"26-30",L1057&lt;=35,"31-35",L1057&lt;=40,"36-40",L1057&lt;=45,"41-45",L1057&gt;=45,"45+")</f>
        <v>0-25</v>
      </c>
      <c r="S1058" t="str">
        <f t="shared" si="100"/>
        <v>Q3</v>
      </c>
      <c r="T1058" t="str">
        <f t="shared" si="101"/>
        <v>Weekend</v>
      </c>
      <c r="U1058" t="str" cm="1">
        <f t="array" ref="U1058">_xlfn.IFS(Q1058&lt;=100000,"LOW",Q1058&lt;=300000,"MEDIUM",Q1058&gt;=300000,"HIGH")</f>
        <v>HIGH</v>
      </c>
    </row>
    <row r="1059" spans="1:21" x14ac:dyDescent="0.3">
      <c r="A1059">
        <v>1058</v>
      </c>
      <c r="B1059">
        <v>7</v>
      </c>
      <c r="C1059">
        <v>8</v>
      </c>
      <c r="D1059" s="6">
        <f t="shared" si="96"/>
        <v>44780</v>
      </c>
      <c r="E1059" t="str">
        <f t="shared" si="97"/>
        <v>August</v>
      </c>
      <c r="F1059">
        <v>2022</v>
      </c>
      <c r="G1059" t="str">
        <f t="shared" si="98"/>
        <v>Sunday</v>
      </c>
      <c r="H1059" t="s">
        <v>21</v>
      </c>
      <c r="I1059">
        <v>4</v>
      </c>
      <c r="J1059" s="7">
        <v>41828.39</v>
      </c>
      <c r="K1059" t="s">
        <v>730</v>
      </c>
      <c r="L1059">
        <v>52</v>
      </c>
      <c r="M1059" t="s">
        <v>79</v>
      </c>
      <c r="N1059" t="s">
        <v>18</v>
      </c>
      <c r="O1059">
        <v>5</v>
      </c>
      <c r="P1059" t="s">
        <v>25</v>
      </c>
      <c r="Q1059" s="7">
        <f t="shared" si="99"/>
        <v>167313.56</v>
      </c>
      <c r="R1059" s="9" t="str" cm="1">
        <f t="array" ref="R1059">_xlfn.IFS(L1058&lt;=25,"0-25",L1058&lt;=30,"26-30",L1058&lt;=35,"31-35",L1058&lt;=40,"36-40",L1058&lt;=45,"41-45",L1058&gt;=45,"45+")</f>
        <v>26-30</v>
      </c>
      <c r="S1059" t="str">
        <f t="shared" si="100"/>
        <v>Q3</v>
      </c>
      <c r="T1059" t="str">
        <f t="shared" si="101"/>
        <v>Weekend</v>
      </c>
      <c r="U1059" t="str" cm="1">
        <f t="array" ref="U1059">_xlfn.IFS(Q1059&lt;=100000,"LOW",Q1059&lt;=300000,"MEDIUM",Q1059&gt;=300000,"HIGH")</f>
        <v>MEDIUM</v>
      </c>
    </row>
    <row r="1060" spans="1:21" x14ac:dyDescent="0.3">
      <c r="A1060">
        <v>1059</v>
      </c>
      <c r="B1060">
        <v>8</v>
      </c>
      <c r="C1060">
        <v>8</v>
      </c>
      <c r="D1060" s="6">
        <f t="shared" si="96"/>
        <v>44781</v>
      </c>
      <c r="E1060" t="str">
        <f t="shared" si="97"/>
        <v>August</v>
      </c>
      <c r="F1060">
        <v>2022</v>
      </c>
      <c r="G1060" t="str">
        <f t="shared" si="98"/>
        <v>Monday</v>
      </c>
      <c r="H1060" t="s">
        <v>15</v>
      </c>
      <c r="I1060">
        <v>7</v>
      </c>
      <c r="J1060" s="7">
        <v>34946.46</v>
      </c>
      <c r="K1060" t="s">
        <v>731</v>
      </c>
      <c r="L1060">
        <v>21</v>
      </c>
      <c r="M1060" t="s">
        <v>140</v>
      </c>
      <c r="N1060" t="s">
        <v>24</v>
      </c>
      <c r="O1060">
        <v>3</v>
      </c>
      <c r="P1060" t="s">
        <v>86</v>
      </c>
      <c r="Q1060" s="7">
        <f t="shared" si="99"/>
        <v>244625.22</v>
      </c>
      <c r="R1060" s="9" t="str" cm="1">
        <f t="array" ref="R1060">_xlfn.IFS(L1059&lt;=25,"0-25",L1059&lt;=30,"26-30",L1059&lt;=35,"31-35",L1059&lt;=40,"36-40",L1059&lt;=45,"41-45",L1059&gt;=45,"45+")</f>
        <v>45+</v>
      </c>
      <c r="S1060" t="str">
        <f t="shared" si="100"/>
        <v>Q3</v>
      </c>
      <c r="T1060" t="str">
        <f t="shared" si="101"/>
        <v>Weekday</v>
      </c>
      <c r="U1060" t="str" cm="1">
        <f t="array" ref="U1060">_xlfn.IFS(Q1060&lt;=100000,"LOW",Q1060&lt;=300000,"MEDIUM",Q1060&gt;=300000,"HIGH")</f>
        <v>MEDIUM</v>
      </c>
    </row>
    <row r="1061" spans="1:21" x14ac:dyDescent="0.3">
      <c r="A1061">
        <v>1060</v>
      </c>
      <c r="B1061">
        <v>8</v>
      </c>
      <c r="C1061">
        <v>8</v>
      </c>
      <c r="D1061" s="6">
        <f t="shared" si="96"/>
        <v>44781</v>
      </c>
      <c r="E1061" t="str">
        <f t="shared" si="97"/>
        <v>August</v>
      </c>
      <c r="F1061">
        <v>2022</v>
      </c>
      <c r="G1061" t="str">
        <f t="shared" si="98"/>
        <v>Monday</v>
      </c>
      <c r="H1061" t="s">
        <v>45</v>
      </c>
      <c r="I1061">
        <v>2</v>
      </c>
      <c r="J1061" s="7">
        <v>61022.62</v>
      </c>
      <c r="K1061" t="s">
        <v>673</v>
      </c>
      <c r="L1061">
        <v>46</v>
      </c>
      <c r="M1061" t="s">
        <v>23</v>
      </c>
      <c r="N1061" t="s">
        <v>18</v>
      </c>
      <c r="O1061">
        <v>5</v>
      </c>
      <c r="P1061" t="s">
        <v>90</v>
      </c>
      <c r="Q1061" s="7">
        <f t="shared" si="99"/>
        <v>122045.24</v>
      </c>
      <c r="R1061" s="9" t="str" cm="1">
        <f t="array" ref="R1061">_xlfn.IFS(L1060&lt;=25,"0-25",L1060&lt;=30,"26-30",L1060&lt;=35,"31-35",L1060&lt;=40,"36-40",L1060&lt;=45,"41-45",L1060&gt;=45,"45+")</f>
        <v>0-25</v>
      </c>
      <c r="S1061" t="str">
        <f t="shared" si="100"/>
        <v>Q3</v>
      </c>
      <c r="T1061" t="str">
        <f t="shared" si="101"/>
        <v>Weekday</v>
      </c>
      <c r="U1061" t="str" cm="1">
        <f t="array" ref="U1061">_xlfn.IFS(Q1061&lt;=100000,"LOW",Q1061&lt;=300000,"MEDIUM",Q1061&gt;=300000,"HIGH")</f>
        <v>MEDIUM</v>
      </c>
    </row>
    <row r="1062" spans="1:21" x14ac:dyDescent="0.3">
      <c r="A1062">
        <v>1061</v>
      </c>
      <c r="B1062">
        <v>8</v>
      </c>
      <c r="C1062">
        <v>8</v>
      </c>
      <c r="D1062" s="6">
        <f t="shared" si="96"/>
        <v>44781</v>
      </c>
      <c r="E1062" t="str">
        <f t="shared" si="97"/>
        <v>August</v>
      </c>
      <c r="F1062">
        <v>2022</v>
      </c>
      <c r="G1062" t="str">
        <f t="shared" si="98"/>
        <v>Monday</v>
      </c>
      <c r="H1062" t="s">
        <v>15</v>
      </c>
      <c r="I1062">
        <v>6</v>
      </c>
      <c r="J1062" s="7">
        <v>23782.14</v>
      </c>
      <c r="K1062" t="s">
        <v>732</v>
      </c>
      <c r="L1062">
        <v>27</v>
      </c>
      <c r="M1062" t="s">
        <v>61</v>
      </c>
      <c r="N1062" t="s">
        <v>35</v>
      </c>
      <c r="O1062">
        <v>5</v>
      </c>
      <c r="P1062" t="s">
        <v>86</v>
      </c>
      <c r="Q1062" s="7">
        <f t="shared" si="99"/>
        <v>142692.84</v>
      </c>
      <c r="R1062" s="9" t="str" cm="1">
        <f t="array" ref="R1062">_xlfn.IFS(L1061&lt;=25,"0-25",L1061&lt;=30,"26-30",L1061&lt;=35,"31-35",L1061&lt;=40,"36-40",L1061&lt;=45,"41-45",L1061&gt;=45,"45+")</f>
        <v>45+</v>
      </c>
      <c r="S1062" t="str">
        <f t="shared" si="100"/>
        <v>Q3</v>
      </c>
      <c r="T1062" t="str">
        <f t="shared" si="101"/>
        <v>Weekday</v>
      </c>
      <c r="U1062" t="str" cm="1">
        <f t="array" ref="U1062">_xlfn.IFS(Q1062&lt;=100000,"LOW",Q1062&lt;=300000,"MEDIUM",Q1062&gt;=300000,"HIGH")</f>
        <v>MEDIUM</v>
      </c>
    </row>
    <row r="1063" spans="1:21" x14ac:dyDescent="0.3">
      <c r="A1063">
        <v>1062</v>
      </c>
      <c r="B1063">
        <v>8</v>
      </c>
      <c r="C1063">
        <v>8</v>
      </c>
      <c r="D1063" s="6">
        <f t="shared" si="96"/>
        <v>44781</v>
      </c>
      <c r="E1063" t="str">
        <f t="shared" si="97"/>
        <v>August</v>
      </c>
      <c r="F1063">
        <v>2022</v>
      </c>
      <c r="G1063" t="str">
        <f t="shared" si="98"/>
        <v>Monday</v>
      </c>
      <c r="H1063" t="s">
        <v>32</v>
      </c>
      <c r="I1063">
        <v>8</v>
      </c>
      <c r="J1063" s="7">
        <v>24382.54</v>
      </c>
      <c r="K1063" t="s">
        <v>154</v>
      </c>
      <c r="L1063">
        <v>46</v>
      </c>
      <c r="M1063" t="s">
        <v>17</v>
      </c>
      <c r="N1063" t="s">
        <v>35</v>
      </c>
      <c r="O1063">
        <v>3</v>
      </c>
      <c r="P1063" t="s">
        <v>101</v>
      </c>
      <c r="Q1063" s="7">
        <f t="shared" si="99"/>
        <v>195060.32</v>
      </c>
      <c r="R1063" s="9" t="str" cm="1">
        <f t="array" ref="R1063">_xlfn.IFS(L1062&lt;=25,"0-25",L1062&lt;=30,"26-30",L1062&lt;=35,"31-35",L1062&lt;=40,"36-40",L1062&lt;=45,"41-45",L1062&gt;=45,"45+")</f>
        <v>26-30</v>
      </c>
      <c r="S1063" t="str">
        <f t="shared" si="100"/>
        <v>Q3</v>
      </c>
      <c r="T1063" t="str">
        <f t="shared" si="101"/>
        <v>Weekday</v>
      </c>
      <c r="U1063" t="str" cm="1">
        <f t="array" ref="U1063">_xlfn.IFS(Q1063&lt;=100000,"LOW",Q1063&lt;=300000,"MEDIUM",Q1063&gt;=300000,"HIGH")</f>
        <v>MEDIUM</v>
      </c>
    </row>
    <row r="1064" spans="1:21" x14ac:dyDescent="0.3">
      <c r="A1064">
        <v>1063</v>
      </c>
      <c r="B1064">
        <v>9</v>
      </c>
      <c r="C1064">
        <v>8</v>
      </c>
      <c r="D1064" s="6">
        <f t="shared" si="96"/>
        <v>44782</v>
      </c>
      <c r="E1064" t="str">
        <f t="shared" si="97"/>
        <v>August</v>
      </c>
      <c r="F1064">
        <v>2022</v>
      </c>
      <c r="G1064" t="str">
        <f t="shared" si="98"/>
        <v>Tuesday</v>
      </c>
      <c r="H1064" t="s">
        <v>37</v>
      </c>
      <c r="I1064">
        <v>7</v>
      </c>
      <c r="J1064" s="7">
        <v>32356.31</v>
      </c>
      <c r="K1064" t="s">
        <v>546</v>
      </c>
      <c r="L1064">
        <v>55</v>
      </c>
      <c r="M1064" t="s">
        <v>140</v>
      </c>
      <c r="N1064" t="s">
        <v>35</v>
      </c>
      <c r="O1064">
        <v>5</v>
      </c>
      <c r="P1064" t="s">
        <v>97</v>
      </c>
      <c r="Q1064" s="7">
        <f t="shared" si="99"/>
        <v>226494.17</v>
      </c>
      <c r="R1064" s="9" t="str" cm="1">
        <f t="array" ref="R1064">_xlfn.IFS(L1063&lt;=25,"0-25",L1063&lt;=30,"26-30",L1063&lt;=35,"31-35",L1063&lt;=40,"36-40",L1063&lt;=45,"41-45",L1063&gt;=45,"45+")</f>
        <v>45+</v>
      </c>
      <c r="S1064" t="str">
        <f t="shared" si="100"/>
        <v>Q3</v>
      </c>
      <c r="T1064" t="str">
        <f t="shared" si="101"/>
        <v>Weekday</v>
      </c>
      <c r="U1064" t="str" cm="1">
        <f t="array" ref="U1064">_xlfn.IFS(Q1064&lt;=100000,"LOW",Q1064&lt;=300000,"MEDIUM",Q1064&gt;=300000,"HIGH")</f>
        <v>MEDIUM</v>
      </c>
    </row>
    <row r="1065" spans="1:21" x14ac:dyDescent="0.3">
      <c r="A1065">
        <v>1064</v>
      </c>
      <c r="B1065">
        <v>9</v>
      </c>
      <c r="C1065">
        <v>8</v>
      </c>
      <c r="D1065" s="6">
        <f t="shared" si="96"/>
        <v>44782</v>
      </c>
      <c r="E1065" t="str">
        <f t="shared" si="97"/>
        <v>August</v>
      </c>
      <c r="F1065">
        <v>2022</v>
      </c>
      <c r="G1065" t="str">
        <f t="shared" si="98"/>
        <v>Tuesday</v>
      </c>
      <c r="H1065" t="s">
        <v>37</v>
      </c>
      <c r="I1065">
        <v>7</v>
      </c>
      <c r="J1065" s="7">
        <v>23820.57</v>
      </c>
      <c r="K1065" t="s">
        <v>259</v>
      </c>
      <c r="L1065">
        <v>18</v>
      </c>
      <c r="M1065" t="s">
        <v>27</v>
      </c>
      <c r="N1065" t="s">
        <v>52</v>
      </c>
      <c r="O1065">
        <v>5</v>
      </c>
      <c r="P1065" t="s">
        <v>40</v>
      </c>
      <c r="Q1065" s="7">
        <f t="shared" si="99"/>
        <v>166743.99</v>
      </c>
      <c r="R1065" s="9" t="str" cm="1">
        <f t="array" ref="R1065">_xlfn.IFS(L1064&lt;=25,"0-25",L1064&lt;=30,"26-30",L1064&lt;=35,"31-35",L1064&lt;=40,"36-40",L1064&lt;=45,"41-45",L1064&gt;=45,"45+")</f>
        <v>45+</v>
      </c>
      <c r="S1065" t="str">
        <f t="shared" si="100"/>
        <v>Q3</v>
      </c>
      <c r="T1065" t="str">
        <f t="shared" si="101"/>
        <v>Weekday</v>
      </c>
      <c r="U1065" t="str" cm="1">
        <f t="array" ref="U1065">_xlfn.IFS(Q1065&lt;=100000,"LOW",Q1065&lt;=300000,"MEDIUM",Q1065&gt;=300000,"HIGH")</f>
        <v>MEDIUM</v>
      </c>
    </row>
    <row r="1066" spans="1:21" x14ac:dyDescent="0.3">
      <c r="A1066">
        <v>1065</v>
      </c>
      <c r="B1066">
        <v>9</v>
      </c>
      <c r="C1066">
        <v>8</v>
      </c>
      <c r="D1066" s="6">
        <f t="shared" si="96"/>
        <v>44782</v>
      </c>
      <c r="E1066" t="str">
        <f t="shared" si="97"/>
        <v>August</v>
      </c>
      <c r="F1066">
        <v>2022</v>
      </c>
      <c r="G1066" t="str">
        <f t="shared" si="98"/>
        <v>Tuesday</v>
      </c>
      <c r="H1066" t="s">
        <v>45</v>
      </c>
      <c r="I1066">
        <v>8</v>
      </c>
      <c r="J1066" s="7">
        <v>43660.41</v>
      </c>
      <c r="K1066" t="s">
        <v>733</v>
      </c>
      <c r="L1066">
        <v>57</v>
      </c>
      <c r="M1066" t="s">
        <v>152</v>
      </c>
      <c r="N1066" t="s">
        <v>18</v>
      </c>
      <c r="O1066">
        <v>4</v>
      </c>
      <c r="P1066" t="s">
        <v>90</v>
      </c>
      <c r="Q1066" s="7">
        <f t="shared" si="99"/>
        <v>349283.28</v>
      </c>
      <c r="R1066" s="9" t="str" cm="1">
        <f t="array" ref="R1066">_xlfn.IFS(L1065&lt;=25,"0-25",L1065&lt;=30,"26-30",L1065&lt;=35,"31-35",L1065&lt;=40,"36-40",L1065&lt;=45,"41-45",L1065&gt;=45,"45+")</f>
        <v>0-25</v>
      </c>
      <c r="S1066" t="str">
        <f t="shared" si="100"/>
        <v>Q3</v>
      </c>
      <c r="T1066" t="str">
        <f t="shared" si="101"/>
        <v>Weekday</v>
      </c>
      <c r="U1066" t="str" cm="1">
        <f t="array" ref="U1066">_xlfn.IFS(Q1066&lt;=100000,"LOW",Q1066&lt;=300000,"MEDIUM",Q1066&gt;=300000,"HIGH")</f>
        <v>HIGH</v>
      </c>
    </row>
    <row r="1067" spans="1:21" x14ac:dyDescent="0.3">
      <c r="A1067">
        <v>1066</v>
      </c>
      <c r="B1067">
        <v>9</v>
      </c>
      <c r="C1067">
        <v>8</v>
      </c>
      <c r="D1067" s="6">
        <f t="shared" si="96"/>
        <v>44782</v>
      </c>
      <c r="E1067" t="str">
        <f t="shared" si="97"/>
        <v>August</v>
      </c>
      <c r="F1067">
        <v>2022</v>
      </c>
      <c r="G1067" t="str">
        <f t="shared" si="98"/>
        <v>Tuesday</v>
      </c>
      <c r="H1067" t="s">
        <v>32</v>
      </c>
      <c r="I1067">
        <v>7</v>
      </c>
      <c r="J1067" s="7">
        <v>18069.41</v>
      </c>
      <c r="K1067" t="s">
        <v>734</v>
      </c>
      <c r="L1067">
        <v>25</v>
      </c>
      <c r="M1067" t="s">
        <v>56</v>
      </c>
      <c r="N1067" t="s">
        <v>18</v>
      </c>
      <c r="O1067">
        <v>4</v>
      </c>
      <c r="P1067" t="s">
        <v>43</v>
      </c>
      <c r="Q1067" s="7">
        <f t="shared" si="99"/>
        <v>126485.87</v>
      </c>
      <c r="R1067" s="9" t="str" cm="1">
        <f t="array" ref="R1067">_xlfn.IFS(L1066&lt;=25,"0-25",L1066&lt;=30,"26-30",L1066&lt;=35,"31-35",L1066&lt;=40,"36-40",L1066&lt;=45,"41-45",L1066&gt;=45,"45+")</f>
        <v>45+</v>
      </c>
      <c r="S1067" t="str">
        <f t="shared" si="100"/>
        <v>Q3</v>
      </c>
      <c r="T1067" t="str">
        <f t="shared" si="101"/>
        <v>Weekday</v>
      </c>
      <c r="U1067" t="str" cm="1">
        <f t="array" ref="U1067">_xlfn.IFS(Q1067&lt;=100000,"LOW",Q1067&lt;=300000,"MEDIUM",Q1067&gt;=300000,"HIGH")</f>
        <v>MEDIUM</v>
      </c>
    </row>
    <row r="1068" spans="1:21" x14ac:dyDescent="0.3">
      <c r="A1068">
        <v>1067</v>
      </c>
      <c r="B1068">
        <v>10</v>
      </c>
      <c r="C1068">
        <v>8</v>
      </c>
      <c r="D1068" s="6">
        <f t="shared" si="96"/>
        <v>44783</v>
      </c>
      <c r="E1068" t="str">
        <f t="shared" si="97"/>
        <v>August</v>
      </c>
      <c r="F1068">
        <v>2022</v>
      </c>
      <c r="G1068" t="str">
        <f t="shared" si="98"/>
        <v>Wednesday</v>
      </c>
      <c r="H1068" t="s">
        <v>21</v>
      </c>
      <c r="I1068">
        <v>5</v>
      </c>
      <c r="J1068" s="7">
        <v>29211.17</v>
      </c>
      <c r="K1068" t="s">
        <v>141</v>
      </c>
      <c r="L1068">
        <v>55</v>
      </c>
      <c r="M1068" t="s">
        <v>140</v>
      </c>
      <c r="N1068" t="s">
        <v>35</v>
      </c>
      <c r="O1068">
        <v>4</v>
      </c>
      <c r="P1068" t="s">
        <v>25</v>
      </c>
      <c r="Q1068" s="7">
        <f t="shared" si="99"/>
        <v>146055.84999999998</v>
      </c>
      <c r="R1068" s="9" t="str" cm="1">
        <f t="array" ref="R1068">_xlfn.IFS(L1067&lt;=25,"0-25",L1067&lt;=30,"26-30",L1067&lt;=35,"31-35",L1067&lt;=40,"36-40",L1067&lt;=45,"41-45",L1067&gt;=45,"45+")</f>
        <v>0-25</v>
      </c>
      <c r="S1068" t="str">
        <f t="shared" si="100"/>
        <v>Q3</v>
      </c>
      <c r="T1068" t="str">
        <f t="shared" si="101"/>
        <v>Weekday</v>
      </c>
      <c r="U1068" t="str" cm="1">
        <f t="array" ref="U1068">_xlfn.IFS(Q1068&lt;=100000,"LOW",Q1068&lt;=300000,"MEDIUM",Q1068&gt;=300000,"HIGH")</f>
        <v>MEDIUM</v>
      </c>
    </row>
    <row r="1069" spans="1:21" x14ac:dyDescent="0.3">
      <c r="A1069">
        <v>1068</v>
      </c>
      <c r="B1069">
        <v>10</v>
      </c>
      <c r="C1069">
        <v>8</v>
      </c>
      <c r="D1069" s="6">
        <f t="shared" si="96"/>
        <v>44783</v>
      </c>
      <c r="E1069" t="str">
        <f t="shared" si="97"/>
        <v>August</v>
      </c>
      <c r="F1069">
        <v>2022</v>
      </c>
      <c r="G1069" t="str">
        <f t="shared" si="98"/>
        <v>Wednesday</v>
      </c>
      <c r="H1069" t="s">
        <v>32</v>
      </c>
      <c r="I1069">
        <v>7</v>
      </c>
      <c r="J1069" s="7">
        <v>64806.68</v>
      </c>
      <c r="K1069" t="s">
        <v>347</v>
      </c>
      <c r="L1069">
        <v>34</v>
      </c>
      <c r="M1069" t="s">
        <v>27</v>
      </c>
      <c r="N1069" t="s">
        <v>52</v>
      </c>
      <c r="O1069">
        <v>5</v>
      </c>
      <c r="P1069" t="s">
        <v>43</v>
      </c>
      <c r="Q1069" s="7">
        <f t="shared" si="99"/>
        <v>453646.76</v>
      </c>
      <c r="R1069" s="9" t="str" cm="1">
        <f t="array" ref="R1069">_xlfn.IFS(L1068&lt;=25,"0-25",L1068&lt;=30,"26-30",L1068&lt;=35,"31-35",L1068&lt;=40,"36-40",L1068&lt;=45,"41-45",L1068&gt;=45,"45+")</f>
        <v>45+</v>
      </c>
      <c r="S1069" t="str">
        <f t="shared" si="100"/>
        <v>Q3</v>
      </c>
      <c r="T1069" t="str">
        <f t="shared" si="101"/>
        <v>Weekday</v>
      </c>
      <c r="U1069" t="str" cm="1">
        <f t="array" ref="U1069">_xlfn.IFS(Q1069&lt;=100000,"LOW",Q1069&lt;=300000,"MEDIUM",Q1069&gt;=300000,"HIGH")</f>
        <v>HIGH</v>
      </c>
    </row>
    <row r="1070" spans="1:21" x14ac:dyDescent="0.3">
      <c r="A1070">
        <v>1069</v>
      </c>
      <c r="B1070">
        <v>10</v>
      </c>
      <c r="C1070">
        <v>8</v>
      </c>
      <c r="D1070" s="6">
        <f t="shared" si="96"/>
        <v>44783</v>
      </c>
      <c r="E1070" t="str">
        <f t="shared" si="97"/>
        <v>August</v>
      </c>
      <c r="F1070">
        <v>2022</v>
      </c>
      <c r="G1070" t="str">
        <f t="shared" si="98"/>
        <v>Wednesday</v>
      </c>
      <c r="H1070" t="s">
        <v>37</v>
      </c>
      <c r="I1070">
        <v>3</v>
      </c>
      <c r="J1070" s="7">
        <v>34553.53</v>
      </c>
      <c r="K1070" t="s">
        <v>735</v>
      </c>
      <c r="L1070">
        <v>36</v>
      </c>
      <c r="M1070" t="s">
        <v>23</v>
      </c>
      <c r="N1070" t="s">
        <v>24</v>
      </c>
      <c r="O1070">
        <v>5</v>
      </c>
      <c r="P1070" t="s">
        <v>53</v>
      </c>
      <c r="Q1070" s="7">
        <f t="shared" si="99"/>
        <v>103660.59</v>
      </c>
      <c r="R1070" s="9" t="str" cm="1">
        <f t="array" ref="R1070">_xlfn.IFS(L1069&lt;=25,"0-25",L1069&lt;=30,"26-30",L1069&lt;=35,"31-35",L1069&lt;=40,"36-40",L1069&lt;=45,"41-45",L1069&gt;=45,"45+")</f>
        <v>31-35</v>
      </c>
      <c r="S1070" t="str">
        <f t="shared" si="100"/>
        <v>Q3</v>
      </c>
      <c r="T1070" t="str">
        <f t="shared" si="101"/>
        <v>Weekday</v>
      </c>
      <c r="U1070" t="str" cm="1">
        <f t="array" ref="U1070">_xlfn.IFS(Q1070&lt;=100000,"LOW",Q1070&lt;=300000,"MEDIUM",Q1070&gt;=300000,"HIGH")</f>
        <v>MEDIUM</v>
      </c>
    </row>
    <row r="1071" spans="1:21" x14ac:dyDescent="0.3">
      <c r="A1071">
        <v>1070</v>
      </c>
      <c r="B1071">
        <v>11</v>
      </c>
      <c r="C1071">
        <v>8</v>
      </c>
      <c r="D1071" s="6">
        <f t="shared" si="96"/>
        <v>44784</v>
      </c>
      <c r="E1071" t="str">
        <f t="shared" si="97"/>
        <v>August</v>
      </c>
      <c r="F1071">
        <v>2022</v>
      </c>
      <c r="G1071" t="str">
        <f t="shared" si="98"/>
        <v>Thursday</v>
      </c>
      <c r="H1071" t="s">
        <v>37</v>
      </c>
      <c r="I1071">
        <v>5</v>
      </c>
      <c r="J1071" s="7">
        <v>54894.02</v>
      </c>
      <c r="K1071" t="s">
        <v>736</v>
      </c>
      <c r="L1071">
        <v>50</v>
      </c>
      <c r="M1071" t="s">
        <v>69</v>
      </c>
      <c r="N1071" t="s">
        <v>35</v>
      </c>
      <c r="O1071">
        <v>3</v>
      </c>
      <c r="P1071" t="s">
        <v>53</v>
      </c>
      <c r="Q1071" s="7">
        <f t="shared" si="99"/>
        <v>274470.09999999998</v>
      </c>
      <c r="R1071" s="9" t="str" cm="1">
        <f t="array" ref="R1071">_xlfn.IFS(L1070&lt;=25,"0-25",L1070&lt;=30,"26-30",L1070&lt;=35,"31-35",L1070&lt;=40,"36-40",L1070&lt;=45,"41-45",L1070&gt;=45,"45+")</f>
        <v>36-40</v>
      </c>
      <c r="S1071" t="str">
        <f t="shared" si="100"/>
        <v>Q3</v>
      </c>
      <c r="T1071" t="str">
        <f t="shared" si="101"/>
        <v>Weekday</v>
      </c>
      <c r="U1071" t="str" cm="1">
        <f t="array" ref="U1071">_xlfn.IFS(Q1071&lt;=100000,"LOW",Q1071&lt;=300000,"MEDIUM",Q1071&gt;=300000,"HIGH")</f>
        <v>MEDIUM</v>
      </c>
    </row>
    <row r="1072" spans="1:21" x14ac:dyDescent="0.3">
      <c r="A1072">
        <v>1071</v>
      </c>
      <c r="B1072">
        <v>11</v>
      </c>
      <c r="C1072">
        <v>8</v>
      </c>
      <c r="D1072" s="6">
        <f t="shared" si="96"/>
        <v>44784</v>
      </c>
      <c r="E1072" t="str">
        <f t="shared" si="97"/>
        <v>August</v>
      </c>
      <c r="F1072">
        <v>2022</v>
      </c>
      <c r="G1072" t="str">
        <f t="shared" si="98"/>
        <v>Thursday</v>
      </c>
      <c r="H1072" t="s">
        <v>32</v>
      </c>
      <c r="I1072">
        <v>7</v>
      </c>
      <c r="J1072" s="7">
        <v>16807.73</v>
      </c>
      <c r="K1072" t="s">
        <v>737</v>
      </c>
      <c r="L1072">
        <v>32</v>
      </c>
      <c r="M1072" t="s">
        <v>116</v>
      </c>
      <c r="N1072" t="s">
        <v>52</v>
      </c>
      <c r="O1072">
        <v>5</v>
      </c>
      <c r="P1072" t="s">
        <v>43</v>
      </c>
      <c r="Q1072" s="7">
        <f t="shared" si="99"/>
        <v>117654.11</v>
      </c>
      <c r="R1072" s="9" t="str" cm="1">
        <f t="array" ref="R1072">_xlfn.IFS(L1071&lt;=25,"0-25",L1071&lt;=30,"26-30",L1071&lt;=35,"31-35",L1071&lt;=40,"36-40",L1071&lt;=45,"41-45",L1071&gt;=45,"45+")</f>
        <v>45+</v>
      </c>
      <c r="S1072" t="str">
        <f t="shared" si="100"/>
        <v>Q3</v>
      </c>
      <c r="T1072" t="str">
        <f t="shared" si="101"/>
        <v>Weekday</v>
      </c>
      <c r="U1072" t="str" cm="1">
        <f t="array" ref="U1072">_xlfn.IFS(Q1072&lt;=100000,"LOW",Q1072&lt;=300000,"MEDIUM",Q1072&gt;=300000,"HIGH")</f>
        <v>MEDIUM</v>
      </c>
    </row>
    <row r="1073" spans="1:21" x14ac:dyDescent="0.3">
      <c r="A1073">
        <v>1072</v>
      </c>
      <c r="B1073">
        <v>11</v>
      </c>
      <c r="C1073">
        <v>8</v>
      </c>
      <c r="D1073" s="6">
        <f t="shared" si="96"/>
        <v>44784</v>
      </c>
      <c r="E1073" t="str">
        <f t="shared" si="97"/>
        <v>August</v>
      </c>
      <c r="F1073">
        <v>2022</v>
      </c>
      <c r="G1073" t="str">
        <f t="shared" si="98"/>
        <v>Thursday</v>
      </c>
      <c r="H1073" t="s">
        <v>32</v>
      </c>
      <c r="I1073">
        <v>9</v>
      </c>
      <c r="J1073" s="7">
        <v>24853.87</v>
      </c>
      <c r="K1073" t="s">
        <v>738</v>
      </c>
      <c r="L1073">
        <v>48</v>
      </c>
      <c r="M1073" t="s">
        <v>23</v>
      </c>
      <c r="N1073" t="s">
        <v>24</v>
      </c>
      <c r="O1073">
        <v>5</v>
      </c>
      <c r="P1073" t="s">
        <v>43</v>
      </c>
      <c r="Q1073" s="7">
        <f t="shared" si="99"/>
        <v>223684.83</v>
      </c>
      <c r="R1073" s="9" t="str" cm="1">
        <f t="array" ref="R1073">_xlfn.IFS(L1072&lt;=25,"0-25",L1072&lt;=30,"26-30",L1072&lt;=35,"31-35",L1072&lt;=40,"36-40",L1072&lt;=45,"41-45",L1072&gt;=45,"45+")</f>
        <v>31-35</v>
      </c>
      <c r="S1073" t="str">
        <f t="shared" si="100"/>
        <v>Q3</v>
      </c>
      <c r="T1073" t="str">
        <f t="shared" si="101"/>
        <v>Weekday</v>
      </c>
      <c r="U1073" t="str" cm="1">
        <f t="array" ref="U1073">_xlfn.IFS(Q1073&lt;=100000,"LOW",Q1073&lt;=300000,"MEDIUM",Q1073&gt;=300000,"HIGH")</f>
        <v>MEDIUM</v>
      </c>
    </row>
    <row r="1074" spans="1:21" x14ac:dyDescent="0.3">
      <c r="A1074">
        <v>1073</v>
      </c>
      <c r="B1074">
        <v>11</v>
      </c>
      <c r="C1074">
        <v>8</v>
      </c>
      <c r="D1074" s="6">
        <f t="shared" si="96"/>
        <v>44784</v>
      </c>
      <c r="E1074" t="str">
        <f t="shared" si="97"/>
        <v>August</v>
      </c>
      <c r="F1074">
        <v>2022</v>
      </c>
      <c r="G1074" t="str">
        <f t="shared" si="98"/>
        <v>Thursday</v>
      </c>
      <c r="H1074" t="s">
        <v>37</v>
      </c>
      <c r="I1074">
        <v>2</v>
      </c>
      <c r="J1074" s="7">
        <v>58440.74</v>
      </c>
      <c r="K1074" t="s">
        <v>739</v>
      </c>
      <c r="L1074">
        <v>38</v>
      </c>
      <c r="M1074" t="s">
        <v>27</v>
      </c>
      <c r="N1074" t="s">
        <v>52</v>
      </c>
      <c r="O1074">
        <v>3</v>
      </c>
      <c r="P1074" t="s">
        <v>97</v>
      </c>
      <c r="Q1074" s="7">
        <f t="shared" si="99"/>
        <v>116881.48</v>
      </c>
      <c r="R1074" s="9" t="str" cm="1">
        <f t="array" ref="R1074">_xlfn.IFS(L1073&lt;=25,"0-25",L1073&lt;=30,"26-30",L1073&lt;=35,"31-35",L1073&lt;=40,"36-40",L1073&lt;=45,"41-45",L1073&gt;=45,"45+")</f>
        <v>45+</v>
      </c>
      <c r="S1074" t="str">
        <f t="shared" si="100"/>
        <v>Q3</v>
      </c>
      <c r="T1074" t="str">
        <f t="shared" si="101"/>
        <v>Weekday</v>
      </c>
      <c r="U1074" t="str" cm="1">
        <f t="array" ref="U1074">_xlfn.IFS(Q1074&lt;=100000,"LOW",Q1074&lt;=300000,"MEDIUM",Q1074&gt;=300000,"HIGH")</f>
        <v>MEDIUM</v>
      </c>
    </row>
    <row r="1075" spans="1:21" x14ac:dyDescent="0.3">
      <c r="A1075">
        <v>1074</v>
      </c>
      <c r="B1075">
        <v>12</v>
      </c>
      <c r="C1075">
        <v>8</v>
      </c>
      <c r="D1075" s="6">
        <f t="shared" si="96"/>
        <v>44785</v>
      </c>
      <c r="E1075" t="str">
        <f t="shared" si="97"/>
        <v>August</v>
      </c>
      <c r="F1075">
        <v>2022</v>
      </c>
      <c r="G1075" t="str">
        <f t="shared" si="98"/>
        <v>Friday</v>
      </c>
      <c r="H1075" t="s">
        <v>21</v>
      </c>
      <c r="I1075">
        <v>4</v>
      </c>
      <c r="J1075" s="7">
        <v>55779.58</v>
      </c>
      <c r="K1075" t="s">
        <v>723</v>
      </c>
      <c r="L1075">
        <v>20</v>
      </c>
      <c r="M1075" t="s">
        <v>47</v>
      </c>
      <c r="N1075" t="s">
        <v>24</v>
      </c>
      <c r="O1075">
        <v>3</v>
      </c>
      <c r="P1075" t="s">
        <v>25</v>
      </c>
      <c r="Q1075" s="7">
        <f t="shared" si="99"/>
        <v>223118.32</v>
      </c>
      <c r="R1075" s="9" t="str" cm="1">
        <f t="array" ref="R1075">_xlfn.IFS(L1074&lt;=25,"0-25",L1074&lt;=30,"26-30",L1074&lt;=35,"31-35",L1074&lt;=40,"36-40",L1074&lt;=45,"41-45",L1074&gt;=45,"45+")</f>
        <v>36-40</v>
      </c>
      <c r="S1075" t="str">
        <f t="shared" si="100"/>
        <v>Q3</v>
      </c>
      <c r="T1075" t="str">
        <f t="shared" si="101"/>
        <v>Weekday</v>
      </c>
      <c r="U1075" t="str" cm="1">
        <f t="array" ref="U1075">_xlfn.IFS(Q1075&lt;=100000,"LOW",Q1075&lt;=300000,"MEDIUM",Q1075&gt;=300000,"HIGH")</f>
        <v>MEDIUM</v>
      </c>
    </row>
    <row r="1076" spans="1:21" x14ac:dyDescent="0.3">
      <c r="A1076">
        <v>1075</v>
      </c>
      <c r="B1076">
        <v>12</v>
      </c>
      <c r="C1076">
        <v>8</v>
      </c>
      <c r="D1076" s="6">
        <f t="shared" si="96"/>
        <v>44785</v>
      </c>
      <c r="E1076" t="str">
        <f t="shared" si="97"/>
        <v>August</v>
      </c>
      <c r="F1076">
        <v>2022</v>
      </c>
      <c r="G1076" t="str">
        <f t="shared" si="98"/>
        <v>Friday</v>
      </c>
      <c r="H1076" t="s">
        <v>45</v>
      </c>
      <c r="I1076">
        <v>7</v>
      </c>
      <c r="J1076" s="7">
        <v>33169.360000000001</v>
      </c>
      <c r="K1076" t="s">
        <v>740</v>
      </c>
      <c r="L1076">
        <v>19</v>
      </c>
      <c r="M1076" t="s">
        <v>23</v>
      </c>
      <c r="N1076" t="s">
        <v>18</v>
      </c>
      <c r="O1076">
        <v>5</v>
      </c>
      <c r="P1076" t="s">
        <v>104</v>
      </c>
      <c r="Q1076" s="7">
        <f t="shared" si="99"/>
        <v>232185.52000000002</v>
      </c>
      <c r="R1076" s="9" t="str" cm="1">
        <f t="array" ref="R1076">_xlfn.IFS(L1075&lt;=25,"0-25",L1075&lt;=30,"26-30",L1075&lt;=35,"31-35",L1075&lt;=40,"36-40",L1075&lt;=45,"41-45",L1075&gt;=45,"45+")</f>
        <v>0-25</v>
      </c>
      <c r="S1076" t="str">
        <f t="shared" si="100"/>
        <v>Q3</v>
      </c>
      <c r="T1076" t="str">
        <f t="shared" si="101"/>
        <v>Weekday</v>
      </c>
      <c r="U1076" t="str" cm="1">
        <f t="array" ref="U1076">_xlfn.IFS(Q1076&lt;=100000,"LOW",Q1076&lt;=300000,"MEDIUM",Q1076&gt;=300000,"HIGH")</f>
        <v>MEDIUM</v>
      </c>
    </row>
    <row r="1077" spans="1:21" x14ac:dyDescent="0.3">
      <c r="A1077">
        <v>1076</v>
      </c>
      <c r="B1077">
        <v>12</v>
      </c>
      <c r="C1077">
        <v>8</v>
      </c>
      <c r="D1077" s="6">
        <f t="shared" si="96"/>
        <v>44785</v>
      </c>
      <c r="E1077" t="str">
        <f t="shared" si="97"/>
        <v>August</v>
      </c>
      <c r="F1077">
        <v>2022</v>
      </c>
      <c r="G1077" t="str">
        <f t="shared" si="98"/>
        <v>Friday</v>
      </c>
      <c r="H1077" t="s">
        <v>45</v>
      </c>
      <c r="I1077">
        <v>1</v>
      </c>
      <c r="J1077" s="7">
        <v>67263.81</v>
      </c>
      <c r="K1077" t="s">
        <v>332</v>
      </c>
      <c r="L1077">
        <v>52</v>
      </c>
      <c r="M1077" t="s">
        <v>23</v>
      </c>
      <c r="N1077" t="s">
        <v>18</v>
      </c>
      <c r="O1077">
        <v>5</v>
      </c>
      <c r="P1077" t="s">
        <v>104</v>
      </c>
      <c r="Q1077" s="7">
        <f t="shared" si="99"/>
        <v>67263.81</v>
      </c>
      <c r="R1077" s="9" t="str" cm="1">
        <f t="array" ref="R1077">_xlfn.IFS(L1076&lt;=25,"0-25",L1076&lt;=30,"26-30",L1076&lt;=35,"31-35",L1076&lt;=40,"36-40",L1076&lt;=45,"41-45",L1076&gt;=45,"45+")</f>
        <v>0-25</v>
      </c>
      <c r="S1077" t="str">
        <f t="shared" si="100"/>
        <v>Q3</v>
      </c>
      <c r="T1077" t="str">
        <f t="shared" si="101"/>
        <v>Weekday</v>
      </c>
      <c r="U1077" t="str" cm="1">
        <f t="array" ref="U1077">_xlfn.IFS(Q1077&lt;=100000,"LOW",Q1077&lt;=300000,"MEDIUM",Q1077&gt;=300000,"HIGH")</f>
        <v>LOW</v>
      </c>
    </row>
    <row r="1078" spans="1:21" x14ac:dyDescent="0.3">
      <c r="A1078">
        <v>1077</v>
      </c>
      <c r="B1078">
        <v>12</v>
      </c>
      <c r="C1078">
        <v>8</v>
      </c>
      <c r="D1078" s="6">
        <f t="shared" si="96"/>
        <v>44785</v>
      </c>
      <c r="E1078" t="str">
        <f t="shared" si="97"/>
        <v>August</v>
      </c>
      <c r="F1078">
        <v>2022</v>
      </c>
      <c r="G1078" t="str">
        <f t="shared" si="98"/>
        <v>Friday</v>
      </c>
      <c r="H1078" t="s">
        <v>32</v>
      </c>
      <c r="I1078">
        <v>2</v>
      </c>
      <c r="J1078" s="7">
        <v>64638.58</v>
      </c>
      <c r="K1078" t="s">
        <v>22</v>
      </c>
      <c r="L1078">
        <v>58</v>
      </c>
      <c r="M1078" t="s">
        <v>116</v>
      </c>
      <c r="N1078" t="s">
        <v>52</v>
      </c>
      <c r="O1078">
        <v>5</v>
      </c>
      <c r="P1078" t="s">
        <v>36</v>
      </c>
      <c r="Q1078" s="7">
        <f t="shared" si="99"/>
        <v>129277.16</v>
      </c>
      <c r="R1078" s="9" t="str" cm="1">
        <f t="array" ref="R1078">_xlfn.IFS(L1077&lt;=25,"0-25",L1077&lt;=30,"26-30",L1077&lt;=35,"31-35",L1077&lt;=40,"36-40",L1077&lt;=45,"41-45",L1077&gt;=45,"45+")</f>
        <v>45+</v>
      </c>
      <c r="S1078" t="str">
        <f t="shared" si="100"/>
        <v>Q3</v>
      </c>
      <c r="T1078" t="str">
        <f t="shared" si="101"/>
        <v>Weekday</v>
      </c>
      <c r="U1078" t="str" cm="1">
        <f t="array" ref="U1078">_xlfn.IFS(Q1078&lt;=100000,"LOW",Q1078&lt;=300000,"MEDIUM",Q1078&gt;=300000,"HIGH")</f>
        <v>MEDIUM</v>
      </c>
    </row>
    <row r="1079" spans="1:21" x14ac:dyDescent="0.3">
      <c r="A1079">
        <v>1078</v>
      </c>
      <c r="B1079">
        <v>13</v>
      </c>
      <c r="C1079">
        <v>8</v>
      </c>
      <c r="D1079" s="6">
        <f t="shared" si="96"/>
        <v>44786</v>
      </c>
      <c r="E1079" t="str">
        <f t="shared" si="97"/>
        <v>August</v>
      </c>
      <c r="F1079">
        <v>2022</v>
      </c>
      <c r="G1079" t="str">
        <f t="shared" si="98"/>
        <v>Saturday</v>
      </c>
      <c r="H1079" t="s">
        <v>45</v>
      </c>
      <c r="I1079">
        <v>9</v>
      </c>
      <c r="J1079" s="7">
        <v>67738.039999999994</v>
      </c>
      <c r="K1079" t="s">
        <v>741</v>
      </c>
      <c r="L1079">
        <v>33</v>
      </c>
      <c r="M1079" t="s">
        <v>47</v>
      </c>
      <c r="N1079" t="s">
        <v>52</v>
      </c>
      <c r="O1079">
        <v>5</v>
      </c>
      <c r="P1079" t="s">
        <v>48</v>
      </c>
      <c r="Q1079" s="7">
        <f t="shared" si="99"/>
        <v>609642.36</v>
      </c>
      <c r="R1079" s="9" t="str" cm="1">
        <f t="array" ref="R1079">_xlfn.IFS(L1078&lt;=25,"0-25",L1078&lt;=30,"26-30",L1078&lt;=35,"31-35",L1078&lt;=40,"36-40",L1078&lt;=45,"41-45",L1078&gt;=45,"45+")</f>
        <v>45+</v>
      </c>
      <c r="S1079" t="str">
        <f t="shared" si="100"/>
        <v>Q3</v>
      </c>
      <c r="T1079" t="str">
        <f t="shared" si="101"/>
        <v>Weekend</v>
      </c>
      <c r="U1079" t="str" cm="1">
        <f t="array" ref="U1079">_xlfn.IFS(Q1079&lt;=100000,"LOW",Q1079&lt;=300000,"MEDIUM",Q1079&gt;=300000,"HIGH")</f>
        <v>HIGH</v>
      </c>
    </row>
    <row r="1080" spans="1:21" x14ac:dyDescent="0.3">
      <c r="A1080">
        <v>1079</v>
      </c>
      <c r="B1080">
        <v>13</v>
      </c>
      <c r="C1080">
        <v>8</v>
      </c>
      <c r="D1080" s="6">
        <f t="shared" si="96"/>
        <v>44786</v>
      </c>
      <c r="E1080" t="str">
        <f t="shared" si="97"/>
        <v>August</v>
      </c>
      <c r="F1080">
        <v>2022</v>
      </c>
      <c r="G1080" t="str">
        <f t="shared" si="98"/>
        <v>Saturday</v>
      </c>
      <c r="H1080" t="s">
        <v>37</v>
      </c>
      <c r="I1080">
        <v>7</v>
      </c>
      <c r="J1080" s="7">
        <v>35674.879999999997</v>
      </c>
      <c r="K1080" t="s">
        <v>604</v>
      </c>
      <c r="L1080">
        <v>38</v>
      </c>
      <c r="M1080" t="s">
        <v>23</v>
      </c>
      <c r="N1080" t="s">
        <v>24</v>
      </c>
      <c r="O1080">
        <v>4</v>
      </c>
      <c r="P1080" t="s">
        <v>40</v>
      </c>
      <c r="Q1080" s="7">
        <f t="shared" si="99"/>
        <v>249724.15999999997</v>
      </c>
      <c r="R1080" s="9" t="str" cm="1">
        <f t="array" ref="R1080">_xlfn.IFS(L1079&lt;=25,"0-25",L1079&lt;=30,"26-30",L1079&lt;=35,"31-35",L1079&lt;=40,"36-40",L1079&lt;=45,"41-45",L1079&gt;=45,"45+")</f>
        <v>31-35</v>
      </c>
      <c r="S1080" t="str">
        <f t="shared" si="100"/>
        <v>Q3</v>
      </c>
      <c r="T1080" t="str">
        <f t="shared" si="101"/>
        <v>Weekend</v>
      </c>
      <c r="U1080" t="str" cm="1">
        <f t="array" ref="U1080">_xlfn.IFS(Q1080&lt;=100000,"LOW",Q1080&lt;=300000,"MEDIUM",Q1080&gt;=300000,"HIGH")</f>
        <v>MEDIUM</v>
      </c>
    </row>
    <row r="1081" spans="1:21" x14ac:dyDescent="0.3">
      <c r="A1081">
        <v>1080</v>
      </c>
      <c r="B1081">
        <v>13</v>
      </c>
      <c r="C1081">
        <v>8</v>
      </c>
      <c r="D1081" s="6">
        <f t="shared" si="96"/>
        <v>44786</v>
      </c>
      <c r="E1081" t="str">
        <f t="shared" si="97"/>
        <v>August</v>
      </c>
      <c r="F1081">
        <v>2022</v>
      </c>
      <c r="G1081" t="str">
        <f t="shared" si="98"/>
        <v>Saturday</v>
      </c>
      <c r="H1081" t="s">
        <v>37</v>
      </c>
      <c r="I1081">
        <v>7</v>
      </c>
      <c r="J1081" s="7">
        <v>21848.42</v>
      </c>
      <c r="K1081" t="s">
        <v>313</v>
      </c>
      <c r="L1081">
        <v>29</v>
      </c>
      <c r="M1081" t="s">
        <v>23</v>
      </c>
      <c r="N1081" t="s">
        <v>52</v>
      </c>
      <c r="O1081">
        <v>5</v>
      </c>
      <c r="P1081" t="s">
        <v>40</v>
      </c>
      <c r="Q1081" s="7">
        <f t="shared" si="99"/>
        <v>152938.94</v>
      </c>
      <c r="R1081" s="9" t="str" cm="1">
        <f t="array" ref="R1081">_xlfn.IFS(L1080&lt;=25,"0-25",L1080&lt;=30,"26-30",L1080&lt;=35,"31-35",L1080&lt;=40,"36-40",L1080&lt;=45,"41-45",L1080&gt;=45,"45+")</f>
        <v>36-40</v>
      </c>
      <c r="S1081" t="str">
        <f t="shared" si="100"/>
        <v>Q3</v>
      </c>
      <c r="T1081" t="str">
        <f t="shared" si="101"/>
        <v>Weekend</v>
      </c>
      <c r="U1081" t="str" cm="1">
        <f t="array" ref="U1081">_xlfn.IFS(Q1081&lt;=100000,"LOW",Q1081&lt;=300000,"MEDIUM",Q1081&gt;=300000,"HIGH")</f>
        <v>MEDIUM</v>
      </c>
    </row>
    <row r="1082" spans="1:21" x14ac:dyDescent="0.3">
      <c r="A1082">
        <v>1081</v>
      </c>
      <c r="B1082">
        <v>13</v>
      </c>
      <c r="C1082">
        <v>8</v>
      </c>
      <c r="D1082" s="6">
        <f t="shared" si="96"/>
        <v>44786</v>
      </c>
      <c r="E1082" t="str">
        <f t="shared" si="97"/>
        <v>August</v>
      </c>
      <c r="F1082">
        <v>2022</v>
      </c>
      <c r="G1082" t="str">
        <f t="shared" si="98"/>
        <v>Saturday</v>
      </c>
      <c r="H1082" t="s">
        <v>32</v>
      </c>
      <c r="I1082">
        <v>6</v>
      </c>
      <c r="J1082" s="7">
        <v>47599.519999999997</v>
      </c>
      <c r="K1082" t="s">
        <v>457</v>
      </c>
      <c r="L1082">
        <v>45</v>
      </c>
      <c r="M1082" t="s">
        <v>23</v>
      </c>
      <c r="N1082" t="s">
        <v>52</v>
      </c>
      <c r="O1082">
        <v>3</v>
      </c>
      <c r="P1082" t="s">
        <v>101</v>
      </c>
      <c r="Q1082" s="7">
        <f t="shared" si="99"/>
        <v>285597.12</v>
      </c>
      <c r="R1082" s="9" t="str" cm="1">
        <f t="array" ref="R1082">_xlfn.IFS(L1081&lt;=25,"0-25",L1081&lt;=30,"26-30",L1081&lt;=35,"31-35",L1081&lt;=40,"36-40",L1081&lt;=45,"41-45",L1081&gt;=45,"45+")</f>
        <v>26-30</v>
      </c>
      <c r="S1082" t="str">
        <f t="shared" si="100"/>
        <v>Q3</v>
      </c>
      <c r="T1082" t="str">
        <f t="shared" si="101"/>
        <v>Weekend</v>
      </c>
      <c r="U1082" t="str" cm="1">
        <f t="array" ref="U1082">_xlfn.IFS(Q1082&lt;=100000,"LOW",Q1082&lt;=300000,"MEDIUM",Q1082&gt;=300000,"HIGH")</f>
        <v>MEDIUM</v>
      </c>
    </row>
    <row r="1083" spans="1:21" x14ac:dyDescent="0.3">
      <c r="A1083">
        <v>1082</v>
      </c>
      <c r="B1083">
        <v>14</v>
      </c>
      <c r="C1083">
        <v>8</v>
      </c>
      <c r="D1083" s="6">
        <f t="shared" si="96"/>
        <v>44787</v>
      </c>
      <c r="E1083" t="str">
        <f t="shared" si="97"/>
        <v>August</v>
      </c>
      <c r="F1083">
        <v>2022</v>
      </c>
      <c r="G1083" t="str">
        <f t="shared" si="98"/>
        <v>Sunday</v>
      </c>
      <c r="H1083" t="s">
        <v>32</v>
      </c>
      <c r="I1083">
        <v>3</v>
      </c>
      <c r="J1083" s="7">
        <v>51086.39</v>
      </c>
      <c r="K1083" t="s">
        <v>501</v>
      </c>
      <c r="L1083">
        <v>29</v>
      </c>
      <c r="M1083" t="s">
        <v>61</v>
      </c>
      <c r="N1083" t="s">
        <v>24</v>
      </c>
      <c r="O1083">
        <v>3</v>
      </c>
      <c r="P1083" t="s">
        <v>43</v>
      </c>
      <c r="Q1083" s="7">
        <f t="shared" si="99"/>
        <v>153259.16999999998</v>
      </c>
      <c r="R1083" s="9" t="str" cm="1">
        <f t="array" ref="R1083">_xlfn.IFS(L1082&lt;=25,"0-25",L1082&lt;=30,"26-30",L1082&lt;=35,"31-35",L1082&lt;=40,"36-40",L1082&lt;=45,"41-45",L1082&gt;=45,"45+")</f>
        <v>41-45</v>
      </c>
      <c r="S1083" t="str">
        <f t="shared" si="100"/>
        <v>Q3</v>
      </c>
      <c r="T1083" t="str">
        <f t="shared" si="101"/>
        <v>Weekend</v>
      </c>
      <c r="U1083" t="str" cm="1">
        <f t="array" ref="U1083">_xlfn.IFS(Q1083&lt;=100000,"LOW",Q1083&lt;=300000,"MEDIUM",Q1083&gt;=300000,"HIGH")</f>
        <v>MEDIUM</v>
      </c>
    </row>
    <row r="1084" spans="1:21" x14ac:dyDescent="0.3">
      <c r="A1084">
        <v>1083</v>
      </c>
      <c r="B1084">
        <v>14</v>
      </c>
      <c r="C1084">
        <v>8</v>
      </c>
      <c r="D1084" s="6">
        <f t="shared" si="96"/>
        <v>44787</v>
      </c>
      <c r="E1084" t="str">
        <f t="shared" si="97"/>
        <v>August</v>
      </c>
      <c r="F1084">
        <v>2022</v>
      </c>
      <c r="G1084" t="str">
        <f t="shared" si="98"/>
        <v>Sunday</v>
      </c>
      <c r="H1084" t="s">
        <v>32</v>
      </c>
      <c r="I1084">
        <v>3</v>
      </c>
      <c r="J1084" s="7">
        <v>17526.509999999998</v>
      </c>
      <c r="K1084" t="s">
        <v>742</v>
      </c>
      <c r="L1084">
        <v>50</v>
      </c>
      <c r="M1084" t="s">
        <v>23</v>
      </c>
      <c r="N1084" t="s">
        <v>24</v>
      </c>
      <c r="O1084">
        <v>4</v>
      </c>
      <c r="P1084" t="s">
        <v>36</v>
      </c>
      <c r="Q1084" s="7">
        <f t="shared" si="99"/>
        <v>52579.53</v>
      </c>
      <c r="R1084" s="9" t="str" cm="1">
        <f t="array" ref="R1084">_xlfn.IFS(L1083&lt;=25,"0-25",L1083&lt;=30,"26-30",L1083&lt;=35,"31-35",L1083&lt;=40,"36-40",L1083&lt;=45,"41-45",L1083&gt;=45,"45+")</f>
        <v>26-30</v>
      </c>
      <c r="S1084" t="str">
        <f t="shared" si="100"/>
        <v>Q3</v>
      </c>
      <c r="T1084" t="str">
        <f t="shared" si="101"/>
        <v>Weekend</v>
      </c>
      <c r="U1084" t="str" cm="1">
        <f t="array" ref="U1084">_xlfn.IFS(Q1084&lt;=100000,"LOW",Q1084&lt;=300000,"MEDIUM",Q1084&gt;=300000,"HIGH")</f>
        <v>LOW</v>
      </c>
    </row>
    <row r="1085" spans="1:21" x14ac:dyDescent="0.3">
      <c r="A1085">
        <v>1084</v>
      </c>
      <c r="B1085">
        <v>14</v>
      </c>
      <c r="C1085">
        <v>8</v>
      </c>
      <c r="D1085" s="6">
        <f t="shared" si="96"/>
        <v>44787</v>
      </c>
      <c r="E1085" t="str">
        <f t="shared" si="97"/>
        <v>August</v>
      </c>
      <c r="F1085">
        <v>2022</v>
      </c>
      <c r="G1085" t="str">
        <f t="shared" si="98"/>
        <v>Sunday</v>
      </c>
      <c r="H1085" t="s">
        <v>21</v>
      </c>
      <c r="I1085">
        <v>2</v>
      </c>
      <c r="J1085" s="7">
        <v>57188.98</v>
      </c>
      <c r="K1085" t="s">
        <v>743</v>
      </c>
      <c r="L1085">
        <v>37</v>
      </c>
      <c r="M1085" t="s">
        <v>140</v>
      </c>
      <c r="N1085" t="s">
        <v>18</v>
      </c>
      <c r="O1085">
        <v>3</v>
      </c>
      <c r="P1085" t="s">
        <v>65</v>
      </c>
      <c r="Q1085" s="7">
        <f t="shared" si="99"/>
        <v>114377.96</v>
      </c>
      <c r="R1085" s="9" t="str" cm="1">
        <f t="array" ref="R1085">_xlfn.IFS(L1084&lt;=25,"0-25",L1084&lt;=30,"26-30",L1084&lt;=35,"31-35",L1084&lt;=40,"36-40",L1084&lt;=45,"41-45",L1084&gt;=45,"45+")</f>
        <v>45+</v>
      </c>
      <c r="S1085" t="str">
        <f t="shared" si="100"/>
        <v>Q3</v>
      </c>
      <c r="T1085" t="str">
        <f t="shared" si="101"/>
        <v>Weekend</v>
      </c>
      <c r="U1085" t="str" cm="1">
        <f t="array" ref="U1085">_xlfn.IFS(Q1085&lt;=100000,"LOW",Q1085&lt;=300000,"MEDIUM",Q1085&gt;=300000,"HIGH")</f>
        <v>MEDIUM</v>
      </c>
    </row>
    <row r="1086" spans="1:21" x14ac:dyDescent="0.3">
      <c r="A1086">
        <v>1085</v>
      </c>
      <c r="B1086">
        <v>14</v>
      </c>
      <c r="C1086">
        <v>8</v>
      </c>
      <c r="D1086" s="6">
        <f t="shared" si="96"/>
        <v>44787</v>
      </c>
      <c r="E1086" t="str">
        <f t="shared" si="97"/>
        <v>August</v>
      </c>
      <c r="F1086">
        <v>2022</v>
      </c>
      <c r="G1086" t="str">
        <f t="shared" si="98"/>
        <v>Sunday</v>
      </c>
      <c r="H1086" t="s">
        <v>45</v>
      </c>
      <c r="I1086">
        <v>6</v>
      </c>
      <c r="J1086" s="7">
        <v>11083.61</v>
      </c>
      <c r="K1086" t="s">
        <v>420</v>
      </c>
      <c r="L1086">
        <v>57</v>
      </c>
      <c r="M1086" t="s">
        <v>152</v>
      </c>
      <c r="N1086" t="s">
        <v>35</v>
      </c>
      <c r="O1086">
        <v>4</v>
      </c>
      <c r="P1086" t="s">
        <v>90</v>
      </c>
      <c r="Q1086" s="7">
        <f t="shared" si="99"/>
        <v>66501.66</v>
      </c>
      <c r="R1086" s="9" t="str" cm="1">
        <f t="array" ref="R1086">_xlfn.IFS(L1085&lt;=25,"0-25",L1085&lt;=30,"26-30",L1085&lt;=35,"31-35",L1085&lt;=40,"36-40",L1085&lt;=45,"41-45",L1085&gt;=45,"45+")</f>
        <v>36-40</v>
      </c>
      <c r="S1086" t="str">
        <f t="shared" si="100"/>
        <v>Q3</v>
      </c>
      <c r="T1086" t="str">
        <f t="shared" si="101"/>
        <v>Weekend</v>
      </c>
      <c r="U1086" t="str" cm="1">
        <f t="array" ref="U1086">_xlfn.IFS(Q1086&lt;=100000,"LOW",Q1086&lt;=300000,"MEDIUM",Q1086&gt;=300000,"HIGH")</f>
        <v>LOW</v>
      </c>
    </row>
    <row r="1087" spans="1:21" x14ac:dyDescent="0.3">
      <c r="A1087">
        <v>1086</v>
      </c>
      <c r="B1087">
        <v>15</v>
      </c>
      <c r="C1087">
        <v>8</v>
      </c>
      <c r="D1087" s="6">
        <f t="shared" si="96"/>
        <v>44788</v>
      </c>
      <c r="E1087" t="str">
        <f t="shared" si="97"/>
        <v>August</v>
      </c>
      <c r="F1087">
        <v>2022</v>
      </c>
      <c r="G1087" t="str">
        <f t="shared" si="98"/>
        <v>Monday</v>
      </c>
      <c r="H1087" t="s">
        <v>32</v>
      </c>
      <c r="I1087">
        <v>4</v>
      </c>
      <c r="J1087" s="7">
        <v>38963.699999999997</v>
      </c>
      <c r="K1087" t="s">
        <v>261</v>
      </c>
      <c r="L1087">
        <v>38</v>
      </c>
      <c r="M1087" t="s">
        <v>23</v>
      </c>
      <c r="N1087" t="s">
        <v>52</v>
      </c>
      <c r="O1087">
        <v>5</v>
      </c>
      <c r="P1087" t="s">
        <v>36</v>
      </c>
      <c r="Q1087" s="7">
        <f t="shared" si="99"/>
        <v>155854.79999999999</v>
      </c>
      <c r="R1087" s="9" t="str" cm="1">
        <f t="array" ref="R1087">_xlfn.IFS(L1086&lt;=25,"0-25",L1086&lt;=30,"26-30",L1086&lt;=35,"31-35",L1086&lt;=40,"36-40",L1086&lt;=45,"41-45",L1086&gt;=45,"45+")</f>
        <v>45+</v>
      </c>
      <c r="S1087" t="str">
        <f t="shared" si="100"/>
        <v>Q3</v>
      </c>
      <c r="T1087" t="str">
        <f t="shared" si="101"/>
        <v>Weekday</v>
      </c>
      <c r="U1087" t="str" cm="1">
        <f t="array" ref="U1087">_xlfn.IFS(Q1087&lt;=100000,"LOW",Q1087&lt;=300000,"MEDIUM",Q1087&gt;=300000,"HIGH")</f>
        <v>MEDIUM</v>
      </c>
    </row>
    <row r="1088" spans="1:21" x14ac:dyDescent="0.3">
      <c r="A1088">
        <v>1087</v>
      </c>
      <c r="B1088">
        <v>15</v>
      </c>
      <c r="C1088">
        <v>8</v>
      </c>
      <c r="D1088" s="6">
        <f t="shared" si="96"/>
        <v>44788</v>
      </c>
      <c r="E1088" t="str">
        <f t="shared" si="97"/>
        <v>August</v>
      </c>
      <c r="F1088">
        <v>2022</v>
      </c>
      <c r="G1088" t="str">
        <f t="shared" si="98"/>
        <v>Monday</v>
      </c>
      <c r="H1088" t="s">
        <v>15</v>
      </c>
      <c r="I1088">
        <v>5</v>
      </c>
      <c r="J1088" s="7">
        <v>29860.98</v>
      </c>
      <c r="K1088" t="s">
        <v>326</v>
      </c>
      <c r="L1088">
        <v>56</v>
      </c>
      <c r="M1088" t="s">
        <v>23</v>
      </c>
      <c r="N1088" t="s">
        <v>24</v>
      </c>
      <c r="O1088">
        <v>4</v>
      </c>
      <c r="P1088" t="s">
        <v>31</v>
      </c>
      <c r="Q1088" s="7">
        <f t="shared" si="99"/>
        <v>149304.9</v>
      </c>
      <c r="R1088" s="9" t="str" cm="1">
        <f t="array" ref="R1088">_xlfn.IFS(L1087&lt;=25,"0-25",L1087&lt;=30,"26-30",L1087&lt;=35,"31-35",L1087&lt;=40,"36-40",L1087&lt;=45,"41-45",L1087&gt;=45,"45+")</f>
        <v>36-40</v>
      </c>
      <c r="S1088" t="str">
        <f t="shared" si="100"/>
        <v>Q3</v>
      </c>
      <c r="T1088" t="str">
        <f t="shared" si="101"/>
        <v>Weekday</v>
      </c>
      <c r="U1088" t="str" cm="1">
        <f t="array" ref="U1088">_xlfn.IFS(Q1088&lt;=100000,"LOW",Q1088&lt;=300000,"MEDIUM",Q1088&gt;=300000,"HIGH")</f>
        <v>MEDIUM</v>
      </c>
    </row>
    <row r="1089" spans="1:21" x14ac:dyDescent="0.3">
      <c r="A1089">
        <v>1088</v>
      </c>
      <c r="B1089">
        <v>15</v>
      </c>
      <c r="C1089">
        <v>8</v>
      </c>
      <c r="D1089" s="6">
        <f t="shared" si="96"/>
        <v>44788</v>
      </c>
      <c r="E1089" t="str">
        <f t="shared" si="97"/>
        <v>August</v>
      </c>
      <c r="F1089">
        <v>2022</v>
      </c>
      <c r="G1089" t="str">
        <f t="shared" si="98"/>
        <v>Monday</v>
      </c>
      <c r="H1089" t="s">
        <v>15</v>
      </c>
      <c r="I1089">
        <v>3</v>
      </c>
      <c r="J1089" s="7">
        <v>54418.18</v>
      </c>
      <c r="K1089" t="s">
        <v>300</v>
      </c>
      <c r="L1089">
        <v>58</v>
      </c>
      <c r="M1089" t="s">
        <v>92</v>
      </c>
      <c r="N1089" t="s">
        <v>18</v>
      </c>
      <c r="O1089">
        <v>5</v>
      </c>
      <c r="P1089" t="s">
        <v>19</v>
      </c>
      <c r="Q1089" s="7">
        <f t="shared" si="99"/>
        <v>163254.54</v>
      </c>
      <c r="R1089" s="9" t="str" cm="1">
        <f t="array" ref="R1089">_xlfn.IFS(L1088&lt;=25,"0-25",L1088&lt;=30,"26-30",L1088&lt;=35,"31-35",L1088&lt;=40,"36-40",L1088&lt;=45,"41-45",L1088&gt;=45,"45+")</f>
        <v>45+</v>
      </c>
      <c r="S1089" t="str">
        <f t="shared" si="100"/>
        <v>Q3</v>
      </c>
      <c r="T1089" t="str">
        <f t="shared" si="101"/>
        <v>Weekday</v>
      </c>
      <c r="U1089" t="str" cm="1">
        <f t="array" ref="U1089">_xlfn.IFS(Q1089&lt;=100000,"LOW",Q1089&lt;=300000,"MEDIUM",Q1089&gt;=300000,"HIGH")</f>
        <v>MEDIUM</v>
      </c>
    </row>
    <row r="1090" spans="1:21" x14ac:dyDescent="0.3">
      <c r="A1090">
        <v>1089</v>
      </c>
      <c r="B1090">
        <v>15</v>
      </c>
      <c r="C1090">
        <v>8</v>
      </c>
      <c r="D1090" s="6">
        <f t="shared" si="96"/>
        <v>44788</v>
      </c>
      <c r="E1090" t="str">
        <f t="shared" si="97"/>
        <v>August</v>
      </c>
      <c r="F1090">
        <v>2022</v>
      </c>
      <c r="G1090" t="str">
        <f t="shared" si="98"/>
        <v>Monday</v>
      </c>
      <c r="H1090" t="s">
        <v>37</v>
      </c>
      <c r="I1090">
        <v>6</v>
      </c>
      <c r="J1090" s="7">
        <v>28765.64</v>
      </c>
      <c r="K1090" t="s">
        <v>327</v>
      </c>
      <c r="L1090">
        <v>59</v>
      </c>
      <c r="M1090" t="s">
        <v>47</v>
      </c>
      <c r="N1090" t="s">
        <v>35</v>
      </c>
      <c r="O1090">
        <v>4</v>
      </c>
      <c r="P1090" t="s">
        <v>53</v>
      </c>
      <c r="Q1090" s="7">
        <f t="shared" si="99"/>
        <v>172593.84</v>
      </c>
      <c r="R1090" s="9" t="str" cm="1">
        <f t="array" ref="R1090">_xlfn.IFS(L1089&lt;=25,"0-25",L1089&lt;=30,"26-30",L1089&lt;=35,"31-35",L1089&lt;=40,"36-40",L1089&lt;=45,"41-45",L1089&gt;=45,"45+")</f>
        <v>45+</v>
      </c>
      <c r="S1090" t="str">
        <f t="shared" si="100"/>
        <v>Q3</v>
      </c>
      <c r="T1090" t="str">
        <f t="shared" si="101"/>
        <v>Weekday</v>
      </c>
      <c r="U1090" t="str" cm="1">
        <f t="array" ref="U1090">_xlfn.IFS(Q1090&lt;=100000,"LOW",Q1090&lt;=300000,"MEDIUM",Q1090&gt;=300000,"HIGH")</f>
        <v>MEDIUM</v>
      </c>
    </row>
    <row r="1091" spans="1:21" x14ac:dyDescent="0.3">
      <c r="A1091">
        <v>1090</v>
      </c>
      <c r="B1091">
        <v>16</v>
      </c>
      <c r="C1091">
        <v>8</v>
      </c>
      <c r="D1091" s="6">
        <f t="shared" ref="D1091:D1154" si="102">DATE(F1091,C1091,B1091)</f>
        <v>44789</v>
      </c>
      <c r="E1091" t="str">
        <f t="shared" ref="E1091:E1154" si="103">TEXT(D1091,"mmmm")</f>
        <v>August</v>
      </c>
      <c r="F1091">
        <v>2022</v>
      </c>
      <c r="G1091" t="str">
        <f t="shared" ref="G1091:G1154" si="104">TEXT(D1091,"dddd")</f>
        <v>Tuesday</v>
      </c>
      <c r="H1091" t="s">
        <v>45</v>
      </c>
      <c r="I1091">
        <v>3</v>
      </c>
      <c r="J1091" s="7">
        <v>59608.43</v>
      </c>
      <c r="K1091" t="s">
        <v>237</v>
      </c>
      <c r="L1091">
        <v>53</v>
      </c>
      <c r="M1091" t="s">
        <v>92</v>
      </c>
      <c r="N1091" t="s">
        <v>52</v>
      </c>
      <c r="O1091">
        <v>5</v>
      </c>
      <c r="P1091" t="s">
        <v>104</v>
      </c>
      <c r="Q1091" s="7">
        <f t="shared" ref="Q1091:Q1154" si="105">I1091*J1091</f>
        <v>178825.29</v>
      </c>
      <c r="R1091" s="9" t="str" cm="1">
        <f t="array" ref="R1091">_xlfn.IFS(L1090&lt;=25,"0-25",L1090&lt;=30,"26-30",L1090&lt;=35,"31-35",L1090&lt;=40,"36-40",L1090&lt;=45,"41-45",L1090&gt;=45,"45+")</f>
        <v>45+</v>
      </c>
      <c r="S1091" t="str">
        <f t="shared" ref="S1091:S1154" si="106">"Q"&amp;ROUNDUP(C1091/3,0)</f>
        <v>Q3</v>
      </c>
      <c r="T1091" t="str">
        <f t="shared" ref="T1091:T1154" si="107">IF(OR(G1091="Saturday",G1091="Sunday"),"Weekend","Weekday")</f>
        <v>Weekday</v>
      </c>
      <c r="U1091" t="str" cm="1">
        <f t="array" ref="U1091">_xlfn.IFS(Q1091&lt;=100000,"LOW",Q1091&lt;=300000,"MEDIUM",Q1091&gt;=300000,"HIGH")</f>
        <v>MEDIUM</v>
      </c>
    </row>
    <row r="1092" spans="1:21" x14ac:dyDescent="0.3">
      <c r="A1092">
        <v>1091</v>
      </c>
      <c r="B1092">
        <v>16</v>
      </c>
      <c r="C1092">
        <v>8</v>
      </c>
      <c r="D1092" s="6">
        <f t="shared" si="102"/>
        <v>44789</v>
      </c>
      <c r="E1092" t="str">
        <f t="shared" si="103"/>
        <v>August</v>
      </c>
      <c r="F1092">
        <v>2022</v>
      </c>
      <c r="G1092" t="str">
        <f t="shared" si="104"/>
        <v>Tuesday</v>
      </c>
      <c r="H1092" t="s">
        <v>32</v>
      </c>
      <c r="I1092">
        <v>8</v>
      </c>
      <c r="J1092" s="7">
        <v>45697.21</v>
      </c>
      <c r="K1092" t="s">
        <v>108</v>
      </c>
      <c r="L1092">
        <v>39</v>
      </c>
      <c r="M1092" t="s">
        <v>152</v>
      </c>
      <c r="N1092" t="s">
        <v>18</v>
      </c>
      <c r="O1092">
        <v>4</v>
      </c>
      <c r="P1092" t="s">
        <v>36</v>
      </c>
      <c r="Q1092" s="7">
        <f t="shared" si="105"/>
        <v>365577.68</v>
      </c>
      <c r="R1092" s="9" t="str" cm="1">
        <f t="array" ref="R1092">_xlfn.IFS(L1091&lt;=25,"0-25",L1091&lt;=30,"26-30",L1091&lt;=35,"31-35",L1091&lt;=40,"36-40",L1091&lt;=45,"41-45",L1091&gt;=45,"45+")</f>
        <v>45+</v>
      </c>
      <c r="S1092" t="str">
        <f t="shared" si="106"/>
        <v>Q3</v>
      </c>
      <c r="T1092" t="str">
        <f t="shared" si="107"/>
        <v>Weekday</v>
      </c>
      <c r="U1092" t="str" cm="1">
        <f t="array" ref="U1092">_xlfn.IFS(Q1092&lt;=100000,"LOW",Q1092&lt;=300000,"MEDIUM",Q1092&gt;=300000,"HIGH")</f>
        <v>HIGH</v>
      </c>
    </row>
    <row r="1093" spans="1:21" x14ac:dyDescent="0.3">
      <c r="A1093">
        <v>1092</v>
      </c>
      <c r="B1093">
        <v>16</v>
      </c>
      <c r="C1093">
        <v>8</v>
      </c>
      <c r="D1093" s="6">
        <f t="shared" si="102"/>
        <v>44789</v>
      </c>
      <c r="E1093" t="str">
        <f t="shared" si="103"/>
        <v>August</v>
      </c>
      <c r="F1093">
        <v>2022</v>
      </c>
      <c r="G1093" t="str">
        <f t="shared" si="104"/>
        <v>Tuesday</v>
      </c>
      <c r="H1093" t="s">
        <v>15</v>
      </c>
      <c r="I1093">
        <v>9</v>
      </c>
      <c r="J1093" s="7">
        <v>57633.599999999999</v>
      </c>
      <c r="K1093" t="s">
        <v>744</v>
      </c>
      <c r="L1093">
        <v>43</v>
      </c>
      <c r="M1093" t="s">
        <v>23</v>
      </c>
      <c r="N1093" t="s">
        <v>35</v>
      </c>
      <c r="O1093">
        <v>5</v>
      </c>
      <c r="P1093" t="s">
        <v>31</v>
      </c>
      <c r="Q1093" s="7">
        <f t="shared" si="105"/>
        <v>518702.39999999997</v>
      </c>
      <c r="R1093" s="9" t="str" cm="1">
        <f t="array" ref="R1093">_xlfn.IFS(L1092&lt;=25,"0-25",L1092&lt;=30,"26-30",L1092&lt;=35,"31-35",L1092&lt;=40,"36-40",L1092&lt;=45,"41-45",L1092&gt;=45,"45+")</f>
        <v>36-40</v>
      </c>
      <c r="S1093" t="str">
        <f t="shared" si="106"/>
        <v>Q3</v>
      </c>
      <c r="T1093" t="str">
        <f t="shared" si="107"/>
        <v>Weekday</v>
      </c>
      <c r="U1093" t="str" cm="1">
        <f t="array" ref="U1093">_xlfn.IFS(Q1093&lt;=100000,"LOW",Q1093&lt;=300000,"MEDIUM",Q1093&gt;=300000,"HIGH")</f>
        <v>HIGH</v>
      </c>
    </row>
    <row r="1094" spans="1:21" x14ac:dyDescent="0.3">
      <c r="A1094">
        <v>1093</v>
      </c>
      <c r="B1094">
        <v>17</v>
      </c>
      <c r="C1094">
        <v>8</v>
      </c>
      <c r="D1094" s="6">
        <f t="shared" si="102"/>
        <v>44790</v>
      </c>
      <c r="E1094" t="str">
        <f t="shared" si="103"/>
        <v>August</v>
      </c>
      <c r="F1094">
        <v>2022</v>
      </c>
      <c r="G1094" t="str">
        <f t="shared" si="104"/>
        <v>Wednesday</v>
      </c>
      <c r="H1094" t="s">
        <v>45</v>
      </c>
      <c r="I1094">
        <v>4</v>
      </c>
      <c r="J1094" s="7">
        <v>69360.44</v>
      </c>
      <c r="K1094" t="s">
        <v>745</v>
      </c>
      <c r="L1094">
        <v>24</v>
      </c>
      <c r="M1094" t="s">
        <v>23</v>
      </c>
      <c r="N1094" t="s">
        <v>52</v>
      </c>
      <c r="O1094">
        <v>5</v>
      </c>
      <c r="P1094" t="s">
        <v>48</v>
      </c>
      <c r="Q1094" s="7">
        <f t="shared" si="105"/>
        <v>277441.76</v>
      </c>
      <c r="R1094" s="9" t="str" cm="1">
        <f t="array" ref="R1094">_xlfn.IFS(L1093&lt;=25,"0-25",L1093&lt;=30,"26-30",L1093&lt;=35,"31-35",L1093&lt;=40,"36-40",L1093&lt;=45,"41-45",L1093&gt;=45,"45+")</f>
        <v>41-45</v>
      </c>
      <c r="S1094" t="str">
        <f t="shared" si="106"/>
        <v>Q3</v>
      </c>
      <c r="T1094" t="str">
        <f t="shared" si="107"/>
        <v>Weekday</v>
      </c>
      <c r="U1094" t="str" cm="1">
        <f t="array" ref="U1094">_xlfn.IFS(Q1094&lt;=100000,"LOW",Q1094&lt;=300000,"MEDIUM",Q1094&gt;=300000,"HIGH")</f>
        <v>MEDIUM</v>
      </c>
    </row>
    <row r="1095" spans="1:21" x14ac:dyDescent="0.3">
      <c r="A1095">
        <v>1094</v>
      </c>
      <c r="B1095">
        <v>17</v>
      </c>
      <c r="C1095">
        <v>8</v>
      </c>
      <c r="D1095" s="6">
        <f t="shared" si="102"/>
        <v>44790</v>
      </c>
      <c r="E1095" t="str">
        <f t="shared" si="103"/>
        <v>August</v>
      </c>
      <c r="F1095">
        <v>2022</v>
      </c>
      <c r="G1095" t="str">
        <f t="shared" si="104"/>
        <v>Wednesday</v>
      </c>
      <c r="H1095" t="s">
        <v>37</v>
      </c>
      <c r="I1095">
        <v>9</v>
      </c>
      <c r="J1095" s="7">
        <v>50749.5</v>
      </c>
      <c r="K1095" t="s">
        <v>746</v>
      </c>
      <c r="L1095">
        <v>24</v>
      </c>
      <c r="M1095" t="s">
        <v>119</v>
      </c>
      <c r="N1095" t="s">
        <v>18</v>
      </c>
      <c r="O1095">
        <v>5</v>
      </c>
      <c r="P1095" t="s">
        <v>40</v>
      </c>
      <c r="Q1095" s="7">
        <f t="shared" si="105"/>
        <v>456745.5</v>
      </c>
      <c r="R1095" s="9" t="str" cm="1">
        <f t="array" ref="R1095">_xlfn.IFS(L1094&lt;=25,"0-25",L1094&lt;=30,"26-30",L1094&lt;=35,"31-35",L1094&lt;=40,"36-40",L1094&lt;=45,"41-45",L1094&gt;=45,"45+")</f>
        <v>0-25</v>
      </c>
      <c r="S1095" t="str">
        <f t="shared" si="106"/>
        <v>Q3</v>
      </c>
      <c r="T1095" t="str">
        <f t="shared" si="107"/>
        <v>Weekday</v>
      </c>
      <c r="U1095" t="str" cm="1">
        <f t="array" ref="U1095">_xlfn.IFS(Q1095&lt;=100000,"LOW",Q1095&lt;=300000,"MEDIUM",Q1095&gt;=300000,"HIGH")</f>
        <v>HIGH</v>
      </c>
    </row>
    <row r="1096" spans="1:21" x14ac:dyDescent="0.3">
      <c r="A1096">
        <v>1095</v>
      </c>
      <c r="B1096">
        <v>17</v>
      </c>
      <c r="C1096">
        <v>8</v>
      </c>
      <c r="D1096" s="6">
        <f t="shared" si="102"/>
        <v>44790</v>
      </c>
      <c r="E1096" t="str">
        <f t="shared" si="103"/>
        <v>August</v>
      </c>
      <c r="F1096">
        <v>2022</v>
      </c>
      <c r="G1096" t="str">
        <f t="shared" si="104"/>
        <v>Wednesday</v>
      </c>
      <c r="H1096" t="s">
        <v>21</v>
      </c>
      <c r="I1096">
        <v>7</v>
      </c>
      <c r="J1096" s="7">
        <v>69097.02</v>
      </c>
      <c r="K1096" t="s">
        <v>747</v>
      </c>
      <c r="L1096">
        <v>25</v>
      </c>
      <c r="M1096" t="s">
        <v>23</v>
      </c>
      <c r="N1096" t="s">
        <v>52</v>
      </c>
      <c r="O1096">
        <v>5</v>
      </c>
      <c r="P1096" t="s">
        <v>28</v>
      </c>
      <c r="Q1096" s="7">
        <f t="shared" si="105"/>
        <v>483679.14</v>
      </c>
      <c r="R1096" s="9" t="str" cm="1">
        <f t="array" ref="R1096">_xlfn.IFS(L1095&lt;=25,"0-25",L1095&lt;=30,"26-30",L1095&lt;=35,"31-35",L1095&lt;=40,"36-40",L1095&lt;=45,"41-45",L1095&gt;=45,"45+")</f>
        <v>0-25</v>
      </c>
      <c r="S1096" t="str">
        <f t="shared" si="106"/>
        <v>Q3</v>
      </c>
      <c r="T1096" t="str">
        <f t="shared" si="107"/>
        <v>Weekday</v>
      </c>
      <c r="U1096" t="str" cm="1">
        <f t="array" ref="U1096">_xlfn.IFS(Q1096&lt;=100000,"LOW",Q1096&lt;=300000,"MEDIUM",Q1096&gt;=300000,"HIGH")</f>
        <v>HIGH</v>
      </c>
    </row>
    <row r="1097" spans="1:21" x14ac:dyDescent="0.3">
      <c r="A1097">
        <v>1096</v>
      </c>
      <c r="B1097">
        <v>17</v>
      </c>
      <c r="C1097">
        <v>8</v>
      </c>
      <c r="D1097" s="6">
        <f t="shared" si="102"/>
        <v>44790</v>
      </c>
      <c r="E1097" t="str">
        <f t="shared" si="103"/>
        <v>August</v>
      </c>
      <c r="F1097">
        <v>2022</v>
      </c>
      <c r="G1097" t="str">
        <f t="shared" si="104"/>
        <v>Wednesday</v>
      </c>
      <c r="H1097" t="s">
        <v>45</v>
      </c>
      <c r="I1097">
        <v>3</v>
      </c>
      <c r="J1097" s="7">
        <v>11730.18</v>
      </c>
      <c r="K1097" t="s">
        <v>459</v>
      </c>
      <c r="L1097">
        <v>43</v>
      </c>
      <c r="M1097" t="s">
        <v>23</v>
      </c>
      <c r="N1097" t="s">
        <v>35</v>
      </c>
      <c r="O1097">
        <v>5</v>
      </c>
      <c r="P1097" t="s">
        <v>90</v>
      </c>
      <c r="Q1097" s="7">
        <f t="shared" si="105"/>
        <v>35190.54</v>
      </c>
      <c r="R1097" s="9" t="str" cm="1">
        <f t="array" ref="R1097">_xlfn.IFS(L1096&lt;=25,"0-25",L1096&lt;=30,"26-30",L1096&lt;=35,"31-35",L1096&lt;=40,"36-40",L1096&lt;=45,"41-45",L1096&gt;=45,"45+")</f>
        <v>0-25</v>
      </c>
      <c r="S1097" t="str">
        <f t="shared" si="106"/>
        <v>Q3</v>
      </c>
      <c r="T1097" t="str">
        <f t="shared" si="107"/>
        <v>Weekday</v>
      </c>
      <c r="U1097" t="str" cm="1">
        <f t="array" ref="U1097">_xlfn.IFS(Q1097&lt;=100000,"LOW",Q1097&lt;=300000,"MEDIUM",Q1097&gt;=300000,"HIGH")</f>
        <v>LOW</v>
      </c>
    </row>
    <row r="1098" spans="1:21" x14ac:dyDescent="0.3">
      <c r="A1098">
        <v>1097</v>
      </c>
      <c r="B1098">
        <v>18</v>
      </c>
      <c r="C1098">
        <v>8</v>
      </c>
      <c r="D1098" s="6">
        <f t="shared" si="102"/>
        <v>44791</v>
      </c>
      <c r="E1098" t="str">
        <f t="shared" si="103"/>
        <v>August</v>
      </c>
      <c r="F1098">
        <v>2022</v>
      </c>
      <c r="G1098" t="str">
        <f t="shared" si="104"/>
        <v>Thursday</v>
      </c>
      <c r="H1098" t="s">
        <v>45</v>
      </c>
      <c r="I1098">
        <v>7</v>
      </c>
      <c r="J1098" s="7">
        <v>30288.400000000001</v>
      </c>
      <c r="K1098" t="s">
        <v>747</v>
      </c>
      <c r="L1098">
        <v>41</v>
      </c>
      <c r="M1098" t="s">
        <v>23</v>
      </c>
      <c r="N1098" t="s">
        <v>24</v>
      </c>
      <c r="O1098">
        <v>5</v>
      </c>
      <c r="P1098" t="s">
        <v>48</v>
      </c>
      <c r="Q1098" s="7">
        <f t="shared" si="105"/>
        <v>212018.80000000002</v>
      </c>
      <c r="R1098" s="9" t="str" cm="1">
        <f t="array" ref="R1098">_xlfn.IFS(L1097&lt;=25,"0-25",L1097&lt;=30,"26-30",L1097&lt;=35,"31-35",L1097&lt;=40,"36-40",L1097&lt;=45,"41-45",L1097&gt;=45,"45+")</f>
        <v>41-45</v>
      </c>
      <c r="S1098" t="str">
        <f t="shared" si="106"/>
        <v>Q3</v>
      </c>
      <c r="T1098" t="str">
        <f t="shared" si="107"/>
        <v>Weekday</v>
      </c>
      <c r="U1098" t="str" cm="1">
        <f t="array" ref="U1098">_xlfn.IFS(Q1098&lt;=100000,"LOW",Q1098&lt;=300000,"MEDIUM",Q1098&gt;=300000,"HIGH")</f>
        <v>MEDIUM</v>
      </c>
    </row>
    <row r="1099" spans="1:21" x14ac:dyDescent="0.3">
      <c r="A1099">
        <v>1098</v>
      </c>
      <c r="B1099">
        <v>18</v>
      </c>
      <c r="C1099">
        <v>8</v>
      </c>
      <c r="D1099" s="6">
        <f t="shared" si="102"/>
        <v>44791</v>
      </c>
      <c r="E1099" t="str">
        <f t="shared" si="103"/>
        <v>August</v>
      </c>
      <c r="F1099">
        <v>2022</v>
      </c>
      <c r="G1099" t="str">
        <f t="shared" si="104"/>
        <v>Thursday</v>
      </c>
      <c r="H1099" t="s">
        <v>21</v>
      </c>
      <c r="I1099">
        <v>1</v>
      </c>
      <c r="J1099" s="7">
        <v>16471.2</v>
      </c>
      <c r="K1099" t="s">
        <v>93</v>
      </c>
      <c r="L1099">
        <v>41</v>
      </c>
      <c r="M1099" t="s">
        <v>27</v>
      </c>
      <c r="N1099" t="s">
        <v>18</v>
      </c>
      <c r="O1099">
        <v>4</v>
      </c>
      <c r="P1099" t="s">
        <v>65</v>
      </c>
      <c r="Q1099" s="7">
        <f t="shared" si="105"/>
        <v>16471.2</v>
      </c>
      <c r="R1099" s="9" t="str" cm="1">
        <f t="array" ref="R1099">_xlfn.IFS(L1098&lt;=25,"0-25",L1098&lt;=30,"26-30",L1098&lt;=35,"31-35",L1098&lt;=40,"36-40",L1098&lt;=45,"41-45",L1098&gt;=45,"45+")</f>
        <v>41-45</v>
      </c>
      <c r="S1099" t="str">
        <f t="shared" si="106"/>
        <v>Q3</v>
      </c>
      <c r="T1099" t="str">
        <f t="shared" si="107"/>
        <v>Weekday</v>
      </c>
      <c r="U1099" t="str" cm="1">
        <f t="array" ref="U1099">_xlfn.IFS(Q1099&lt;=100000,"LOW",Q1099&lt;=300000,"MEDIUM",Q1099&gt;=300000,"HIGH")</f>
        <v>LOW</v>
      </c>
    </row>
    <row r="1100" spans="1:21" x14ac:dyDescent="0.3">
      <c r="A1100">
        <v>1099</v>
      </c>
      <c r="B1100">
        <v>18</v>
      </c>
      <c r="C1100">
        <v>8</v>
      </c>
      <c r="D1100" s="6">
        <f t="shared" si="102"/>
        <v>44791</v>
      </c>
      <c r="E1100" t="str">
        <f t="shared" si="103"/>
        <v>August</v>
      </c>
      <c r="F1100">
        <v>2022</v>
      </c>
      <c r="G1100" t="str">
        <f t="shared" si="104"/>
        <v>Thursday</v>
      </c>
      <c r="H1100" t="s">
        <v>45</v>
      </c>
      <c r="I1100">
        <v>3</v>
      </c>
      <c r="J1100" s="7">
        <v>25738.3</v>
      </c>
      <c r="K1100" t="s">
        <v>748</v>
      </c>
      <c r="L1100">
        <v>57</v>
      </c>
      <c r="M1100" t="s">
        <v>23</v>
      </c>
      <c r="N1100" t="s">
        <v>35</v>
      </c>
      <c r="O1100">
        <v>5</v>
      </c>
      <c r="P1100" t="s">
        <v>104</v>
      </c>
      <c r="Q1100" s="7">
        <f t="shared" si="105"/>
        <v>77214.899999999994</v>
      </c>
      <c r="R1100" s="9" t="str" cm="1">
        <f t="array" ref="R1100">_xlfn.IFS(L1099&lt;=25,"0-25",L1099&lt;=30,"26-30",L1099&lt;=35,"31-35",L1099&lt;=40,"36-40",L1099&lt;=45,"41-45",L1099&gt;=45,"45+")</f>
        <v>41-45</v>
      </c>
      <c r="S1100" t="str">
        <f t="shared" si="106"/>
        <v>Q3</v>
      </c>
      <c r="T1100" t="str">
        <f t="shared" si="107"/>
        <v>Weekday</v>
      </c>
      <c r="U1100" t="str" cm="1">
        <f t="array" ref="U1100">_xlfn.IFS(Q1100&lt;=100000,"LOW",Q1100&lt;=300000,"MEDIUM",Q1100&gt;=300000,"HIGH")</f>
        <v>LOW</v>
      </c>
    </row>
    <row r="1101" spans="1:21" x14ac:dyDescent="0.3">
      <c r="A1101">
        <v>1100</v>
      </c>
      <c r="B1101">
        <v>19</v>
      </c>
      <c r="C1101">
        <v>8</v>
      </c>
      <c r="D1101" s="6">
        <f t="shared" si="102"/>
        <v>44792</v>
      </c>
      <c r="E1101" t="str">
        <f t="shared" si="103"/>
        <v>August</v>
      </c>
      <c r="F1101">
        <v>2022</v>
      </c>
      <c r="G1101" t="str">
        <f t="shared" si="104"/>
        <v>Friday</v>
      </c>
      <c r="H1101" t="s">
        <v>37</v>
      </c>
      <c r="I1101">
        <v>6</v>
      </c>
      <c r="J1101" s="7">
        <v>60333.27</v>
      </c>
      <c r="K1101" t="s">
        <v>304</v>
      </c>
      <c r="L1101">
        <v>29</v>
      </c>
      <c r="M1101" t="s">
        <v>23</v>
      </c>
      <c r="N1101" t="s">
        <v>52</v>
      </c>
      <c r="O1101">
        <v>5</v>
      </c>
      <c r="P1101" t="s">
        <v>53</v>
      </c>
      <c r="Q1101" s="7">
        <f t="shared" si="105"/>
        <v>361999.62</v>
      </c>
      <c r="R1101" s="9" t="str" cm="1">
        <f t="array" ref="R1101">_xlfn.IFS(L1100&lt;=25,"0-25",L1100&lt;=30,"26-30",L1100&lt;=35,"31-35",L1100&lt;=40,"36-40",L1100&lt;=45,"41-45",L1100&gt;=45,"45+")</f>
        <v>45+</v>
      </c>
      <c r="S1101" t="str">
        <f t="shared" si="106"/>
        <v>Q3</v>
      </c>
      <c r="T1101" t="str">
        <f t="shared" si="107"/>
        <v>Weekday</v>
      </c>
      <c r="U1101" t="str" cm="1">
        <f t="array" ref="U1101">_xlfn.IFS(Q1101&lt;=100000,"LOW",Q1101&lt;=300000,"MEDIUM",Q1101&gt;=300000,"HIGH")</f>
        <v>HIGH</v>
      </c>
    </row>
    <row r="1102" spans="1:21" x14ac:dyDescent="0.3">
      <c r="A1102">
        <v>1101</v>
      </c>
      <c r="B1102">
        <v>19</v>
      </c>
      <c r="C1102">
        <v>8</v>
      </c>
      <c r="D1102" s="6">
        <f t="shared" si="102"/>
        <v>44792</v>
      </c>
      <c r="E1102" t="str">
        <f t="shared" si="103"/>
        <v>August</v>
      </c>
      <c r="F1102">
        <v>2022</v>
      </c>
      <c r="G1102" t="str">
        <f t="shared" si="104"/>
        <v>Friday</v>
      </c>
      <c r="H1102" t="s">
        <v>37</v>
      </c>
      <c r="I1102">
        <v>4</v>
      </c>
      <c r="J1102" s="7">
        <v>11939.4</v>
      </c>
      <c r="K1102" t="s">
        <v>464</v>
      </c>
      <c r="L1102">
        <v>25</v>
      </c>
      <c r="M1102" t="s">
        <v>34</v>
      </c>
      <c r="N1102" t="s">
        <v>35</v>
      </c>
      <c r="O1102">
        <v>5</v>
      </c>
      <c r="P1102" t="s">
        <v>40</v>
      </c>
      <c r="Q1102" s="7">
        <f t="shared" si="105"/>
        <v>47757.599999999999</v>
      </c>
      <c r="R1102" s="9" t="str" cm="1">
        <f t="array" ref="R1102">_xlfn.IFS(L1101&lt;=25,"0-25",L1101&lt;=30,"26-30",L1101&lt;=35,"31-35",L1101&lt;=40,"36-40",L1101&lt;=45,"41-45",L1101&gt;=45,"45+")</f>
        <v>26-30</v>
      </c>
      <c r="S1102" t="str">
        <f t="shared" si="106"/>
        <v>Q3</v>
      </c>
      <c r="T1102" t="str">
        <f t="shared" si="107"/>
        <v>Weekday</v>
      </c>
      <c r="U1102" t="str" cm="1">
        <f t="array" ref="U1102">_xlfn.IFS(Q1102&lt;=100000,"LOW",Q1102&lt;=300000,"MEDIUM",Q1102&gt;=300000,"HIGH")</f>
        <v>LOW</v>
      </c>
    </row>
    <row r="1103" spans="1:21" x14ac:dyDescent="0.3">
      <c r="A1103">
        <v>1102</v>
      </c>
      <c r="B1103">
        <v>19</v>
      </c>
      <c r="C1103">
        <v>8</v>
      </c>
      <c r="D1103" s="6">
        <f t="shared" si="102"/>
        <v>44792</v>
      </c>
      <c r="E1103" t="str">
        <f t="shared" si="103"/>
        <v>August</v>
      </c>
      <c r="F1103">
        <v>2022</v>
      </c>
      <c r="G1103" t="str">
        <f t="shared" si="104"/>
        <v>Friday</v>
      </c>
      <c r="H1103" t="s">
        <v>21</v>
      </c>
      <c r="I1103">
        <v>7</v>
      </c>
      <c r="J1103" s="7">
        <v>41210.980000000003</v>
      </c>
      <c r="K1103" t="s">
        <v>228</v>
      </c>
      <c r="L1103">
        <v>26</v>
      </c>
      <c r="M1103" t="s">
        <v>27</v>
      </c>
      <c r="N1103" t="s">
        <v>35</v>
      </c>
      <c r="O1103">
        <v>5</v>
      </c>
      <c r="P1103" t="s">
        <v>28</v>
      </c>
      <c r="Q1103" s="7">
        <f t="shared" si="105"/>
        <v>288476.86000000004</v>
      </c>
      <c r="R1103" s="9" t="str" cm="1">
        <f t="array" ref="R1103">_xlfn.IFS(L1102&lt;=25,"0-25",L1102&lt;=30,"26-30",L1102&lt;=35,"31-35",L1102&lt;=40,"36-40",L1102&lt;=45,"41-45",L1102&gt;=45,"45+")</f>
        <v>0-25</v>
      </c>
      <c r="S1103" t="str">
        <f t="shared" si="106"/>
        <v>Q3</v>
      </c>
      <c r="T1103" t="str">
        <f t="shared" si="107"/>
        <v>Weekday</v>
      </c>
      <c r="U1103" t="str" cm="1">
        <f t="array" ref="U1103">_xlfn.IFS(Q1103&lt;=100000,"LOW",Q1103&lt;=300000,"MEDIUM",Q1103&gt;=300000,"HIGH")</f>
        <v>MEDIUM</v>
      </c>
    </row>
    <row r="1104" spans="1:21" x14ac:dyDescent="0.3">
      <c r="A1104">
        <v>1103</v>
      </c>
      <c r="B1104">
        <v>20</v>
      </c>
      <c r="C1104">
        <v>8</v>
      </c>
      <c r="D1104" s="6">
        <f t="shared" si="102"/>
        <v>44793</v>
      </c>
      <c r="E1104" t="str">
        <f t="shared" si="103"/>
        <v>August</v>
      </c>
      <c r="F1104">
        <v>2022</v>
      </c>
      <c r="G1104" t="str">
        <f t="shared" si="104"/>
        <v>Saturday</v>
      </c>
      <c r="H1104" t="s">
        <v>32</v>
      </c>
      <c r="I1104">
        <v>3</v>
      </c>
      <c r="J1104" s="7">
        <v>44027.72</v>
      </c>
      <c r="K1104" t="s">
        <v>749</v>
      </c>
      <c r="L1104">
        <v>20</v>
      </c>
      <c r="M1104" t="s">
        <v>140</v>
      </c>
      <c r="N1104" t="s">
        <v>24</v>
      </c>
      <c r="O1104">
        <v>5</v>
      </c>
      <c r="P1104" t="s">
        <v>101</v>
      </c>
      <c r="Q1104" s="7">
        <f t="shared" si="105"/>
        <v>132083.16</v>
      </c>
      <c r="R1104" s="9" t="str" cm="1">
        <f t="array" ref="R1104">_xlfn.IFS(L1103&lt;=25,"0-25",L1103&lt;=30,"26-30",L1103&lt;=35,"31-35",L1103&lt;=40,"36-40",L1103&lt;=45,"41-45",L1103&gt;=45,"45+")</f>
        <v>26-30</v>
      </c>
      <c r="S1104" t="str">
        <f t="shared" si="106"/>
        <v>Q3</v>
      </c>
      <c r="T1104" t="str">
        <f t="shared" si="107"/>
        <v>Weekend</v>
      </c>
      <c r="U1104" t="str" cm="1">
        <f t="array" ref="U1104">_xlfn.IFS(Q1104&lt;=100000,"LOW",Q1104&lt;=300000,"MEDIUM",Q1104&gt;=300000,"HIGH")</f>
        <v>MEDIUM</v>
      </c>
    </row>
    <row r="1105" spans="1:21" x14ac:dyDescent="0.3">
      <c r="A1105">
        <v>1104</v>
      </c>
      <c r="B1105">
        <v>20</v>
      </c>
      <c r="C1105">
        <v>8</v>
      </c>
      <c r="D1105" s="6">
        <f t="shared" si="102"/>
        <v>44793</v>
      </c>
      <c r="E1105" t="str">
        <f t="shared" si="103"/>
        <v>August</v>
      </c>
      <c r="F1105">
        <v>2022</v>
      </c>
      <c r="G1105" t="str">
        <f t="shared" si="104"/>
        <v>Saturday</v>
      </c>
      <c r="H1105" t="s">
        <v>15</v>
      </c>
      <c r="I1105">
        <v>1</v>
      </c>
      <c r="J1105" s="7">
        <v>43669.07</v>
      </c>
      <c r="K1105" t="s">
        <v>415</v>
      </c>
      <c r="L1105">
        <v>38</v>
      </c>
      <c r="M1105" t="s">
        <v>23</v>
      </c>
      <c r="N1105" t="s">
        <v>18</v>
      </c>
      <c r="O1105">
        <v>5</v>
      </c>
      <c r="P1105" t="s">
        <v>31</v>
      </c>
      <c r="Q1105" s="7">
        <f t="shared" si="105"/>
        <v>43669.07</v>
      </c>
      <c r="R1105" s="9" t="str" cm="1">
        <f t="array" ref="R1105">_xlfn.IFS(L1104&lt;=25,"0-25",L1104&lt;=30,"26-30",L1104&lt;=35,"31-35",L1104&lt;=40,"36-40",L1104&lt;=45,"41-45",L1104&gt;=45,"45+")</f>
        <v>0-25</v>
      </c>
      <c r="S1105" t="str">
        <f t="shared" si="106"/>
        <v>Q3</v>
      </c>
      <c r="T1105" t="str">
        <f t="shared" si="107"/>
        <v>Weekend</v>
      </c>
      <c r="U1105" t="str" cm="1">
        <f t="array" ref="U1105">_xlfn.IFS(Q1105&lt;=100000,"LOW",Q1105&lt;=300000,"MEDIUM",Q1105&gt;=300000,"HIGH")</f>
        <v>LOW</v>
      </c>
    </row>
    <row r="1106" spans="1:21" x14ac:dyDescent="0.3">
      <c r="A1106">
        <v>1105</v>
      </c>
      <c r="B1106">
        <v>20</v>
      </c>
      <c r="C1106">
        <v>8</v>
      </c>
      <c r="D1106" s="6">
        <f t="shared" si="102"/>
        <v>44793</v>
      </c>
      <c r="E1106" t="str">
        <f t="shared" si="103"/>
        <v>August</v>
      </c>
      <c r="F1106">
        <v>2022</v>
      </c>
      <c r="G1106" t="str">
        <f t="shared" si="104"/>
        <v>Saturday</v>
      </c>
      <c r="H1106" t="s">
        <v>32</v>
      </c>
      <c r="I1106">
        <v>9</v>
      </c>
      <c r="J1106" s="7">
        <v>38517.82</v>
      </c>
      <c r="K1106" t="s">
        <v>750</v>
      </c>
      <c r="L1106">
        <v>48</v>
      </c>
      <c r="M1106" t="s">
        <v>64</v>
      </c>
      <c r="N1106" t="s">
        <v>35</v>
      </c>
      <c r="O1106">
        <v>5</v>
      </c>
      <c r="P1106" t="s">
        <v>101</v>
      </c>
      <c r="Q1106" s="7">
        <f t="shared" si="105"/>
        <v>346660.38</v>
      </c>
      <c r="R1106" s="9" t="str" cm="1">
        <f t="array" ref="R1106">_xlfn.IFS(L1105&lt;=25,"0-25",L1105&lt;=30,"26-30",L1105&lt;=35,"31-35",L1105&lt;=40,"36-40",L1105&lt;=45,"41-45",L1105&gt;=45,"45+")</f>
        <v>36-40</v>
      </c>
      <c r="S1106" t="str">
        <f t="shared" si="106"/>
        <v>Q3</v>
      </c>
      <c r="T1106" t="str">
        <f t="shared" si="107"/>
        <v>Weekend</v>
      </c>
      <c r="U1106" t="str" cm="1">
        <f t="array" ref="U1106">_xlfn.IFS(Q1106&lt;=100000,"LOW",Q1106&lt;=300000,"MEDIUM",Q1106&gt;=300000,"HIGH")</f>
        <v>HIGH</v>
      </c>
    </row>
    <row r="1107" spans="1:21" x14ac:dyDescent="0.3">
      <c r="A1107">
        <v>1106</v>
      </c>
      <c r="B1107">
        <v>20</v>
      </c>
      <c r="C1107">
        <v>8</v>
      </c>
      <c r="D1107" s="6">
        <f t="shared" si="102"/>
        <v>44793</v>
      </c>
      <c r="E1107" t="str">
        <f t="shared" si="103"/>
        <v>August</v>
      </c>
      <c r="F1107">
        <v>2022</v>
      </c>
      <c r="G1107" t="str">
        <f t="shared" si="104"/>
        <v>Saturday</v>
      </c>
      <c r="H1107" t="s">
        <v>45</v>
      </c>
      <c r="I1107">
        <v>6</v>
      </c>
      <c r="J1107" s="7">
        <v>57436.18</v>
      </c>
      <c r="K1107" t="s">
        <v>465</v>
      </c>
      <c r="L1107">
        <v>41</v>
      </c>
      <c r="M1107" t="s">
        <v>95</v>
      </c>
      <c r="N1107" t="s">
        <v>24</v>
      </c>
      <c r="O1107">
        <v>3</v>
      </c>
      <c r="P1107" t="s">
        <v>48</v>
      </c>
      <c r="Q1107" s="7">
        <f t="shared" si="105"/>
        <v>344617.08</v>
      </c>
      <c r="R1107" s="9" t="str" cm="1">
        <f t="array" ref="R1107">_xlfn.IFS(L1106&lt;=25,"0-25",L1106&lt;=30,"26-30",L1106&lt;=35,"31-35",L1106&lt;=40,"36-40",L1106&lt;=45,"41-45",L1106&gt;=45,"45+")</f>
        <v>45+</v>
      </c>
      <c r="S1107" t="str">
        <f t="shared" si="106"/>
        <v>Q3</v>
      </c>
      <c r="T1107" t="str">
        <f t="shared" si="107"/>
        <v>Weekend</v>
      </c>
      <c r="U1107" t="str" cm="1">
        <f t="array" ref="U1107">_xlfn.IFS(Q1107&lt;=100000,"LOW",Q1107&lt;=300000,"MEDIUM",Q1107&gt;=300000,"HIGH")</f>
        <v>HIGH</v>
      </c>
    </row>
    <row r="1108" spans="1:21" x14ac:dyDescent="0.3">
      <c r="A1108">
        <v>1107</v>
      </c>
      <c r="B1108">
        <v>21</v>
      </c>
      <c r="C1108">
        <v>8</v>
      </c>
      <c r="D1108" s="6">
        <f t="shared" si="102"/>
        <v>44794</v>
      </c>
      <c r="E1108" t="str">
        <f t="shared" si="103"/>
        <v>August</v>
      </c>
      <c r="F1108">
        <v>2022</v>
      </c>
      <c r="G1108" t="str">
        <f t="shared" si="104"/>
        <v>Sunday</v>
      </c>
      <c r="H1108" t="s">
        <v>15</v>
      </c>
      <c r="I1108">
        <v>8</v>
      </c>
      <c r="J1108" s="7">
        <v>18012.59</v>
      </c>
      <c r="K1108" t="s">
        <v>751</v>
      </c>
      <c r="L1108">
        <v>21</v>
      </c>
      <c r="M1108" t="s">
        <v>23</v>
      </c>
      <c r="N1108" t="s">
        <v>24</v>
      </c>
      <c r="O1108">
        <v>5</v>
      </c>
      <c r="P1108" t="s">
        <v>86</v>
      </c>
      <c r="Q1108" s="7">
        <f t="shared" si="105"/>
        <v>144100.72</v>
      </c>
      <c r="R1108" s="9" t="str" cm="1">
        <f t="array" ref="R1108">_xlfn.IFS(L1107&lt;=25,"0-25",L1107&lt;=30,"26-30",L1107&lt;=35,"31-35",L1107&lt;=40,"36-40",L1107&lt;=45,"41-45",L1107&gt;=45,"45+")</f>
        <v>41-45</v>
      </c>
      <c r="S1108" t="str">
        <f t="shared" si="106"/>
        <v>Q3</v>
      </c>
      <c r="T1108" t="str">
        <f t="shared" si="107"/>
        <v>Weekend</v>
      </c>
      <c r="U1108" t="str" cm="1">
        <f t="array" ref="U1108">_xlfn.IFS(Q1108&lt;=100000,"LOW",Q1108&lt;=300000,"MEDIUM",Q1108&gt;=300000,"HIGH")</f>
        <v>MEDIUM</v>
      </c>
    </row>
    <row r="1109" spans="1:21" x14ac:dyDescent="0.3">
      <c r="A1109">
        <v>1108</v>
      </c>
      <c r="B1109">
        <v>21</v>
      </c>
      <c r="C1109">
        <v>8</v>
      </c>
      <c r="D1109" s="6">
        <f t="shared" si="102"/>
        <v>44794</v>
      </c>
      <c r="E1109" t="str">
        <f t="shared" si="103"/>
        <v>August</v>
      </c>
      <c r="F1109">
        <v>2022</v>
      </c>
      <c r="G1109" t="str">
        <f t="shared" si="104"/>
        <v>Sunday</v>
      </c>
      <c r="H1109" t="s">
        <v>21</v>
      </c>
      <c r="I1109">
        <v>3</v>
      </c>
      <c r="J1109" s="7">
        <v>28634.62</v>
      </c>
      <c r="K1109" t="s">
        <v>248</v>
      </c>
      <c r="L1109">
        <v>37</v>
      </c>
      <c r="M1109" t="s">
        <v>23</v>
      </c>
      <c r="N1109" t="s">
        <v>24</v>
      </c>
      <c r="O1109">
        <v>1</v>
      </c>
      <c r="P1109" t="s">
        <v>65</v>
      </c>
      <c r="Q1109" s="7">
        <f t="shared" si="105"/>
        <v>85903.86</v>
      </c>
      <c r="R1109" s="9" t="str" cm="1">
        <f t="array" ref="R1109">_xlfn.IFS(L1108&lt;=25,"0-25",L1108&lt;=30,"26-30",L1108&lt;=35,"31-35",L1108&lt;=40,"36-40",L1108&lt;=45,"41-45",L1108&gt;=45,"45+")</f>
        <v>0-25</v>
      </c>
      <c r="S1109" t="str">
        <f t="shared" si="106"/>
        <v>Q3</v>
      </c>
      <c r="T1109" t="str">
        <f t="shared" si="107"/>
        <v>Weekend</v>
      </c>
      <c r="U1109" t="str" cm="1">
        <f t="array" ref="U1109">_xlfn.IFS(Q1109&lt;=100000,"LOW",Q1109&lt;=300000,"MEDIUM",Q1109&gt;=300000,"HIGH")</f>
        <v>LOW</v>
      </c>
    </row>
    <row r="1110" spans="1:21" x14ac:dyDescent="0.3">
      <c r="A1110">
        <v>1109</v>
      </c>
      <c r="B1110">
        <v>21</v>
      </c>
      <c r="C1110">
        <v>8</v>
      </c>
      <c r="D1110" s="6">
        <f t="shared" si="102"/>
        <v>44794</v>
      </c>
      <c r="E1110" t="str">
        <f t="shared" si="103"/>
        <v>August</v>
      </c>
      <c r="F1110">
        <v>2022</v>
      </c>
      <c r="G1110" t="str">
        <f t="shared" si="104"/>
        <v>Sunday</v>
      </c>
      <c r="H1110" t="s">
        <v>21</v>
      </c>
      <c r="I1110">
        <v>8</v>
      </c>
      <c r="J1110" s="7">
        <v>46943.56</v>
      </c>
      <c r="K1110" t="s">
        <v>752</v>
      </c>
      <c r="L1110">
        <v>33</v>
      </c>
      <c r="M1110" t="s">
        <v>34</v>
      </c>
      <c r="N1110" t="s">
        <v>52</v>
      </c>
      <c r="O1110">
        <v>4</v>
      </c>
      <c r="P1110" t="s">
        <v>65</v>
      </c>
      <c r="Q1110" s="7">
        <f t="shared" si="105"/>
        <v>375548.48</v>
      </c>
      <c r="R1110" s="9" t="str" cm="1">
        <f t="array" ref="R1110">_xlfn.IFS(L1109&lt;=25,"0-25",L1109&lt;=30,"26-30",L1109&lt;=35,"31-35",L1109&lt;=40,"36-40",L1109&lt;=45,"41-45",L1109&gt;=45,"45+")</f>
        <v>36-40</v>
      </c>
      <c r="S1110" t="str">
        <f t="shared" si="106"/>
        <v>Q3</v>
      </c>
      <c r="T1110" t="str">
        <f t="shared" si="107"/>
        <v>Weekend</v>
      </c>
      <c r="U1110" t="str" cm="1">
        <f t="array" ref="U1110">_xlfn.IFS(Q1110&lt;=100000,"LOW",Q1110&lt;=300000,"MEDIUM",Q1110&gt;=300000,"HIGH")</f>
        <v>HIGH</v>
      </c>
    </row>
    <row r="1111" spans="1:21" x14ac:dyDescent="0.3">
      <c r="A1111">
        <v>1110</v>
      </c>
      <c r="B1111">
        <v>22</v>
      </c>
      <c r="C1111">
        <v>8</v>
      </c>
      <c r="D1111" s="6">
        <f t="shared" si="102"/>
        <v>44795</v>
      </c>
      <c r="E1111" t="str">
        <f t="shared" si="103"/>
        <v>August</v>
      </c>
      <c r="F1111">
        <v>2022</v>
      </c>
      <c r="G1111" t="str">
        <f t="shared" si="104"/>
        <v>Monday</v>
      </c>
      <c r="H1111" t="s">
        <v>15</v>
      </c>
      <c r="I1111">
        <v>2</v>
      </c>
      <c r="J1111" s="7">
        <v>51457.08</v>
      </c>
      <c r="K1111" t="s">
        <v>392</v>
      </c>
      <c r="L1111">
        <v>27</v>
      </c>
      <c r="M1111" t="s">
        <v>17</v>
      </c>
      <c r="N1111" t="s">
        <v>24</v>
      </c>
      <c r="O1111">
        <v>4</v>
      </c>
      <c r="P1111" t="s">
        <v>31</v>
      </c>
      <c r="Q1111" s="7">
        <f t="shared" si="105"/>
        <v>102914.16</v>
      </c>
      <c r="R1111" s="9" t="str" cm="1">
        <f t="array" ref="R1111">_xlfn.IFS(L1110&lt;=25,"0-25",L1110&lt;=30,"26-30",L1110&lt;=35,"31-35",L1110&lt;=40,"36-40",L1110&lt;=45,"41-45",L1110&gt;=45,"45+")</f>
        <v>31-35</v>
      </c>
      <c r="S1111" t="str">
        <f t="shared" si="106"/>
        <v>Q3</v>
      </c>
      <c r="T1111" t="str">
        <f t="shared" si="107"/>
        <v>Weekday</v>
      </c>
      <c r="U1111" t="str" cm="1">
        <f t="array" ref="U1111">_xlfn.IFS(Q1111&lt;=100000,"LOW",Q1111&lt;=300000,"MEDIUM",Q1111&gt;=300000,"HIGH")</f>
        <v>MEDIUM</v>
      </c>
    </row>
    <row r="1112" spans="1:21" x14ac:dyDescent="0.3">
      <c r="A1112">
        <v>1111</v>
      </c>
      <c r="B1112">
        <v>22</v>
      </c>
      <c r="C1112">
        <v>8</v>
      </c>
      <c r="D1112" s="6">
        <f t="shared" si="102"/>
        <v>44795</v>
      </c>
      <c r="E1112" t="str">
        <f t="shared" si="103"/>
        <v>August</v>
      </c>
      <c r="F1112">
        <v>2022</v>
      </c>
      <c r="G1112" t="str">
        <f t="shared" si="104"/>
        <v>Monday</v>
      </c>
      <c r="H1112" t="s">
        <v>37</v>
      </c>
      <c r="I1112">
        <v>4</v>
      </c>
      <c r="J1112" s="7">
        <v>34248.910000000003</v>
      </c>
      <c r="K1112" t="s">
        <v>603</v>
      </c>
      <c r="L1112">
        <v>43</v>
      </c>
      <c r="M1112" t="s">
        <v>23</v>
      </c>
      <c r="N1112" t="s">
        <v>24</v>
      </c>
      <c r="O1112">
        <v>3</v>
      </c>
      <c r="P1112" t="s">
        <v>53</v>
      </c>
      <c r="Q1112" s="7">
        <f t="shared" si="105"/>
        <v>136995.64000000001</v>
      </c>
      <c r="R1112" s="9" t="str" cm="1">
        <f t="array" ref="R1112">_xlfn.IFS(L1111&lt;=25,"0-25",L1111&lt;=30,"26-30",L1111&lt;=35,"31-35",L1111&lt;=40,"36-40",L1111&lt;=45,"41-45",L1111&gt;=45,"45+")</f>
        <v>26-30</v>
      </c>
      <c r="S1112" t="str">
        <f t="shared" si="106"/>
        <v>Q3</v>
      </c>
      <c r="T1112" t="str">
        <f t="shared" si="107"/>
        <v>Weekday</v>
      </c>
      <c r="U1112" t="str" cm="1">
        <f t="array" ref="U1112">_xlfn.IFS(Q1112&lt;=100000,"LOW",Q1112&lt;=300000,"MEDIUM",Q1112&gt;=300000,"HIGH")</f>
        <v>MEDIUM</v>
      </c>
    </row>
    <row r="1113" spans="1:21" x14ac:dyDescent="0.3">
      <c r="A1113">
        <v>1112</v>
      </c>
      <c r="B1113">
        <v>22</v>
      </c>
      <c r="C1113">
        <v>8</v>
      </c>
      <c r="D1113" s="6">
        <f t="shared" si="102"/>
        <v>44795</v>
      </c>
      <c r="E1113" t="str">
        <f t="shared" si="103"/>
        <v>August</v>
      </c>
      <c r="F1113">
        <v>2022</v>
      </c>
      <c r="G1113" t="str">
        <f t="shared" si="104"/>
        <v>Monday</v>
      </c>
      <c r="H1113" t="s">
        <v>15</v>
      </c>
      <c r="I1113">
        <v>3</v>
      </c>
      <c r="J1113" s="7">
        <v>62522.28</v>
      </c>
      <c r="K1113" t="s">
        <v>267</v>
      </c>
      <c r="L1113">
        <v>46</v>
      </c>
      <c r="M1113" t="s">
        <v>23</v>
      </c>
      <c r="N1113" t="s">
        <v>24</v>
      </c>
      <c r="O1113">
        <v>1</v>
      </c>
      <c r="P1113" t="s">
        <v>19</v>
      </c>
      <c r="Q1113" s="7">
        <f t="shared" si="105"/>
        <v>187566.84</v>
      </c>
      <c r="R1113" s="9" t="str" cm="1">
        <f t="array" ref="R1113">_xlfn.IFS(L1112&lt;=25,"0-25",L1112&lt;=30,"26-30",L1112&lt;=35,"31-35",L1112&lt;=40,"36-40",L1112&lt;=45,"41-45",L1112&gt;=45,"45+")</f>
        <v>41-45</v>
      </c>
      <c r="S1113" t="str">
        <f t="shared" si="106"/>
        <v>Q3</v>
      </c>
      <c r="T1113" t="str">
        <f t="shared" si="107"/>
        <v>Weekday</v>
      </c>
      <c r="U1113" t="str" cm="1">
        <f t="array" ref="U1113">_xlfn.IFS(Q1113&lt;=100000,"LOW",Q1113&lt;=300000,"MEDIUM",Q1113&gt;=300000,"HIGH")</f>
        <v>MEDIUM</v>
      </c>
    </row>
    <row r="1114" spans="1:21" x14ac:dyDescent="0.3">
      <c r="A1114">
        <v>1113</v>
      </c>
      <c r="B1114">
        <v>23</v>
      </c>
      <c r="C1114">
        <v>8</v>
      </c>
      <c r="D1114" s="6">
        <f t="shared" si="102"/>
        <v>44796</v>
      </c>
      <c r="E1114" t="str">
        <f t="shared" si="103"/>
        <v>August</v>
      </c>
      <c r="F1114">
        <v>2022</v>
      </c>
      <c r="G1114" t="str">
        <f t="shared" si="104"/>
        <v>Tuesday</v>
      </c>
      <c r="H1114" t="s">
        <v>45</v>
      </c>
      <c r="I1114">
        <v>1</v>
      </c>
      <c r="J1114" s="7">
        <v>34929.599999999999</v>
      </c>
      <c r="K1114" t="s">
        <v>162</v>
      </c>
      <c r="L1114">
        <v>22</v>
      </c>
      <c r="M1114" t="s">
        <v>39</v>
      </c>
      <c r="N1114" t="s">
        <v>24</v>
      </c>
      <c r="O1114">
        <v>5</v>
      </c>
      <c r="P1114" t="s">
        <v>104</v>
      </c>
      <c r="Q1114" s="7">
        <f t="shared" si="105"/>
        <v>34929.599999999999</v>
      </c>
      <c r="R1114" s="9" t="str" cm="1">
        <f t="array" ref="R1114">_xlfn.IFS(L1113&lt;=25,"0-25",L1113&lt;=30,"26-30",L1113&lt;=35,"31-35",L1113&lt;=40,"36-40",L1113&lt;=45,"41-45",L1113&gt;=45,"45+")</f>
        <v>45+</v>
      </c>
      <c r="S1114" t="str">
        <f t="shared" si="106"/>
        <v>Q3</v>
      </c>
      <c r="T1114" t="str">
        <f t="shared" si="107"/>
        <v>Weekday</v>
      </c>
      <c r="U1114" t="str" cm="1">
        <f t="array" ref="U1114">_xlfn.IFS(Q1114&lt;=100000,"LOW",Q1114&lt;=300000,"MEDIUM",Q1114&gt;=300000,"HIGH")</f>
        <v>LOW</v>
      </c>
    </row>
    <row r="1115" spans="1:21" x14ac:dyDescent="0.3">
      <c r="A1115">
        <v>1114</v>
      </c>
      <c r="B1115">
        <v>23</v>
      </c>
      <c r="C1115">
        <v>8</v>
      </c>
      <c r="D1115" s="6">
        <f t="shared" si="102"/>
        <v>44796</v>
      </c>
      <c r="E1115" t="str">
        <f t="shared" si="103"/>
        <v>August</v>
      </c>
      <c r="F1115">
        <v>2022</v>
      </c>
      <c r="G1115" t="str">
        <f t="shared" si="104"/>
        <v>Tuesday</v>
      </c>
      <c r="H1115" t="s">
        <v>37</v>
      </c>
      <c r="I1115">
        <v>7</v>
      </c>
      <c r="J1115" s="7">
        <v>34166.57</v>
      </c>
      <c r="K1115" t="s">
        <v>753</v>
      </c>
      <c r="L1115">
        <v>28</v>
      </c>
      <c r="M1115" t="s">
        <v>112</v>
      </c>
      <c r="N1115" t="s">
        <v>18</v>
      </c>
      <c r="O1115">
        <v>5</v>
      </c>
      <c r="P1115" t="s">
        <v>53</v>
      </c>
      <c r="Q1115" s="7">
        <f t="shared" si="105"/>
        <v>239165.99</v>
      </c>
      <c r="R1115" s="9" t="str" cm="1">
        <f t="array" ref="R1115">_xlfn.IFS(L1114&lt;=25,"0-25",L1114&lt;=30,"26-30",L1114&lt;=35,"31-35",L1114&lt;=40,"36-40",L1114&lt;=45,"41-45",L1114&gt;=45,"45+")</f>
        <v>0-25</v>
      </c>
      <c r="S1115" t="str">
        <f t="shared" si="106"/>
        <v>Q3</v>
      </c>
      <c r="T1115" t="str">
        <f t="shared" si="107"/>
        <v>Weekday</v>
      </c>
      <c r="U1115" t="str" cm="1">
        <f t="array" ref="U1115">_xlfn.IFS(Q1115&lt;=100000,"LOW",Q1115&lt;=300000,"MEDIUM",Q1115&gt;=300000,"HIGH")</f>
        <v>MEDIUM</v>
      </c>
    </row>
    <row r="1116" spans="1:21" x14ac:dyDescent="0.3">
      <c r="A1116">
        <v>1115</v>
      </c>
      <c r="B1116">
        <v>23</v>
      </c>
      <c r="C1116">
        <v>8</v>
      </c>
      <c r="D1116" s="6">
        <f t="shared" si="102"/>
        <v>44796</v>
      </c>
      <c r="E1116" t="str">
        <f t="shared" si="103"/>
        <v>August</v>
      </c>
      <c r="F1116">
        <v>2022</v>
      </c>
      <c r="G1116" t="str">
        <f t="shared" si="104"/>
        <v>Tuesday</v>
      </c>
      <c r="H1116" t="s">
        <v>21</v>
      </c>
      <c r="I1116">
        <v>2</v>
      </c>
      <c r="J1116" s="7">
        <v>12172.44</v>
      </c>
      <c r="K1116" t="s">
        <v>192</v>
      </c>
      <c r="L1116">
        <v>46</v>
      </c>
      <c r="M1116" t="s">
        <v>23</v>
      </c>
      <c r="N1116" t="s">
        <v>18</v>
      </c>
      <c r="O1116">
        <v>5</v>
      </c>
      <c r="P1116" t="s">
        <v>28</v>
      </c>
      <c r="Q1116" s="7">
        <f t="shared" si="105"/>
        <v>24344.880000000001</v>
      </c>
      <c r="R1116" s="9" t="str" cm="1">
        <f t="array" ref="R1116">_xlfn.IFS(L1115&lt;=25,"0-25",L1115&lt;=30,"26-30",L1115&lt;=35,"31-35",L1115&lt;=40,"36-40",L1115&lt;=45,"41-45",L1115&gt;=45,"45+")</f>
        <v>26-30</v>
      </c>
      <c r="S1116" t="str">
        <f t="shared" si="106"/>
        <v>Q3</v>
      </c>
      <c r="T1116" t="str">
        <f t="shared" si="107"/>
        <v>Weekday</v>
      </c>
      <c r="U1116" t="str" cm="1">
        <f t="array" ref="U1116">_xlfn.IFS(Q1116&lt;=100000,"LOW",Q1116&lt;=300000,"MEDIUM",Q1116&gt;=300000,"HIGH")</f>
        <v>LOW</v>
      </c>
    </row>
    <row r="1117" spans="1:21" x14ac:dyDescent="0.3">
      <c r="A1117">
        <v>1116</v>
      </c>
      <c r="B1117">
        <v>24</v>
      </c>
      <c r="C1117">
        <v>8</v>
      </c>
      <c r="D1117" s="6">
        <f t="shared" si="102"/>
        <v>44797</v>
      </c>
      <c r="E1117" t="str">
        <f t="shared" si="103"/>
        <v>August</v>
      </c>
      <c r="F1117">
        <v>2022</v>
      </c>
      <c r="G1117" t="str">
        <f t="shared" si="104"/>
        <v>Wednesday</v>
      </c>
      <c r="H1117" t="s">
        <v>15</v>
      </c>
      <c r="I1117">
        <v>4</v>
      </c>
      <c r="J1117" s="7">
        <v>43068.480000000003</v>
      </c>
      <c r="K1117" t="s">
        <v>563</v>
      </c>
      <c r="L1117">
        <v>32</v>
      </c>
      <c r="M1117" t="s">
        <v>140</v>
      </c>
      <c r="N1117" t="s">
        <v>24</v>
      </c>
      <c r="O1117">
        <v>3</v>
      </c>
      <c r="P1117" t="s">
        <v>19</v>
      </c>
      <c r="Q1117" s="7">
        <f t="shared" si="105"/>
        <v>172273.92000000001</v>
      </c>
      <c r="R1117" s="9" t="str" cm="1">
        <f t="array" ref="R1117">_xlfn.IFS(L1116&lt;=25,"0-25",L1116&lt;=30,"26-30",L1116&lt;=35,"31-35",L1116&lt;=40,"36-40",L1116&lt;=45,"41-45",L1116&gt;=45,"45+")</f>
        <v>45+</v>
      </c>
      <c r="S1117" t="str">
        <f t="shared" si="106"/>
        <v>Q3</v>
      </c>
      <c r="T1117" t="str">
        <f t="shared" si="107"/>
        <v>Weekday</v>
      </c>
      <c r="U1117" t="str" cm="1">
        <f t="array" ref="U1117">_xlfn.IFS(Q1117&lt;=100000,"LOW",Q1117&lt;=300000,"MEDIUM",Q1117&gt;=300000,"HIGH")</f>
        <v>MEDIUM</v>
      </c>
    </row>
    <row r="1118" spans="1:21" x14ac:dyDescent="0.3">
      <c r="A1118">
        <v>1117</v>
      </c>
      <c r="B1118">
        <v>24</v>
      </c>
      <c r="C1118">
        <v>8</v>
      </c>
      <c r="D1118" s="6">
        <f t="shared" si="102"/>
        <v>44797</v>
      </c>
      <c r="E1118" t="str">
        <f t="shared" si="103"/>
        <v>August</v>
      </c>
      <c r="F1118">
        <v>2022</v>
      </c>
      <c r="G1118" t="str">
        <f t="shared" si="104"/>
        <v>Wednesday</v>
      </c>
      <c r="H1118" t="s">
        <v>32</v>
      </c>
      <c r="I1118">
        <v>9</v>
      </c>
      <c r="J1118" s="7">
        <v>52520.85</v>
      </c>
      <c r="K1118" t="s">
        <v>185</v>
      </c>
      <c r="L1118">
        <v>23</v>
      </c>
      <c r="M1118" t="s">
        <v>27</v>
      </c>
      <c r="N1118" t="s">
        <v>35</v>
      </c>
      <c r="O1118">
        <v>3</v>
      </c>
      <c r="P1118" t="s">
        <v>101</v>
      </c>
      <c r="Q1118" s="7">
        <f t="shared" si="105"/>
        <v>472687.64999999997</v>
      </c>
      <c r="R1118" s="9" t="str" cm="1">
        <f t="array" ref="R1118">_xlfn.IFS(L1117&lt;=25,"0-25",L1117&lt;=30,"26-30",L1117&lt;=35,"31-35",L1117&lt;=40,"36-40",L1117&lt;=45,"41-45",L1117&gt;=45,"45+")</f>
        <v>31-35</v>
      </c>
      <c r="S1118" t="str">
        <f t="shared" si="106"/>
        <v>Q3</v>
      </c>
      <c r="T1118" t="str">
        <f t="shared" si="107"/>
        <v>Weekday</v>
      </c>
      <c r="U1118" t="str" cm="1">
        <f t="array" ref="U1118">_xlfn.IFS(Q1118&lt;=100000,"LOW",Q1118&lt;=300000,"MEDIUM",Q1118&gt;=300000,"HIGH")</f>
        <v>HIGH</v>
      </c>
    </row>
    <row r="1119" spans="1:21" x14ac:dyDescent="0.3">
      <c r="A1119">
        <v>1118</v>
      </c>
      <c r="B1119">
        <v>24</v>
      </c>
      <c r="C1119">
        <v>8</v>
      </c>
      <c r="D1119" s="6">
        <f t="shared" si="102"/>
        <v>44797</v>
      </c>
      <c r="E1119" t="str">
        <f t="shared" si="103"/>
        <v>August</v>
      </c>
      <c r="F1119">
        <v>2022</v>
      </c>
      <c r="G1119" t="str">
        <f t="shared" si="104"/>
        <v>Wednesday</v>
      </c>
      <c r="H1119" t="s">
        <v>32</v>
      </c>
      <c r="I1119">
        <v>6</v>
      </c>
      <c r="J1119" s="7">
        <v>16866.29</v>
      </c>
      <c r="K1119" t="s">
        <v>754</v>
      </c>
      <c r="L1119">
        <v>32</v>
      </c>
      <c r="M1119" t="s">
        <v>39</v>
      </c>
      <c r="N1119" t="s">
        <v>52</v>
      </c>
      <c r="O1119">
        <v>3</v>
      </c>
      <c r="P1119" t="s">
        <v>36</v>
      </c>
      <c r="Q1119" s="7">
        <f t="shared" si="105"/>
        <v>101197.74</v>
      </c>
      <c r="R1119" s="9" t="str" cm="1">
        <f t="array" ref="R1119">_xlfn.IFS(L1118&lt;=25,"0-25",L1118&lt;=30,"26-30",L1118&lt;=35,"31-35",L1118&lt;=40,"36-40",L1118&lt;=45,"41-45",L1118&gt;=45,"45+")</f>
        <v>0-25</v>
      </c>
      <c r="S1119" t="str">
        <f t="shared" si="106"/>
        <v>Q3</v>
      </c>
      <c r="T1119" t="str">
        <f t="shared" si="107"/>
        <v>Weekday</v>
      </c>
      <c r="U1119" t="str" cm="1">
        <f t="array" ref="U1119">_xlfn.IFS(Q1119&lt;=100000,"LOW",Q1119&lt;=300000,"MEDIUM",Q1119&gt;=300000,"HIGH")</f>
        <v>MEDIUM</v>
      </c>
    </row>
    <row r="1120" spans="1:21" x14ac:dyDescent="0.3">
      <c r="A1120">
        <v>1119</v>
      </c>
      <c r="B1120">
        <v>24</v>
      </c>
      <c r="C1120">
        <v>8</v>
      </c>
      <c r="D1120" s="6">
        <f t="shared" si="102"/>
        <v>44797</v>
      </c>
      <c r="E1120" t="str">
        <f t="shared" si="103"/>
        <v>August</v>
      </c>
      <c r="F1120">
        <v>2022</v>
      </c>
      <c r="G1120" t="str">
        <f t="shared" si="104"/>
        <v>Wednesday</v>
      </c>
      <c r="H1120" t="s">
        <v>45</v>
      </c>
      <c r="I1120">
        <v>8</v>
      </c>
      <c r="J1120" s="7">
        <v>28325.97</v>
      </c>
      <c r="K1120" t="s">
        <v>755</v>
      </c>
      <c r="L1120">
        <v>37</v>
      </c>
      <c r="M1120" t="s">
        <v>79</v>
      </c>
      <c r="N1120" t="s">
        <v>35</v>
      </c>
      <c r="O1120">
        <v>3</v>
      </c>
      <c r="P1120" t="s">
        <v>90</v>
      </c>
      <c r="Q1120" s="7">
        <f t="shared" si="105"/>
        <v>226607.76</v>
      </c>
      <c r="R1120" s="9" t="str" cm="1">
        <f t="array" ref="R1120">_xlfn.IFS(L1119&lt;=25,"0-25",L1119&lt;=30,"26-30",L1119&lt;=35,"31-35",L1119&lt;=40,"36-40",L1119&lt;=45,"41-45",L1119&gt;=45,"45+")</f>
        <v>31-35</v>
      </c>
      <c r="S1120" t="str">
        <f t="shared" si="106"/>
        <v>Q3</v>
      </c>
      <c r="T1120" t="str">
        <f t="shared" si="107"/>
        <v>Weekday</v>
      </c>
      <c r="U1120" t="str" cm="1">
        <f t="array" ref="U1120">_xlfn.IFS(Q1120&lt;=100000,"LOW",Q1120&lt;=300000,"MEDIUM",Q1120&gt;=300000,"HIGH")</f>
        <v>MEDIUM</v>
      </c>
    </row>
    <row r="1121" spans="1:21" x14ac:dyDescent="0.3">
      <c r="A1121">
        <v>1120</v>
      </c>
      <c r="B1121">
        <v>25</v>
      </c>
      <c r="C1121">
        <v>8</v>
      </c>
      <c r="D1121" s="6">
        <f t="shared" si="102"/>
        <v>44798</v>
      </c>
      <c r="E1121" t="str">
        <f t="shared" si="103"/>
        <v>August</v>
      </c>
      <c r="F1121">
        <v>2022</v>
      </c>
      <c r="G1121" t="str">
        <f t="shared" si="104"/>
        <v>Thursday</v>
      </c>
      <c r="H1121" t="s">
        <v>32</v>
      </c>
      <c r="I1121">
        <v>2</v>
      </c>
      <c r="J1121" s="7">
        <v>56875.42</v>
      </c>
      <c r="K1121" t="s">
        <v>703</v>
      </c>
      <c r="L1121">
        <v>51</v>
      </c>
      <c r="M1121" t="s">
        <v>23</v>
      </c>
      <c r="N1121" t="s">
        <v>35</v>
      </c>
      <c r="O1121">
        <v>3</v>
      </c>
      <c r="P1121" t="s">
        <v>36</v>
      </c>
      <c r="Q1121" s="7">
        <f t="shared" si="105"/>
        <v>113750.84</v>
      </c>
      <c r="R1121" s="9" t="str" cm="1">
        <f t="array" ref="R1121">_xlfn.IFS(L1120&lt;=25,"0-25",L1120&lt;=30,"26-30",L1120&lt;=35,"31-35",L1120&lt;=40,"36-40",L1120&lt;=45,"41-45",L1120&gt;=45,"45+")</f>
        <v>36-40</v>
      </c>
      <c r="S1121" t="str">
        <f t="shared" si="106"/>
        <v>Q3</v>
      </c>
      <c r="T1121" t="str">
        <f t="shared" si="107"/>
        <v>Weekday</v>
      </c>
      <c r="U1121" t="str" cm="1">
        <f t="array" ref="U1121">_xlfn.IFS(Q1121&lt;=100000,"LOW",Q1121&lt;=300000,"MEDIUM",Q1121&gt;=300000,"HIGH")</f>
        <v>MEDIUM</v>
      </c>
    </row>
    <row r="1122" spans="1:21" x14ac:dyDescent="0.3">
      <c r="A1122">
        <v>1121</v>
      </c>
      <c r="B1122">
        <v>25</v>
      </c>
      <c r="C1122">
        <v>8</v>
      </c>
      <c r="D1122" s="6">
        <f t="shared" si="102"/>
        <v>44798</v>
      </c>
      <c r="E1122" t="str">
        <f t="shared" si="103"/>
        <v>August</v>
      </c>
      <c r="F1122">
        <v>2022</v>
      </c>
      <c r="G1122" t="str">
        <f t="shared" si="104"/>
        <v>Thursday</v>
      </c>
      <c r="H1122" t="s">
        <v>15</v>
      </c>
      <c r="I1122">
        <v>7</v>
      </c>
      <c r="J1122" s="7">
        <v>31955.17</v>
      </c>
      <c r="K1122" t="s">
        <v>207</v>
      </c>
      <c r="L1122">
        <v>19</v>
      </c>
      <c r="M1122" t="s">
        <v>23</v>
      </c>
      <c r="N1122" t="s">
        <v>24</v>
      </c>
      <c r="O1122">
        <v>3</v>
      </c>
      <c r="P1122" t="s">
        <v>31</v>
      </c>
      <c r="Q1122" s="7">
        <f t="shared" si="105"/>
        <v>223686.19</v>
      </c>
      <c r="R1122" s="9" t="str" cm="1">
        <f t="array" ref="R1122">_xlfn.IFS(L1121&lt;=25,"0-25",L1121&lt;=30,"26-30",L1121&lt;=35,"31-35",L1121&lt;=40,"36-40",L1121&lt;=45,"41-45",L1121&gt;=45,"45+")</f>
        <v>45+</v>
      </c>
      <c r="S1122" t="str">
        <f t="shared" si="106"/>
        <v>Q3</v>
      </c>
      <c r="T1122" t="str">
        <f t="shared" si="107"/>
        <v>Weekday</v>
      </c>
      <c r="U1122" t="str" cm="1">
        <f t="array" ref="U1122">_xlfn.IFS(Q1122&lt;=100000,"LOW",Q1122&lt;=300000,"MEDIUM",Q1122&gt;=300000,"HIGH")</f>
        <v>MEDIUM</v>
      </c>
    </row>
    <row r="1123" spans="1:21" x14ac:dyDescent="0.3">
      <c r="A1123">
        <v>1122</v>
      </c>
      <c r="B1123">
        <v>25</v>
      </c>
      <c r="C1123">
        <v>8</v>
      </c>
      <c r="D1123" s="6">
        <f t="shared" si="102"/>
        <v>44798</v>
      </c>
      <c r="E1123" t="str">
        <f t="shared" si="103"/>
        <v>August</v>
      </c>
      <c r="F1123">
        <v>2022</v>
      </c>
      <c r="G1123" t="str">
        <f t="shared" si="104"/>
        <v>Thursday</v>
      </c>
      <c r="H1123" t="s">
        <v>15</v>
      </c>
      <c r="I1123">
        <v>6</v>
      </c>
      <c r="J1123" s="7">
        <v>24496.15</v>
      </c>
      <c r="K1123" t="s">
        <v>419</v>
      </c>
      <c r="L1123">
        <v>33</v>
      </c>
      <c r="M1123" t="s">
        <v>56</v>
      </c>
      <c r="N1123" t="s">
        <v>35</v>
      </c>
      <c r="O1123">
        <v>5</v>
      </c>
      <c r="P1123" t="s">
        <v>86</v>
      </c>
      <c r="Q1123" s="7">
        <f t="shared" si="105"/>
        <v>146976.90000000002</v>
      </c>
      <c r="R1123" s="9" t="str" cm="1">
        <f t="array" ref="R1123">_xlfn.IFS(L1122&lt;=25,"0-25",L1122&lt;=30,"26-30",L1122&lt;=35,"31-35",L1122&lt;=40,"36-40",L1122&lt;=45,"41-45",L1122&gt;=45,"45+")</f>
        <v>0-25</v>
      </c>
      <c r="S1123" t="str">
        <f t="shared" si="106"/>
        <v>Q3</v>
      </c>
      <c r="T1123" t="str">
        <f t="shared" si="107"/>
        <v>Weekday</v>
      </c>
      <c r="U1123" t="str" cm="1">
        <f t="array" ref="U1123">_xlfn.IFS(Q1123&lt;=100000,"LOW",Q1123&lt;=300000,"MEDIUM",Q1123&gt;=300000,"HIGH")</f>
        <v>MEDIUM</v>
      </c>
    </row>
    <row r="1124" spans="1:21" x14ac:dyDescent="0.3">
      <c r="A1124">
        <v>1123</v>
      </c>
      <c r="B1124">
        <v>25</v>
      </c>
      <c r="C1124">
        <v>8</v>
      </c>
      <c r="D1124" s="6">
        <f t="shared" si="102"/>
        <v>44798</v>
      </c>
      <c r="E1124" t="str">
        <f t="shared" si="103"/>
        <v>August</v>
      </c>
      <c r="F1124">
        <v>2022</v>
      </c>
      <c r="G1124" t="str">
        <f t="shared" si="104"/>
        <v>Thursday</v>
      </c>
      <c r="H1124" t="s">
        <v>32</v>
      </c>
      <c r="I1124">
        <v>9</v>
      </c>
      <c r="J1124" s="7">
        <v>50332.04</v>
      </c>
      <c r="K1124" t="s">
        <v>756</v>
      </c>
      <c r="L1124">
        <v>36</v>
      </c>
      <c r="M1124" t="s">
        <v>135</v>
      </c>
      <c r="N1124" t="s">
        <v>18</v>
      </c>
      <c r="O1124">
        <v>5</v>
      </c>
      <c r="P1124" t="s">
        <v>101</v>
      </c>
      <c r="Q1124" s="7">
        <f t="shared" si="105"/>
        <v>452988.36</v>
      </c>
      <c r="R1124" s="9" t="str" cm="1">
        <f t="array" ref="R1124">_xlfn.IFS(L1123&lt;=25,"0-25",L1123&lt;=30,"26-30",L1123&lt;=35,"31-35",L1123&lt;=40,"36-40",L1123&lt;=45,"41-45",L1123&gt;=45,"45+")</f>
        <v>31-35</v>
      </c>
      <c r="S1124" t="str">
        <f t="shared" si="106"/>
        <v>Q3</v>
      </c>
      <c r="T1124" t="str">
        <f t="shared" si="107"/>
        <v>Weekday</v>
      </c>
      <c r="U1124" t="str" cm="1">
        <f t="array" ref="U1124">_xlfn.IFS(Q1124&lt;=100000,"LOW",Q1124&lt;=300000,"MEDIUM",Q1124&gt;=300000,"HIGH")</f>
        <v>HIGH</v>
      </c>
    </row>
    <row r="1125" spans="1:21" x14ac:dyDescent="0.3">
      <c r="A1125">
        <v>1124</v>
      </c>
      <c r="B1125">
        <v>26</v>
      </c>
      <c r="C1125">
        <v>8</v>
      </c>
      <c r="D1125" s="6">
        <f t="shared" si="102"/>
        <v>44799</v>
      </c>
      <c r="E1125" t="str">
        <f t="shared" si="103"/>
        <v>August</v>
      </c>
      <c r="F1125">
        <v>2022</v>
      </c>
      <c r="G1125" t="str">
        <f t="shared" si="104"/>
        <v>Friday</v>
      </c>
      <c r="H1125" t="s">
        <v>15</v>
      </c>
      <c r="I1125">
        <v>7</v>
      </c>
      <c r="J1125" s="7">
        <v>21805.53</v>
      </c>
      <c r="K1125" t="s">
        <v>87</v>
      </c>
      <c r="L1125">
        <v>51</v>
      </c>
      <c r="M1125" t="s">
        <v>79</v>
      </c>
      <c r="N1125" t="s">
        <v>18</v>
      </c>
      <c r="O1125">
        <v>5</v>
      </c>
      <c r="P1125" t="s">
        <v>31</v>
      </c>
      <c r="Q1125" s="7">
        <f t="shared" si="105"/>
        <v>152638.71</v>
      </c>
      <c r="R1125" s="9" t="str" cm="1">
        <f t="array" ref="R1125">_xlfn.IFS(L1124&lt;=25,"0-25",L1124&lt;=30,"26-30",L1124&lt;=35,"31-35",L1124&lt;=40,"36-40",L1124&lt;=45,"41-45",L1124&gt;=45,"45+")</f>
        <v>36-40</v>
      </c>
      <c r="S1125" t="str">
        <f t="shared" si="106"/>
        <v>Q3</v>
      </c>
      <c r="T1125" t="str">
        <f t="shared" si="107"/>
        <v>Weekday</v>
      </c>
      <c r="U1125" t="str" cm="1">
        <f t="array" ref="U1125">_xlfn.IFS(Q1125&lt;=100000,"LOW",Q1125&lt;=300000,"MEDIUM",Q1125&gt;=300000,"HIGH")</f>
        <v>MEDIUM</v>
      </c>
    </row>
    <row r="1126" spans="1:21" x14ac:dyDescent="0.3">
      <c r="A1126">
        <v>1125</v>
      </c>
      <c r="B1126">
        <v>26</v>
      </c>
      <c r="C1126">
        <v>8</v>
      </c>
      <c r="D1126" s="6">
        <f t="shared" si="102"/>
        <v>44799</v>
      </c>
      <c r="E1126" t="str">
        <f t="shared" si="103"/>
        <v>August</v>
      </c>
      <c r="F1126">
        <v>2022</v>
      </c>
      <c r="G1126" t="str">
        <f t="shared" si="104"/>
        <v>Friday</v>
      </c>
      <c r="H1126" t="s">
        <v>45</v>
      </c>
      <c r="I1126">
        <v>1</v>
      </c>
      <c r="J1126" s="7">
        <v>63739.18</v>
      </c>
      <c r="K1126" t="s">
        <v>272</v>
      </c>
      <c r="L1126">
        <v>31</v>
      </c>
      <c r="M1126" t="s">
        <v>23</v>
      </c>
      <c r="N1126" t="s">
        <v>52</v>
      </c>
      <c r="O1126">
        <v>5</v>
      </c>
      <c r="P1126" t="s">
        <v>90</v>
      </c>
      <c r="Q1126" s="7">
        <f t="shared" si="105"/>
        <v>63739.18</v>
      </c>
      <c r="R1126" s="9" t="str" cm="1">
        <f t="array" ref="R1126">_xlfn.IFS(L1125&lt;=25,"0-25",L1125&lt;=30,"26-30",L1125&lt;=35,"31-35",L1125&lt;=40,"36-40",L1125&lt;=45,"41-45",L1125&gt;=45,"45+")</f>
        <v>45+</v>
      </c>
      <c r="S1126" t="str">
        <f t="shared" si="106"/>
        <v>Q3</v>
      </c>
      <c r="T1126" t="str">
        <f t="shared" si="107"/>
        <v>Weekday</v>
      </c>
      <c r="U1126" t="str" cm="1">
        <f t="array" ref="U1126">_xlfn.IFS(Q1126&lt;=100000,"LOW",Q1126&lt;=300000,"MEDIUM",Q1126&gt;=300000,"HIGH")</f>
        <v>LOW</v>
      </c>
    </row>
    <row r="1127" spans="1:21" x14ac:dyDescent="0.3">
      <c r="A1127">
        <v>1126</v>
      </c>
      <c r="B1127">
        <v>26</v>
      </c>
      <c r="C1127">
        <v>8</v>
      </c>
      <c r="D1127" s="6">
        <f t="shared" si="102"/>
        <v>44799</v>
      </c>
      <c r="E1127" t="str">
        <f t="shared" si="103"/>
        <v>August</v>
      </c>
      <c r="F1127">
        <v>2022</v>
      </c>
      <c r="G1127" t="str">
        <f t="shared" si="104"/>
        <v>Friday</v>
      </c>
      <c r="H1127" t="s">
        <v>37</v>
      </c>
      <c r="I1127">
        <v>8</v>
      </c>
      <c r="J1127" s="7">
        <v>16335.9</v>
      </c>
      <c r="K1127" t="s">
        <v>757</v>
      </c>
      <c r="L1127">
        <v>41</v>
      </c>
      <c r="M1127" t="s">
        <v>27</v>
      </c>
      <c r="N1127" t="s">
        <v>18</v>
      </c>
      <c r="O1127">
        <v>3</v>
      </c>
      <c r="P1127" t="s">
        <v>40</v>
      </c>
      <c r="Q1127" s="7">
        <f t="shared" si="105"/>
        <v>130687.2</v>
      </c>
      <c r="R1127" s="9" t="str" cm="1">
        <f t="array" ref="R1127">_xlfn.IFS(L1126&lt;=25,"0-25",L1126&lt;=30,"26-30",L1126&lt;=35,"31-35",L1126&lt;=40,"36-40",L1126&lt;=45,"41-45",L1126&gt;=45,"45+")</f>
        <v>31-35</v>
      </c>
      <c r="S1127" t="str">
        <f t="shared" si="106"/>
        <v>Q3</v>
      </c>
      <c r="T1127" t="str">
        <f t="shared" si="107"/>
        <v>Weekday</v>
      </c>
      <c r="U1127" t="str" cm="1">
        <f t="array" ref="U1127">_xlfn.IFS(Q1127&lt;=100000,"LOW",Q1127&lt;=300000,"MEDIUM",Q1127&gt;=300000,"HIGH")</f>
        <v>MEDIUM</v>
      </c>
    </row>
    <row r="1128" spans="1:21" x14ac:dyDescent="0.3">
      <c r="A1128">
        <v>1127</v>
      </c>
      <c r="B1128">
        <v>27</v>
      </c>
      <c r="C1128">
        <v>8</v>
      </c>
      <c r="D1128" s="6">
        <f t="shared" si="102"/>
        <v>44800</v>
      </c>
      <c r="E1128" t="str">
        <f t="shared" si="103"/>
        <v>August</v>
      </c>
      <c r="F1128">
        <v>2022</v>
      </c>
      <c r="G1128" t="str">
        <f t="shared" si="104"/>
        <v>Saturday</v>
      </c>
      <c r="H1128" t="s">
        <v>45</v>
      </c>
      <c r="I1128">
        <v>3</v>
      </c>
      <c r="J1128" s="7">
        <v>52392.99</v>
      </c>
      <c r="K1128" t="s">
        <v>492</v>
      </c>
      <c r="L1128">
        <v>45</v>
      </c>
      <c r="M1128" t="s">
        <v>23</v>
      </c>
      <c r="N1128" t="s">
        <v>18</v>
      </c>
      <c r="O1128">
        <v>5</v>
      </c>
      <c r="P1128" t="s">
        <v>104</v>
      </c>
      <c r="Q1128" s="7">
        <f t="shared" si="105"/>
        <v>157178.97</v>
      </c>
      <c r="R1128" s="9" t="str" cm="1">
        <f t="array" ref="R1128">_xlfn.IFS(L1127&lt;=25,"0-25",L1127&lt;=30,"26-30",L1127&lt;=35,"31-35",L1127&lt;=40,"36-40",L1127&lt;=45,"41-45",L1127&gt;=45,"45+")</f>
        <v>41-45</v>
      </c>
      <c r="S1128" t="str">
        <f t="shared" si="106"/>
        <v>Q3</v>
      </c>
      <c r="T1128" t="str">
        <f t="shared" si="107"/>
        <v>Weekend</v>
      </c>
      <c r="U1128" t="str" cm="1">
        <f t="array" ref="U1128">_xlfn.IFS(Q1128&lt;=100000,"LOW",Q1128&lt;=300000,"MEDIUM",Q1128&gt;=300000,"HIGH")</f>
        <v>MEDIUM</v>
      </c>
    </row>
    <row r="1129" spans="1:21" x14ac:dyDescent="0.3">
      <c r="A1129">
        <v>1128</v>
      </c>
      <c r="B1129">
        <v>27</v>
      </c>
      <c r="C1129">
        <v>8</v>
      </c>
      <c r="D1129" s="6">
        <f t="shared" si="102"/>
        <v>44800</v>
      </c>
      <c r="E1129" t="str">
        <f t="shared" si="103"/>
        <v>August</v>
      </c>
      <c r="F1129">
        <v>2022</v>
      </c>
      <c r="G1129" t="str">
        <f t="shared" si="104"/>
        <v>Saturday</v>
      </c>
      <c r="H1129" t="s">
        <v>45</v>
      </c>
      <c r="I1129">
        <v>2</v>
      </c>
      <c r="J1129" s="7">
        <v>39972.92</v>
      </c>
      <c r="K1129" t="s">
        <v>758</v>
      </c>
      <c r="L1129">
        <v>49</v>
      </c>
      <c r="M1129" t="s">
        <v>27</v>
      </c>
      <c r="N1129" t="s">
        <v>24</v>
      </c>
      <c r="O1129">
        <v>3</v>
      </c>
      <c r="P1129" t="s">
        <v>104</v>
      </c>
      <c r="Q1129" s="7">
        <f t="shared" si="105"/>
        <v>79945.84</v>
      </c>
      <c r="R1129" s="9" t="str" cm="1">
        <f t="array" ref="R1129">_xlfn.IFS(L1128&lt;=25,"0-25",L1128&lt;=30,"26-30",L1128&lt;=35,"31-35",L1128&lt;=40,"36-40",L1128&lt;=45,"41-45",L1128&gt;=45,"45+")</f>
        <v>41-45</v>
      </c>
      <c r="S1129" t="str">
        <f t="shared" si="106"/>
        <v>Q3</v>
      </c>
      <c r="T1129" t="str">
        <f t="shared" si="107"/>
        <v>Weekend</v>
      </c>
      <c r="U1129" t="str" cm="1">
        <f t="array" ref="U1129">_xlfn.IFS(Q1129&lt;=100000,"LOW",Q1129&lt;=300000,"MEDIUM",Q1129&gt;=300000,"HIGH")</f>
        <v>LOW</v>
      </c>
    </row>
    <row r="1130" spans="1:21" x14ac:dyDescent="0.3">
      <c r="A1130">
        <v>1129</v>
      </c>
      <c r="B1130">
        <v>27</v>
      </c>
      <c r="C1130">
        <v>8</v>
      </c>
      <c r="D1130" s="6">
        <f t="shared" si="102"/>
        <v>44800</v>
      </c>
      <c r="E1130" t="str">
        <f t="shared" si="103"/>
        <v>August</v>
      </c>
      <c r="F1130">
        <v>2022</v>
      </c>
      <c r="G1130" t="str">
        <f t="shared" si="104"/>
        <v>Saturday</v>
      </c>
      <c r="H1130" t="s">
        <v>15</v>
      </c>
      <c r="I1130">
        <v>3</v>
      </c>
      <c r="J1130" s="7">
        <v>62195.77</v>
      </c>
      <c r="K1130" t="s">
        <v>211</v>
      </c>
      <c r="L1130">
        <v>54</v>
      </c>
      <c r="M1130" t="s">
        <v>27</v>
      </c>
      <c r="N1130" t="s">
        <v>18</v>
      </c>
      <c r="O1130">
        <v>5</v>
      </c>
      <c r="P1130" t="s">
        <v>86</v>
      </c>
      <c r="Q1130" s="7">
        <f t="shared" si="105"/>
        <v>186587.31</v>
      </c>
      <c r="R1130" s="9" t="str" cm="1">
        <f t="array" ref="R1130">_xlfn.IFS(L1129&lt;=25,"0-25",L1129&lt;=30,"26-30",L1129&lt;=35,"31-35",L1129&lt;=40,"36-40",L1129&lt;=45,"41-45",L1129&gt;=45,"45+")</f>
        <v>45+</v>
      </c>
      <c r="S1130" t="str">
        <f t="shared" si="106"/>
        <v>Q3</v>
      </c>
      <c r="T1130" t="str">
        <f t="shared" si="107"/>
        <v>Weekend</v>
      </c>
      <c r="U1130" t="str" cm="1">
        <f t="array" ref="U1130">_xlfn.IFS(Q1130&lt;=100000,"LOW",Q1130&lt;=300000,"MEDIUM",Q1130&gt;=300000,"HIGH")</f>
        <v>MEDIUM</v>
      </c>
    </row>
    <row r="1131" spans="1:21" x14ac:dyDescent="0.3">
      <c r="A1131">
        <v>1130</v>
      </c>
      <c r="B1131">
        <v>27</v>
      </c>
      <c r="C1131">
        <v>8</v>
      </c>
      <c r="D1131" s="6">
        <f t="shared" si="102"/>
        <v>44800</v>
      </c>
      <c r="E1131" t="str">
        <f t="shared" si="103"/>
        <v>August</v>
      </c>
      <c r="F1131">
        <v>2022</v>
      </c>
      <c r="G1131" t="str">
        <f t="shared" si="104"/>
        <v>Saturday</v>
      </c>
      <c r="H1131" t="s">
        <v>37</v>
      </c>
      <c r="I1131">
        <v>6</v>
      </c>
      <c r="J1131" s="7">
        <v>17571.71</v>
      </c>
      <c r="K1131" t="s">
        <v>708</v>
      </c>
      <c r="L1131">
        <v>27</v>
      </c>
      <c r="M1131" t="s">
        <v>61</v>
      </c>
      <c r="N1131" t="s">
        <v>35</v>
      </c>
      <c r="O1131">
        <v>4</v>
      </c>
      <c r="P1131" t="s">
        <v>40</v>
      </c>
      <c r="Q1131" s="7">
        <f t="shared" si="105"/>
        <v>105430.26</v>
      </c>
      <c r="R1131" s="9" t="str" cm="1">
        <f t="array" ref="R1131">_xlfn.IFS(L1130&lt;=25,"0-25",L1130&lt;=30,"26-30",L1130&lt;=35,"31-35",L1130&lt;=40,"36-40",L1130&lt;=45,"41-45",L1130&gt;=45,"45+")</f>
        <v>45+</v>
      </c>
      <c r="S1131" t="str">
        <f t="shared" si="106"/>
        <v>Q3</v>
      </c>
      <c r="T1131" t="str">
        <f t="shared" si="107"/>
        <v>Weekend</v>
      </c>
      <c r="U1131" t="str" cm="1">
        <f t="array" ref="U1131">_xlfn.IFS(Q1131&lt;=100000,"LOW",Q1131&lt;=300000,"MEDIUM",Q1131&gt;=300000,"HIGH")</f>
        <v>MEDIUM</v>
      </c>
    </row>
    <row r="1132" spans="1:21" x14ac:dyDescent="0.3">
      <c r="A1132">
        <v>1131</v>
      </c>
      <c r="B1132">
        <v>28</v>
      </c>
      <c r="C1132">
        <v>8</v>
      </c>
      <c r="D1132" s="6">
        <f t="shared" si="102"/>
        <v>44801</v>
      </c>
      <c r="E1132" t="str">
        <f t="shared" si="103"/>
        <v>August</v>
      </c>
      <c r="F1132">
        <v>2022</v>
      </c>
      <c r="G1132" t="str">
        <f t="shared" si="104"/>
        <v>Sunday</v>
      </c>
      <c r="H1132" t="s">
        <v>15</v>
      </c>
      <c r="I1132">
        <v>3</v>
      </c>
      <c r="J1132" s="7">
        <v>50673.7</v>
      </c>
      <c r="K1132" t="s">
        <v>639</v>
      </c>
      <c r="L1132">
        <v>26</v>
      </c>
      <c r="M1132" t="s">
        <v>119</v>
      </c>
      <c r="N1132" t="s">
        <v>35</v>
      </c>
      <c r="O1132">
        <v>5</v>
      </c>
      <c r="P1132" t="s">
        <v>19</v>
      </c>
      <c r="Q1132" s="7">
        <f t="shared" si="105"/>
        <v>152021.09999999998</v>
      </c>
      <c r="R1132" s="9" t="str" cm="1">
        <f t="array" ref="R1132">_xlfn.IFS(L1131&lt;=25,"0-25",L1131&lt;=30,"26-30",L1131&lt;=35,"31-35",L1131&lt;=40,"36-40",L1131&lt;=45,"41-45",L1131&gt;=45,"45+")</f>
        <v>26-30</v>
      </c>
      <c r="S1132" t="str">
        <f t="shared" si="106"/>
        <v>Q3</v>
      </c>
      <c r="T1132" t="str">
        <f t="shared" si="107"/>
        <v>Weekend</v>
      </c>
      <c r="U1132" t="str" cm="1">
        <f t="array" ref="U1132">_xlfn.IFS(Q1132&lt;=100000,"LOW",Q1132&lt;=300000,"MEDIUM",Q1132&gt;=300000,"HIGH")</f>
        <v>MEDIUM</v>
      </c>
    </row>
    <row r="1133" spans="1:21" x14ac:dyDescent="0.3">
      <c r="A1133">
        <v>1132</v>
      </c>
      <c r="B1133">
        <v>28</v>
      </c>
      <c r="C1133">
        <v>8</v>
      </c>
      <c r="D1133" s="6">
        <f t="shared" si="102"/>
        <v>44801</v>
      </c>
      <c r="E1133" t="str">
        <f t="shared" si="103"/>
        <v>August</v>
      </c>
      <c r="F1133">
        <v>2022</v>
      </c>
      <c r="G1133" t="str">
        <f t="shared" si="104"/>
        <v>Sunday</v>
      </c>
      <c r="H1133" t="s">
        <v>21</v>
      </c>
      <c r="I1133">
        <v>5</v>
      </c>
      <c r="J1133" s="7">
        <v>44323.28</v>
      </c>
      <c r="K1133" t="s">
        <v>313</v>
      </c>
      <c r="L1133">
        <v>41</v>
      </c>
      <c r="M1133" t="s">
        <v>23</v>
      </c>
      <c r="N1133" t="s">
        <v>18</v>
      </c>
      <c r="O1133">
        <v>1</v>
      </c>
      <c r="P1133" t="s">
        <v>65</v>
      </c>
      <c r="Q1133" s="7">
        <f t="shared" si="105"/>
        <v>221616.4</v>
      </c>
      <c r="R1133" s="9" t="str" cm="1">
        <f t="array" ref="R1133">_xlfn.IFS(L1132&lt;=25,"0-25",L1132&lt;=30,"26-30",L1132&lt;=35,"31-35",L1132&lt;=40,"36-40",L1132&lt;=45,"41-45",L1132&gt;=45,"45+")</f>
        <v>26-30</v>
      </c>
      <c r="S1133" t="str">
        <f t="shared" si="106"/>
        <v>Q3</v>
      </c>
      <c r="T1133" t="str">
        <f t="shared" si="107"/>
        <v>Weekend</v>
      </c>
      <c r="U1133" t="str" cm="1">
        <f t="array" ref="U1133">_xlfn.IFS(Q1133&lt;=100000,"LOW",Q1133&lt;=300000,"MEDIUM",Q1133&gt;=300000,"HIGH")</f>
        <v>MEDIUM</v>
      </c>
    </row>
    <row r="1134" spans="1:21" x14ac:dyDescent="0.3">
      <c r="A1134">
        <v>1133</v>
      </c>
      <c r="B1134">
        <v>28</v>
      </c>
      <c r="C1134">
        <v>8</v>
      </c>
      <c r="D1134" s="6">
        <f t="shared" si="102"/>
        <v>44801</v>
      </c>
      <c r="E1134" t="str">
        <f t="shared" si="103"/>
        <v>August</v>
      </c>
      <c r="F1134">
        <v>2022</v>
      </c>
      <c r="G1134" t="str">
        <f t="shared" si="104"/>
        <v>Sunday</v>
      </c>
      <c r="H1134" t="s">
        <v>15</v>
      </c>
      <c r="I1134">
        <v>6</v>
      </c>
      <c r="J1134" s="7">
        <v>38805.410000000003</v>
      </c>
      <c r="K1134" t="s">
        <v>668</v>
      </c>
      <c r="L1134">
        <v>53</v>
      </c>
      <c r="M1134" t="s">
        <v>61</v>
      </c>
      <c r="N1134" t="s">
        <v>52</v>
      </c>
      <c r="O1134">
        <v>5</v>
      </c>
      <c r="P1134" t="s">
        <v>31</v>
      </c>
      <c r="Q1134" s="7">
        <f t="shared" si="105"/>
        <v>232832.46000000002</v>
      </c>
      <c r="R1134" s="9" t="str" cm="1">
        <f t="array" ref="R1134">_xlfn.IFS(L1133&lt;=25,"0-25",L1133&lt;=30,"26-30",L1133&lt;=35,"31-35",L1133&lt;=40,"36-40",L1133&lt;=45,"41-45",L1133&gt;=45,"45+")</f>
        <v>41-45</v>
      </c>
      <c r="S1134" t="str">
        <f t="shared" si="106"/>
        <v>Q3</v>
      </c>
      <c r="T1134" t="str">
        <f t="shared" si="107"/>
        <v>Weekend</v>
      </c>
      <c r="U1134" t="str" cm="1">
        <f t="array" ref="U1134">_xlfn.IFS(Q1134&lt;=100000,"LOW",Q1134&lt;=300000,"MEDIUM",Q1134&gt;=300000,"HIGH")</f>
        <v>MEDIUM</v>
      </c>
    </row>
    <row r="1135" spans="1:21" x14ac:dyDescent="0.3">
      <c r="A1135">
        <v>1134</v>
      </c>
      <c r="B1135">
        <v>28</v>
      </c>
      <c r="C1135">
        <v>8</v>
      </c>
      <c r="D1135" s="6">
        <f t="shared" si="102"/>
        <v>44801</v>
      </c>
      <c r="E1135" t="str">
        <f t="shared" si="103"/>
        <v>August</v>
      </c>
      <c r="F1135">
        <v>2022</v>
      </c>
      <c r="G1135" t="str">
        <f t="shared" si="104"/>
        <v>Sunday</v>
      </c>
      <c r="H1135" t="s">
        <v>15</v>
      </c>
      <c r="I1135">
        <v>8</v>
      </c>
      <c r="J1135" s="7">
        <v>39484.44</v>
      </c>
      <c r="K1135" t="s">
        <v>759</v>
      </c>
      <c r="L1135">
        <v>46</v>
      </c>
      <c r="M1135" t="s">
        <v>17</v>
      </c>
      <c r="N1135" t="s">
        <v>52</v>
      </c>
      <c r="O1135">
        <v>1</v>
      </c>
      <c r="P1135" t="s">
        <v>19</v>
      </c>
      <c r="Q1135" s="7">
        <f t="shared" si="105"/>
        <v>315875.52</v>
      </c>
      <c r="R1135" s="9" t="str" cm="1">
        <f t="array" ref="R1135">_xlfn.IFS(L1134&lt;=25,"0-25",L1134&lt;=30,"26-30",L1134&lt;=35,"31-35",L1134&lt;=40,"36-40",L1134&lt;=45,"41-45",L1134&gt;=45,"45+")</f>
        <v>45+</v>
      </c>
      <c r="S1135" t="str">
        <f t="shared" si="106"/>
        <v>Q3</v>
      </c>
      <c r="T1135" t="str">
        <f t="shared" si="107"/>
        <v>Weekend</v>
      </c>
      <c r="U1135" t="str" cm="1">
        <f t="array" ref="U1135">_xlfn.IFS(Q1135&lt;=100000,"LOW",Q1135&lt;=300000,"MEDIUM",Q1135&gt;=300000,"HIGH")</f>
        <v>HIGH</v>
      </c>
    </row>
    <row r="1136" spans="1:21" x14ac:dyDescent="0.3">
      <c r="A1136">
        <v>1135</v>
      </c>
      <c r="B1136">
        <v>29</v>
      </c>
      <c r="C1136">
        <v>8</v>
      </c>
      <c r="D1136" s="6">
        <f t="shared" si="102"/>
        <v>44802</v>
      </c>
      <c r="E1136" t="str">
        <f t="shared" si="103"/>
        <v>August</v>
      </c>
      <c r="F1136">
        <v>2022</v>
      </c>
      <c r="G1136" t="str">
        <f t="shared" si="104"/>
        <v>Monday</v>
      </c>
      <c r="H1136" t="s">
        <v>15</v>
      </c>
      <c r="I1136">
        <v>7</v>
      </c>
      <c r="J1136" s="7">
        <v>53318.62</v>
      </c>
      <c r="K1136" t="s">
        <v>760</v>
      </c>
      <c r="L1136">
        <v>46</v>
      </c>
      <c r="M1136" t="s">
        <v>27</v>
      </c>
      <c r="N1136" t="s">
        <v>52</v>
      </c>
      <c r="O1136">
        <v>5</v>
      </c>
      <c r="P1136" t="s">
        <v>19</v>
      </c>
      <c r="Q1136" s="7">
        <f t="shared" si="105"/>
        <v>373230.34</v>
      </c>
      <c r="R1136" s="9" t="str" cm="1">
        <f t="array" ref="R1136">_xlfn.IFS(L1135&lt;=25,"0-25",L1135&lt;=30,"26-30",L1135&lt;=35,"31-35",L1135&lt;=40,"36-40",L1135&lt;=45,"41-45",L1135&gt;=45,"45+")</f>
        <v>45+</v>
      </c>
      <c r="S1136" t="str">
        <f t="shared" si="106"/>
        <v>Q3</v>
      </c>
      <c r="T1136" t="str">
        <f t="shared" si="107"/>
        <v>Weekday</v>
      </c>
      <c r="U1136" t="str" cm="1">
        <f t="array" ref="U1136">_xlfn.IFS(Q1136&lt;=100000,"LOW",Q1136&lt;=300000,"MEDIUM",Q1136&gt;=300000,"HIGH")</f>
        <v>HIGH</v>
      </c>
    </row>
    <row r="1137" spans="1:21" x14ac:dyDescent="0.3">
      <c r="A1137">
        <v>1136</v>
      </c>
      <c r="B1137">
        <v>29</v>
      </c>
      <c r="C1137">
        <v>8</v>
      </c>
      <c r="D1137" s="6">
        <f t="shared" si="102"/>
        <v>44802</v>
      </c>
      <c r="E1137" t="str">
        <f t="shared" si="103"/>
        <v>August</v>
      </c>
      <c r="F1137">
        <v>2022</v>
      </c>
      <c r="G1137" t="str">
        <f t="shared" si="104"/>
        <v>Monday</v>
      </c>
      <c r="H1137" t="s">
        <v>37</v>
      </c>
      <c r="I1137">
        <v>8</v>
      </c>
      <c r="J1137" s="7">
        <v>66264.5</v>
      </c>
      <c r="K1137" t="s">
        <v>115</v>
      </c>
      <c r="L1137">
        <v>40</v>
      </c>
      <c r="M1137" t="s">
        <v>27</v>
      </c>
      <c r="N1137" t="s">
        <v>18</v>
      </c>
      <c r="O1137">
        <v>5</v>
      </c>
      <c r="P1137" t="s">
        <v>53</v>
      </c>
      <c r="Q1137" s="7">
        <f t="shared" si="105"/>
        <v>530116</v>
      </c>
      <c r="R1137" s="9" t="str" cm="1">
        <f t="array" ref="R1137">_xlfn.IFS(L1136&lt;=25,"0-25",L1136&lt;=30,"26-30",L1136&lt;=35,"31-35",L1136&lt;=40,"36-40",L1136&lt;=45,"41-45",L1136&gt;=45,"45+")</f>
        <v>45+</v>
      </c>
      <c r="S1137" t="str">
        <f t="shared" si="106"/>
        <v>Q3</v>
      </c>
      <c r="T1137" t="str">
        <f t="shared" si="107"/>
        <v>Weekday</v>
      </c>
      <c r="U1137" t="str" cm="1">
        <f t="array" ref="U1137">_xlfn.IFS(Q1137&lt;=100000,"LOW",Q1137&lt;=300000,"MEDIUM",Q1137&gt;=300000,"HIGH")</f>
        <v>HIGH</v>
      </c>
    </row>
    <row r="1138" spans="1:21" x14ac:dyDescent="0.3">
      <c r="A1138">
        <v>1137</v>
      </c>
      <c r="B1138">
        <v>29</v>
      </c>
      <c r="C1138">
        <v>8</v>
      </c>
      <c r="D1138" s="6">
        <f t="shared" si="102"/>
        <v>44802</v>
      </c>
      <c r="E1138" t="str">
        <f t="shared" si="103"/>
        <v>August</v>
      </c>
      <c r="F1138">
        <v>2022</v>
      </c>
      <c r="G1138" t="str">
        <f t="shared" si="104"/>
        <v>Monday</v>
      </c>
      <c r="H1138" t="s">
        <v>15</v>
      </c>
      <c r="I1138">
        <v>3</v>
      </c>
      <c r="J1138" s="7">
        <v>15475.1</v>
      </c>
      <c r="K1138" t="s">
        <v>165</v>
      </c>
      <c r="L1138">
        <v>44</v>
      </c>
      <c r="M1138" t="s">
        <v>140</v>
      </c>
      <c r="N1138" t="s">
        <v>52</v>
      </c>
      <c r="O1138">
        <v>4</v>
      </c>
      <c r="P1138" t="s">
        <v>31</v>
      </c>
      <c r="Q1138" s="7">
        <f t="shared" si="105"/>
        <v>46425.3</v>
      </c>
      <c r="R1138" s="9" t="str" cm="1">
        <f t="array" ref="R1138">_xlfn.IFS(L1137&lt;=25,"0-25",L1137&lt;=30,"26-30",L1137&lt;=35,"31-35",L1137&lt;=40,"36-40",L1137&lt;=45,"41-45",L1137&gt;=45,"45+")</f>
        <v>36-40</v>
      </c>
      <c r="S1138" t="str">
        <f t="shared" si="106"/>
        <v>Q3</v>
      </c>
      <c r="T1138" t="str">
        <f t="shared" si="107"/>
        <v>Weekday</v>
      </c>
      <c r="U1138" t="str" cm="1">
        <f t="array" ref="U1138">_xlfn.IFS(Q1138&lt;=100000,"LOW",Q1138&lt;=300000,"MEDIUM",Q1138&gt;=300000,"HIGH")</f>
        <v>LOW</v>
      </c>
    </row>
    <row r="1139" spans="1:21" x14ac:dyDescent="0.3">
      <c r="A1139">
        <v>1138</v>
      </c>
      <c r="B1139">
        <v>29</v>
      </c>
      <c r="C1139">
        <v>8</v>
      </c>
      <c r="D1139" s="6">
        <f t="shared" si="102"/>
        <v>44802</v>
      </c>
      <c r="E1139" t="str">
        <f t="shared" si="103"/>
        <v>August</v>
      </c>
      <c r="F1139">
        <v>2022</v>
      </c>
      <c r="G1139" t="str">
        <f t="shared" si="104"/>
        <v>Monday</v>
      </c>
      <c r="H1139" t="s">
        <v>37</v>
      </c>
      <c r="I1139">
        <v>4</v>
      </c>
      <c r="J1139" s="7">
        <v>11170.16</v>
      </c>
      <c r="K1139" t="s">
        <v>761</v>
      </c>
      <c r="L1139">
        <v>48</v>
      </c>
      <c r="M1139" t="s">
        <v>140</v>
      </c>
      <c r="N1139" t="s">
        <v>18</v>
      </c>
      <c r="O1139">
        <v>5</v>
      </c>
      <c r="P1139" t="s">
        <v>53</v>
      </c>
      <c r="Q1139" s="7">
        <f t="shared" si="105"/>
        <v>44680.639999999999</v>
      </c>
      <c r="R1139" s="9" t="str" cm="1">
        <f t="array" ref="R1139">_xlfn.IFS(L1138&lt;=25,"0-25",L1138&lt;=30,"26-30",L1138&lt;=35,"31-35",L1138&lt;=40,"36-40",L1138&lt;=45,"41-45",L1138&gt;=45,"45+")</f>
        <v>41-45</v>
      </c>
      <c r="S1139" t="str">
        <f t="shared" si="106"/>
        <v>Q3</v>
      </c>
      <c r="T1139" t="str">
        <f t="shared" si="107"/>
        <v>Weekday</v>
      </c>
      <c r="U1139" t="str" cm="1">
        <f t="array" ref="U1139">_xlfn.IFS(Q1139&lt;=100000,"LOW",Q1139&lt;=300000,"MEDIUM",Q1139&gt;=300000,"HIGH")</f>
        <v>LOW</v>
      </c>
    </row>
    <row r="1140" spans="1:21" x14ac:dyDescent="0.3">
      <c r="A1140">
        <v>1139</v>
      </c>
      <c r="B1140">
        <v>30</v>
      </c>
      <c r="C1140">
        <v>8</v>
      </c>
      <c r="D1140" s="6">
        <f t="shared" si="102"/>
        <v>44803</v>
      </c>
      <c r="E1140" t="str">
        <f t="shared" si="103"/>
        <v>August</v>
      </c>
      <c r="F1140">
        <v>2022</v>
      </c>
      <c r="G1140" t="str">
        <f t="shared" si="104"/>
        <v>Tuesday</v>
      </c>
      <c r="H1140" t="s">
        <v>32</v>
      </c>
      <c r="I1140">
        <v>6</v>
      </c>
      <c r="J1140" s="7">
        <v>58342.29</v>
      </c>
      <c r="K1140" t="s">
        <v>762</v>
      </c>
      <c r="L1140">
        <v>24</v>
      </c>
      <c r="M1140" t="s">
        <v>27</v>
      </c>
      <c r="N1140" t="s">
        <v>35</v>
      </c>
      <c r="O1140">
        <v>5</v>
      </c>
      <c r="P1140" t="s">
        <v>101</v>
      </c>
      <c r="Q1140" s="7">
        <f t="shared" si="105"/>
        <v>350053.74</v>
      </c>
      <c r="R1140" s="9" t="str" cm="1">
        <f t="array" ref="R1140">_xlfn.IFS(L1139&lt;=25,"0-25",L1139&lt;=30,"26-30",L1139&lt;=35,"31-35",L1139&lt;=40,"36-40",L1139&lt;=45,"41-45",L1139&gt;=45,"45+")</f>
        <v>45+</v>
      </c>
      <c r="S1140" t="str">
        <f t="shared" si="106"/>
        <v>Q3</v>
      </c>
      <c r="T1140" t="str">
        <f t="shared" si="107"/>
        <v>Weekday</v>
      </c>
      <c r="U1140" t="str" cm="1">
        <f t="array" ref="U1140">_xlfn.IFS(Q1140&lt;=100000,"LOW",Q1140&lt;=300000,"MEDIUM",Q1140&gt;=300000,"HIGH")</f>
        <v>HIGH</v>
      </c>
    </row>
    <row r="1141" spans="1:21" x14ac:dyDescent="0.3">
      <c r="A1141">
        <v>1140</v>
      </c>
      <c r="B1141">
        <v>30</v>
      </c>
      <c r="C1141">
        <v>8</v>
      </c>
      <c r="D1141" s="6">
        <f t="shared" si="102"/>
        <v>44803</v>
      </c>
      <c r="E1141" t="str">
        <f t="shared" si="103"/>
        <v>August</v>
      </c>
      <c r="F1141">
        <v>2022</v>
      </c>
      <c r="G1141" t="str">
        <f t="shared" si="104"/>
        <v>Tuesday</v>
      </c>
      <c r="H1141" t="s">
        <v>21</v>
      </c>
      <c r="I1141">
        <v>7</v>
      </c>
      <c r="J1141" s="7">
        <v>16490.16</v>
      </c>
      <c r="K1141" t="s">
        <v>561</v>
      </c>
      <c r="L1141">
        <v>21</v>
      </c>
      <c r="M1141" t="s">
        <v>23</v>
      </c>
      <c r="N1141" t="s">
        <v>52</v>
      </c>
      <c r="O1141">
        <v>5</v>
      </c>
      <c r="P1141" t="s">
        <v>65</v>
      </c>
      <c r="Q1141" s="7">
        <f t="shared" si="105"/>
        <v>115431.12</v>
      </c>
      <c r="R1141" s="9" t="str" cm="1">
        <f t="array" ref="R1141">_xlfn.IFS(L1140&lt;=25,"0-25",L1140&lt;=30,"26-30",L1140&lt;=35,"31-35",L1140&lt;=40,"36-40",L1140&lt;=45,"41-45",L1140&gt;=45,"45+")</f>
        <v>0-25</v>
      </c>
      <c r="S1141" t="str">
        <f t="shared" si="106"/>
        <v>Q3</v>
      </c>
      <c r="T1141" t="str">
        <f t="shared" si="107"/>
        <v>Weekday</v>
      </c>
      <c r="U1141" t="str" cm="1">
        <f t="array" ref="U1141">_xlfn.IFS(Q1141&lt;=100000,"LOW",Q1141&lt;=300000,"MEDIUM",Q1141&gt;=300000,"HIGH")</f>
        <v>MEDIUM</v>
      </c>
    </row>
    <row r="1142" spans="1:21" x14ac:dyDescent="0.3">
      <c r="A1142">
        <v>1141</v>
      </c>
      <c r="B1142">
        <v>30</v>
      </c>
      <c r="C1142">
        <v>8</v>
      </c>
      <c r="D1142" s="6">
        <f t="shared" si="102"/>
        <v>44803</v>
      </c>
      <c r="E1142" t="str">
        <f t="shared" si="103"/>
        <v>August</v>
      </c>
      <c r="F1142">
        <v>2022</v>
      </c>
      <c r="G1142" t="str">
        <f t="shared" si="104"/>
        <v>Tuesday</v>
      </c>
      <c r="H1142" t="s">
        <v>37</v>
      </c>
      <c r="I1142">
        <v>9</v>
      </c>
      <c r="J1142" s="7">
        <v>69201.81</v>
      </c>
      <c r="K1142" t="s">
        <v>440</v>
      </c>
      <c r="L1142">
        <v>31</v>
      </c>
      <c r="M1142" t="s">
        <v>23</v>
      </c>
      <c r="N1142" t="s">
        <v>52</v>
      </c>
      <c r="O1142">
        <v>3</v>
      </c>
      <c r="P1142" t="s">
        <v>53</v>
      </c>
      <c r="Q1142" s="7">
        <f t="shared" si="105"/>
        <v>622816.29</v>
      </c>
      <c r="R1142" s="9" t="str" cm="1">
        <f t="array" ref="R1142">_xlfn.IFS(L1141&lt;=25,"0-25",L1141&lt;=30,"26-30",L1141&lt;=35,"31-35",L1141&lt;=40,"36-40",L1141&lt;=45,"41-45",L1141&gt;=45,"45+")</f>
        <v>0-25</v>
      </c>
      <c r="S1142" t="str">
        <f t="shared" si="106"/>
        <v>Q3</v>
      </c>
      <c r="T1142" t="str">
        <f t="shared" si="107"/>
        <v>Weekday</v>
      </c>
      <c r="U1142" t="str" cm="1">
        <f t="array" ref="U1142">_xlfn.IFS(Q1142&lt;=100000,"LOW",Q1142&lt;=300000,"MEDIUM",Q1142&gt;=300000,"HIGH")</f>
        <v>HIGH</v>
      </c>
    </row>
    <row r="1143" spans="1:21" x14ac:dyDescent="0.3">
      <c r="A1143">
        <v>1142</v>
      </c>
      <c r="B1143">
        <v>30</v>
      </c>
      <c r="C1143">
        <v>8</v>
      </c>
      <c r="D1143" s="6">
        <f t="shared" si="102"/>
        <v>44803</v>
      </c>
      <c r="E1143" t="str">
        <f t="shared" si="103"/>
        <v>August</v>
      </c>
      <c r="F1143">
        <v>2022</v>
      </c>
      <c r="G1143" t="str">
        <f t="shared" si="104"/>
        <v>Tuesday</v>
      </c>
      <c r="H1143" t="s">
        <v>32</v>
      </c>
      <c r="I1143">
        <v>1</v>
      </c>
      <c r="J1143" s="7">
        <v>47160.89</v>
      </c>
      <c r="K1143" t="s">
        <v>93</v>
      </c>
      <c r="L1143">
        <v>59</v>
      </c>
      <c r="M1143" t="s">
        <v>56</v>
      </c>
      <c r="N1143" t="s">
        <v>52</v>
      </c>
      <c r="O1143">
        <v>5</v>
      </c>
      <c r="P1143" t="s">
        <v>43</v>
      </c>
      <c r="Q1143" s="7">
        <f t="shared" si="105"/>
        <v>47160.89</v>
      </c>
      <c r="R1143" s="9" t="str" cm="1">
        <f t="array" ref="R1143">_xlfn.IFS(L1142&lt;=25,"0-25",L1142&lt;=30,"26-30",L1142&lt;=35,"31-35",L1142&lt;=40,"36-40",L1142&lt;=45,"41-45",L1142&gt;=45,"45+")</f>
        <v>31-35</v>
      </c>
      <c r="S1143" t="str">
        <f t="shared" si="106"/>
        <v>Q3</v>
      </c>
      <c r="T1143" t="str">
        <f t="shared" si="107"/>
        <v>Weekday</v>
      </c>
      <c r="U1143" t="str" cm="1">
        <f t="array" ref="U1143">_xlfn.IFS(Q1143&lt;=100000,"LOW",Q1143&lt;=300000,"MEDIUM",Q1143&gt;=300000,"HIGH")</f>
        <v>LOW</v>
      </c>
    </row>
    <row r="1144" spans="1:21" x14ac:dyDescent="0.3">
      <c r="A1144">
        <v>1143</v>
      </c>
      <c r="B1144">
        <v>31</v>
      </c>
      <c r="C1144">
        <v>8</v>
      </c>
      <c r="D1144" s="6">
        <f t="shared" si="102"/>
        <v>44804</v>
      </c>
      <c r="E1144" t="str">
        <f t="shared" si="103"/>
        <v>August</v>
      </c>
      <c r="F1144">
        <v>2022</v>
      </c>
      <c r="G1144" t="str">
        <f t="shared" si="104"/>
        <v>Wednesday</v>
      </c>
      <c r="H1144" t="s">
        <v>37</v>
      </c>
      <c r="I1144">
        <v>8</v>
      </c>
      <c r="J1144" s="7">
        <v>49051.98</v>
      </c>
      <c r="K1144" t="s">
        <v>503</v>
      </c>
      <c r="L1144">
        <v>59</v>
      </c>
      <c r="M1144" t="s">
        <v>23</v>
      </c>
      <c r="N1144" t="s">
        <v>35</v>
      </c>
      <c r="O1144">
        <v>5</v>
      </c>
      <c r="P1144" t="s">
        <v>97</v>
      </c>
      <c r="Q1144" s="7">
        <f t="shared" si="105"/>
        <v>392415.84</v>
      </c>
      <c r="R1144" s="9" t="str" cm="1">
        <f t="array" ref="R1144">_xlfn.IFS(L1143&lt;=25,"0-25",L1143&lt;=30,"26-30",L1143&lt;=35,"31-35",L1143&lt;=40,"36-40",L1143&lt;=45,"41-45",L1143&gt;=45,"45+")</f>
        <v>45+</v>
      </c>
      <c r="S1144" t="str">
        <f t="shared" si="106"/>
        <v>Q3</v>
      </c>
      <c r="T1144" t="str">
        <f t="shared" si="107"/>
        <v>Weekday</v>
      </c>
      <c r="U1144" t="str" cm="1">
        <f t="array" ref="U1144">_xlfn.IFS(Q1144&lt;=100000,"LOW",Q1144&lt;=300000,"MEDIUM",Q1144&gt;=300000,"HIGH")</f>
        <v>HIGH</v>
      </c>
    </row>
    <row r="1145" spans="1:21" x14ac:dyDescent="0.3">
      <c r="A1145">
        <v>1144</v>
      </c>
      <c r="B1145">
        <v>31</v>
      </c>
      <c r="C1145">
        <v>8</v>
      </c>
      <c r="D1145" s="6">
        <f t="shared" si="102"/>
        <v>44804</v>
      </c>
      <c r="E1145" t="str">
        <f t="shared" si="103"/>
        <v>August</v>
      </c>
      <c r="F1145">
        <v>2022</v>
      </c>
      <c r="G1145" t="str">
        <f t="shared" si="104"/>
        <v>Wednesday</v>
      </c>
      <c r="H1145" t="s">
        <v>37</v>
      </c>
      <c r="I1145">
        <v>8</v>
      </c>
      <c r="J1145" s="7">
        <v>21933.5</v>
      </c>
      <c r="K1145" t="s">
        <v>587</v>
      </c>
      <c r="L1145">
        <v>27</v>
      </c>
      <c r="M1145" t="s">
        <v>119</v>
      </c>
      <c r="N1145" t="s">
        <v>18</v>
      </c>
      <c r="O1145">
        <v>4</v>
      </c>
      <c r="P1145" t="s">
        <v>97</v>
      </c>
      <c r="Q1145" s="7">
        <f t="shared" si="105"/>
        <v>175468</v>
      </c>
      <c r="R1145" s="9" t="str" cm="1">
        <f t="array" ref="R1145">_xlfn.IFS(L1144&lt;=25,"0-25",L1144&lt;=30,"26-30",L1144&lt;=35,"31-35",L1144&lt;=40,"36-40",L1144&lt;=45,"41-45",L1144&gt;=45,"45+")</f>
        <v>45+</v>
      </c>
      <c r="S1145" t="str">
        <f t="shared" si="106"/>
        <v>Q3</v>
      </c>
      <c r="T1145" t="str">
        <f t="shared" si="107"/>
        <v>Weekday</v>
      </c>
      <c r="U1145" t="str" cm="1">
        <f t="array" ref="U1145">_xlfn.IFS(Q1145&lt;=100000,"LOW",Q1145&lt;=300000,"MEDIUM",Q1145&gt;=300000,"HIGH")</f>
        <v>MEDIUM</v>
      </c>
    </row>
    <row r="1146" spans="1:21" x14ac:dyDescent="0.3">
      <c r="A1146">
        <v>1145</v>
      </c>
      <c r="B1146">
        <v>31</v>
      </c>
      <c r="C1146">
        <v>8</v>
      </c>
      <c r="D1146" s="6">
        <f t="shared" si="102"/>
        <v>44804</v>
      </c>
      <c r="E1146" t="str">
        <f t="shared" si="103"/>
        <v>August</v>
      </c>
      <c r="F1146">
        <v>2022</v>
      </c>
      <c r="G1146" t="str">
        <f t="shared" si="104"/>
        <v>Wednesday</v>
      </c>
      <c r="H1146" t="s">
        <v>21</v>
      </c>
      <c r="I1146">
        <v>6</v>
      </c>
      <c r="J1146" s="7">
        <v>24418.74</v>
      </c>
      <c r="K1146" t="s">
        <v>733</v>
      </c>
      <c r="L1146">
        <v>51</v>
      </c>
      <c r="M1146" t="s">
        <v>27</v>
      </c>
      <c r="N1146" t="s">
        <v>35</v>
      </c>
      <c r="O1146">
        <v>1</v>
      </c>
      <c r="P1146" t="s">
        <v>25</v>
      </c>
      <c r="Q1146" s="7">
        <f t="shared" si="105"/>
        <v>146512.44</v>
      </c>
      <c r="R1146" s="9" t="str" cm="1">
        <f t="array" ref="R1146">_xlfn.IFS(L1145&lt;=25,"0-25",L1145&lt;=30,"26-30",L1145&lt;=35,"31-35",L1145&lt;=40,"36-40",L1145&lt;=45,"41-45",L1145&gt;=45,"45+")</f>
        <v>26-30</v>
      </c>
      <c r="S1146" t="str">
        <f t="shared" si="106"/>
        <v>Q3</v>
      </c>
      <c r="T1146" t="str">
        <f t="shared" si="107"/>
        <v>Weekday</v>
      </c>
      <c r="U1146" t="str" cm="1">
        <f t="array" ref="U1146">_xlfn.IFS(Q1146&lt;=100000,"LOW",Q1146&lt;=300000,"MEDIUM",Q1146&gt;=300000,"HIGH")</f>
        <v>MEDIUM</v>
      </c>
    </row>
    <row r="1147" spans="1:21" x14ac:dyDescent="0.3">
      <c r="A1147">
        <v>1146</v>
      </c>
      <c r="B1147">
        <v>1</v>
      </c>
      <c r="C1147">
        <v>9</v>
      </c>
      <c r="D1147" s="6">
        <f t="shared" si="102"/>
        <v>44805</v>
      </c>
      <c r="E1147" t="str">
        <f t="shared" si="103"/>
        <v>September</v>
      </c>
      <c r="F1147">
        <v>2022</v>
      </c>
      <c r="G1147" t="str">
        <f t="shared" si="104"/>
        <v>Thursday</v>
      </c>
      <c r="H1147" t="s">
        <v>45</v>
      </c>
      <c r="I1147">
        <v>4</v>
      </c>
      <c r="J1147" s="7">
        <v>49561.02</v>
      </c>
      <c r="K1147" t="s">
        <v>763</v>
      </c>
      <c r="L1147">
        <v>43</v>
      </c>
      <c r="M1147" t="s">
        <v>27</v>
      </c>
      <c r="N1147" t="s">
        <v>35</v>
      </c>
      <c r="O1147">
        <v>1</v>
      </c>
      <c r="P1147" t="s">
        <v>104</v>
      </c>
      <c r="Q1147" s="7">
        <f t="shared" si="105"/>
        <v>198244.08</v>
      </c>
      <c r="R1147" s="9" t="str" cm="1">
        <f t="array" ref="R1147">_xlfn.IFS(L1146&lt;=25,"0-25",L1146&lt;=30,"26-30",L1146&lt;=35,"31-35",L1146&lt;=40,"36-40",L1146&lt;=45,"41-45",L1146&gt;=45,"45+")</f>
        <v>45+</v>
      </c>
      <c r="S1147" t="str">
        <f t="shared" si="106"/>
        <v>Q3</v>
      </c>
      <c r="T1147" t="str">
        <f t="shared" si="107"/>
        <v>Weekday</v>
      </c>
      <c r="U1147" t="str" cm="1">
        <f t="array" ref="U1147">_xlfn.IFS(Q1147&lt;=100000,"LOW",Q1147&lt;=300000,"MEDIUM",Q1147&gt;=300000,"HIGH")</f>
        <v>MEDIUM</v>
      </c>
    </row>
    <row r="1148" spans="1:21" x14ac:dyDescent="0.3">
      <c r="A1148">
        <v>1147</v>
      </c>
      <c r="B1148">
        <v>1</v>
      </c>
      <c r="C1148">
        <v>9</v>
      </c>
      <c r="D1148" s="6">
        <f t="shared" si="102"/>
        <v>44805</v>
      </c>
      <c r="E1148" t="str">
        <f t="shared" si="103"/>
        <v>September</v>
      </c>
      <c r="F1148">
        <v>2022</v>
      </c>
      <c r="G1148" t="str">
        <f t="shared" si="104"/>
        <v>Thursday</v>
      </c>
      <c r="H1148" t="s">
        <v>45</v>
      </c>
      <c r="I1148">
        <v>3</v>
      </c>
      <c r="J1148" s="7">
        <v>64583.61</v>
      </c>
      <c r="K1148" t="s">
        <v>764</v>
      </c>
      <c r="L1148">
        <v>40</v>
      </c>
      <c r="M1148" t="s">
        <v>23</v>
      </c>
      <c r="N1148" t="s">
        <v>24</v>
      </c>
      <c r="O1148">
        <v>4</v>
      </c>
      <c r="P1148" t="s">
        <v>48</v>
      </c>
      <c r="Q1148" s="7">
        <f t="shared" si="105"/>
        <v>193750.83000000002</v>
      </c>
      <c r="R1148" s="9" t="str" cm="1">
        <f t="array" ref="R1148">_xlfn.IFS(L1147&lt;=25,"0-25",L1147&lt;=30,"26-30",L1147&lt;=35,"31-35",L1147&lt;=40,"36-40",L1147&lt;=45,"41-45",L1147&gt;=45,"45+")</f>
        <v>41-45</v>
      </c>
      <c r="S1148" t="str">
        <f t="shared" si="106"/>
        <v>Q3</v>
      </c>
      <c r="T1148" t="str">
        <f t="shared" si="107"/>
        <v>Weekday</v>
      </c>
      <c r="U1148" t="str" cm="1">
        <f t="array" ref="U1148">_xlfn.IFS(Q1148&lt;=100000,"LOW",Q1148&lt;=300000,"MEDIUM",Q1148&gt;=300000,"HIGH")</f>
        <v>MEDIUM</v>
      </c>
    </row>
    <row r="1149" spans="1:21" x14ac:dyDescent="0.3">
      <c r="A1149">
        <v>1148</v>
      </c>
      <c r="B1149">
        <v>1</v>
      </c>
      <c r="C1149">
        <v>9</v>
      </c>
      <c r="D1149" s="6">
        <f t="shared" si="102"/>
        <v>44805</v>
      </c>
      <c r="E1149" t="str">
        <f t="shared" si="103"/>
        <v>September</v>
      </c>
      <c r="F1149">
        <v>2022</v>
      </c>
      <c r="G1149" t="str">
        <f t="shared" si="104"/>
        <v>Thursday</v>
      </c>
      <c r="H1149" t="s">
        <v>37</v>
      </c>
      <c r="I1149">
        <v>3</v>
      </c>
      <c r="J1149" s="7">
        <v>68943.429999999993</v>
      </c>
      <c r="K1149" t="s">
        <v>765</v>
      </c>
      <c r="L1149">
        <v>26</v>
      </c>
      <c r="M1149" t="s">
        <v>27</v>
      </c>
      <c r="N1149" t="s">
        <v>52</v>
      </c>
      <c r="O1149">
        <v>5</v>
      </c>
      <c r="P1149" t="s">
        <v>97</v>
      </c>
      <c r="Q1149" s="7">
        <f t="shared" si="105"/>
        <v>206830.28999999998</v>
      </c>
      <c r="R1149" s="9" t="str" cm="1">
        <f t="array" ref="R1149">_xlfn.IFS(L1148&lt;=25,"0-25",L1148&lt;=30,"26-30",L1148&lt;=35,"31-35",L1148&lt;=40,"36-40",L1148&lt;=45,"41-45",L1148&gt;=45,"45+")</f>
        <v>36-40</v>
      </c>
      <c r="S1149" t="str">
        <f t="shared" si="106"/>
        <v>Q3</v>
      </c>
      <c r="T1149" t="str">
        <f t="shared" si="107"/>
        <v>Weekday</v>
      </c>
      <c r="U1149" t="str" cm="1">
        <f t="array" ref="U1149">_xlfn.IFS(Q1149&lt;=100000,"LOW",Q1149&lt;=300000,"MEDIUM",Q1149&gt;=300000,"HIGH")</f>
        <v>MEDIUM</v>
      </c>
    </row>
    <row r="1150" spans="1:21" x14ac:dyDescent="0.3">
      <c r="A1150">
        <v>1149</v>
      </c>
      <c r="B1150">
        <v>2</v>
      </c>
      <c r="C1150">
        <v>9</v>
      </c>
      <c r="D1150" s="6">
        <f t="shared" si="102"/>
        <v>44806</v>
      </c>
      <c r="E1150" t="str">
        <f t="shared" si="103"/>
        <v>September</v>
      </c>
      <c r="F1150">
        <v>2022</v>
      </c>
      <c r="G1150" t="str">
        <f t="shared" si="104"/>
        <v>Friday</v>
      </c>
      <c r="H1150" t="s">
        <v>15</v>
      </c>
      <c r="I1150">
        <v>6</v>
      </c>
      <c r="J1150" s="7">
        <v>21881.86</v>
      </c>
      <c r="K1150" t="s">
        <v>673</v>
      </c>
      <c r="L1150">
        <v>54</v>
      </c>
      <c r="M1150" t="s">
        <v>23</v>
      </c>
      <c r="N1150" t="s">
        <v>18</v>
      </c>
      <c r="O1150">
        <v>5</v>
      </c>
      <c r="P1150" t="s">
        <v>86</v>
      </c>
      <c r="Q1150" s="7">
        <f t="shared" si="105"/>
        <v>131291.16</v>
      </c>
      <c r="R1150" s="9" t="str" cm="1">
        <f t="array" ref="R1150">_xlfn.IFS(L1149&lt;=25,"0-25",L1149&lt;=30,"26-30",L1149&lt;=35,"31-35",L1149&lt;=40,"36-40",L1149&lt;=45,"41-45",L1149&gt;=45,"45+")</f>
        <v>26-30</v>
      </c>
      <c r="S1150" t="str">
        <f t="shared" si="106"/>
        <v>Q3</v>
      </c>
      <c r="T1150" t="str">
        <f t="shared" si="107"/>
        <v>Weekday</v>
      </c>
      <c r="U1150" t="str" cm="1">
        <f t="array" ref="U1150">_xlfn.IFS(Q1150&lt;=100000,"LOW",Q1150&lt;=300000,"MEDIUM",Q1150&gt;=300000,"HIGH")</f>
        <v>MEDIUM</v>
      </c>
    </row>
    <row r="1151" spans="1:21" x14ac:dyDescent="0.3">
      <c r="A1151">
        <v>1150</v>
      </c>
      <c r="B1151">
        <v>2</v>
      </c>
      <c r="C1151">
        <v>9</v>
      </c>
      <c r="D1151" s="6">
        <f t="shared" si="102"/>
        <v>44806</v>
      </c>
      <c r="E1151" t="str">
        <f t="shared" si="103"/>
        <v>September</v>
      </c>
      <c r="F1151">
        <v>2022</v>
      </c>
      <c r="G1151" t="str">
        <f t="shared" si="104"/>
        <v>Friday</v>
      </c>
      <c r="H1151" t="s">
        <v>32</v>
      </c>
      <c r="I1151">
        <v>8</v>
      </c>
      <c r="J1151" s="7">
        <v>18047.18</v>
      </c>
      <c r="K1151" t="s">
        <v>766</v>
      </c>
      <c r="L1151">
        <v>25</v>
      </c>
      <c r="M1151" t="s">
        <v>119</v>
      </c>
      <c r="N1151" t="s">
        <v>18</v>
      </c>
      <c r="O1151">
        <v>5</v>
      </c>
      <c r="P1151" t="s">
        <v>43</v>
      </c>
      <c r="Q1151" s="7">
        <f t="shared" si="105"/>
        <v>144377.44</v>
      </c>
      <c r="R1151" s="9" t="str" cm="1">
        <f t="array" ref="R1151">_xlfn.IFS(L1150&lt;=25,"0-25",L1150&lt;=30,"26-30",L1150&lt;=35,"31-35",L1150&lt;=40,"36-40",L1150&lt;=45,"41-45",L1150&gt;=45,"45+")</f>
        <v>45+</v>
      </c>
      <c r="S1151" t="str">
        <f t="shared" si="106"/>
        <v>Q3</v>
      </c>
      <c r="T1151" t="str">
        <f t="shared" si="107"/>
        <v>Weekday</v>
      </c>
      <c r="U1151" t="str" cm="1">
        <f t="array" ref="U1151">_xlfn.IFS(Q1151&lt;=100000,"LOW",Q1151&lt;=300000,"MEDIUM",Q1151&gt;=300000,"HIGH")</f>
        <v>MEDIUM</v>
      </c>
    </row>
    <row r="1152" spans="1:21" x14ac:dyDescent="0.3">
      <c r="A1152">
        <v>1151</v>
      </c>
      <c r="B1152">
        <v>2</v>
      </c>
      <c r="C1152">
        <v>9</v>
      </c>
      <c r="D1152" s="6">
        <f t="shared" si="102"/>
        <v>44806</v>
      </c>
      <c r="E1152" t="str">
        <f t="shared" si="103"/>
        <v>September</v>
      </c>
      <c r="F1152">
        <v>2022</v>
      </c>
      <c r="G1152" t="str">
        <f t="shared" si="104"/>
        <v>Friday</v>
      </c>
      <c r="H1152" t="s">
        <v>15</v>
      </c>
      <c r="I1152">
        <v>7</v>
      </c>
      <c r="J1152" s="7">
        <v>13384.08</v>
      </c>
      <c r="K1152" t="s">
        <v>767</v>
      </c>
      <c r="L1152">
        <v>31</v>
      </c>
      <c r="M1152" t="s">
        <v>56</v>
      </c>
      <c r="N1152" t="s">
        <v>24</v>
      </c>
      <c r="O1152">
        <v>4</v>
      </c>
      <c r="P1152" t="s">
        <v>31</v>
      </c>
      <c r="Q1152" s="7">
        <f t="shared" si="105"/>
        <v>93688.56</v>
      </c>
      <c r="R1152" s="9" t="str" cm="1">
        <f t="array" ref="R1152">_xlfn.IFS(L1151&lt;=25,"0-25",L1151&lt;=30,"26-30",L1151&lt;=35,"31-35",L1151&lt;=40,"36-40",L1151&lt;=45,"41-45",L1151&gt;=45,"45+")</f>
        <v>0-25</v>
      </c>
      <c r="S1152" t="str">
        <f t="shared" si="106"/>
        <v>Q3</v>
      </c>
      <c r="T1152" t="str">
        <f t="shared" si="107"/>
        <v>Weekday</v>
      </c>
      <c r="U1152" t="str" cm="1">
        <f t="array" ref="U1152">_xlfn.IFS(Q1152&lt;=100000,"LOW",Q1152&lt;=300000,"MEDIUM",Q1152&gt;=300000,"HIGH")</f>
        <v>LOW</v>
      </c>
    </row>
    <row r="1153" spans="1:21" x14ac:dyDescent="0.3">
      <c r="A1153">
        <v>1152</v>
      </c>
      <c r="B1153">
        <v>2</v>
      </c>
      <c r="C1153">
        <v>9</v>
      </c>
      <c r="D1153" s="6">
        <f t="shared" si="102"/>
        <v>44806</v>
      </c>
      <c r="E1153" t="str">
        <f t="shared" si="103"/>
        <v>September</v>
      </c>
      <c r="F1153">
        <v>2022</v>
      </c>
      <c r="G1153" t="str">
        <f t="shared" si="104"/>
        <v>Friday</v>
      </c>
      <c r="H1153" t="s">
        <v>15</v>
      </c>
      <c r="I1153">
        <v>1</v>
      </c>
      <c r="J1153" s="7">
        <v>62097.82</v>
      </c>
      <c r="K1153" t="s">
        <v>768</v>
      </c>
      <c r="L1153">
        <v>24</v>
      </c>
      <c r="M1153" t="s">
        <v>116</v>
      </c>
      <c r="N1153" t="s">
        <v>24</v>
      </c>
      <c r="O1153">
        <v>5</v>
      </c>
      <c r="P1153" t="s">
        <v>86</v>
      </c>
      <c r="Q1153" s="7">
        <f t="shared" si="105"/>
        <v>62097.82</v>
      </c>
      <c r="R1153" s="9" t="str" cm="1">
        <f t="array" ref="R1153">_xlfn.IFS(L1152&lt;=25,"0-25",L1152&lt;=30,"26-30",L1152&lt;=35,"31-35",L1152&lt;=40,"36-40",L1152&lt;=45,"41-45",L1152&gt;=45,"45+")</f>
        <v>31-35</v>
      </c>
      <c r="S1153" t="str">
        <f t="shared" si="106"/>
        <v>Q3</v>
      </c>
      <c r="T1153" t="str">
        <f t="shared" si="107"/>
        <v>Weekday</v>
      </c>
      <c r="U1153" t="str" cm="1">
        <f t="array" ref="U1153">_xlfn.IFS(Q1153&lt;=100000,"LOW",Q1153&lt;=300000,"MEDIUM",Q1153&gt;=300000,"HIGH")</f>
        <v>LOW</v>
      </c>
    </row>
    <row r="1154" spans="1:21" x14ac:dyDescent="0.3">
      <c r="A1154">
        <v>1153</v>
      </c>
      <c r="B1154">
        <v>3</v>
      </c>
      <c r="C1154">
        <v>9</v>
      </c>
      <c r="D1154" s="6">
        <f t="shared" si="102"/>
        <v>44807</v>
      </c>
      <c r="E1154" t="str">
        <f t="shared" si="103"/>
        <v>September</v>
      </c>
      <c r="F1154">
        <v>2022</v>
      </c>
      <c r="G1154" t="str">
        <f t="shared" si="104"/>
        <v>Saturday</v>
      </c>
      <c r="H1154" t="s">
        <v>37</v>
      </c>
      <c r="I1154">
        <v>6</v>
      </c>
      <c r="J1154" s="7">
        <v>27682.89</v>
      </c>
      <c r="K1154" t="s">
        <v>659</v>
      </c>
      <c r="L1154">
        <v>24</v>
      </c>
      <c r="M1154" t="s">
        <v>79</v>
      </c>
      <c r="N1154" t="s">
        <v>35</v>
      </c>
      <c r="O1154">
        <v>1</v>
      </c>
      <c r="P1154" t="s">
        <v>97</v>
      </c>
      <c r="Q1154" s="7">
        <f t="shared" si="105"/>
        <v>166097.34</v>
      </c>
      <c r="R1154" s="9" t="str" cm="1">
        <f t="array" ref="R1154">_xlfn.IFS(L1153&lt;=25,"0-25",L1153&lt;=30,"26-30",L1153&lt;=35,"31-35",L1153&lt;=40,"36-40",L1153&lt;=45,"41-45",L1153&gt;=45,"45+")</f>
        <v>0-25</v>
      </c>
      <c r="S1154" t="str">
        <f t="shared" si="106"/>
        <v>Q3</v>
      </c>
      <c r="T1154" t="str">
        <f t="shared" si="107"/>
        <v>Weekend</v>
      </c>
      <c r="U1154" t="str" cm="1">
        <f t="array" ref="U1154">_xlfn.IFS(Q1154&lt;=100000,"LOW",Q1154&lt;=300000,"MEDIUM",Q1154&gt;=300000,"HIGH")</f>
        <v>MEDIUM</v>
      </c>
    </row>
    <row r="1155" spans="1:21" x14ac:dyDescent="0.3">
      <c r="A1155">
        <v>1154</v>
      </c>
      <c r="B1155">
        <v>3</v>
      </c>
      <c r="C1155">
        <v>9</v>
      </c>
      <c r="D1155" s="6">
        <f t="shared" ref="D1155:D1218" si="108">DATE(F1155,C1155,B1155)</f>
        <v>44807</v>
      </c>
      <c r="E1155" t="str">
        <f t="shared" ref="E1155:E1218" si="109">TEXT(D1155,"mmmm")</f>
        <v>September</v>
      </c>
      <c r="F1155">
        <v>2022</v>
      </c>
      <c r="G1155" t="str">
        <f t="shared" ref="G1155:G1218" si="110">TEXT(D1155,"dddd")</f>
        <v>Saturday</v>
      </c>
      <c r="H1155" t="s">
        <v>37</v>
      </c>
      <c r="I1155">
        <v>7</v>
      </c>
      <c r="J1155" s="7">
        <v>10108.719999999999</v>
      </c>
      <c r="K1155" t="s">
        <v>415</v>
      </c>
      <c r="L1155">
        <v>26</v>
      </c>
      <c r="M1155" t="s">
        <v>23</v>
      </c>
      <c r="N1155" t="s">
        <v>24</v>
      </c>
      <c r="O1155">
        <v>3</v>
      </c>
      <c r="P1155" t="s">
        <v>97</v>
      </c>
      <c r="Q1155" s="7">
        <f t="shared" ref="Q1155:Q1218" si="111">I1155*J1155</f>
        <v>70761.039999999994</v>
      </c>
      <c r="R1155" s="9" t="str" cm="1">
        <f t="array" ref="R1155">_xlfn.IFS(L1154&lt;=25,"0-25",L1154&lt;=30,"26-30",L1154&lt;=35,"31-35",L1154&lt;=40,"36-40",L1154&lt;=45,"41-45",L1154&gt;=45,"45+")</f>
        <v>0-25</v>
      </c>
      <c r="S1155" t="str">
        <f t="shared" ref="S1155:S1218" si="112">"Q"&amp;ROUNDUP(C1155/3,0)</f>
        <v>Q3</v>
      </c>
      <c r="T1155" t="str">
        <f t="shared" ref="T1155:T1218" si="113">IF(OR(G1155="Saturday",G1155="Sunday"),"Weekend","Weekday")</f>
        <v>Weekend</v>
      </c>
      <c r="U1155" t="str" cm="1">
        <f t="array" ref="U1155">_xlfn.IFS(Q1155&lt;=100000,"LOW",Q1155&lt;=300000,"MEDIUM",Q1155&gt;=300000,"HIGH")</f>
        <v>LOW</v>
      </c>
    </row>
    <row r="1156" spans="1:21" x14ac:dyDescent="0.3">
      <c r="A1156">
        <v>1155</v>
      </c>
      <c r="B1156">
        <v>3</v>
      </c>
      <c r="C1156">
        <v>9</v>
      </c>
      <c r="D1156" s="6">
        <f t="shared" si="108"/>
        <v>44807</v>
      </c>
      <c r="E1156" t="str">
        <f t="shared" si="109"/>
        <v>September</v>
      </c>
      <c r="F1156">
        <v>2022</v>
      </c>
      <c r="G1156" t="str">
        <f t="shared" si="110"/>
        <v>Saturday</v>
      </c>
      <c r="H1156" t="s">
        <v>37</v>
      </c>
      <c r="I1156">
        <v>7</v>
      </c>
      <c r="J1156" s="7">
        <v>23429.09</v>
      </c>
      <c r="K1156" t="s">
        <v>769</v>
      </c>
      <c r="L1156">
        <v>20</v>
      </c>
      <c r="M1156" t="s">
        <v>27</v>
      </c>
      <c r="N1156" t="s">
        <v>18</v>
      </c>
      <c r="O1156">
        <v>5</v>
      </c>
      <c r="P1156" t="s">
        <v>97</v>
      </c>
      <c r="Q1156" s="7">
        <f t="shared" si="111"/>
        <v>164003.63</v>
      </c>
      <c r="R1156" s="9" t="str" cm="1">
        <f t="array" ref="R1156">_xlfn.IFS(L1155&lt;=25,"0-25",L1155&lt;=30,"26-30",L1155&lt;=35,"31-35",L1155&lt;=40,"36-40",L1155&lt;=45,"41-45",L1155&gt;=45,"45+")</f>
        <v>26-30</v>
      </c>
      <c r="S1156" t="str">
        <f t="shared" si="112"/>
        <v>Q3</v>
      </c>
      <c r="T1156" t="str">
        <f t="shared" si="113"/>
        <v>Weekend</v>
      </c>
      <c r="U1156" t="str" cm="1">
        <f t="array" ref="U1156">_xlfn.IFS(Q1156&lt;=100000,"LOW",Q1156&lt;=300000,"MEDIUM",Q1156&gt;=300000,"HIGH")</f>
        <v>MEDIUM</v>
      </c>
    </row>
    <row r="1157" spans="1:21" x14ac:dyDescent="0.3">
      <c r="A1157">
        <v>1156</v>
      </c>
      <c r="B1157">
        <v>3</v>
      </c>
      <c r="C1157">
        <v>9</v>
      </c>
      <c r="D1157" s="6">
        <f t="shared" si="108"/>
        <v>44807</v>
      </c>
      <c r="E1157" t="str">
        <f t="shared" si="109"/>
        <v>September</v>
      </c>
      <c r="F1157">
        <v>2022</v>
      </c>
      <c r="G1157" t="str">
        <f t="shared" si="110"/>
        <v>Saturday</v>
      </c>
      <c r="H1157" t="s">
        <v>37</v>
      </c>
      <c r="I1157">
        <v>9</v>
      </c>
      <c r="J1157" s="7">
        <v>30426.46</v>
      </c>
      <c r="K1157" t="s">
        <v>233</v>
      </c>
      <c r="L1157">
        <v>31</v>
      </c>
      <c r="M1157" t="s">
        <v>47</v>
      </c>
      <c r="N1157" t="s">
        <v>18</v>
      </c>
      <c r="O1157">
        <v>3</v>
      </c>
      <c r="P1157" t="s">
        <v>97</v>
      </c>
      <c r="Q1157" s="7">
        <f t="shared" si="111"/>
        <v>273838.14</v>
      </c>
      <c r="R1157" s="9" t="str" cm="1">
        <f t="array" ref="R1157">_xlfn.IFS(L1156&lt;=25,"0-25",L1156&lt;=30,"26-30",L1156&lt;=35,"31-35",L1156&lt;=40,"36-40",L1156&lt;=45,"41-45",L1156&gt;=45,"45+")</f>
        <v>0-25</v>
      </c>
      <c r="S1157" t="str">
        <f t="shared" si="112"/>
        <v>Q3</v>
      </c>
      <c r="T1157" t="str">
        <f t="shared" si="113"/>
        <v>Weekend</v>
      </c>
      <c r="U1157" t="str" cm="1">
        <f t="array" ref="U1157">_xlfn.IFS(Q1157&lt;=100000,"LOW",Q1157&lt;=300000,"MEDIUM",Q1157&gt;=300000,"HIGH")</f>
        <v>MEDIUM</v>
      </c>
    </row>
    <row r="1158" spans="1:21" x14ac:dyDescent="0.3">
      <c r="A1158">
        <v>1157</v>
      </c>
      <c r="B1158">
        <v>4</v>
      </c>
      <c r="C1158">
        <v>9</v>
      </c>
      <c r="D1158" s="6">
        <f t="shared" si="108"/>
        <v>44808</v>
      </c>
      <c r="E1158" t="str">
        <f t="shared" si="109"/>
        <v>September</v>
      </c>
      <c r="F1158">
        <v>2022</v>
      </c>
      <c r="G1158" t="str">
        <f t="shared" si="110"/>
        <v>Sunday</v>
      </c>
      <c r="H1158" t="s">
        <v>45</v>
      </c>
      <c r="I1158">
        <v>5</v>
      </c>
      <c r="J1158" s="7">
        <v>69459.17</v>
      </c>
      <c r="K1158" t="s">
        <v>294</v>
      </c>
      <c r="L1158">
        <v>34</v>
      </c>
      <c r="M1158" t="s">
        <v>39</v>
      </c>
      <c r="N1158" t="s">
        <v>18</v>
      </c>
      <c r="O1158">
        <v>5</v>
      </c>
      <c r="P1158" t="s">
        <v>104</v>
      </c>
      <c r="Q1158" s="7">
        <f t="shared" si="111"/>
        <v>347295.85</v>
      </c>
      <c r="R1158" s="9" t="str" cm="1">
        <f t="array" ref="R1158">_xlfn.IFS(L1157&lt;=25,"0-25",L1157&lt;=30,"26-30",L1157&lt;=35,"31-35",L1157&lt;=40,"36-40",L1157&lt;=45,"41-45",L1157&gt;=45,"45+")</f>
        <v>31-35</v>
      </c>
      <c r="S1158" t="str">
        <f t="shared" si="112"/>
        <v>Q3</v>
      </c>
      <c r="T1158" t="str">
        <f t="shared" si="113"/>
        <v>Weekend</v>
      </c>
      <c r="U1158" t="str" cm="1">
        <f t="array" ref="U1158">_xlfn.IFS(Q1158&lt;=100000,"LOW",Q1158&lt;=300000,"MEDIUM",Q1158&gt;=300000,"HIGH")</f>
        <v>HIGH</v>
      </c>
    </row>
    <row r="1159" spans="1:21" x14ac:dyDescent="0.3">
      <c r="A1159">
        <v>1158</v>
      </c>
      <c r="B1159">
        <v>4</v>
      </c>
      <c r="C1159">
        <v>9</v>
      </c>
      <c r="D1159" s="6">
        <f t="shared" si="108"/>
        <v>44808</v>
      </c>
      <c r="E1159" t="str">
        <f t="shared" si="109"/>
        <v>September</v>
      </c>
      <c r="F1159">
        <v>2022</v>
      </c>
      <c r="G1159" t="str">
        <f t="shared" si="110"/>
        <v>Sunday</v>
      </c>
      <c r="H1159" t="s">
        <v>37</v>
      </c>
      <c r="I1159">
        <v>1</v>
      </c>
      <c r="J1159" s="7">
        <v>41412.5</v>
      </c>
      <c r="K1159" t="s">
        <v>770</v>
      </c>
      <c r="L1159">
        <v>39</v>
      </c>
      <c r="M1159" t="s">
        <v>23</v>
      </c>
      <c r="N1159" t="s">
        <v>35</v>
      </c>
      <c r="O1159">
        <v>4</v>
      </c>
      <c r="P1159" t="s">
        <v>97</v>
      </c>
      <c r="Q1159" s="7">
        <f t="shared" si="111"/>
        <v>41412.5</v>
      </c>
      <c r="R1159" s="9" t="str" cm="1">
        <f t="array" ref="R1159">_xlfn.IFS(L1158&lt;=25,"0-25",L1158&lt;=30,"26-30",L1158&lt;=35,"31-35",L1158&lt;=40,"36-40",L1158&lt;=45,"41-45",L1158&gt;=45,"45+")</f>
        <v>31-35</v>
      </c>
      <c r="S1159" t="str">
        <f t="shared" si="112"/>
        <v>Q3</v>
      </c>
      <c r="T1159" t="str">
        <f t="shared" si="113"/>
        <v>Weekend</v>
      </c>
      <c r="U1159" t="str" cm="1">
        <f t="array" ref="U1159">_xlfn.IFS(Q1159&lt;=100000,"LOW",Q1159&lt;=300000,"MEDIUM",Q1159&gt;=300000,"HIGH")</f>
        <v>LOW</v>
      </c>
    </row>
    <row r="1160" spans="1:21" x14ac:dyDescent="0.3">
      <c r="A1160">
        <v>1159</v>
      </c>
      <c r="B1160">
        <v>4</v>
      </c>
      <c r="C1160">
        <v>9</v>
      </c>
      <c r="D1160" s="6">
        <f t="shared" si="108"/>
        <v>44808</v>
      </c>
      <c r="E1160" t="str">
        <f t="shared" si="109"/>
        <v>September</v>
      </c>
      <c r="F1160">
        <v>2022</v>
      </c>
      <c r="G1160" t="str">
        <f t="shared" si="110"/>
        <v>Sunday</v>
      </c>
      <c r="H1160" t="s">
        <v>45</v>
      </c>
      <c r="I1160">
        <v>2</v>
      </c>
      <c r="J1160" s="7">
        <v>22282.84</v>
      </c>
      <c r="K1160" t="s">
        <v>770</v>
      </c>
      <c r="L1160">
        <v>43</v>
      </c>
      <c r="M1160" t="s">
        <v>116</v>
      </c>
      <c r="N1160" t="s">
        <v>52</v>
      </c>
      <c r="O1160">
        <v>3</v>
      </c>
      <c r="P1160" t="s">
        <v>48</v>
      </c>
      <c r="Q1160" s="7">
        <f t="shared" si="111"/>
        <v>44565.68</v>
      </c>
      <c r="R1160" s="9" t="str" cm="1">
        <f t="array" ref="R1160">_xlfn.IFS(L1159&lt;=25,"0-25",L1159&lt;=30,"26-30",L1159&lt;=35,"31-35",L1159&lt;=40,"36-40",L1159&lt;=45,"41-45",L1159&gt;=45,"45+")</f>
        <v>36-40</v>
      </c>
      <c r="S1160" t="str">
        <f t="shared" si="112"/>
        <v>Q3</v>
      </c>
      <c r="T1160" t="str">
        <f t="shared" si="113"/>
        <v>Weekend</v>
      </c>
      <c r="U1160" t="str" cm="1">
        <f t="array" ref="U1160">_xlfn.IFS(Q1160&lt;=100000,"LOW",Q1160&lt;=300000,"MEDIUM",Q1160&gt;=300000,"HIGH")</f>
        <v>LOW</v>
      </c>
    </row>
    <row r="1161" spans="1:21" x14ac:dyDescent="0.3">
      <c r="A1161">
        <v>1160</v>
      </c>
      <c r="B1161">
        <v>5</v>
      </c>
      <c r="C1161">
        <v>9</v>
      </c>
      <c r="D1161" s="6">
        <f t="shared" si="108"/>
        <v>44809</v>
      </c>
      <c r="E1161" t="str">
        <f t="shared" si="109"/>
        <v>September</v>
      </c>
      <c r="F1161">
        <v>2022</v>
      </c>
      <c r="G1161" t="str">
        <f t="shared" si="110"/>
        <v>Monday</v>
      </c>
      <c r="H1161" t="s">
        <v>45</v>
      </c>
      <c r="I1161">
        <v>4</v>
      </c>
      <c r="J1161" s="7">
        <v>30089.1</v>
      </c>
      <c r="K1161" t="s">
        <v>360</v>
      </c>
      <c r="L1161">
        <v>45</v>
      </c>
      <c r="M1161" t="s">
        <v>17</v>
      </c>
      <c r="N1161" t="s">
        <v>52</v>
      </c>
      <c r="O1161">
        <v>5</v>
      </c>
      <c r="P1161" t="s">
        <v>48</v>
      </c>
      <c r="Q1161" s="7">
        <f t="shared" si="111"/>
        <v>120356.4</v>
      </c>
      <c r="R1161" s="9" t="str" cm="1">
        <f t="array" ref="R1161">_xlfn.IFS(L1160&lt;=25,"0-25",L1160&lt;=30,"26-30",L1160&lt;=35,"31-35",L1160&lt;=40,"36-40",L1160&lt;=45,"41-45",L1160&gt;=45,"45+")</f>
        <v>41-45</v>
      </c>
      <c r="S1161" t="str">
        <f t="shared" si="112"/>
        <v>Q3</v>
      </c>
      <c r="T1161" t="str">
        <f t="shared" si="113"/>
        <v>Weekday</v>
      </c>
      <c r="U1161" t="str" cm="1">
        <f t="array" ref="U1161">_xlfn.IFS(Q1161&lt;=100000,"LOW",Q1161&lt;=300000,"MEDIUM",Q1161&gt;=300000,"HIGH")</f>
        <v>MEDIUM</v>
      </c>
    </row>
    <row r="1162" spans="1:21" x14ac:dyDescent="0.3">
      <c r="A1162">
        <v>1161</v>
      </c>
      <c r="B1162">
        <v>5</v>
      </c>
      <c r="C1162">
        <v>9</v>
      </c>
      <c r="D1162" s="6">
        <f t="shared" si="108"/>
        <v>44809</v>
      </c>
      <c r="E1162" t="str">
        <f t="shared" si="109"/>
        <v>September</v>
      </c>
      <c r="F1162">
        <v>2022</v>
      </c>
      <c r="G1162" t="str">
        <f t="shared" si="110"/>
        <v>Monday</v>
      </c>
      <c r="H1162" t="s">
        <v>37</v>
      </c>
      <c r="I1162">
        <v>5</v>
      </c>
      <c r="J1162" s="7">
        <v>29818.46</v>
      </c>
      <c r="K1162" t="s">
        <v>771</v>
      </c>
      <c r="L1162">
        <v>31</v>
      </c>
      <c r="M1162" t="s">
        <v>27</v>
      </c>
      <c r="N1162" t="s">
        <v>35</v>
      </c>
      <c r="O1162">
        <v>4</v>
      </c>
      <c r="P1162" t="s">
        <v>97</v>
      </c>
      <c r="Q1162" s="7">
        <f t="shared" si="111"/>
        <v>149092.29999999999</v>
      </c>
      <c r="R1162" s="9" t="str" cm="1">
        <f t="array" ref="R1162">_xlfn.IFS(L1161&lt;=25,"0-25",L1161&lt;=30,"26-30",L1161&lt;=35,"31-35",L1161&lt;=40,"36-40",L1161&lt;=45,"41-45",L1161&gt;=45,"45+")</f>
        <v>41-45</v>
      </c>
      <c r="S1162" t="str">
        <f t="shared" si="112"/>
        <v>Q3</v>
      </c>
      <c r="T1162" t="str">
        <f t="shared" si="113"/>
        <v>Weekday</v>
      </c>
      <c r="U1162" t="str" cm="1">
        <f t="array" ref="U1162">_xlfn.IFS(Q1162&lt;=100000,"LOW",Q1162&lt;=300000,"MEDIUM",Q1162&gt;=300000,"HIGH")</f>
        <v>MEDIUM</v>
      </c>
    </row>
    <row r="1163" spans="1:21" x14ac:dyDescent="0.3">
      <c r="A1163">
        <v>1162</v>
      </c>
      <c r="B1163">
        <v>5</v>
      </c>
      <c r="C1163">
        <v>9</v>
      </c>
      <c r="D1163" s="6">
        <f t="shared" si="108"/>
        <v>44809</v>
      </c>
      <c r="E1163" t="str">
        <f t="shared" si="109"/>
        <v>September</v>
      </c>
      <c r="F1163">
        <v>2022</v>
      </c>
      <c r="G1163" t="str">
        <f t="shared" si="110"/>
        <v>Monday</v>
      </c>
      <c r="H1163" t="s">
        <v>21</v>
      </c>
      <c r="I1163">
        <v>9</v>
      </c>
      <c r="J1163" s="7">
        <v>11183.54</v>
      </c>
      <c r="K1163" t="s">
        <v>495</v>
      </c>
      <c r="L1163">
        <v>26</v>
      </c>
      <c r="M1163" t="s">
        <v>23</v>
      </c>
      <c r="N1163" t="s">
        <v>18</v>
      </c>
      <c r="O1163">
        <v>1</v>
      </c>
      <c r="P1163" t="s">
        <v>25</v>
      </c>
      <c r="Q1163" s="7">
        <f t="shared" si="111"/>
        <v>100651.86000000002</v>
      </c>
      <c r="R1163" s="9" t="str" cm="1">
        <f t="array" ref="R1163">_xlfn.IFS(L1162&lt;=25,"0-25",L1162&lt;=30,"26-30",L1162&lt;=35,"31-35",L1162&lt;=40,"36-40",L1162&lt;=45,"41-45",L1162&gt;=45,"45+")</f>
        <v>31-35</v>
      </c>
      <c r="S1163" t="str">
        <f t="shared" si="112"/>
        <v>Q3</v>
      </c>
      <c r="T1163" t="str">
        <f t="shared" si="113"/>
        <v>Weekday</v>
      </c>
      <c r="U1163" t="str" cm="1">
        <f t="array" ref="U1163">_xlfn.IFS(Q1163&lt;=100000,"LOW",Q1163&lt;=300000,"MEDIUM",Q1163&gt;=300000,"HIGH")</f>
        <v>MEDIUM</v>
      </c>
    </row>
    <row r="1164" spans="1:21" x14ac:dyDescent="0.3">
      <c r="A1164">
        <v>1163</v>
      </c>
      <c r="B1164">
        <v>6</v>
      </c>
      <c r="C1164">
        <v>9</v>
      </c>
      <c r="D1164" s="6">
        <f t="shared" si="108"/>
        <v>44810</v>
      </c>
      <c r="E1164" t="str">
        <f t="shared" si="109"/>
        <v>September</v>
      </c>
      <c r="F1164">
        <v>2022</v>
      </c>
      <c r="G1164" t="str">
        <f t="shared" si="110"/>
        <v>Tuesday</v>
      </c>
      <c r="H1164" t="s">
        <v>32</v>
      </c>
      <c r="I1164">
        <v>1</v>
      </c>
      <c r="J1164" s="7">
        <v>18110.98</v>
      </c>
      <c r="K1164" t="s">
        <v>772</v>
      </c>
      <c r="L1164">
        <v>43</v>
      </c>
      <c r="M1164" t="s">
        <v>23</v>
      </c>
      <c r="N1164" t="s">
        <v>18</v>
      </c>
      <c r="O1164">
        <v>5</v>
      </c>
      <c r="P1164" t="s">
        <v>101</v>
      </c>
      <c r="Q1164" s="7">
        <f t="shared" si="111"/>
        <v>18110.98</v>
      </c>
      <c r="R1164" s="9" t="str" cm="1">
        <f t="array" ref="R1164">_xlfn.IFS(L1163&lt;=25,"0-25",L1163&lt;=30,"26-30",L1163&lt;=35,"31-35",L1163&lt;=40,"36-40",L1163&lt;=45,"41-45",L1163&gt;=45,"45+")</f>
        <v>26-30</v>
      </c>
      <c r="S1164" t="str">
        <f t="shared" si="112"/>
        <v>Q3</v>
      </c>
      <c r="T1164" t="str">
        <f t="shared" si="113"/>
        <v>Weekday</v>
      </c>
      <c r="U1164" t="str" cm="1">
        <f t="array" ref="U1164">_xlfn.IFS(Q1164&lt;=100000,"LOW",Q1164&lt;=300000,"MEDIUM",Q1164&gt;=300000,"HIGH")</f>
        <v>LOW</v>
      </c>
    </row>
    <row r="1165" spans="1:21" x14ac:dyDescent="0.3">
      <c r="A1165">
        <v>1164</v>
      </c>
      <c r="B1165">
        <v>6</v>
      </c>
      <c r="C1165">
        <v>9</v>
      </c>
      <c r="D1165" s="6">
        <f t="shared" si="108"/>
        <v>44810</v>
      </c>
      <c r="E1165" t="str">
        <f t="shared" si="109"/>
        <v>September</v>
      </c>
      <c r="F1165">
        <v>2022</v>
      </c>
      <c r="G1165" t="str">
        <f t="shared" si="110"/>
        <v>Tuesday</v>
      </c>
      <c r="H1165" t="s">
        <v>15</v>
      </c>
      <c r="I1165">
        <v>3</v>
      </c>
      <c r="J1165" s="7">
        <v>51711.79</v>
      </c>
      <c r="K1165" t="s">
        <v>452</v>
      </c>
      <c r="L1165">
        <v>19</v>
      </c>
      <c r="M1165" t="s">
        <v>27</v>
      </c>
      <c r="N1165" t="s">
        <v>35</v>
      </c>
      <c r="O1165">
        <v>4</v>
      </c>
      <c r="P1165" t="s">
        <v>86</v>
      </c>
      <c r="Q1165" s="7">
        <f t="shared" si="111"/>
        <v>155135.37</v>
      </c>
      <c r="R1165" s="9" t="str" cm="1">
        <f t="array" ref="R1165">_xlfn.IFS(L1164&lt;=25,"0-25",L1164&lt;=30,"26-30",L1164&lt;=35,"31-35",L1164&lt;=40,"36-40",L1164&lt;=45,"41-45",L1164&gt;=45,"45+")</f>
        <v>41-45</v>
      </c>
      <c r="S1165" t="str">
        <f t="shared" si="112"/>
        <v>Q3</v>
      </c>
      <c r="T1165" t="str">
        <f t="shared" si="113"/>
        <v>Weekday</v>
      </c>
      <c r="U1165" t="str" cm="1">
        <f t="array" ref="U1165">_xlfn.IFS(Q1165&lt;=100000,"LOW",Q1165&lt;=300000,"MEDIUM",Q1165&gt;=300000,"HIGH")</f>
        <v>MEDIUM</v>
      </c>
    </row>
    <row r="1166" spans="1:21" x14ac:dyDescent="0.3">
      <c r="A1166">
        <v>1165</v>
      </c>
      <c r="B1166">
        <v>6</v>
      </c>
      <c r="C1166">
        <v>9</v>
      </c>
      <c r="D1166" s="6">
        <f t="shared" si="108"/>
        <v>44810</v>
      </c>
      <c r="E1166" t="str">
        <f t="shared" si="109"/>
        <v>September</v>
      </c>
      <c r="F1166">
        <v>2022</v>
      </c>
      <c r="G1166" t="str">
        <f t="shared" si="110"/>
        <v>Tuesday</v>
      </c>
      <c r="H1166" t="s">
        <v>45</v>
      </c>
      <c r="I1166">
        <v>5</v>
      </c>
      <c r="J1166" s="7">
        <v>17215.060000000001</v>
      </c>
      <c r="K1166" t="s">
        <v>773</v>
      </c>
      <c r="L1166">
        <v>28</v>
      </c>
      <c r="M1166" t="s">
        <v>39</v>
      </c>
      <c r="N1166" t="s">
        <v>35</v>
      </c>
      <c r="O1166">
        <v>4</v>
      </c>
      <c r="P1166" t="s">
        <v>104</v>
      </c>
      <c r="Q1166" s="7">
        <f t="shared" si="111"/>
        <v>86075.3</v>
      </c>
      <c r="R1166" s="9" t="str" cm="1">
        <f t="array" ref="R1166">_xlfn.IFS(L1165&lt;=25,"0-25",L1165&lt;=30,"26-30",L1165&lt;=35,"31-35",L1165&lt;=40,"36-40",L1165&lt;=45,"41-45",L1165&gt;=45,"45+")</f>
        <v>0-25</v>
      </c>
      <c r="S1166" t="str">
        <f t="shared" si="112"/>
        <v>Q3</v>
      </c>
      <c r="T1166" t="str">
        <f t="shared" si="113"/>
        <v>Weekday</v>
      </c>
      <c r="U1166" t="str" cm="1">
        <f t="array" ref="U1166">_xlfn.IFS(Q1166&lt;=100000,"LOW",Q1166&lt;=300000,"MEDIUM",Q1166&gt;=300000,"HIGH")</f>
        <v>LOW</v>
      </c>
    </row>
    <row r="1167" spans="1:21" x14ac:dyDescent="0.3">
      <c r="A1167">
        <v>1166</v>
      </c>
      <c r="B1167">
        <v>6</v>
      </c>
      <c r="C1167">
        <v>9</v>
      </c>
      <c r="D1167" s="6">
        <f t="shared" si="108"/>
        <v>44810</v>
      </c>
      <c r="E1167" t="str">
        <f t="shared" si="109"/>
        <v>September</v>
      </c>
      <c r="F1167">
        <v>2022</v>
      </c>
      <c r="G1167" t="str">
        <f t="shared" si="110"/>
        <v>Tuesday</v>
      </c>
      <c r="H1167" t="s">
        <v>32</v>
      </c>
      <c r="I1167">
        <v>3</v>
      </c>
      <c r="J1167" s="7">
        <v>23844.06</v>
      </c>
      <c r="K1167" t="s">
        <v>774</v>
      </c>
      <c r="L1167">
        <v>34</v>
      </c>
      <c r="M1167" t="s">
        <v>27</v>
      </c>
      <c r="N1167" t="s">
        <v>24</v>
      </c>
      <c r="O1167">
        <v>1</v>
      </c>
      <c r="P1167" t="s">
        <v>101</v>
      </c>
      <c r="Q1167" s="7">
        <f t="shared" si="111"/>
        <v>71532.180000000008</v>
      </c>
      <c r="R1167" s="9" t="str" cm="1">
        <f t="array" ref="R1167">_xlfn.IFS(L1166&lt;=25,"0-25",L1166&lt;=30,"26-30",L1166&lt;=35,"31-35",L1166&lt;=40,"36-40",L1166&lt;=45,"41-45",L1166&gt;=45,"45+")</f>
        <v>26-30</v>
      </c>
      <c r="S1167" t="str">
        <f t="shared" si="112"/>
        <v>Q3</v>
      </c>
      <c r="T1167" t="str">
        <f t="shared" si="113"/>
        <v>Weekday</v>
      </c>
      <c r="U1167" t="str" cm="1">
        <f t="array" ref="U1167">_xlfn.IFS(Q1167&lt;=100000,"LOW",Q1167&lt;=300000,"MEDIUM",Q1167&gt;=300000,"HIGH")</f>
        <v>LOW</v>
      </c>
    </row>
    <row r="1168" spans="1:21" x14ac:dyDescent="0.3">
      <c r="A1168">
        <v>1167</v>
      </c>
      <c r="B1168">
        <v>7</v>
      </c>
      <c r="C1168">
        <v>9</v>
      </c>
      <c r="D1168" s="6">
        <f t="shared" si="108"/>
        <v>44811</v>
      </c>
      <c r="E1168" t="str">
        <f t="shared" si="109"/>
        <v>September</v>
      </c>
      <c r="F1168">
        <v>2022</v>
      </c>
      <c r="G1168" t="str">
        <f t="shared" si="110"/>
        <v>Wednesday</v>
      </c>
      <c r="H1168" t="s">
        <v>21</v>
      </c>
      <c r="I1168">
        <v>4</v>
      </c>
      <c r="J1168" s="7">
        <v>31044.240000000002</v>
      </c>
      <c r="K1168" t="s">
        <v>616</v>
      </c>
      <c r="L1168">
        <v>51</v>
      </c>
      <c r="M1168" t="s">
        <v>61</v>
      </c>
      <c r="N1168" t="s">
        <v>35</v>
      </c>
      <c r="O1168">
        <v>3</v>
      </c>
      <c r="P1168" t="s">
        <v>25</v>
      </c>
      <c r="Q1168" s="7">
        <f t="shared" si="111"/>
        <v>124176.96000000001</v>
      </c>
      <c r="R1168" s="9" t="str" cm="1">
        <f t="array" ref="R1168">_xlfn.IFS(L1167&lt;=25,"0-25",L1167&lt;=30,"26-30",L1167&lt;=35,"31-35",L1167&lt;=40,"36-40",L1167&lt;=45,"41-45",L1167&gt;=45,"45+")</f>
        <v>31-35</v>
      </c>
      <c r="S1168" t="str">
        <f t="shared" si="112"/>
        <v>Q3</v>
      </c>
      <c r="T1168" t="str">
        <f t="shared" si="113"/>
        <v>Weekday</v>
      </c>
      <c r="U1168" t="str" cm="1">
        <f t="array" ref="U1168">_xlfn.IFS(Q1168&lt;=100000,"LOW",Q1168&lt;=300000,"MEDIUM",Q1168&gt;=300000,"HIGH")</f>
        <v>MEDIUM</v>
      </c>
    </row>
    <row r="1169" spans="1:21" x14ac:dyDescent="0.3">
      <c r="A1169">
        <v>1168</v>
      </c>
      <c r="B1169">
        <v>7</v>
      </c>
      <c r="C1169">
        <v>9</v>
      </c>
      <c r="D1169" s="6">
        <f t="shared" si="108"/>
        <v>44811</v>
      </c>
      <c r="E1169" t="str">
        <f t="shared" si="109"/>
        <v>September</v>
      </c>
      <c r="F1169">
        <v>2022</v>
      </c>
      <c r="G1169" t="str">
        <f t="shared" si="110"/>
        <v>Wednesday</v>
      </c>
      <c r="H1169" t="s">
        <v>15</v>
      </c>
      <c r="I1169">
        <v>3</v>
      </c>
      <c r="J1169" s="7">
        <v>55464.1</v>
      </c>
      <c r="K1169" t="s">
        <v>775</v>
      </c>
      <c r="L1169">
        <v>36</v>
      </c>
      <c r="M1169" t="s">
        <v>140</v>
      </c>
      <c r="N1169" t="s">
        <v>52</v>
      </c>
      <c r="O1169">
        <v>5</v>
      </c>
      <c r="P1169" t="s">
        <v>86</v>
      </c>
      <c r="Q1169" s="7">
        <f t="shared" si="111"/>
        <v>166392.29999999999</v>
      </c>
      <c r="R1169" s="9" t="str" cm="1">
        <f t="array" ref="R1169">_xlfn.IFS(L1168&lt;=25,"0-25",L1168&lt;=30,"26-30",L1168&lt;=35,"31-35",L1168&lt;=40,"36-40",L1168&lt;=45,"41-45",L1168&gt;=45,"45+")</f>
        <v>45+</v>
      </c>
      <c r="S1169" t="str">
        <f t="shared" si="112"/>
        <v>Q3</v>
      </c>
      <c r="T1169" t="str">
        <f t="shared" si="113"/>
        <v>Weekday</v>
      </c>
      <c r="U1169" t="str" cm="1">
        <f t="array" ref="U1169">_xlfn.IFS(Q1169&lt;=100000,"LOW",Q1169&lt;=300000,"MEDIUM",Q1169&gt;=300000,"HIGH")</f>
        <v>MEDIUM</v>
      </c>
    </row>
    <row r="1170" spans="1:21" x14ac:dyDescent="0.3">
      <c r="A1170">
        <v>1169</v>
      </c>
      <c r="B1170">
        <v>7</v>
      </c>
      <c r="C1170">
        <v>9</v>
      </c>
      <c r="D1170" s="6">
        <f t="shared" si="108"/>
        <v>44811</v>
      </c>
      <c r="E1170" t="str">
        <f t="shared" si="109"/>
        <v>September</v>
      </c>
      <c r="F1170">
        <v>2022</v>
      </c>
      <c r="G1170" t="str">
        <f t="shared" si="110"/>
        <v>Wednesday</v>
      </c>
      <c r="H1170" t="s">
        <v>15</v>
      </c>
      <c r="I1170">
        <v>4</v>
      </c>
      <c r="J1170" s="7">
        <v>44944.06</v>
      </c>
      <c r="K1170" t="s">
        <v>535</v>
      </c>
      <c r="L1170">
        <v>56</v>
      </c>
      <c r="M1170" t="s">
        <v>27</v>
      </c>
      <c r="N1170" t="s">
        <v>35</v>
      </c>
      <c r="O1170">
        <v>3</v>
      </c>
      <c r="P1170" t="s">
        <v>19</v>
      </c>
      <c r="Q1170" s="7">
        <f t="shared" si="111"/>
        <v>179776.24</v>
      </c>
      <c r="R1170" s="9" t="str" cm="1">
        <f t="array" ref="R1170">_xlfn.IFS(L1169&lt;=25,"0-25",L1169&lt;=30,"26-30",L1169&lt;=35,"31-35",L1169&lt;=40,"36-40",L1169&lt;=45,"41-45",L1169&gt;=45,"45+")</f>
        <v>36-40</v>
      </c>
      <c r="S1170" t="str">
        <f t="shared" si="112"/>
        <v>Q3</v>
      </c>
      <c r="T1170" t="str">
        <f t="shared" si="113"/>
        <v>Weekday</v>
      </c>
      <c r="U1170" t="str" cm="1">
        <f t="array" ref="U1170">_xlfn.IFS(Q1170&lt;=100000,"LOW",Q1170&lt;=300000,"MEDIUM",Q1170&gt;=300000,"HIGH")</f>
        <v>MEDIUM</v>
      </c>
    </row>
    <row r="1171" spans="1:21" x14ac:dyDescent="0.3">
      <c r="A1171">
        <v>1170</v>
      </c>
      <c r="B1171">
        <v>8</v>
      </c>
      <c r="C1171">
        <v>9</v>
      </c>
      <c r="D1171" s="6">
        <f t="shared" si="108"/>
        <v>44812</v>
      </c>
      <c r="E1171" t="str">
        <f t="shared" si="109"/>
        <v>September</v>
      </c>
      <c r="F1171">
        <v>2022</v>
      </c>
      <c r="G1171" t="str">
        <f t="shared" si="110"/>
        <v>Thursday</v>
      </c>
      <c r="H1171" t="s">
        <v>45</v>
      </c>
      <c r="I1171">
        <v>1</v>
      </c>
      <c r="J1171" s="7">
        <v>51340</v>
      </c>
      <c r="K1171" t="s">
        <v>222</v>
      </c>
      <c r="L1171">
        <v>35</v>
      </c>
      <c r="M1171" t="s">
        <v>27</v>
      </c>
      <c r="N1171" t="s">
        <v>18</v>
      </c>
      <c r="O1171">
        <v>4</v>
      </c>
      <c r="P1171" t="s">
        <v>90</v>
      </c>
      <c r="Q1171" s="7">
        <f t="shared" si="111"/>
        <v>51340</v>
      </c>
      <c r="R1171" s="9" t="str" cm="1">
        <f t="array" ref="R1171">_xlfn.IFS(L1170&lt;=25,"0-25",L1170&lt;=30,"26-30",L1170&lt;=35,"31-35",L1170&lt;=40,"36-40",L1170&lt;=45,"41-45",L1170&gt;=45,"45+")</f>
        <v>45+</v>
      </c>
      <c r="S1171" t="str">
        <f t="shared" si="112"/>
        <v>Q3</v>
      </c>
      <c r="T1171" t="str">
        <f t="shared" si="113"/>
        <v>Weekday</v>
      </c>
      <c r="U1171" t="str" cm="1">
        <f t="array" ref="U1171">_xlfn.IFS(Q1171&lt;=100000,"LOW",Q1171&lt;=300000,"MEDIUM",Q1171&gt;=300000,"HIGH")</f>
        <v>LOW</v>
      </c>
    </row>
    <row r="1172" spans="1:21" x14ac:dyDescent="0.3">
      <c r="A1172">
        <v>1171</v>
      </c>
      <c r="B1172">
        <v>8</v>
      </c>
      <c r="C1172">
        <v>9</v>
      </c>
      <c r="D1172" s="6">
        <f t="shared" si="108"/>
        <v>44812</v>
      </c>
      <c r="E1172" t="str">
        <f t="shared" si="109"/>
        <v>September</v>
      </c>
      <c r="F1172">
        <v>2022</v>
      </c>
      <c r="G1172" t="str">
        <f t="shared" si="110"/>
        <v>Thursday</v>
      </c>
      <c r="H1172" t="s">
        <v>37</v>
      </c>
      <c r="I1172">
        <v>8</v>
      </c>
      <c r="J1172" s="7">
        <v>44020.74</v>
      </c>
      <c r="K1172" t="s">
        <v>353</v>
      </c>
      <c r="L1172">
        <v>30</v>
      </c>
      <c r="M1172" t="s">
        <v>34</v>
      </c>
      <c r="N1172" t="s">
        <v>18</v>
      </c>
      <c r="O1172">
        <v>5</v>
      </c>
      <c r="P1172" t="s">
        <v>97</v>
      </c>
      <c r="Q1172" s="7">
        <f t="shared" si="111"/>
        <v>352165.92</v>
      </c>
      <c r="R1172" s="9" t="str" cm="1">
        <f t="array" ref="R1172">_xlfn.IFS(L1171&lt;=25,"0-25",L1171&lt;=30,"26-30",L1171&lt;=35,"31-35",L1171&lt;=40,"36-40",L1171&lt;=45,"41-45",L1171&gt;=45,"45+")</f>
        <v>31-35</v>
      </c>
      <c r="S1172" t="str">
        <f t="shared" si="112"/>
        <v>Q3</v>
      </c>
      <c r="T1172" t="str">
        <f t="shared" si="113"/>
        <v>Weekday</v>
      </c>
      <c r="U1172" t="str" cm="1">
        <f t="array" ref="U1172">_xlfn.IFS(Q1172&lt;=100000,"LOW",Q1172&lt;=300000,"MEDIUM",Q1172&gt;=300000,"HIGH")</f>
        <v>HIGH</v>
      </c>
    </row>
    <row r="1173" spans="1:21" x14ac:dyDescent="0.3">
      <c r="A1173">
        <v>1172</v>
      </c>
      <c r="B1173">
        <v>8</v>
      </c>
      <c r="C1173">
        <v>9</v>
      </c>
      <c r="D1173" s="6">
        <f t="shared" si="108"/>
        <v>44812</v>
      </c>
      <c r="E1173" t="str">
        <f t="shared" si="109"/>
        <v>September</v>
      </c>
      <c r="F1173">
        <v>2022</v>
      </c>
      <c r="G1173" t="str">
        <f t="shared" si="110"/>
        <v>Thursday</v>
      </c>
      <c r="H1173" t="s">
        <v>21</v>
      </c>
      <c r="I1173">
        <v>4</v>
      </c>
      <c r="J1173" s="7">
        <v>51015.55</v>
      </c>
      <c r="K1173" t="s">
        <v>71</v>
      </c>
      <c r="L1173">
        <v>22</v>
      </c>
      <c r="M1173" t="s">
        <v>112</v>
      </c>
      <c r="N1173" t="s">
        <v>18</v>
      </c>
      <c r="O1173">
        <v>5</v>
      </c>
      <c r="P1173" t="s">
        <v>25</v>
      </c>
      <c r="Q1173" s="7">
        <f t="shared" si="111"/>
        <v>204062.2</v>
      </c>
      <c r="R1173" s="9" t="str" cm="1">
        <f t="array" ref="R1173">_xlfn.IFS(L1172&lt;=25,"0-25",L1172&lt;=30,"26-30",L1172&lt;=35,"31-35",L1172&lt;=40,"36-40",L1172&lt;=45,"41-45",L1172&gt;=45,"45+")</f>
        <v>26-30</v>
      </c>
      <c r="S1173" t="str">
        <f t="shared" si="112"/>
        <v>Q3</v>
      </c>
      <c r="T1173" t="str">
        <f t="shared" si="113"/>
        <v>Weekday</v>
      </c>
      <c r="U1173" t="str" cm="1">
        <f t="array" ref="U1173">_xlfn.IFS(Q1173&lt;=100000,"LOW",Q1173&lt;=300000,"MEDIUM",Q1173&gt;=300000,"HIGH")</f>
        <v>MEDIUM</v>
      </c>
    </row>
    <row r="1174" spans="1:21" x14ac:dyDescent="0.3">
      <c r="A1174">
        <v>1173</v>
      </c>
      <c r="B1174">
        <v>8</v>
      </c>
      <c r="C1174">
        <v>9</v>
      </c>
      <c r="D1174" s="6">
        <f t="shared" si="108"/>
        <v>44812</v>
      </c>
      <c r="E1174" t="str">
        <f t="shared" si="109"/>
        <v>September</v>
      </c>
      <c r="F1174">
        <v>2022</v>
      </c>
      <c r="G1174" t="str">
        <f t="shared" si="110"/>
        <v>Thursday</v>
      </c>
      <c r="H1174" t="s">
        <v>45</v>
      </c>
      <c r="I1174">
        <v>7</v>
      </c>
      <c r="J1174" s="7">
        <v>10170.530000000001</v>
      </c>
      <c r="K1174" t="s">
        <v>674</v>
      </c>
      <c r="L1174">
        <v>40</v>
      </c>
      <c r="M1174" t="s">
        <v>23</v>
      </c>
      <c r="N1174" t="s">
        <v>52</v>
      </c>
      <c r="O1174">
        <v>5</v>
      </c>
      <c r="P1174" t="s">
        <v>48</v>
      </c>
      <c r="Q1174" s="7">
        <f t="shared" si="111"/>
        <v>71193.710000000006</v>
      </c>
      <c r="R1174" s="9" t="str" cm="1">
        <f t="array" ref="R1174">_xlfn.IFS(L1173&lt;=25,"0-25",L1173&lt;=30,"26-30",L1173&lt;=35,"31-35",L1173&lt;=40,"36-40",L1173&lt;=45,"41-45",L1173&gt;=45,"45+")</f>
        <v>0-25</v>
      </c>
      <c r="S1174" t="str">
        <f t="shared" si="112"/>
        <v>Q3</v>
      </c>
      <c r="T1174" t="str">
        <f t="shared" si="113"/>
        <v>Weekday</v>
      </c>
      <c r="U1174" t="str" cm="1">
        <f t="array" ref="U1174">_xlfn.IFS(Q1174&lt;=100000,"LOW",Q1174&lt;=300000,"MEDIUM",Q1174&gt;=300000,"HIGH")</f>
        <v>LOW</v>
      </c>
    </row>
    <row r="1175" spans="1:21" x14ac:dyDescent="0.3">
      <c r="A1175">
        <v>1174</v>
      </c>
      <c r="B1175">
        <v>9</v>
      </c>
      <c r="C1175">
        <v>9</v>
      </c>
      <c r="D1175" s="6">
        <f t="shared" si="108"/>
        <v>44813</v>
      </c>
      <c r="E1175" t="str">
        <f t="shared" si="109"/>
        <v>September</v>
      </c>
      <c r="F1175">
        <v>2022</v>
      </c>
      <c r="G1175" t="str">
        <f t="shared" si="110"/>
        <v>Friday</v>
      </c>
      <c r="H1175" t="s">
        <v>21</v>
      </c>
      <c r="I1175">
        <v>2</v>
      </c>
      <c r="J1175" s="7">
        <v>65853.89</v>
      </c>
      <c r="K1175" t="s">
        <v>776</v>
      </c>
      <c r="L1175">
        <v>41</v>
      </c>
      <c r="M1175" t="s">
        <v>34</v>
      </c>
      <c r="N1175" t="s">
        <v>52</v>
      </c>
      <c r="O1175">
        <v>5</v>
      </c>
      <c r="P1175" t="s">
        <v>28</v>
      </c>
      <c r="Q1175" s="7">
        <f t="shared" si="111"/>
        <v>131707.78</v>
      </c>
      <c r="R1175" s="9" t="str" cm="1">
        <f t="array" ref="R1175">_xlfn.IFS(L1174&lt;=25,"0-25",L1174&lt;=30,"26-30",L1174&lt;=35,"31-35",L1174&lt;=40,"36-40",L1174&lt;=45,"41-45",L1174&gt;=45,"45+")</f>
        <v>36-40</v>
      </c>
      <c r="S1175" t="str">
        <f t="shared" si="112"/>
        <v>Q3</v>
      </c>
      <c r="T1175" t="str">
        <f t="shared" si="113"/>
        <v>Weekday</v>
      </c>
      <c r="U1175" t="str" cm="1">
        <f t="array" ref="U1175">_xlfn.IFS(Q1175&lt;=100000,"LOW",Q1175&lt;=300000,"MEDIUM",Q1175&gt;=300000,"HIGH")</f>
        <v>MEDIUM</v>
      </c>
    </row>
    <row r="1176" spans="1:21" x14ac:dyDescent="0.3">
      <c r="A1176">
        <v>1175</v>
      </c>
      <c r="B1176">
        <v>9</v>
      </c>
      <c r="C1176">
        <v>9</v>
      </c>
      <c r="D1176" s="6">
        <f t="shared" si="108"/>
        <v>44813</v>
      </c>
      <c r="E1176" t="str">
        <f t="shared" si="109"/>
        <v>September</v>
      </c>
      <c r="F1176">
        <v>2022</v>
      </c>
      <c r="G1176" t="str">
        <f t="shared" si="110"/>
        <v>Friday</v>
      </c>
      <c r="H1176" t="s">
        <v>37</v>
      </c>
      <c r="I1176">
        <v>2</v>
      </c>
      <c r="J1176" s="7">
        <v>16655.21</v>
      </c>
      <c r="K1176" t="s">
        <v>233</v>
      </c>
      <c r="L1176">
        <v>46</v>
      </c>
      <c r="M1176" t="s">
        <v>112</v>
      </c>
      <c r="N1176" t="s">
        <v>24</v>
      </c>
      <c r="O1176">
        <v>4</v>
      </c>
      <c r="P1176" t="s">
        <v>97</v>
      </c>
      <c r="Q1176" s="7">
        <f t="shared" si="111"/>
        <v>33310.42</v>
      </c>
      <c r="R1176" s="9" t="str" cm="1">
        <f t="array" ref="R1176">_xlfn.IFS(L1175&lt;=25,"0-25",L1175&lt;=30,"26-30",L1175&lt;=35,"31-35",L1175&lt;=40,"36-40",L1175&lt;=45,"41-45",L1175&gt;=45,"45+")</f>
        <v>41-45</v>
      </c>
      <c r="S1176" t="str">
        <f t="shared" si="112"/>
        <v>Q3</v>
      </c>
      <c r="T1176" t="str">
        <f t="shared" si="113"/>
        <v>Weekday</v>
      </c>
      <c r="U1176" t="str" cm="1">
        <f t="array" ref="U1176">_xlfn.IFS(Q1176&lt;=100000,"LOW",Q1176&lt;=300000,"MEDIUM",Q1176&gt;=300000,"HIGH")</f>
        <v>LOW</v>
      </c>
    </row>
    <row r="1177" spans="1:21" x14ac:dyDescent="0.3">
      <c r="A1177">
        <v>1176</v>
      </c>
      <c r="B1177">
        <v>9</v>
      </c>
      <c r="C1177">
        <v>9</v>
      </c>
      <c r="D1177" s="6">
        <f t="shared" si="108"/>
        <v>44813</v>
      </c>
      <c r="E1177" t="str">
        <f t="shared" si="109"/>
        <v>September</v>
      </c>
      <c r="F1177">
        <v>2022</v>
      </c>
      <c r="G1177" t="str">
        <f t="shared" si="110"/>
        <v>Friday</v>
      </c>
      <c r="H1177" t="s">
        <v>37</v>
      </c>
      <c r="I1177">
        <v>6</v>
      </c>
      <c r="J1177" s="7">
        <v>34374.949999999997</v>
      </c>
      <c r="K1177" t="s">
        <v>187</v>
      </c>
      <c r="L1177">
        <v>25</v>
      </c>
      <c r="M1177" t="s">
        <v>27</v>
      </c>
      <c r="N1177" t="s">
        <v>35</v>
      </c>
      <c r="O1177">
        <v>1</v>
      </c>
      <c r="P1177" t="s">
        <v>97</v>
      </c>
      <c r="Q1177" s="7">
        <f t="shared" si="111"/>
        <v>206249.69999999998</v>
      </c>
      <c r="R1177" s="9" t="str" cm="1">
        <f t="array" ref="R1177">_xlfn.IFS(L1176&lt;=25,"0-25",L1176&lt;=30,"26-30",L1176&lt;=35,"31-35",L1176&lt;=40,"36-40",L1176&lt;=45,"41-45",L1176&gt;=45,"45+")</f>
        <v>45+</v>
      </c>
      <c r="S1177" t="str">
        <f t="shared" si="112"/>
        <v>Q3</v>
      </c>
      <c r="T1177" t="str">
        <f t="shared" si="113"/>
        <v>Weekday</v>
      </c>
      <c r="U1177" t="str" cm="1">
        <f t="array" ref="U1177">_xlfn.IFS(Q1177&lt;=100000,"LOW",Q1177&lt;=300000,"MEDIUM",Q1177&gt;=300000,"HIGH")</f>
        <v>MEDIUM</v>
      </c>
    </row>
    <row r="1178" spans="1:21" x14ac:dyDescent="0.3">
      <c r="A1178">
        <v>1177</v>
      </c>
      <c r="B1178">
        <v>9</v>
      </c>
      <c r="C1178">
        <v>9</v>
      </c>
      <c r="D1178" s="6">
        <f t="shared" si="108"/>
        <v>44813</v>
      </c>
      <c r="E1178" t="str">
        <f t="shared" si="109"/>
        <v>September</v>
      </c>
      <c r="F1178">
        <v>2022</v>
      </c>
      <c r="G1178" t="str">
        <f t="shared" si="110"/>
        <v>Friday</v>
      </c>
      <c r="H1178" t="s">
        <v>45</v>
      </c>
      <c r="I1178">
        <v>2</v>
      </c>
      <c r="J1178" s="7">
        <v>56262.3</v>
      </c>
      <c r="K1178" t="s">
        <v>777</v>
      </c>
      <c r="L1178">
        <v>43</v>
      </c>
      <c r="M1178" t="s">
        <v>39</v>
      </c>
      <c r="N1178" t="s">
        <v>24</v>
      </c>
      <c r="O1178">
        <v>3</v>
      </c>
      <c r="P1178" t="s">
        <v>104</v>
      </c>
      <c r="Q1178" s="7">
        <f t="shared" si="111"/>
        <v>112524.6</v>
      </c>
      <c r="R1178" s="9" t="str" cm="1">
        <f t="array" ref="R1178">_xlfn.IFS(L1177&lt;=25,"0-25",L1177&lt;=30,"26-30",L1177&lt;=35,"31-35",L1177&lt;=40,"36-40",L1177&lt;=45,"41-45",L1177&gt;=45,"45+")</f>
        <v>0-25</v>
      </c>
      <c r="S1178" t="str">
        <f t="shared" si="112"/>
        <v>Q3</v>
      </c>
      <c r="T1178" t="str">
        <f t="shared" si="113"/>
        <v>Weekday</v>
      </c>
      <c r="U1178" t="str" cm="1">
        <f t="array" ref="U1178">_xlfn.IFS(Q1178&lt;=100000,"LOW",Q1178&lt;=300000,"MEDIUM",Q1178&gt;=300000,"HIGH")</f>
        <v>MEDIUM</v>
      </c>
    </row>
    <row r="1179" spans="1:21" x14ac:dyDescent="0.3">
      <c r="A1179">
        <v>1178</v>
      </c>
      <c r="B1179">
        <v>10</v>
      </c>
      <c r="C1179">
        <v>9</v>
      </c>
      <c r="D1179" s="6">
        <f t="shared" si="108"/>
        <v>44814</v>
      </c>
      <c r="E1179" t="str">
        <f t="shared" si="109"/>
        <v>September</v>
      </c>
      <c r="F1179">
        <v>2022</v>
      </c>
      <c r="G1179" t="str">
        <f t="shared" si="110"/>
        <v>Saturday</v>
      </c>
      <c r="H1179" t="s">
        <v>37</v>
      </c>
      <c r="I1179">
        <v>6</v>
      </c>
      <c r="J1179" s="7">
        <v>36113.839999999997</v>
      </c>
      <c r="K1179" t="s">
        <v>778</v>
      </c>
      <c r="L1179">
        <v>32</v>
      </c>
      <c r="M1179" t="s">
        <v>23</v>
      </c>
      <c r="N1179" t="s">
        <v>35</v>
      </c>
      <c r="O1179">
        <v>3</v>
      </c>
      <c r="P1179" t="s">
        <v>97</v>
      </c>
      <c r="Q1179" s="7">
        <f t="shared" si="111"/>
        <v>216683.03999999998</v>
      </c>
      <c r="R1179" s="9" t="str" cm="1">
        <f t="array" ref="R1179">_xlfn.IFS(L1178&lt;=25,"0-25",L1178&lt;=30,"26-30",L1178&lt;=35,"31-35",L1178&lt;=40,"36-40",L1178&lt;=45,"41-45",L1178&gt;=45,"45+")</f>
        <v>41-45</v>
      </c>
      <c r="S1179" t="str">
        <f t="shared" si="112"/>
        <v>Q3</v>
      </c>
      <c r="T1179" t="str">
        <f t="shared" si="113"/>
        <v>Weekend</v>
      </c>
      <c r="U1179" t="str" cm="1">
        <f t="array" ref="U1179">_xlfn.IFS(Q1179&lt;=100000,"LOW",Q1179&lt;=300000,"MEDIUM",Q1179&gt;=300000,"HIGH")</f>
        <v>MEDIUM</v>
      </c>
    </row>
    <row r="1180" spans="1:21" x14ac:dyDescent="0.3">
      <c r="A1180">
        <v>1179</v>
      </c>
      <c r="B1180">
        <v>10</v>
      </c>
      <c r="C1180">
        <v>9</v>
      </c>
      <c r="D1180" s="6">
        <f t="shared" si="108"/>
        <v>44814</v>
      </c>
      <c r="E1180" t="str">
        <f t="shared" si="109"/>
        <v>September</v>
      </c>
      <c r="F1180">
        <v>2022</v>
      </c>
      <c r="G1180" t="str">
        <f t="shared" si="110"/>
        <v>Saturday</v>
      </c>
      <c r="H1180" t="s">
        <v>32</v>
      </c>
      <c r="I1180">
        <v>2</v>
      </c>
      <c r="J1180" s="7">
        <v>66810.55</v>
      </c>
      <c r="K1180" t="s">
        <v>779</v>
      </c>
      <c r="L1180">
        <v>18</v>
      </c>
      <c r="M1180" t="s">
        <v>23</v>
      </c>
      <c r="N1180" t="s">
        <v>35</v>
      </c>
      <c r="O1180">
        <v>1</v>
      </c>
      <c r="P1180" t="s">
        <v>36</v>
      </c>
      <c r="Q1180" s="7">
        <f t="shared" si="111"/>
        <v>133621.1</v>
      </c>
      <c r="R1180" s="9" t="str" cm="1">
        <f t="array" ref="R1180">_xlfn.IFS(L1179&lt;=25,"0-25",L1179&lt;=30,"26-30",L1179&lt;=35,"31-35",L1179&lt;=40,"36-40",L1179&lt;=45,"41-45",L1179&gt;=45,"45+")</f>
        <v>31-35</v>
      </c>
      <c r="S1180" t="str">
        <f t="shared" si="112"/>
        <v>Q3</v>
      </c>
      <c r="T1180" t="str">
        <f t="shared" si="113"/>
        <v>Weekend</v>
      </c>
      <c r="U1180" t="str" cm="1">
        <f t="array" ref="U1180">_xlfn.IFS(Q1180&lt;=100000,"LOW",Q1180&lt;=300000,"MEDIUM",Q1180&gt;=300000,"HIGH")</f>
        <v>MEDIUM</v>
      </c>
    </row>
    <row r="1181" spans="1:21" x14ac:dyDescent="0.3">
      <c r="A1181">
        <v>1180</v>
      </c>
      <c r="B1181">
        <v>10</v>
      </c>
      <c r="C1181">
        <v>9</v>
      </c>
      <c r="D1181" s="6">
        <f t="shared" si="108"/>
        <v>44814</v>
      </c>
      <c r="E1181" t="str">
        <f t="shared" si="109"/>
        <v>September</v>
      </c>
      <c r="F1181">
        <v>2022</v>
      </c>
      <c r="G1181" t="str">
        <f t="shared" si="110"/>
        <v>Saturday</v>
      </c>
      <c r="H1181" t="s">
        <v>15</v>
      </c>
      <c r="I1181">
        <v>4</v>
      </c>
      <c r="J1181" s="7">
        <v>38055.339999999997</v>
      </c>
      <c r="K1181" t="s">
        <v>441</v>
      </c>
      <c r="L1181">
        <v>45</v>
      </c>
      <c r="M1181" t="s">
        <v>23</v>
      </c>
      <c r="N1181" t="s">
        <v>52</v>
      </c>
      <c r="O1181">
        <v>1</v>
      </c>
      <c r="P1181" t="s">
        <v>31</v>
      </c>
      <c r="Q1181" s="7">
        <f t="shared" si="111"/>
        <v>152221.35999999999</v>
      </c>
      <c r="R1181" s="9" t="str" cm="1">
        <f t="array" ref="R1181">_xlfn.IFS(L1180&lt;=25,"0-25",L1180&lt;=30,"26-30",L1180&lt;=35,"31-35",L1180&lt;=40,"36-40",L1180&lt;=45,"41-45",L1180&gt;=45,"45+")</f>
        <v>0-25</v>
      </c>
      <c r="S1181" t="str">
        <f t="shared" si="112"/>
        <v>Q3</v>
      </c>
      <c r="T1181" t="str">
        <f t="shared" si="113"/>
        <v>Weekend</v>
      </c>
      <c r="U1181" t="str" cm="1">
        <f t="array" ref="U1181">_xlfn.IFS(Q1181&lt;=100000,"LOW",Q1181&lt;=300000,"MEDIUM",Q1181&gt;=300000,"HIGH")</f>
        <v>MEDIUM</v>
      </c>
    </row>
    <row r="1182" spans="1:21" x14ac:dyDescent="0.3">
      <c r="A1182">
        <v>1181</v>
      </c>
      <c r="B1182">
        <v>11</v>
      </c>
      <c r="C1182">
        <v>9</v>
      </c>
      <c r="D1182" s="6">
        <f t="shared" si="108"/>
        <v>44815</v>
      </c>
      <c r="E1182" t="str">
        <f t="shared" si="109"/>
        <v>September</v>
      </c>
      <c r="F1182">
        <v>2022</v>
      </c>
      <c r="G1182" t="str">
        <f t="shared" si="110"/>
        <v>Sunday</v>
      </c>
      <c r="H1182" t="s">
        <v>45</v>
      </c>
      <c r="I1182">
        <v>7</v>
      </c>
      <c r="J1182" s="7">
        <v>62496.36</v>
      </c>
      <c r="K1182" t="s">
        <v>780</v>
      </c>
      <c r="L1182">
        <v>31</v>
      </c>
      <c r="M1182" t="s">
        <v>23</v>
      </c>
      <c r="N1182" t="s">
        <v>18</v>
      </c>
      <c r="O1182">
        <v>5</v>
      </c>
      <c r="P1182" t="s">
        <v>90</v>
      </c>
      <c r="Q1182" s="7">
        <f t="shared" si="111"/>
        <v>437474.52</v>
      </c>
      <c r="R1182" s="9" t="str" cm="1">
        <f t="array" ref="R1182">_xlfn.IFS(L1181&lt;=25,"0-25",L1181&lt;=30,"26-30",L1181&lt;=35,"31-35",L1181&lt;=40,"36-40",L1181&lt;=45,"41-45",L1181&gt;=45,"45+")</f>
        <v>41-45</v>
      </c>
      <c r="S1182" t="str">
        <f t="shared" si="112"/>
        <v>Q3</v>
      </c>
      <c r="T1182" t="str">
        <f t="shared" si="113"/>
        <v>Weekend</v>
      </c>
      <c r="U1182" t="str" cm="1">
        <f t="array" ref="U1182">_xlfn.IFS(Q1182&lt;=100000,"LOW",Q1182&lt;=300000,"MEDIUM",Q1182&gt;=300000,"HIGH")</f>
        <v>HIGH</v>
      </c>
    </row>
    <row r="1183" spans="1:21" x14ac:dyDescent="0.3">
      <c r="A1183">
        <v>1182</v>
      </c>
      <c r="B1183">
        <v>11</v>
      </c>
      <c r="C1183">
        <v>9</v>
      </c>
      <c r="D1183" s="6">
        <f t="shared" si="108"/>
        <v>44815</v>
      </c>
      <c r="E1183" t="str">
        <f t="shared" si="109"/>
        <v>September</v>
      </c>
      <c r="F1183">
        <v>2022</v>
      </c>
      <c r="G1183" t="str">
        <f t="shared" si="110"/>
        <v>Sunday</v>
      </c>
      <c r="H1183" t="s">
        <v>21</v>
      </c>
      <c r="I1183">
        <v>8</v>
      </c>
      <c r="J1183" s="7">
        <v>58649.69</v>
      </c>
      <c r="K1183" t="s">
        <v>80</v>
      </c>
      <c r="L1183">
        <v>59</v>
      </c>
      <c r="M1183" t="s">
        <v>116</v>
      </c>
      <c r="N1183" t="s">
        <v>35</v>
      </c>
      <c r="O1183">
        <v>1</v>
      </c>
      <c r="P1183" t="s">
        <v>25</v>
      </c>
      <c r="Q1183" s="7">
        <f t="shared" si="111"/>
        <v>469197.52</v>
      </c>
      <c r="R1183" s="9" t="str" cm="1">
        <f t="array" ref="R1183">_xlfn.IFS(L1182&lt;=25,"0-25",L1182&lt;=30,"26-30",L1182&lt;=35,"31-35",L1182&lt;=40,"36-40",L1182&lt;=45,"41-45",L1182&gt;=45,"45+")</f>
        <v>31-35</v>
      </c>
      <c r="S1183" t="str">
        <f t="shared" si="112"/>
        <v>Q3</v>
      </c>
      <c r="T1183" t="str">
        <f t="shared" si="113"/>
        <v>Weekend</v>
      </c>
      <c r="U1183" t="str" cm="1">
        <f t="array" ref="U1183">_xlfn.IFS(Q1183&lt;=100000,"LOW",Q1183&lt;=300000,"MEDIUM",Q1183&gt;=300000,"HIGH")</f>
        <v>HIGH</v>
      </c>
    </row>
    <row r="1184" spans="1:21" x14ac:dyDescent="0.3">
      <c r="A1184">
        <v>1183</v>
      </c>
      <c r="B1184">
        <v>11</v>
      </c>
      <c r="C1184">
        <v>9</v>
      </c>
      <c r="D1184" s="6">
        <f t="shared" si="108"/>
        <v>44815</v>
      </c>
      <c r="E1184" t="str">
        <f t="shared" si="109"/>
        <v>September</v>
      </c>
      <c r="F1184">
        <v>2022</v>
      </c>
      <c r="G1184" t="str">
        <f t="shared" si="110"/>
        <v>Sunday</v>
      </c>
      <c r="H1184" t="s">
        <v>32</v>
      </c>
      <c r="I1184">
        <v>3</v>
      </c>
      <c r="J1184" s="7">
        <v>68859.179999999993</v>
      </c>
      <c r="K1184" t="s">
        <v>663</v>
      </c>
      <c r="L1184">
        <v>51</v>
      </c>
      <c r="M1184" t="s">
        <v>23</v>
      </c>
      <c r="N1184" t="s">
        <v>52</v>
      </c>
      <c r="O1184">
        <v>5</v>
      </c>
      <c r="P1184" t="s">
        <v>36</v>
      </c>
      <c r="Q1184" s="7">
        <f t="shared" si="111"/>
        <v>206577.53999999998</v>
      </c>
      <c r="R1184" s="9" t="str" cm="1">
        <f t="array" ref="R1184">_xlfn.IFS(L1183&lt;=25,"0-25",L1183&lt;=30,"26-30",L1183&lt;=35,"31-35",L1183&lt;=40,"36-40",L1183&lt;=45,"41-45",L1183&gt;=45,"45+")</f>
        <v>45+</v>
      </c>
      <c r="S1184" t="str">
        <f t="shared" si="112"/>
        <v>Q3</v>
      </c>
      <c r="T1184" t="str">
        <f t="shared" si="113"/>
        <v>Weekend</v>
      </c>
      <c r="U1184" t="str" cm="1">
        <f t="array" ref="U1184">_xlfn.IFS(Q1184&lt;=100000,"LOW",Q1184&lt;=300000,"MEDIUM",Q1184&gt;=300000,"HIGH")</f>
        <v>MEDIUM</v>
      </c>
    </row>
    <row r="1185" spans="1:21" x14ac:dyDescent="0.3">
      <c r="A1185">
        <v>1184</v>
      </c>
      <c r="B1185">
        <v>12</v>
      </c>
      <c r="C1185">
        <v>9</v>
      </c>
      <c r="D1185" s="6">
        <f t="shared" si="108"/>
        <v>44816</v>
      </c>
      <c r="E1185" t="str">
        <f t="shared" si="109"/>
        <v>September</v>
      </c>
      <c r="F1185">
        <v>2022</v>
      </c>
      <c r="G1185" t="str">
        <f t="shared" si="110"/>
        <v>Monday</v>
      </c>
      <c r="H1185" t="s">
        <v>45</v>
      </c>
      <c r="I1185">
        <v>9</v>
      </c>
      <c r="J1185" s="7">
        <v>65592.87</v>
      </c>
      <c r="K1185" t="s">
        <v>529</v>
      </c>
      <c r="L1185">
        <v>48</v>
      </c>
      <c r="M1185" t="s">
        <v>64</v>
      </c>
      <c r="N1185" t="s">
        <v>24</v>
      </c>
      <c r="O1185">
        <v>5</v>
      </c>
      <c r="P1185" t="s">
        <v>104</v>
      </c>
      <c r="Q1185" s="7">
        <f t="shared" si="111"/>
        <v>590335.82999999996</v>
      </c>
      <c r="R1185" s="9" t="str" cm="1">
        <f t="array" ref="R1185">_xlfn.IFS(L1184&lt;=25,"0-25",L1184&lt;=30,"26-30",L1184&lt;=35,"31-35",L1184&lt;=40,"36-40",L1184&lt;=45,"41-45",L1184&gt;=45,"45+")</f>
        <v>45+</v>
      </c>
      <c r="S1185" t="str">
        <f t="shared" si="112"/>
        <v>Q3</v>
      </c>
      <c r="T1185" t="str">
        <f t="shared" si="113"/>
        <v>Weekday</v>
      </c>
      <c r="U1185" t="str" cm="1">
        <f t="array" ref="U1185">_xlfn.IFS(Q1185&lt;=100000,"LOW",Q1185&lt;=300000,"MEDIUM",Q1185&gt;=300000,"HIGH")</f>
        <v>HIGH</v>
      </c>
    </row>
    <row r="1186" spans="1:21" x14ac:dyDescent="0.3">
      <c r="A1186">
        <v>1185</v>
      </c>
      <c r="B1186">
        <v>12</v>
      </c>
      <c r="C1186">
        <v>9</v>
      </c>
      <c r="D1186" s="6">
        <f t="shared" si="108"/>
        <v>44816</v>
      </c>
      <c r="E1186" t="str">
        <f t="shared" si="109"/>
        <v>September</v>
      </c>
      <c r="F1186">
        <v>2022</v>
      </c>
      <c r="G1186" t="str">
        <f t="shared" si="110"/>
        <v>Monday</v>
      </c>
      <c r="H1186" t="s">
        <v>37</v>
      </c>
      <c r="I1186">
        <v>2</v>
      </c>
      <c r="J1186" s="7">
        <v>63887.43</v>
      </c>
      <c r="K1186" t="s">
        <v>768</v>
      </c>
      <c r="L1186">
        <v>23</v>
      </c>
      <c r="M1186" t="s">
        <v>56</v>
      </c>
      <c r="N1186" t="s">
        <v>18</v>
      </c>
      <c r="O1186">
        <v>4</v>
      </c>
      <c r="P1186" t="s">
        <v>40</v>
      </c>
      <c r="Q1186" s="7">
        <f t="shared" si="111"/>
        <v>127774.86</v>
      </c>
      <c r="R1186" s="9" t="str" cm="1">
        <f t="array" ref="R1186">_xlfn.IFS(L1185&lt;=25,"0-25",L1185&lt;=30,"26-30",L1185&lt;=35,"31-35",L1185&lt;=40,"36-40",L1185&lt;=45,"41-45",L1185&gt;=45,"45+")</f>
        <v>45+</v>
      </c>
      <c r="S1186" t="str">
        <f t="shared" si="112"/>
        <v>Q3</v>
      </c>
      <c r="T1186" t="str">
        <f t="shared" si="113"/>
        <v>Weekday</v>
      </c>
      <c r="U1186" t="str" cm="1">
        <f t="array" ref="U1186">_xlfn.IFS(Q1186&lt;=100000,"LOW",Q1186&lt;=300000,"MEDIUM",Q1186&gt;=300000,"HIGH")</f>
        <v>MEDIUM</v>
      </c>
    </row>
    <row r="1187" spans="1:21" x14ac:dyDescent="0.3">
      <c r="A1187">
        <v>1186</v>
      </c>
      <c r="B1187">
        <v>12</v>
      </c>
      <c r="C1187">
        <v>9</v>
      </c>
      <c r="D1187" s="6">
        <f t="shared" si="108"/>
        <v>44816</v>
      </c>
      <c r="E1187" t="str">
        <f t="shared" si="109"/>
        <v>September</v>
      </c>
      <c r="F1187">
        <v>2022</v>
      </c>
      <c r="G1187" t="str">
        <f t="shared" si="110"/>
        <v>Monday</v>
      </c>
      <c r="H1187" t="s">
        <v>37</v>
      </c>
      <c r="I1187">
        <v>8</v>
      </c>
      <c r="J1187" s="7">
        <v>53896.26</v>
      </c>
      <c r="K1187" t="s">
        <v>298</v>
      </c>
      <c r="L1187">
        <v>22</v>
      </c>
      <c r="M1187" t="s">
        <v>23</v>
      </c>
      <c r="N1187" t="s">
        <v>24</v>
      </c>
      <c r="O1187">
        <v>5</v>
      </c>
      <c r="P1187" t="s">
        <v>97</v>
      </c>
      <c r="Q1187" s="7">
        <f t="shared" si="111"/>
        <v>431170.08</v>
      </c>
      <c r="R1187" s="9" t="str" cm="1">
        <f t="array" ref="R1187">_xlfn.IFS(L1186&lt;=25,"0-25",L1186&lt;=30,"26-30",L1186&lt;=35,"31-35",L1186&lt;=40,"36-40",L1186&lt;=45,"41-45",L1186&gt;=45,"45+")</f>
        <v>0-25</v>
      </c>
      <c r="S1187" t="str">
        <f t="shared" si="112"/>
        <v>Q3</v>
      </c>
      <c r="T1187" t="str">
        <f t="shared" si="113"/>
        <v>Weekday</v>
      </c>
      <c r="U1187" t="str" cm="1">
        <f t="array" ref="U1187">_xlfn.IFS(Q1187&lt;=100000,"LOW",Q1187&lt;=300000,"MEDIUM",Q1187&gt;=300000,"HIGH")</f>
        <v>HIGH</v>
      </c>
    </row>
    <row r="1188" spans="1:21" x14ac:dyDescent="0.3">
      <c r="A1188">
        <v>1187</v>
      </c>
      <c r="B1188">
        <v>12</v>
      </c>
      <c r="C1188">
        <v>9</v>
      </c>
      <c r="D1188" s="6">
        <f t="shared" si="108"/>
        <v>44816</v>
      </c>
      <c r="E1188" t="str">
        <f t="shared" si="109"/>
        <v>September</v>
      </c>
      <c r="F1188">
        <v>2022</v>
      </c>
      <c r="G1188" t="str">
        <f t="shared" si="110"/>
        <v>Monday</v>
      </c>
      <c r="H1188" t="s">
        <v>37</v>
      </c>
      <c r="I1188">
        <v>8</v>
      </c>
      <c r="J1188" s="7">
        <v>32019.89</v>
      </c>
      <c r="K1188" t="s">
        <v>619</v>
      </c>
      <c r="L1188">
        <v>48</v>
      </c>
      <c r="M1188" t="s">
        <v>23</v>
      </c>
      <c r="N1188" t="s">
        <v>24</v>
      </c>
      <c r="O1188">
        <v>5</v>
      </c>
      <c r="P1188" t="s">
        <v>53</v>
      </c>
      <c r="Q1188" s="7">
        <f t="shared" si="111"/>
        <v>256159.12</v>
      </c>
      <c r="R1188" s="9" t="str" cm="1">
        <f t="array" ref="R1188">_xlfn.IFS(L1187&lt;=25,"0-25",L1187&lt;=30,"26-30",L1187&lt;=35,"31-35",L1187&lt;=40,"36-40",L1187&lt;=45,"41-45",L1187&gt;=45,"45+")</f>
        <v>0-25</v>
      </c>
      <c r="S1188" t="str">
        <f t="shared" si="112"/>
        <v>Q3</v>
      </c>
      <c r="T1188" t="str">
        <f t="shared" si="113"/>
        <v>Weekday</v>
      </c>
      <c r="U1188" t="str" cm="1">
        <f t="array" ref="U1188">_xlfn.IFS(Q1188&lt;=100000,"LOW",Q1188&lt;=300000,"MEDIUM",Q1188&gt;=300000,"HIGH")</f>
        <v>MEDIUM</v>
      </c>
    </row>
    <row r="1189" spans="1:21" x14ac:dyDescent="0.3">
      <c r="A1189">
        <v>1188</v>
      </c>
      <c r="B1189">
        <v>13</v>
      </c>
      <c r="C1189">
        <v>9</v>
      </c>
      <c r="D1189" s="6">
        <f t="shared" si="108"/>
        <v>44817</v>
      </c>
      <c r="E1189" t="str">
        <f t="shared" si="109"/>
        <v>September</v>
      </c>
      <c r="F1189">
        <v>2022</v>
      </c>
      <c r="G1189" t="str">
        <f t="shared" si="110"/>
        <v>Tuesday</v>
      </c>
      <c r="H1189" t="s">
        <v>37</v>
      </c>
      <c r="I1189">
        <v>4</v>
      </c>
      <c r="J1189" s="7">
        <v>16367.53</v>
      </c>
      <c r="K1189" t="s">
        <v>636</v>
      </c>
      <c r="L1189">
        <v>54</v>
      </c>
      <c r="M1189" t="s">
        <v>17</v>
      </c>
      <c r="N1189" t="s">
        <v>52</v>
      </c>
      <c r="O1189">
        <v>3</v>
      </c>
      <c r="P1189" t="s">
        <v>40</v>
      </c>
      <c r="Q1189" s="7">
        <f t="shared" si="111"/>
        <v>65470.12</v>
      </c>
      <c r="R1189" s="9" t="str" cm="1">
        <f t="array" ref="R1189">_xlfn.IFS(L1188&lt;=25,"0-25",L1188&lt;=30,"26-30",L1188&lt;=35,"31-35",L1188&lt;=40,"36-40",L1188&lt;=45,"41-45",L1188&gt;=45,"45+")</f>
        <v>45+</v>
      </c>
      <c r="S1189" t="str">
        <f t="shared" si="112"/>
        <v>Q3</v>
      </c>
      <c r="T1189" t="str">
        <f t="shared" si="113"/>
        <v>Weekday</v>
      </c>
      <c r="U1189" t="str" cm="1">
        <f t="array" ref="U1189">_xlfn.IFS(Q1189&lt;=100000,"LOW",Q1189&lt;=300000,"MEDIUM",Q1189&gt;=300000,"HIGH")</f>
        <v>LOW</v>
      </c>
    </row>
    <row r="1190" spans="1:21" x14ac:dyDescent="0.3">
      <c r="A1190">
        <v>1189</v>
      </c>
      <c r="B1190">
        <v>13</v>
      </c>
      <c r="C1190">
        <v>9</v>
      </c>
      <c r="D1190" s="6">
        <f t="shared" si="108"/>
        <v>44817</v>
      </c>
      <c r="E1190" t="str">
        <f t="shared" si="109"/>
        <v>September</v>
      </c>
      <c r="F1190">
        <v>2022</v>
      </c>
      <c r="G1190" t="str">
        <f t="shared" si="110"/>
        <v>Tuesday</v>
      </c>
      <c r="H1190" t="s">
        <v>21</v>
      </c>
      <c r="I1190">
        <v>1</v>
      </c>
      <c r="J1190" s="7">
        <v>51318.7</v>
      </c>
      <c r="K1190" t="s">
        <v>340</v>
      </c>
      <c r="L1190">
        <v>32</v>
      </c>
      <c r="M1190" t="s">
        <v>23</v>
      </c>
      <c r="N1190" t="s">
        <v>18</v>
      </c>
      <c r="O1190">
        <v>1</v>
      </c>
      <c r="P1190" t="s">
        <v>28</v>
      </c>
      <c r="Q1190" s="7">
        <f t="shared" si="111"/>
        <v>51318.7</v>
      </c>
      <c r="R1190" s="9" t="str" cm="1">
        <f t="array" ref="R1190">_xlfn.IFS(L1189&lt;=25,"0-25",L1189&lt;=30,"26-30",L1189&lt;=35,"31-35",L1189&lt;=40,"36-40",L1189&lt;=45,"41-45",L1189&gt;=45,"45+")</f>
        <v>45+</v>
      </c>
      <c r="S1190" t="str">
        <f t="shared" si="112"/>
        <v>Q3</v>
      </c>
      <c r="T1190" t="str">
        <f t="shared" si="113"/>
        <v>Weekday</v>
      </c>
      <c r="U1190" t="str" cm="1">
        <f t="array" ref="U1190">_xlfn.IFS(Q1190&lt;=100000,"LOW",Q1190&lt;=300000,"MEDIUM",Q1190&gt;=300000,"HIGH")</f>
        <v>LOW</v>
      </c>
    </row>
    <row r="1191" spans="1:21" x14ac:dyDescent="0.3">
      <c r="A1191">
        <v>1190</v>
      </c>
      <c r="B1191">
        <v>13</v>
      </c>
      <c r="C1191">
        <v>9</v>
      </c>
      <c r="D1191" s="6">
        <f t="shared" si="108"/>
        <v>44817</v>
      </c>
      <c r="E1191" t="str">
        <f t="shared" si="109"/>
        <v>September</v>
      </c>
      <c r="F1191">
        <v>2022</v>
      </c>
      <c r="G1191" t="str">
        <f t="shared" si="110"/>
        <v>Tuesday</v>
      </c>
      <c r="H1191" t="s">
        <v>32</v>
      </c>
      <c r="I1191">
        <v>1</v>
      </c>
      <c r="J1191" s="7">
        <v>68719.240000000005</v>
      </c>
      <c r="K1191" t="s">
        <v>174</v>
      </c>
      <c r="L1191">
        <v>32</v>
      </c>
      <c r="M1191" t="s">
        <v>112</v>
      </c>
      <c r="N1191" t="s">
        <v>35</v>
      </c>
      <c r="O1191">
        <v>5</v>
      </c>
      <c r="P1191" t="s">
        <v>101</v>
      </c>
      <c r="Q1191" s="7">
        <f t="shared" si="111"/>
        <v>68719.240000000005</v>
      </c>
      <c r="R1191" s="9" t="str" cm="1">
        <f t="array" ref="R1191">_xlfn.IFS(L1190&lt;=25,"0-25",L1190&lt;=30,"26-30",L1190&lt;=35,"31-35",L1190&lt;=40,"36-40",L1190&lt;=45,"41-45",L1190&gt;=45,"45+")</f>
        <v>31-35</v>
      </c>
      <c r="S1191" t="str">
        <f t="shared" si="112"/>
        <v>Q3</v>
      </c>
      <c r="T1191" t="str">
        <f t="shared" si="113"/>
        <v>Weekday</v>
      </c>
      <c r="U1191" t="str" cm="1">
        <f t="array" ref="U1191">_xlfn.IFS(Q1191&lt;=100000,"LOW",Q1191&lt;=300000,"MEDIUM",Q1191&gt;=300000,"HIGH")</f>
        <v>LOW</v>
      </c>
    </row>
    <row r="1192" spans="1:21" x14ac:dyDescent="0.3">
      <c r="A1192">
        <v>1191</v>
      </c>
      <c r="B1192">
        <v>13</v>
      </c>
      <c r="C1192">
        <v>9</v>
      </c>
      <c r="D1192" s="6">
        <f t="shared" si="108"/>
        <v>44817</v>
      </c>
      <c r="E1192" t="str">
        <f t="shared" si="109"/>
        <v>September</v>
      </c>
      <c r="F1192">
        <v>2022</v>
      </c>
      <c r="G1192" t="str">
        <f t="shared" si="110"/>
        <v>Tuesday</v>
      </c>
      <c r="H1192" t="s">
        <v>15</v>
      </c>
      <c r="I1192">
        <v>2</v>
      </c>
      <c r="J1192" s="7">
        <v>53596.27</v>
      </c>
      <c r="K1192" t="s">
        <v>781</v>
      </c>
      <c r="L1192">
        <v>22</v>
      </c>
      <c r="M1192" t="s">
        <v>140</v>
      </c>
      <c r="N1192" t="s">
        <v>24</v>
      </c>
      <c r="O1192">
        <v>1</v>
      </c>
      <c r="P1192" t="s">
        <v>19</v>
      </c>
      <c r="Q1192" s="7">
        <f t="shared" si="111"/>
        <v>107192.54</v>
      </c>
      <c r="R1192" s="9" t="str" cm="1">
        <f t="array" ref="R1192">_xlfn.IFS(L1191&lt;=25,"0-25",L1191&lt;=30,"26-30",L1191&lt;=35,"31-35",L1191&lt;=40,"36-40",L1191&lt;=45,"41-45",L1191&gt;=45,"45+")</f>
        <v>31-35</v>
      </c>
      <c r="S1192" t="str">
        <f t="shared" si="112"/>
        <v>Q3</v>
      </c>
      <c r="T1192" t="str">
        <f t="shared" si="113"/>
        <v>Weekday</v>
      </c>
      <c r="U1192" t="str" cm="1">
        <f t="array" ref="U1192">_xlfn.IFS(Q1192&lt;=100000,"LOW",Q1192&lt;=300000,"MEDIUM",Q1192&gt;=300000,"HIGH")</f>
        <v>MEDIUM</v>
      </c>
    </row>
    <row r="1193" spans="1:21" x14ac:dyDescent="0.3">
      <c r="A1193">
        <v>1192</v>
      </c>
      <c r="B1193">
        <v>14</v>
      </c>
      <c r="C1193">
        <v>9</v>
      </c>
      <c r="D1193" s="6">
        <f t="shared" si="108"/>
        <v>44818</v>
      </c>
      <c r="E1193" t="str">
        <f t="shared" si="109"/>
        <v>September</v>
      </c>
      <c r="F1193">
        <v>2022</v>
      </c>
      <c r="G1193" t="str">
        <f t="shared" si="110"/>
        <v>Wednesday</v>
      </c>
      <c r="H1193" t="s">
        <v>21</v>
      </c>
      <c r="I1193">
        <v>9</v>
      </c>
      <c r="J1193" s="7">
        <v>65723.759999999995</v>
      </c>
      <c r="K1193" t="s">
        <v>502</v>
      </c>
      <c r="L1193">
        <v>45</v>
      </c>
      <c r="M1193" t="s">
        <v>23</v>
      </c>
      <c r="N1193" t="s">
        <v>35</v>
      </c>
      <c r="O1193">
        <v>3</v>
      </c>
      <c r="P1193" t="s">
        <v>65</v>
      </c>
      <c r="Q1193" s="7">
        <f t="shared" si="111"/>
        <v>591513.84</v>
      </c>
      <c r="R1193" s="9" t="str" cm="1">
        <f t="array" ref="R1193">_xlfn.IFS(L1192&lt;=25,"0-25",L1192&lt;=30,"26-30",L1192&lt;=35,"31-35",L1192&lt;=40,"36-40",L1192&lt;=45,"41-45",L1192&gt;=45,"45+")</f>
        <v>0-25</v>
      </c>
      <c r="S1193" t="str">
        <f t="shared" si="112"/>
        <v>Q3</v>
      </c>
      <c r="T1193" t="str">
        <f t="shared" si="113"/>
        <v>Weekday</v>
      </c>
      <c r="U1193" t="str" cm="1">
        <f t="array" ref="U1193">_xlfn.IFS(Q1193&lt;=100000,"LOW",Q1193&lt;=300000,"MEDIUM",Q1193&gt;=300000,"HIGH")</f>
        <v>HIGH</v>
      </c>
    </row>
    <row r="1194" spans="1:21" x14ac:dyDescent="0.3">
      <c r="A1194">
        <v>1193</v>
      </c>
      <c r="B1194">
        <v>14</v>
      </c>
      <c r="C1194">
        <v>9</v>
      </c>
      <c r="D1194" s="6">
        <f t="shared" si="108"/>
        <v>44818</v>
      </c>
      <c r="E1194" t="str">
        <f t="shared" si="109"/>
        <v>September</v>
      </c>
      <c r="F1194">
        <v>2022</v>
      </c>
      <c r="G1194" t="str">
        <f t="shared" si="110"/>
        <v>Wednesday</v>
      </c>
      <c r="H1194" t="s">
        <v>21</v>
      </c>
      <c r="I1194">
        <v>2</v>
      </c>
      <c r="J1194" s="7">
        <v>58258.28</v>
      </c>
      <c r="K1194" t="s">
        <v>631</v>
      </c>
      <c r="L1194">
        <v>50</v>
      </c>
      <c r="M1194" t="s">
        <v>17</v>
      </c>
      <c r="N1194" t="s">
        <v>18</v>
      </c>
      <c r="O1194">
        <v>1</v>
      </c>
      <c r="P1194" t="s">
        <v>25</v>
      </c>
      <c r="Q1194" s="7">
        <f t="shared" si="111"/>
        <v>116516.56</v>
      </c>
      <c r="R1194" s="9" t="str" cm="1">
        <f t="array" ref="R1194">_xlfn.IFS(L1193&lt;=25,"0-25",L1193&lt;=30,"26-30",L1193&lt;=35,"31-35",L1193&lt;=40,"36-40",L1193&lt;=45,"41-45",L1193&gt;=45,"45+")</f>
        <v>41-45</v>
      </c>
      <c r="S1194" t="str">
        <f t="shared" si="112"/>
        <v>Q3</v>
      </c>
      <c r="T1194" t="str">
        <f t="shared" si="113"/>
        <v>Weekday</v>
      </c>
      <c r="U1194" t="str" cm="1">
        <f t="array" ref="U1194">_xlfn.IFS(Q1194&lt;=100000,"LOW",Q1194&lt;=300000,"MEDIUM",Q1194&gt;=300000,"HIGH")</f>
        <v>MEDIUM</v>
      </c>
    </row>
    <row r="1195" spans="1:21" x14ac:dyDescent="0.3">
      <c r="A1195">
        <v>1194</v>
      </c>
      <c r="B1195">
        <v>14</v>
      </c>
      <c r="C1195">
        <v>9</v>
      </c>
      <c r="D1195" s="6">
        <f t="shared" si="108"/>
        <v>44818</v>
      </c>
      <c r="E1195" t="str">
        <f t="shared" si="109"/>
        <v>September</v>
      </c>
      <c r="F1195">
        <v>2022</v>
      </c>
      <c r="G1195" t="str">
        <f t="shared" si="110"/>
        <v>Wednesday</v>
      </c>
      <c r="H1195" t="s">
        <v>15</v>
      </c>
      <c r="I1195">
        <v>2</v>
      </c>
      <c r="J1195" s="7">
        <v>19786.88</v>
      </c>
      <c r="K1195" t="s">
        <v>118</v>
      </c>
      <c r="L1195">
        <v>28</v>
      </c>
      <c r="M1195" t="s">
        <v>23</v>
      </c>
      <c r="N1195" t="s">
        <v>52</v>
      </c>
      <c r="O1195">
        <v>5</v>
      </c>
      <c r="P1195" t="s">
        <v>31</v>
      </c>
      <c r="Q1195" s="7">
        <f t="shared" si="111"/>
        <v>39573.760000000002</v>
      </c>
      <c r="R1195" s="9" t="str" cm="1">
        <f t="array" ref="R1195">_xlfn.IFS(L1194&lt;=25,"0-25",L1194&lt;=30,"26-30",L1194&lt;=35,"31-35",L1194&lt;=40,"36-40",L1194&lt;=45,"41-45",L1194&gt;=45,"45+")</f>
        <v>45+</v>
      </c>
      <c r="S1195" t="str">
        <f t="shared" si="112"/>
        <v>Q3</v>
      </c>
      <c r="T1195" t="str">
        <f t="shared" si="113"/>
        <v>Weekday</v>
      </c>
      <c r="U1195" t="str" cm="1">
        <f t="array" ref="U1195">_xlfn.IFS(Q1195&lt;=100000,"LOW",Q1195&lt;=300000,"MEDIUM",Q1195&gt;=300000,"HIGH")</f>
        <v>LOW</v>
      </c>
    </row>
    <row r="1196" spans="1:21" x14ac:dyDescent="0.3">
      <c r="A1196">
        <v>1195</v>
      </c>
      <c r="B1196">
        <v>15</v>
      </c>
      <c r="C1196">
        <v>9</v>
      </c>
      <c r="D1196" s="6">
        <f t="shared" si="108"/>
        <v>44819</v>
      </c>
      <c r="E1196" t="str">
        <f t="shared" si="109"/>
        <v>September</v>
      </c>
      <c r="F1196">
        <v>2022</v>
      </c>
      <c r="G1196" t="str">
        <f t="shared" si="110"/>
        <v>Thursday</v>
      </c>
      <c r="H1196" t="s">
        <v>15</v>
      </c>
      <c r="I1196">
        <v>6</v>
      </c>
      <c r="J1196" s="7">
        <v>24952.23</v>
      </c>
      <c r="K1196" t="s">
        <v>730</v>
      </c>
      <c r="L1196">
        <v>23</v>
      </c>
      <c r="M1196" t="s">
        <v>34</v>
      </c>
      <c r="N1196" t="s">
        <v>52</v>
      </c>
      <c r="O1196">
        <v>1</v>
      </c>
      <c r="P1196" t="s">
        <v>31</v>
      </c>
      <c r="Q1196" s="7">
        <f t="shared" si="111"/>
        <v>149713.38</v>
      </c>
      <c r="R1196" s="9" t="str" cm="1">
        <f t="array" ref="R1196">_xlfn.IFS(L1195&lt;=25,"0-25",L1195&lt;=30,"26-30",L1195&lt;=35,"31-35",L1195&lt;=40,"36-40",L1195&lt;=45,"41-45",L1195&gt;=45,"45+")</f>
        <v>26-30</v>
      </c>
      <c r="S1196" t="str">
        <f t="shared" si="112"/>
        <v>Q3</v>
      </c>
      <c r="T1196" t="str">
        <f t="shared" si="113"/>
        <v>Weekday</v>
      </c>
      <c r="U1196" t="str" cm="1">
        <f t="array" ref="U1196">_xlfn.IFS(Q1196&lt;=100000,"LOW",Q1196&lt;=300000,"MEDIUM",Q1196&gt;=300000,"HIGH")</f>
        <v>MEDIUM</v>
      </c>
    </row>
    <row r="1197" spans="1:21" x14ac:dyDescent="0.3">
      <c r="A1197">
        <v>1196</v>
      </c>
      <c r="B1197">
        <v>15</v>
      </c>
      <c r="C1197">
        <v>9</v>
      </c>
      <c r="D1197" s="6">
        <f t="shared" si="108"/>
        <v>44819</v>
      </c>
      <c r="E1197" t="str">
        <f t="shared" si="109"/>
        <v>September</v>
      </c>
      <c r="F1197">
        <v>2022</v>
      </c>
      <c r="G1197" t="str">
        <f t="shared" si="110"/>
        <v>Thursday</v>
      </c>
      <c r="H1197" t="s">
        <v>37</v>
      </c>
      <c r="I1197">
        <v>7</v>
      </c>
      <c r="J1197" s="7">
        <v>30511.94</v>
      </c>
      <c r="K1197" t="s">
        <v>782</v>
      </c>
      <c r="L1197">
        <v>40</v>
      </c>
      <c r="M1197" t="s">
        <v>152</v>
      </c>
      <c r="N1197" t="s">
        <v>52</v>
      </c>
      <c r="O1197">
        <v>3</v>
      </c>
      <c r="P1197" t="s">
        <v>97</v>
      </c>
      <c r="Q1197" s="7">
        <f t="shared" si="111"/>
        <v>213583.58</v>
      </c>
      <c r="R1197" s="9" t="str" cm="1">
        <f t="array" ref="R1197">_xlfn.IFS(L1196&lt;=25,"0-25",L1196&lt;=30,"26-30",L1196&lt;=35,"31-35",L1196&lt;=40,"36-40",L1196&lt;=45,"41-45",L1196&gt;=45,"45+")</f>
        <v>0-25</v>
      </c>
      <c r="S1197" t="str">
        <f t="shared" si="112"/>
        <v>Q3</v>
      </c>
      <c r="T1197" t="str">
        <f t="shared" si="113"/>
        <v>Weekday</v>
      </c>
      <c r="U1197" t="str" cm="1">
        <f t="array" ref="U1197">_xlfn.IFS(Q1197&lt;=100000,"LOW",Q1197&lt;=300000,"MEDIUM",Q1197&gt;=300000,"HIGH")</f>
        <v>MEDIUM</v>
      </c>
    </row>
    <row r="1198" spans="1:21" x14ac:dyDescent="0.3">
      <c r="A1198">
        <v>1197</v>
      </c>
      <c r="B1198">
        <v>15</v>
      </c>
      <c r="C1198">
        <v>9</v>
      </c>
      <c r="D1198" s="6">
        <f t="shared" si="108"/>
        <v>44819</v>
      </c>
      <c r="E1198" t="str">
        <f t="shared" si="109"/>
        <v>September</v>
      </c>
      <c r="F1198">
        <v>2022</v>
      </c>
      <c r="G1198" t="str">
        <f t="shared" si="110"/>
        <v>Thursday</v>
      </c>
      <c r="H1198" t="s">
        <v>21</v>
      </c>
      <c r="I1198">
        <v>7</v>
      </c>
      <c r="J1198" s="7">
        <v>20095.63</v>
      </c>
      <c r="K1198" t="s">
        <v>783</v>
      </c>
      <c r="L1198">
        <v>57</v>
      </c>
      <c r="M1198" t="s">
        <v>23</v>
      </c>
      <c r="N1198" t="s">
        <v>35</v>
      </c>
      <c r="O1198">
        <v>5</v>
      </c>
      <c r="P1198" t="s">
        <v>25</v>
      </c>
      <c r="Q1198" s="7">
        <f t="shared" si="111"/>
        <v>140669.41</v>
      </c>
      <c r="R1198" s="9" t="str" cm="1">
        <f t="array" ref="R1198">_xlfn.IFS(L1197&lt;=25,"0-25",L1197&lt;=30,"26-30",L1197&lt;=35,"31-35",L1197&lt;=40,"36-40",L1197&lt;=45,"41-45",L1197&gt;=45,"45+")</f>
        <v>36-40</v>
      </c>
      <c r="S1198" t="str">
        <f t="shared" si="112"/>
        <v>Q3</v>
      </c>
      <c r="T1198" t="str">
        <f t="shared" si="113"/>
        <v>Weekday</v>
      </c>
      <c r="U1198" t="str" cm="1">
        <f t="array" ref="U1198">_xlfn.IFS(Q1198&lt;=100000,"LOW",Q1198&lt;=300000,"MEDIUM",Q1198&gt;=300000,"HIGH")</f>
        <v>MEDIUM</v>
      </c>
    </row>
    <row r="1199" spans="1:21" x14ac:dyDescent="0.3">
      <c r="A1199">
        <v>1198</v>
      </c>
      <c r="B1199">
        <v>15</v>
      </c>
      <c r="C1199">
        <v>9</v>
      </c>
      <c r="D1199" s="6">
        <f t="shared" si="108"/>
        <v>44819</v>
      </c>
      <c r="E1199" t="str">
        <f t="shared" si="109"/>
        <v>September</v>
      </c>
      <c r="F1199">
        <v>2022</v>
      </c>
      <c r="G1199" t="str">
        <f t="shared" si="110"/>
        <v>Thursday</v>
      </c>
      <c r="H1199" t="s">
        <v>45</v>
      </c>
      <c r="I1199">
        <v>9</v>
      </c>
      <c r="J1199" s="7">
        <v>44899.08</v>
      </c>
      <c r="K1199" t="s">
        <v>784</v>
      </c>
      <c r="L1199">
        <v>19</v>
      </c>
      <c r="M1199" t="s">
        <v>135</v>
      </c>
      <c r="N1199" t="s">
        <v>35</v>
      </c>
      <c r="O1199">
        <v>1</v>
      </c>
      <c r="P1199" t="s">
        <v>48</v>
      </c>
      <c r="Q1199" s="7">
        <f t="shared" si="111"/>
        <v>404091.72000000003</v>
      </c>
      <c r="R1199" s="9" t="str" cm="1">
        <f t="array" ref="R1199">_xlfn.IFS(L1198&lt;=25,"0-25",L1198&lt;=30,"26-30",L1198&lt;=35,"31-35",L1198&lt;=40,"36-40",L1198&lt;=45,"41-45",L1198&gt;=45,"45+")</f>
        <v>45+</v>
      </c>
      <c r="S1199" t="str">
        <f t="shared" si="112"/>
        <v>Q3</v>
      </c>
      <c r="T1199" t="str">
        <f t="shared" si="113"/>
        <v>Weekday</v>
      </c>
      <c r="U1199" t="str" cm="1">
        <f t="array" ref="U1199">_xlfn.IFS(Q1199&lt;=100000,"LOW",Q1199&lt;=300000,"MEDIUM",Q1199&gt;=300000,"HIGH")</f>
        <v>HIGH</v>
      </c>
    </row>
    <row r="1200" spans="1:21" x14ac:dyDescent="0.3">
      <c r="A1200">
        <v>1199</v>
      </c>
      <c r="B1200">
        <v>16</v>
      </c>
      <c r="C1200">
        <v>9</v>
      </c>
      <c r="D1200" s="6">
        <f t="shared" si="108"/>
        <v>44820</v>
      </c>
      <c r="E1200" t="str">
        <f t="shared" si="109"/>
        <v>September</v>
      </c>
      <c r="F1200">
        <v>2022</v>
      </c>
      <c r="G1200" t="str">
        <f t="shared" si="110"/>
        <v>Friday</v>
      </c>
      <c r="H1200" t="s">
        <v>15</v>
      </c>
      <c r="I1200">
        <v>6</v>
      </c>
      <c r="J1200" s="7">
        <v>68527.03</v>
      </c>
      <c r="K1200" t="s">
        <v>736</v>
      </c>
      <c r="L1200">
        <v>32</v>
      </c>
      <c r="M1200" t="s">
        <v>61</v>
      </c>
      <c r="N1200" t="s">
        <v>18</v>
      </c>
      <c r="O1200">
        <v>3</v>
      </c>
      <c r="P1200" t="s">
        <v>31</v>
      </c>
      <c r="Q1200" s="7">
        <f t="shared" si="111"/>
        <v>411162.18</v>
      </c>
      <c r="R1200" s="9" t="str" cm="1">
        <f t="array" ref="R1200">_xlfn.IFS(L1199&lt;=25,"0-25",L1199&lt;=30,"26-30",L1199&lt;=35,"31-35",L1199&lt;=40,"36-40",L1199&lt;=45,"41-45",L1199&gt;=45,"45+")</f>
        <v>0-25</v>
      </c>
      <c r="S1200" t="str">
        <f t="shared" si="112"/>
        <v>Q3</v>
      </c>
      <c r="T1200" t="str">
        <f t="shared" si="113"/>
        <v>Weekday</v>
      </c>
      <c r="U1200" t="str" cm="1">
        <f t="array" ref="U1200">_xlfn.IFS(Q1200&lt;=100000,"LOW",Q1200&lt;=300000,"MEDIUM",Q1200&gt;=300000,"HIGH")</f>
        <v>HIGH</v>
      </c>
    </row>
    <row r="1201" spans="1:21" x14ac:dyDescent="0.3">
      <c r="A1201">
        <v>1200</v>
      </c>
      <c r="B1201">
        <v>16</v>
      </c>
      <c r="C1201">
        <v>9</v>
      </c>
      <c r="D1201" s="6">
        <f t="shared" si="108"/>
        <v>44820</v>
      </c>
      <c r="E1201" t="str">
        <f t="shared" si="109"/>
        <v>September</v>
      </c>
      <c r="F1201">
        <v>2022</v>
      </c>
      <c r="G1201" t="str">
        <f t="shared" si="110"/>
        <v>Friday</v>
      </c>
      <c r="H1201" t="s">
        <v>15</v>
      </c>
      <c r="I1201">
        <v>8</v>
      </c>
      <c r="J1201" s="7">
        <v>55687.53</v>
      </c>
      <c r="K1201" t="s">
        <v>317</v>
      </c>
      <c r="L1201">
        <v>40</v>
      </c>
      <c r="M1201" t="s">
        <v>152</v>
      </c>
      <c r="N1201" t="s">
        <v>35</v>
      </c>
      <c r="O1201">
        <v>3</v>
      </c>
      <c r="P1201" t="s">
        <v>19</v>
      </c>
      <c r="Q1201" s="7">
        <f t="shared" si="111"/>
        <v>445500.24</v>
      </c>
      <c r="R1201" s="9" t="str" cm="1">
        <f t="array" ref="R1201">_xlfn.IFS(L1200&lt;=25,"0-25",L1200&lt;=30,"26-30",L1200&lt;=35,"31-35",L1200&lt;=40,"36-40",L1200&lt;=45,"41-45",L1200&gt;=45,"45+")</f>
        <v>31-35</v>
      </c>
      <c r="S1201" t="str">
        <f t="shared" si="112"/>
        <v>Q3</v>
      </c>
      <c r="T1201" t="str">
        <f t="shared" si="113"/>
        <v>Weekday</v>
      </c>
      <c r="U1201" t="str" cm="1">
        <f t="array" ref="U1201">_xlfn.IFS(Q1201&lt;=100000,"LOW",Q1201&lt;=300000,"MEDIUM",Q1201&gt;=300000,"HIGH")</f>
        <v>HIGH</v>
      </c>
    </row>
    <row r="1202" spans="1:21" x14ac:dyDescent="0.3">
      <c r="A1202">
        <v>1201</v>
      </c>
      <c r="B1202">
        <v>16</v>
      </c>
      <c r="C1202">
        <v>9</v>
      </c>
      <c r="D1202" s="6">
        <f t="shared" si="108"/>
        <v>44820</v>
      </c>
      <c r="E1202" t="str">
        <f t="shared" si="109"/>
        <v>September</v>
      </c>
      <c r="F1202">
        <v>2022</v>
      </c>
      <c r="G1202" t="str">
        <f t="shared" si="110"/>
        <v>Friday</v>
      </c>
      <c r="H1202" t="s">
        <v>32</v>
      </c>
      <c r="I1202">
        <v>6</v>
      </c>
      <c r="J1202" s="7">
        <v>35403.199999999997</v>
      </c>
      <c r="K1202" t="s">
        <v>646</v>
      </c>
      <c r="L1202">
        <v>39</v>
      </c>
      <c r="M1202" t="s">
        <v>95</v>
      </c>
      <c r="N1202" t="s">
        <v>52</v>
      </c>
      <c r="O1202">
        <v>5</v>
      </c>
      <c r="P1202" t="s">
        <v>101</v>
      </c>
      <c r="Q1202" s="7">
        <f t="shared" si="111"/>
        <v>212419.19999999998</v>
      </c>
      <c r="R1202" s="9" t="str" cm="1">
        <f t="array" ref="R1202">_xlfn.IFS(L1201&lt;=25,"0-25",L1201&lt;=30,"26-30",L1201&lt;=35,"31-35",L1201&lt;=40,"36-40",L1201&lt;=45,"41-45",L1201&gt;=45,"45+")</f>
        <v>36-40</v>
      </c>
      <c r="S1202" t="str">
        <f t="shared" si="112"/>
        <v>Q3</v>
      </c>
      <c r="T1202" t="str">
        <f t="shared" si="113"/>
        <v>Weekday</v>
      </c>
      <c r="U1202" t="str" cm="1">
        <f t="array" ref="U1202">_xlfn.IFS(Q1202&lt;=100000,"LOW",Q1202&lt;=300000,"MEDIUM",Q1202&gt;=300000,"HIGH")</f>
        <v>MEDIUM</v>
      </c>
    </row>
    <row r="1203" spans="1:21" x14ac:dyDescent="0.3">
      <c r="A1203">
        <v>1202</v>
      </c>
      <c r="B1203">
        <v>17</v>
      </c>
      <c r="C1203">
        <v>9</v>
      </c>
      <c r="D1203" s="6">
        <f t="shared" si="108"/>
        <v>44821</v>
      </c>
      <c r="E1203" t="str">
        <f t="shared" si="109"/>
        <v>September</v>
      </c>
      <c r="F1203">
        <v>2022</v>
      </c>
      <c r="G1203" t="str">
        <f t="shared" si="110"/>
        <v>Saturday</v>
      </c>
      <c r="H1203" t="s">
        <v>45</v>
      </c>
      <c r="I1203">
        <v>2</v>
      </c>
      <c r="J1203" s="7">
        <v>10270.27</v>
      </c>
      <c r="K1203" t="s">
        <v>785</v>
      </c>
      <c r="L1203">
        <v>26</v>
      </c>
      <c r="M1203" t="s">
        <v>27</v>
      </c>
      <c r="N1203" t="s">
        <v>24</v>
      </c>
      <c r="O1203">
        <v>5</v>
      </c>
      <c r="P1203" t="s">
        <v>90</v>
      </c>
      <c r="Q1203" s="7">
        <f t="shared" si="111"/>
        <v>20540.54</v>
      </c>
      <c r="R1203" s="9" t="str" cm="1">
        <f t="array" ref="R1203">_xlfn.IFS(L1202&lt;=25,"0-25",L1202&lt;=30,"26-30",L1202&lt;=35,"31-35",L1202&lt;=40,"36-40",L1202&lt;=45,"41-45",L1202&gt;=45,"45+")</f>
        <v>36-40</v>
      </c>
      <c r="S1203" t="str">
        <f t="shared" si="112"/>
        <v>Q3</v>
      </c>
      <c r="T1203" t="str">
        <f t="shared" si="113"/>
        <v>Weekend</v>
      </c>
      <c r="U1203" t="str" cm="1">
        <f t="array" ref="U1203">_xlfn.IFS(Q1203&lt;=100000,"LOW",Q1203&lt;=300000,"MEDIUM",Q1203&gt;=300000,"HIGH")</f>
        <v>LOW</v>
      </c>
    </row>
    <row r="1204" spans="1:21" x14ac:dyDescent="0.3">
      <c r="A1204">
        <v>1203</v>
      </c>
      <c r="B1204">
        <v>17</v>
      </c>
      <c r="C1204">
        <v>9</v>
      </c>
      <c r="D1204" s="6">
        <f t="shared" si="108"/>
        <v>44821</v>
      </c>
      <c r="E1204" t="str">
        <f t="shared" si="109"/>
        <v>September</v>
      </c>
      <c r="F1204">
        <v>2022</v>
      </c>
      <c r="G1204" t="str">
        <f t="shared" si="110"/>
        <v>Saturday</v>
      </c>
      <c r="H1204" t="s">
        <v>45</v>
      </c>
      <c r="I1204">
        <v>1</v>
      </c>
      <c r="J1204" s="7">
        <v>28796.560000000001</v>
      </c>
      <c r="K1204" t="s">
        <v>479</v>
      </c>
      <c r="L1204">
        <v>57</v>
      </c>
      <c r="M1204" t="s">
        <v>23</v>
      </c>
      <c r="N1204" t="s">
        <v>24</v>
      </c>
      <c r="O1204">
        <v>5</v>
      </c>
      <c r="P1204" t="s">
        <v>90</v>
      </c>
      <c r="Q1204" s="7">
        <f t="shared" si="111"/>
        <v>28796.560000000001</v>
      </c>
      <c r="R1204" s="9" t="str" cm="1">
        <f t="array" ref="R1204">_xlfn.IFS(L1203&lt;=25,"0-25",L1203&lt;=30,"26-30",L1203&lt;=35,"31-35",L1203&lt;=40,"36-40",L1203&lt;=45,"41-45",L1203&gt;=45,"45+")</f>
        <v>26-30</v>
      </c>
      <c r="S1204" t="str">
        <f t="shared" si="112"/>
        <v>Q3</v>
      </c>
      <c r="T1204" t="str">
        <f t="shared" si="113"/>
        <v>Weekend</v>
      </c>
      <c r="U1204" t="str" cm="1">
        <f t="array" ref="U1204">_xlfn.IFS(Q1204&lt;=100000,"LOW",Q1204&lt;=300000,"MEDIUM",Q1204&gt;=300000,"HIGH")</f>
        <v>LOW</v>
      </c>
    </row>
    <row r="1205" spans="1:21" x14ac:dyDescent="0.3">
      <c r="A1205">
        <v>1204</v>
      </c>
      <c r="B1205">
        <v>17</v>
      </c>
      <c r="C1205">
        <v>9</v>
      </c>
      <c r="D1205" s="6">
        <f t="shared" si="108"/>
        <v>44821</v>
      </c>
      <c r="E1205" t="str">
        <f t="shared" si="109"/>
        <v>September</v>
      </c>
      <c r="F1205">
        <v>2022</v>
      </c>
      <c r="G1205" t="str">
        <f t="shared" si="110"/>
        <v>Saturday</v>
      </c>
      <c r="H1205" t="s">
        <v>15</v>
      </c>
      <c r="I1205">
        <v>5</v>
      </c>
      <c r="J1205" s="7">
        <v>41605.56</v>
      </c>
      <c r="K1205" t="s">
        <v>465</v>
      </c>
      <c r="L1205">
        <v>47</v>
      </c>
      <c r="M1205" t="s">
        <v>27</v>
      </c>
      <c r="N1205" t="s">
        <v>24</v>
      </c>
      <c r="O1205">
        <v>1</v>
      </c>
      <c r="P1205" t="s">
        <v>19</v>
      </c>
      <c r="Q1205" s="7">
        <f t="shared" si="111"/>
        <v>208027.8</v>
      </c>
      <c r="R1205" s="9" t="str" cm="1">
        <f t="array" ref="R1205">_xlfn.IFS(L1204&lt;=25,"0-25",L1204&lt;=30,"26-30",L1204&lt;=35,"31-35",L1204&lt;=40,"36-40",L1204&lt;=45,"41-45",L1204&gt;=45,"45+")</f>
        <v>45+</v>
      </c>
      <c r="S1205" t="str">
        <f t="shared" si="112"/>
        <v>Q3</v>
      </c>
      <c r="T1205" t="str">
        <f t="shared" si="113"/>
        <v>Weekend</v>
      </c>
      <c r="U1205" t="str" cm="1">
        <f t="array" ref="U1205">_xlfn.IFS(Q1205&lt;=100000,"LOW",Q1205&lt;=300000,"MEDIUM",Q1205&gt;=300000,"HIGH")</f>
        <v>MEDIUM</v>
      </c>
    </row>
    <row r="1206" spans="1:21" x14ac:dyDescent="0.3">
      <c r="A1206">
        <v>1205</v>
      </c>
      <c r="B1206">
        <v>17</v>
      </c>
      <c r="C1206">
        <v>9</v>
      </c>
      <c r="D1206" s="6">
        <f t="shared" si="108"/>
        <v>44821</v>
      </c>
      <c r="E1206" t="str">
        <f t="shared" si="109"/>
        <v>September</v>
      </c>
      <c r="F1206">
        <v>2022</v>
      </c>
      <c r="G1206" t="str">
        <f t="shared" si="110"/>
        <v>Saturday</v>
      </c>
      <c r="H1206" t="s">
        <v>37</v>
      </c>
      <c r="I1206">
        <v>9</v>
      </c>
      <c r="J1206" s="7">
        <v>29455.05</v>
      </c>
      <c r="K1206" t="s">
        <v>676</v>
      </c>
      <c r="L1206">
        <v>33</v>
      </c>
      <c r="M1206" t="s">
        <v>112</v>
      </c>
      <c r="N1206" t="s">
        <v>52</v>
      </c>
      <c r="O1206">
        <v>5</v>
      </c>
      <c r="P1206" t="s">
        <v>40</v>
      </c>
      <c r="Q1206" s="7">
        <f t="shared" si="111"/>
        <v>265095.45</v>
      </c>
      <c r="R1206" s="9" t="str" cm="1">
        <f t="array" ref="R1206">_xlfn.IFS(L1205&lt;=25,"0-25",L1205&lt;=30,"26-30",L1205&lt;=35,"31-35",L1205&lt;=40,"36-40",L1205&lt;=45,"41-45",L1205&gt;=45,"45+")</f>
        <v>45+</v>
      </c>
      <c r="S1206" t="str">
        <f t="shared" si="112"/>
        <v>Q3</v>
      </c>
      <c r="T1206" t="str">
        <f t="shared" si="113"/>
        <v>Weekend</v>
      </c>
      <c r="U1206" t="str" cm="1">
        <f t="array" ref="U1206">_xlfn.IFS(Q1206&lt;=100000,"LOW",Q1206&lt;=300000,"MEDIUM",Q1206&gt;=300000,"HIGH")</f>
        <v>MEDIUM</v>
      </c>
    </row>
    <row r="1207" spans="1:21" x14ac:dyDescent="0.3">
      <c r="A1207">
        <v>1206</v>
      </c>
      <c r="B1207">
        <v>18</v>
      </c>
      <c r="C1207">
        <v>9</v>
      </c>
      <c r="D1207" s="6">
        <f t="shared" si="108"/>
        <v>44822</v>
      </c>
      <c r="E1207" t="str">
        <f t="shared" si="109"/>
        <v>September</v>
      </c>
      <c r="F1207">
        <v>2022</v>
      </c>
      <c r="G1207" t="str">
        <f t="shared" si="110"/>
        <v>Sunday</v>
      </c>
      <c r="H1207" t="s">
        <v>32</v>
      </c>
      <c r="I1207">
        <v>8</v>
      </c>
      <c r="J1207" s="7">
        <v>16662.099999999999</v>
      </c>
      <c r="K1207" t="s">
        <v>786</v>
      </c>
      <c r="L1207">
        <v>47</v>
      </c>
      <c r="M1207" t="s">
        <v>23</v>
      </c>
      <c r="N1207" t="s">
        <v>35</v>
      </c>
      <c r="O1207">
        <v>5</v>
      </c>
      <c r="P1207" t="s">
        <v>43</v>
      </c>
      <c r="Q1207" s="7">
        <f t="shared" si="111"/>
        <v>133296.79999999999</v>
      </c>
      <c r="R1207" s="9" t="str" cm="1">
        <f t="array" ref="R1207">_xlfn.IFS(L1206&lt;=25,"0-25",L1206&lt;=30,"26-30",L1206&lt;=35,"31-35",L1206&lt;=40,"36-40",L1206&lt;=45,"41-45",L1206&gt;=45,"45+")</f>
        <v>31-35</v>
      </c>
      <c r="S1207" t="str">
        <f t="shared" si="112"/>
        <v>Q3</v>
      </c>
      <c r="T1207" t="str">
        <f t="shared" si="113"/>
        <v>Weekend</v>
      </c>
      <c r="U1207" t="str" cm="1">
        <f t="array" ref="U1207">_xlfn.IFS(Q1207&lt;=100000,"LOW",Q1207&lt;=300000,"MEDIUM",Q1207&gt;=300000,"HIGH")</f>
        <v>MEDIUM</v>
      </c>
    </row>
    <row r="1208" spans="1:21" x14ac:dyDescent="0.3">
      <c r="A1208">
        <v>1207</v>
      </c>
      <c r="B1208">
        <v>18</v>
      </c>
      <c r="C1208">
        <v>9</v>
      </c>
      <c r="D1208" s="6">
        <f t="shared" si="108"/>
        <v>44822</v>
      </c>
      <c r="E1208" t="str">
        <f t="shared" si="109"/>
        <v>September</v>
      </c>
      <c r="F1208">
        <v>2022</v>
      </c>
      <c r="G1208" t="str">
        <f t="shared" si="110"/>
        <v>Sunday</v>
      </c>
      <c r="H1208" t="s">
        <v>45</v>
      </c>
      <c r="I1208">
        <v>4</v>
      </c>
      <c r="J1208" s="7">
        <v>36565.9</v>
      </c>
      <c r="K1208" t="s">
        <v>171</v>
      </c>
      <c r="L1208">
        <v>26</v>
      </c>
      <c r="M1208" t="s">
        <v>23</v>
      </c>
      <c r="N1208" t="s">
        <v>24</v>
      </c>
      <c r="O1208">
        <v>3</v>
      </c>
      <c r="P1208" t="s">
        <v>104</v>
      </c>
      <c r="Q1208" s="7">
        <f t="shared" si="111"/>
        <v>146263.6</v>
      </c>
      <c r="R1208" s="9" t="str" cm="1">
        <f t="array" ref="R1208">_xlfn.IFS(L1207&lt;=25,"0-25",L1207&lt;=30,"26-30",L1207&lt;=35,"31-35",L1207&lt;=40,"36-40",L1207&lt;=45,"41-45",L1207&gt;=45,"45+")</f>
        <v>45+</v>
      </c>
      <c r="S1208" t="str">
        <f t="shared" si="112"/>
        <v>Q3</v>
      </c>
      <c r="T1208" t="str">
        <f t="shared" si="113"/>
        <v>Weekend</v>
      </c>
      <c r="U1208" t="str" cm="1">
        <f t="array" ref="U1208">_xlfn.IFS(Q1208&lt;=100000,"LOW",Q1208&lt;=300000,"MEDIUM",Q1208&gt;=300000,"HIGH")</f>
        <v>MEDIUM</v>
      </c>
    </row>
    <row r="1209" spans="1:21" x14ac:dyDescent="0.3">
      <c r="A1209">
        <v>1208</v>
      </c>
      <c r="B1209">
        <v>18</v>
      </c>
      <c r="C1209">
        <v>9</v>
      </c>
      <c r="D1209" s="6">
        <f t="shared" si="108"/>
        <v>44822</v>
      </c>
      <c r="E1209" t="str">
        <f t="shared" si="109"/>
        <v>September</v>
      </c>
      <c r="F1209">
        <v>2022</v>
      </c>
      <c r="G1209" t="str">
        <f t="shared" si="110"/>
        <v>Sunday</v>
      </c>
      <c r="H1209" t="s">
        <v>15</v>
      </c>
      <c r="I1209">
        <v>5</v>
      </c>
      <c r="J1209" s="7">
        <v>25195.17</v>
      </c>
      <c r="K1209" t="s">
        <v>434</v>
      </c>
      <c r="L1209">
        <v>18</v>
      </c>
      <c r="M1209" t="s">
        <v>116</v>
      </c>
      <c r="N1209" t="s">
        <v>35</v>
      </c>
      <c r="O1209">
        <v>5</v>
      </c>
      <c r="P1209" t="s">
        <v>31</v>
      </c>
      <c r="Q1209" s="7">
        <f t="shared" si="111"/>
        <v>125975.84999999999</v>
      </c>
      <c r="R1209" s="9" t="str" cm="1">
        <f t="array" ref="R1209">_xlfn.IFS(L1208&lt;=25,"0-25",L1208&lt;=30,"26-30",L1208&lt;=35,"31-35",L1208&lt;=40,"36-40",L1208&lt;=45,"41-45",L1208&gt;=45,"45+")</f>
        <v>26-30</v>
      </c>
      <c r="S1209" t="str">
        <f t="shared" si="112"/>
        <v>Q3</v>
      </c>
      <c r="T1209" t="str">
        <f t="shared" si="113"/>
        <v>Weekend</v>
      </c>
      <c r="U1209" t="str" cm="1">
        <f t="array" ref="U1209">_xlfn.IFS(Q1209&lt;=100000,"LOW",Q1209&lt;=300000,"MEDIUM",Q1209&gt;=300000,"HIGH")</f>
        <v>MEDIUM</v>
      </c>
    </row>
    <row r="1210" spans="1:21" x14ac:dyDescent="0.3">
      <c r="A1210">
        <v>1209</v>
      </c>
      <c r="B1210">
        <v>19</v>
      </c>
      <c r="C1210">
        <v>9</v>
      </c>
      <c r="D1210" s="6">
        <f t="shared" si="108"/>
        <v>44823</v>
      </c>
      <c r="E1210" t="str">
        <f t="shared" si="109"/>
        <v>September</v>
      </c>
      <c r="F1210">
        <v>2022</v>
      </c>
      <c r="G1210" t="str">
        <f t="shared" si="110"/>
        <v>Monday</v>
      </c>
      <c r="H1210" t="s">
        <v>45</v>
      </c>
      <c r="I1210">
        <v>5</v>
      </c>
      <c r="J1210" s="7">
        <v>64553.94</v>
      </c>
      <c r="K1210" t="s">
        <v>507</v>
      </c>
      <c r="L1210">
        <v>55</v>
      </c>
      <c r="M1210" t="s">
        <v>140</v>
      </c>
      <c r="N1210" t="s">
        <v>35</v>
      </c>
      <c r="O1210">
        <v>5</v>
      </c>
      <c r="P1210" t="s">
        <v>104</v>
      </c>
      <c r="Q1210" s="7">
        <f t="shared" si="111"/>
        <v>322769.7</v>
      </c>
      <c r="R1210" s="9" t="str" cm="1">
        <f t="array" ref="R1210">_xlfn.IFS(L1209&lt;=25,"0-25",L1209&lt;=30,"26-30",L1209&lt;=35,"31-35",L1209&lt;=40,"36-40",L1209&lt;=45,"41-45",L1209&gt;=45,"45+")</f>
        <v>0-25</v>
      </c>
      <c r="S1210" t="str">
        <f t="shared" si="112"/>
        <v>Q3</v>
      </c>
      <c r="T1210" t="str">
        <f t="shared" si="113"/>
        <v>Weekday</v>
      </c>
      <c r="U1210" t="str" cm="1">
        <f t="array" ref="U1210">_xlfn.IFS(Q1210&lt;=100000,"LOW",Q1210&lt;=300000,"MEDIUM",Q1210&gt;=300000,"HIGH")</f>
        <v>HIGH</v>
      </c>
    </row>
    <row r="1211" spans="1:21" x14ac:dyDescent="0.3">
      <c r="A1211">
        <v>1210</v>
      </c>
      <c r="B1211">
        <v>19</v>
      </c>
      <c r="C1211">
        <v>9</v>
      </c>
      <c r="D1211" s="6">
        <f t="shared" si="108"/>
        <v>44823</v>
      </c>
      <c r="E1211" t="str">
        <f t="shared" si="109"/>
        <v>September</v>
      </c>
      <c r="F1211">
        <v>2022</v>
      </c>
      <c r="G1211" t="str">
        <f t="shared" si="110"/>
        <v>Monday</v>
      </c>
      <c r="H1211" t="s">
        <v>32</v>
      </c>
      <c r="I1211">
        <v>6</v>
      </c>
      <c r="J1211" s="7">
        <v>16105.27</v>
      </c>
      <c r="K1211" t="s">
        <v>677</v>
      </c>
      <c r="L1211">
        <v>25</v>
      </c>
      <c r="M1211" t="s">
        <v>27</v>
      </c>
      <c r="N1211" t="s">
        <v>52</v>
      </c>
      <c r="O1211">
        <v>4</v>
      </c>
      <c r="P1211" t="s">
        <v>43</v>
      </c>
      <c r="Q1211" s="7">
        <f t="shared" si="111"/>
        <v>96631.62</v>
      </c>
      <c r="R1211" s="9" t="str" cm="1">
        <f t="array" ref="R1211">_xlfn.IFS(L1210&lt;=25,"0-25",L1210&lt;=30,"26-30",L1210&lt;=35,"31-35",L1210&lt;=40,"36-40",L1210&lt;=45,"41-45",L1210&gt;=45,"45+")</f>
        <v>45+</v>
      </c>
      <c r="S1211" t="str">
        <f t="shared" si="112"/>
        <v>Q3</v>
      </c>
      <c r="T1211" t="str">
        <f t="shared" si="113"/>
        <v>Weekday</v>
      </c>
      <c r="U1211" t="str" cm="1">
        <f t="array" ref="U1211">_xlfn.IFS(Q1211&lt;=100000,"LOW",Q1211&lt;=300000,"MEDIUM",Q1211&gt;=300000,"HIGH")</f>
        <v>LOW</v>
      </c>
    </row>
    <row r="1212" spans="1:21" x14ac:dyDescent="0.3">
      <c r="A1212">
        <v>1211</v>
      </c>
      <c r="B1212">
        <v>19</v>
      </c>
      <c r="C1212">
        <v>9</v>
      </c>
      <c r="D1212" s="6">
        <f t="shared" si="108"/>
        <v>44823</v>
      </c>
      <c r="E1212" t="str">
        <f t="shared" si="109"/>
        <v>September</v>
      </c>
      <c r="F1212">
        <v>2022</v>
      </c>
      <c r="G1212" t="str">
        <f t="shared" si="110"/>
        <v>Monday</v>
      </c>
      <c r="H1212" t="s">
        <v>32</v>
      </c>
      <c r="I1212">
        <v>3</v>
      </c>
      <c r="J1212" s="7">
        <v>12949.16</v>
      </c>
      <c r="K1212" t="s">
        <v>171</v>
      </c>
      <c r="L1212">
        <v>35</v>
      </c>
      <c r="M1212" t="s">
        <v>69</v>
      </c>
      <c r="N1212" t="s">
        <v>35</v>
      </c>
      <c r="O1212">
        <v>3</v>
      </c>
      <c r="P1212" t="s">
        <v>36</v>
      </c>
      <c r="Q1212" s="7">
        <f t="shared" si="111"/>
        <v>38847.479999999996</v>
      </c>
      <c r="R1212" s="9" t="str" cm="1">
        <f t="array" ref="R1212">_xlfn.IFS(L1211&lt;=25,"0-25",L1211&lt;=30,"26-30",L1211&lt;=35,"31-35",L1211&lt;=40,"36-40",L1211&lt;=45,"41-45",L1211&gt;=45,"45+")</f>
        <v>0-25</v>
      </c>
      <c r="S1212" t="str">
        <f t="shared" si="112"/>
        <v>Q3</v>
      </c>
      <c r="T1212" t="str">
        <f t="shared" si="113"/>
        <v>Weekday</v>
      </c>
      <c r="U1212" t="str" cm="1">
        <f t="array" ref="U1212">_xlfn.IFS(Q1212&lt;=100000,"LOW",Q1212&lt;=300000,"MEDIUM",Q1212&gt;=300000,"HIGH")</f>
        <v>LOW</v>
      </c>
    </row>
    <row r="1213" spans="1:21" x14ac:dyDescent="0.3">
      <c r="A1213">
        <v>1212</v>
      </c>
      <c r="B1213">
        <v>20</v>
      </c>
      <c r="C1213">
        <v>9</v>
      </c>
      <c r="D1213" s="6">
        <f t="shared" si="108"/>
        <v>44824</v>
      </c>
      <c r="E1213" t="str">
        <f t="shared" si="109"/>
        <v>September</v>
      </c>
      <c r="F1213">
        <v>2022</v>
      </c>
      <c r="G1213" t="str">
        <f t="shared" si="110"/>
        <v>Tuesday</v>
      </c>
      <c r="H1213" t="s">
        <v>21</v>
      </c>
      <c r="I1213">
        <v>5</v>
      </c>
      <c r="J1213" s="7">
        <v>10318.85</v>
      </c>
      <c r="K1213" t="s">
        <v>507</v>
      </c>
      <c r="L1213">
        <v>44</v>
      </c>
      <c r="M1213" t="s">
        <v>23</v>
      </c>
      <c r="N1213" t="s">
        <v>35</v>
      </c>
      <c r="O1213">
        <v>5</v>
      </c>
      <c r="P1213" t="s">
        <v>28</v>
      </c>
      <c r="Q1213" s="7">
        <f t="shared" si="111"/>
        <v>51594.25</v>
      </c>
      <c r="R1213" s="9" t="str" cm="1">
        <f t="array" ref="R1213">_xlfn.IFS(L1212&lt;=25,"0-25",L1212&lt;=30,"26-30",L1212&lt;=35,"31-35",L1212&lt;=40,"36-40",L1212&lt;=45,"41-45",L1212&gt;=45,"45+")</f>
        <v>31-35</v>
      </c>
      <c r="S1213" t="str">
        <f t="shared" si="112"/>
        <v>Q3</v>
      </c>
      <c r="T1213" t="str">
        <f t="shared" si="113"/>
        <v>Weekday</v>
      </c>
      <c r="U1213" t="str" cm="1">
        <f t="array" ref="U1213">_xlfn.IFS(Q1213&lt;=100000,"LOW",Q1213&lt;=300000,"MEDIUM",Q1213&gt;=300000,"HIGH")</f>
        <v>LOW</v>
      </c>
    </row>
    <row r="1214" spans="1:21" x14ac:dyDescent="0.3">
      <c r="A1214">
        <v>1213</v>
      </c>
      <c r="B1214">
        <v>20</v>
      </c>
      <c r="C1214">
        <v>9</v>
      </c>
      <c r="D1214" s="6">
        <f t="shared" si="108"/>
        <v>44824</v>
      </c>
      <c r="E1214" t="str">
        <f t="shared" si="109"/>
        <v>September</v>
      </c>
      <c r="F1214">
        <v>2022</v>
      </c>
      <c r="G1214" t="str">
        <f t="shared" si="110"/>
        <v>Tuesday</v>
      </c>
      <c r="H1214" t="s">
        <v>15</v>
      </c>
      <c r="I1214">
        <v>2</v>
      </c>
      <c r="J1214" s="7">
        <v>29684.18</v>
      </c>
      <c r="K1214" t="s">
        <v>573</v>
      </c>
      <c r="L1214">
        <v>35</v>
      </c>
      <c r="M1214" t="s">
        <v>135</v>
      </c>
      <c r="N1214" t="s">
        <v>52</v>
      </c>
      <c r="O1214">
        <v>3</v>
      </c>
      <c r="P1214" t="s">
        <v>19</v>
      </c>
      <c r="Q1214" s="7">
        <f t="shared" si="111"/>
        <v>59368.36</v>
      </c>
      <c r="R1214" s="9" t="str" cm="1">
        <f t="array" ref="R1214">_xlfn.IFS(L1213&lt;=25,"0-25",L1213&lt;=30,"26-30",L1213&lt;=35,"31-35",L1213&lt;=40,"36-40",L1213&lt;=45,"41-45",L1213&gt;=45,"45+")</f>
        <v>41-45</v>
      </c>
      <c r="S1214" t="str">
        <f t="shared" si="112"/>
        <v>Q3</v>
      </c>
      <c r="T1214" t="str">
        <f t="shared" si="113"/>
        <v>Weekday</v>
      </c>
      <c r="U1214" t="str" cm="1">
        <f t="array" ref="U1214">_xlfn.IFS(Q1214&lt;=100000,"LOW",Q1214&lt;=300000,"MEDIUM",Q1214&gt;=300000,"HIGH")</f>
        <v>LOW</v>
      </c>
    </row>
    <row r="1215" spans="1:21" x14ac:dyDescent="0.3">
      <c r="A1215">
        <v>1214</v>
      </c>
      <c r="B1215">
        <v>20</v>
      </c>
      <c r="C1215">
        <v>9</v>
      </c>
      <c r="D1215" s="6">
        <f t="shared" si="108"/>
        <v>44824</v>
      </c>
      <c r="E1215" t="str">
        <f t="shared" si="109"/>
        <v>September</v>
      </c>
      <c r="F1215">
        <v>2022</v>
      </c>
      <c r="G1215" t="str">
        <f t="shared" si="110"/>
        <v>Tuesday</v>
      </c>
      <c r="H1215" t="s">
        <v>32</v>
      </c>
      <c r="I1215">
        <v>1</v>
      </c>
      <c r="J1215" s="7">
        <v>49623.21</v>
      </c>
      <c r="K1215" t="s">
        <v>320</v>
      </c>
      <c r="L1215">
        <v>49</v>
      </c>
      <c r="M1215" t="s">
        <v>95</v>
      </c>
      <c r="N1215" t="s">
        <v>18</v>
      </c>
      <c r="O1215">
        <v>1</v>
      </c>
      <c r="P1215" t="s">
        <v>43</v>
      </c>
      <c r="Q1215" s="7">
        <f t="shared" si="111"/>
        <v>49623.21</v>
      </c>
      <c r="R1215" s="9" t="str" cm="1">
        <f t="array" ref="R1215">_xlfn.IFS(L1214&lt;=25,"0-25",L1214&lt;=30,"26-30",L1214&lt;=35,"31-35",L1214&lt;=40,"36-40",L1214&lt;=45,"41-45",L1214&gt;=45,"45+")</f>
        <v>31-35</v>
      </c>
      <c r="S1215" t="str">
        <f t="shared" si="112"/>
        <v>Q3</v>
      </c>
      <c r="T1215" t="str">
        <f t="shared" si="113"/>
        <v>Weekday</v>
      </c>
      <c r="U1215" t="str" cm="1">
        <f t="array" ref="U1215">_xlfn.IFS(Q1215&lt;=100000,"LOW",Q1215&lt;=300000,"MEDIUM",Q1215&gt;=300000,"HIGH")</f>
        <v>LOW</v>
      </c>
    </row>
    <row r="1216" spans="1:21" x14ac:dyDescent="0.3">
      <c r="A1216">
        <v>1215</v>
      </c>
      <c r="B1216">
        <v>21</v>
      </c>
      <c r="C1216">
        <v>9</v>
      </c>
      <c r="D1216" s="6">
        <f t="shared" si="108"/>
        <v>44825</v>
      </c>
      <c r="E1216" t="str">
        <f t="shared" si="109"/>
        <v>September</v>
      </c>
      <c r="F1216">
        <v>2022</v>
      </c>
      <c r="G1216" t="str">
        <f t="shared" si="110"/>
        <v>Wednesday</v>
      </c>
      <c r="H1216" t="s">
        <v>21</v>
      </c>
      <c r="I1216">
        <v>1</v>
      </c>
      <c r="J1216" s="7">
        <v>53824.83</v>
      </c>
      <c r="K1216" t="s">
        <v>704</v>
      </c>
      <c r="L1216">
        <v>49</v>
      </c>
      <c r="M1216" t="s">
        <v>23</v>
      </c>
      <c r="N1216" t="s">
        <v>24</v>
      </c>
      <c r="O1216">
        <v>3</v>
      </c>
      <c r="P1216" t="s">
        <v>25</v>
      </c>
      <c r="Q1216" s="7">
        <f t="shared" si="111"/>
        <v>53824.83</v>
      </c>
      <c r="R1216" s="9" t="str" cm="1">
        <f t="array" ref="R1216">_xlfn.IFS(L1215&lt;=25,"0-25",L1215&lt;=30,"26-30",L1215&lt;=35,"31-35",L1215&lt;=40,"36-40",L1215&lt;=45,"41-45",L1215&gt;=45,"45+")</f>
        <v>45+</v>
      </c>
      <c r="S1216" t="str">
        <f t="shared" si="112"/>
        <v>Q3</v>
      </c>
      <c r="T1216" t="str">
        <f t="shared" si="113"/>
        <v>Weekday</v>
      </c>
      <c r="U1216" t="str" cm="1">
        <f t="array" ref="U1216">_xlfn.IFS(Q1216&lt;=100000,"LOW",Q1216&lt;=300000,"MEDIUM",Q1216&gt;=300000,"HIGH")</f>
        <v>LOW</v>
      </c>
    </row>
    <row r="1217" spans="1:21" x14ac:dyDescent="0.3">
      <c r="A1217">
        <v>1216</v>
      </c>
      <c r="B1217">
        <v>21</v>
      </c>
      <c r="C1217">
        <v>9</v>
      </c>
      <c r="D1217" s="6">
        <f t="shared" si="108"/>
        <v>44825</v>
      </c>
      <c r="E1217" t="str">
        <f t="shared" si="109"/>
        <v>September</v>
      </c>
      <c r="F1217">
        <v>2022</v>
      </c>
      <c r="G1217" t="str">
        <f t="shared" si="110"/>
        <v>Wednesday</v>
      </c>
      <c r="H1217" t="s">
        <v>21</v>
      </c>
      <c r="I1217">
        <v>7</v>
      </c>
      <c r="J1217" s="7">
        <v>37195.699999999997</v>
      </c>
      <c r="K1217" t="s">
        <v>787</v>
      </c>
      <c r="L1217">
        <v>53</v>
      </c>
      <c r="M1217" t="s">
        <v>95</v>
      </c>
      <c r="N1217" t="s">
        <v>24</v>
      </c>
      <c r="O1217">
        <v>5</v>
      </c>
      <c r="P1217" t="s">
        <v>25</v>
      </c>
      <c r="Q1217" s="7">
        <f t="shared" si="111"/>
        <v>260369.89999999997</v>
      </c>
      <c r="R1217" s="9" t="str" cm="1">
        <f t="array" ref="R1217">_xlfn.IFS(L1216&lt;=25,"0-25",L1216&lt;=30,"26-30",L1216&lt;=35,"31-35",L1216&lt;=40,"36-40",L1216&lt;=45,"41-45",L1216&gt;=45,"45+")</f>
        <v>45+</v>
      </c>
      <c r="S1217" t="str">
        <f t="shared" si="112"/>
        <v>Q3</v>
      </c>
      <c r="T1217" t="str">
        <f t="shared" si="113"/>
        <v>Weekday</v>
      </c>
      <c r="U1217" t="str" cm="1">
        <f t="array" ref="U1217">_xlfn.IFS(Q1217&lt;=100000,"LOW",Q1217&lt;=300000,"MEDIUM",Q1217&gt;=300000,"HIGH")</f>
        <v>MEDIUM</v>
      </c>
    </row>
    <row r="1218" spans="1:21" x14ac:dyDescent="0.3">
      <c r="A1218">
        <v>1217</v>
      </c>
      <c r="B1218">
        <v>21</v>
      </c>
      <c r="C1218">
        <v>9</v>
      </c>
      <c r="D1218" s="6">
        <f t="shared" si="108"/>
        <v>44825</v>
      </c>
      <c r="E1218" t="str">
        <f t="shared" si="109"/>
        <v>September</v>
      </c>
      <c r="F1218">
        <v>2022</v>
      </c>
      <c r="G1218" t="str">
        <f t="shared" si="110"/>
        <v>Wednesday</v>
      </c>
      <c r="H1218" t="s">
        <v>45</v>
      </c>
      <c r="I1218">
        <v>2</v>
      </c>
      <c r="J1218" s="7">
        <v>51059.72</v>
      </c>
      <c r="K1218" t="s">
        <v>541</v>
      </c>
      <c r="L1218">
        <v>53</v>
      </c>
      <c r="M1218" t="s">
        <v>152</v>
      </c>
      <c r="N1218" t="s">
        <v>35</v>
      </c>
      <c r="O1218">
        <v>1</v>
      </c>
      <c r="P1218" t="s">
        <v>104</v>
      </c>
      <c r="Q1218" s="7">
        <f t="shared" si="111"/>
        <v>102119.44</v>
      </c>
      <c r="R1218" s="9" t="str" cm="1">
        <f t="array" ref="R1218">_xlfn.IFS(L1217&lt;=25,"0-25",L1217&lt;=30,"26-30",L1217&lt;=35,"31-35",L1217&lt;=40,"36-40",L1217&lt;=45,"41-45",L1217&gt;=45,"45+")</f>
        <v>45+</v>
      </c>
      <c r="S1218" t="str">
        <f t="shared" si="112"/>
        <v>Q3</v>
      </c>
      <c r="T1218" t="str">
        <f t="shared" si="113"/>
        <v>Weekday</v>
      </c>
      <c r="U1218" t="str" cm="1">
        <f t="array" ref="U1218">_xlfn.IFS(Q1218&lt;=100000,"LOW",Q1218&lt;=300000,"MEDIUM",Q1218&gt;=300000,"HIGH")</f>
        <v>MEDIUM</v>
      </c>
    </row>
    <row r="1219" spans="1:21" x14ac:dyDescent="0.3">
      <c r="A1219">
        <v>1218</v>
      </c>
      <c r="B1219">
        <v>21</v>
      </c>
      <c r="C1219">
        <v>9</v>
      </c>
      <c r="D1219" s="6">
        <f t="shared" ref="D1219:D1282" si="114">DATE(F1219,C1219,B1219)</f>
        <v>44825</v>
      </c>
      <c r="E1219" t="str">
        <f t="shared" ref="E1219:E1282" si="115">TEXT(D1219,"mmmm")</f>
        <v>September</v>
      </c>
      <c r="F1219">
        <v>2022</v>
      </c>
      <c r="G1219" t="str">
        <f t="shared" ref="G1219:G1282" si="116">TEXT(D1219,"dddd")</f>
        <v>Wednesday</v>
      </c>
      <c r="H1219" t="s">
        <v>45</v>
      </c>
      <c r="I1219">
        <v>4</v>
      </c>
      <c r="J1219" s="7">
        <v>31594.84</v>
      </c>
      <c r="K1219" t="s">
        <v>788</v>
      </c>
      <c r="L1219">
        <v>38</v>
      </c>
      <c r="M1219" t="s">
        <v>34</v>
      </c>
      <c r="N1219" t="s">
        <v>18</v>
      </c>
      <c r="O1219">
        <v>1</v>
      </c>
      <c r="P1219" t="s">
        <v>90</v>
      </c>
      <c r="Q1219" s="7">
        <f t="shared" ref="Q1219:Q1282" si="117">I1219*J1219</f>
        <v>126379.36</v>
      </c>
      <c r="R1219" s="9" t="str" cm="1">
        <f t="array" ref="R1219">_xlfn.IFS(L1218&lt;=25,"0-25",L1218&lt;=30,"26-30",L1218&lt;=35,"31-35",L1218&lt;=40,"36-40",L1218&lt;=45,"41-45",L1218&gt;=45,"45+")</f>
        <v>45+</v>
      </c>
      <c r="S1219" t="str">
        <f t="shared" ref="S1219:S1282" si="118">"Q"&amp;ROUNDUP(C1219/3,0)</f>
        <v>Q3</v>
      </c>
      <c r="T1219" t="str">
        <f t="shared" ref="T1219:T1282" si="119">IF(OR(G1219="Saturday",G1219="Sunday"),"Weekend","Weekday")</f>
        <v>Weekday</v>
      </c>
      <c r="U1219" t="str" cm="1">
        <f t="array" ref="U1219">_xlfn.IFS(Q1219&lt;=100000,"LOW",Q1219&lt;=300000,"MEDIUM",Q1219&gt;=300000,"HIGH")</f>
        <v>MEDIUM</v>
      </c>
    </row>
    <row r="1220" spans="1:21" x14ac:dyDescent="0.3">
      <c r="A1220">
        <v>1219</v>
      </c>
      <c r="B1220">
        <v>22</v>
      </c>
      <c r="C1220">
        <v>9</v>
      </c>
      <c r="D1220" s="6">
        <f t="shared" si="114"/>
        <v>44826</v>
      </c>
      <c r="E1220" t="str">
        <f t="shared" si="115"/>
        <v>September</v>
      </c>
      <c r="F1220">
        <v>2022</v>
      </c>
      <c r="G1220" t="str">
        <f t="shared" si="116"/>
        <v>Thursday</v>
      </c>
      <c r="H1220" t="s">
        <v>21</v>
      </c>
      <c r="I1220">
        <v>5</v>
      </c>
      <c r="J1220" s="7">
        <v>50068.37</v>
      </c>
      <c r="K1220" t="s">
        <v>271</v>
      </c>
      <c r="L1220">
        <v>49</v>
      </c>
      <c r="M1220" t="s">
        <v>61</v>
      </c>
      <c r="N1220" t="s">
        <v>52</v>
      </c>
      <c r="O1220">
        <v>1</v>
      </c>
      <c r="P1220" t="s">
        <v>28</v>
      </c>
      <c r="Q1220" s="7">
        <f t="shared" si="117"/>
        <v>250341.85</v>
      </c>
      <c r="R1220" s="9" t="str" cm="1">
        <f t="array" ref="R1220">_xlfn.IFS(L1219&lt;=25,"0-25",L1219&lt;=30,"26-30",L1219&lt;=35,"31-35",L1219&lt;=40,"36-40",L1219&lt;=45,"41-45",L1219&gt;=45,"45+")</f>
        <v>36-40</v>
      </c>
      <c r="S1220" t="str">
        <f t="shared" si="118"/>
        <v>Q3</v>
      </c>
      <c r="T1220" t="str">
        <f t="shared" si="119"/>
        <v>Weekday</v>
      </c>
      <c r="U1220" t="str" cm="1">
        <f t="array" ref="U1220">_xlfn.IFS(Q1220&lt;=100000,"LOW",Q1220&lt;=300000,"MEDIUM",Q1220&gt;=300000,"HIGH")</f>
        <v>MEDIUM</v>
      </c>
    </row>
    <row r="1221" spans="1:21" x14ac:dyDescent="0.3">
      <c r="A1221">
        <v>1220</v>
      </c>
      <c r="B1221">
        <v>22</v>
      </c>
      <c r="C1221">
        <v>9</v>
      </c>
      <c r="D1221" s="6">
        <f t="shared" si="114"/>
        <v>44826</v>
      </c>
      <c r="E1221" t="str">
        <f t="shared" si="115"/>
        <v>September</v>
      </c>
      <c r="F1221">
        <v>2022</v>
      </c>
      <c r="G1221" t="str">
        <f t="shared" si="116"/>
        <v>Thursday</v>
      </c>
      <c r="H1221" t="s">
        <v>45</v>
      </c>
      <c r="I1221">
        <v>7</v>
      </c>
      <c r="J1221" s="7">
        <v>12435.76</v>
      </c>
      <c r="K1221" t="s">
        <v>789</v>
      </c>
      <c r="L1221">
        <v>48</v>
      </c>
      <c r="M1221" t="s">
        <v>119</v>
      </c>
      <c r="N1221" t="s">
        <v>35</v>
      </c>
      <c r="O1221">
        <v>4</v>
      </c>
      <c r="P1221" t="s">
        <v>48</v>
      </c>
      <c r="Q1221" s="7">
        <f t="shared" si="117"/>
        <v>87050.32</v>
      </c>
      <c r="R1221" s="9" t="str" cm="1">
        <f t="array" ref="R1221">_xlfn.IFS(L1220&lt;=25,"0-25",L1220&lt;=30,"26-30",L1220&lt;=35,"31-35",L1220&lt;=40,"36-40",L1220&lt;=45,"41-45",L1220&gt;=45,"45+")</f>
        <v>45+</v>
      </c>
      <c r="S1221" t="str">
        <f t="shared" si="118"/>
        <v>Q3</v>
      </c>
      <c r="T1221" t="str">
        <f t="shared" si="119"/>
        <v>Weekday</v>
      </c>
      <c r="U1221" t="str" cm="1">
        <f t="array" ref="U1221">_xlfn.IFS(Q1221&lt;=100000,"LOW",Q1221&lt;=300000,"MEDIUM",Q1221&gt;=300000,"HIGH")</f>
        <v>LOW</v>
      </c>
    </row>
    <row r="1222" spans="1:21" x14ac:dyDescent="0.3">
      <c r="A1222">
        <v>1221</v>
      </c>
      <c r="B1222">
        <v>22</v>
      </c>
      <c r="C1222">
        <v>9</v>
      </c>
      <c r="D1222" s="6">
        <f t="shared" si="114"/>
        <v>44826</v>
      </c>
      <c r="E1222" t="str">
        <f t="shared" si="115"/>
        <v>September</v>
      </c>
      <c r="F1222">
        <v>2022</v>
      </c>
      <c r="G1222" t="str">
        <f t="shared" si="116"/>
        <v>Thursday</v>
      </c>
      <c r="H1222" t="s">
        <v>32</v>
      </c>
      <c r="I1222">
        <v>2</v>
      </c>
      <c r="J1222" s="7">
        <v>33445.18</v>
      </c>
      <c r="K1222" t="s">
        <v>413</v>
      </c>
      <c r="L1222">
        <v>54</v>
      </c>
      <c r="M1222" t="s">
        <v>47</v>
      </c>
      <c r="N1222" t="s">
        <v>52</v>
      </c>
      <c r="O1222">
        <v>4</v>
      </c>
      <c r="P1222" t="s">
        <v>43</v>
      </c>
      <c r="Q1222" s="7">
        <f t="shared" si="117"/>
        <v>66890.36</v>
      </c>
      <c r="R1222" s="9" t="str" cm="1">
        <f t="array" ref="R1222">_xlfn.IFS(L1221&lt;=25,"0-25",L1221&lt;=30,"26-30",L1221&lt;=35,"31-35",L1221&lt;=40,"36-40",L1221&lt;=45,"41-45",L1221&gt;=45,"45+")</f>
        <v>45+</v>
      </c>
      <c r="S1222" t="str">
        <f t="shared" si="118"/>
        <v>Q3</v>
      </c>
      <c r="T1222" t="str">
        <f t="shared" si="119"/>
        <v>Weekday</v>
      </c>
      <c r="U1222" t="str" cm="1">
        <f t="array" ref="U1222">_xlfn.IFS(Q1222&lt;=100000,"LOW",Q1222&lt;=300000,"MEDIUM",Q1222&gt;=300000,"HIGH")</f>
        <v>LOW</v>
      </c>
    </row>
    <row r="1223" spans="1:21" x14ac:dyDescent="0.3">
      <c r="A1223">
        <v>1222</v>
      </c>
      <c r="B1223">
        <v>22</v>
      </c>
      <c r="C1223">
        <v>9</v>
      </c>
      <c r="D1223" s="6">
        <f t="shared" si="114"/>
        <v>44826</v>
      </c>
      <c r="E1223" t="str">
        <f t="shared" si="115"/>
        <v>September</v>
      </c>
      <c r="F1223">
        <v>2022</v>
      </c>
      <c r="G1223" t="str">
        <f t="shared" si="116"/>
        <v>Thursday</v>
      </c>
      <c r="H1223" t="s">
        <v>37</v>
      </c>
      <c r="I1223">
        <v>6</v>
      </c>
      <c r="J1223" s="7">
        <v>57450.98</v>
      </c>
      <c r="K1223" t="s">
        <v>790</v>
      </c>
      <c r="L1223">
        <v>33</v>
      </c>
      <c r="M1223" t="s">
        <v>34</v>
      </c>
      <c r="N1223" t="s">
        <v>24</v>
      </c>
      <c r="O1223">
        <v>1</v>
      </c>
      <c r="P1223" t="s">
        <v>97</v>
      </c>
      <c r="Q1223" s="7">
        <f t="shared" si="117"/>
        <v>344705.88</v>
      </c>
      <c r="R1223" s="9" t="str" cm="1">
        <f t="array" ref="R1223">_xlfn.IFS(L1222&lt;=25,"0-25",L1222&lt;=30,"26-30",L1222&lt;=35,"31-35",L1222&lt;=40,"36-40",L1222&lt;=45,"41-45",L1222&gt;=45,"45+")</f>
        <v>45+</v>
      </c>
      <c r="S1223" t="str">
        <f t="shared" si="118"/>
        <v>Q3</v>
      </c>
      <c r="T1223" t="str">
        <f t="shared" si="119"/>
        <v>Weekday</v>
      </c>
      <c r="U1223" t="str" cm="1">
        <f t="array" ref="U1223">_xlfn.IFS(Q1223&lt;=100000,"LOW",Q1223&lt;=300000,"MEDIUM",Q1223&gt;=300000,"HIGH")</f>
        <v>HIGH</v>
      </c>
    </row>
    <row r="1224" spans="1:21" x14ac:dyDescent="0.3">
      <c r="A1224">
        <v>1223</v>
      </c>
      <c r="B1224">
        <v>23</v>
      </c>
      <c r="C1224">
        <v>9</v>
      </c>
      <c r="D1224" s="6">
        <f t="shared" si="114"/>
        <v>44827</v>
      </c>
      <c r="E1224" t="str">
        <f t="shared" si="115"/>
        <v>September</v>
      </c>
      <c r="F1224">
        <v>2022</v>
      </c>
      <c r="G1224" t="str">
        <f t="shared" si="116"/>
        <v>Friday</v>
      </c>
      <c r="H1224" t="s">
        <v>32</v>
      </c>
      <c r="I1224">
        <v>1</v>
      </c>
      <c r="J1224" s="7">
        <v>58180.36</v>
      </c>
      <c r="K1224" t="s">
        <v>633</v>
      </c>
      <c r="L1224">
        <v>31</v>
      </c>
      <c r="M1224" t="s">
        <v>119</v>
      </c>
      <c r="N1224" t="s">
        <v>52</v>
      </c>
      <c r="O1224">
        <v>5</v>
      </c>
      <c r="P1224" t="s">
        <v>43</v>
      </c>
      <c r="Q1224" s="7">
        <f t="shared" si="117"/>
        <v>58180.36</v>
      </c>
      <c r="R1224" s="9" t="str" cm="1">
        <f t="array" ref="R1224">_xlfn.IFS(L1223&lt;=25,"0-25",L1223&lt;=30,"26-30",L1223&lt;=35,"31-35",L1223&lt;=40,"36-40",L1223&lt;=45,"41-45",L1223&gt;=45,"45+")</f>
        <v>31-35</v>
      </c>
      <c r="S1224" t="str">
        <f t="shared" si="118"/>
        <v>Q3</v>
      </c>
      <c r="T1224" t="str">
        <f t="shared" si="119"/>
        <v>Weekday</v>
      </c>
      <c r="U1224" t="str" cm="1">
        <f t="array" ref="U1224">_xlfn.IFS(Q1224&lt;=100000,"LOW",Q1224&lt;=300000,"MEDIUM",Q1224&gt;=300000,"HIGH")</f>
        <v>LOW</v>
      </c>
    </row>
    <row r="1225" spans="1:21" x14ac:dyDescent="0.3">
      <c r="A1225">
        <v>1224</v>
      </c>
      <c r="B1225">
        <v>23</v>
      </c>
      <c r="C1225">
        <v>9</v>
      </c>
      <c r="D1225" s="6">
        <f t="shared" si="114"/>
        <v>44827</v>
      </c>
      <c r="E1225" t="str">
        <f t="shared" si="115"/>
        <v>September</v>
      </c>
      <c r="F1225">
        <v>2022</v>
      </c>
      <c r="G1225" t="str">
        <f t="shared" si="116"/>
        <v>Friday</v>
      </c>
      <c r="H1225" t="s">
        <v>21</v>
      </c>
      <c r="I1225">
        <v>7</v>
      </c>
      <c r="J1225" s="7">
        <v>52968.93</v>
      </c>
      <c r="K1225" t="s">
        <v>282</v>
      </c>
      <c r="L1225">
        <v>41</v>
      </c>
      <c r="M1225" t="s">
        <v>69</v>
      </c>
      <c r="N1225" t="s">
        <v>24</v>
      </c>
      <c r="O1225">
        <v>1</v>
      </c>
      <c r="P1225" t="s">
        <v>25</v>
      </c>
      <c r="Q1225" s="7">
        <f t="shared" si="117"/>
        <v>370782.51</v>
      </c>
      <c r="R1225" s="9" t="str" cm="1">
        <f t="array" ref="R1225">_xlfn.IFS(L1224&lt;=25,"0-25",L1224&lt;=30,"26-30",L1224&lt;=35,"31-35",L1224&lt;=40,"36-40",L1224&lt;=45,"41-45",L1224&gt;=45,"45+")</f>
        <v>31-35</v>
      </c>
      <c r="S1225" t="str">
        <f t="shared" si="118"/>
        <v>Q3</v>
      </c>
      <c r="T1225" t="str">
        <f t="shared" si="119"/>
        <v>Weekday</v>
      </c>
      <c r="U1225" t="str" cm="1">
        <f t="array" ref="U1225">_xlfn.IFS(Q1225&lt;=100000,"LOW",Q1225&lt;=300000,"MEDIUM",Q1225&gt;=300000,"HIGH")</f>
        <v>HIGH</v>
      </c>
    </row>
    <row r="1226" spans="1:21" x14ac:dyDescent="0.3">
      <c r="A1226">
        <v>1225</v>
      </c>
      <c r="B1226">
        <v>23</v>
      </c>
      <c r="C1226">
        <v>9</v>
      </c>
      <c r="D1226" s="6">
        <f t="shared" si="114"/>
        <v>44827</v>
      </c>
      <c r="E1226" t="str">
        <f t="shared" si="115"/>
        <v>September</v>
      </c>
      <c r="F1226">
        <v>2022</v>
      </c>
      <c r="G1226" t="str">
        <f t="shared" si="116"/>
        <v>Friday</v>
      </c>
      <c r="H1226" t="s">
        <v>21</v>
      </c>
      <c r="I1226">
        <v>9</v>
      </c>
      <c r="J1226" s="7">
        <v>22254.32</v>
      </c>
      <c r="K1226" t="s">
        <v>580</v>
      </c>
      <c r="L1226">
        <v>42</v>
      </c>
      <c r="M1226" t="s">
        <v>61</v>
      </c>
      <c r="N1226" t="s">
        <v>52</v>
      </c>
      <c r="O1226">
        <v>1</v>
      </c>
      <c r="P1226" t="s">
        <v>28</v>
      </c>
      <c r="Q1226" s="7">
        <f t="shared" si="117"/>
        <v>200288.88</v>
      </c>
      <c r="R1226" s="9" t="str" cm="1">
        <f t="array" ref="R1226">_xlfn.IFS(L1225&lt;=25,"0-25",L1225&lt;=30,"26-30",L1225&lt;=35,"31-35",L1225&lt;=40,"36-40",L1225&lt;=45,"41-45",L1225&gt;=45,"45+")</f>
        <v>41-45</v>
      </c>
      <c r="S1226" t="str">
        <f t="shared" si="118"/>
        <v>Q3</v>
      </c>
      <c r="T1226" t="str">
        <f t="shared" si="119"/>
        <v>Weekday</v>
      </c>
      <c r="U1226" t="str" cm="1">
        <f t="array" ref="U1226">_xlfn.IFS(Q1226&lt;=100000,"LOW",Q1226&lt;=300000,"MEDIUM",Q1226&gt;=300000,"HIGH")</f>
        <v>MEDIUM</v>
      </c>
    </row>
    <row r="1227" spans="1:21" x14ac:dyDescent="0.3">
      <c r="A1227">
        <v>1226</v>
      </c>
      <c r="B1227">
        <v>24</v>
      </c>
      <c r="C1227">
        <v>9</v>
      </c>
      <c r="D1227" s="6">
        <f t="shared" si="114"/>
        <v>44828</v>
      </c>
      <c r="E1227" t="str">
        <f t="shared" si="115"/>
        <v>September</v>
      </c>
      <c r="F1227">
        <v>2022</v>
      </c>
      <c r="G1227" t="str">
        <f t="shared" si="116"/>
        <v>Saturday</v>
      </c>
      <c r="H1227" t="s">
        <v>32</v>
      </c>
      <c r="I1227">
        <v>5</v>
      </c>
      <c r="J1227" s="7">
        <v>24832.31</v>
      </c>
      <c r="K1227" t="s">
        <v>334</v>
      </c>
      <c r="L1227">
        <v>52</v>
      </c>
      <c r="M1227" t="s">
        <v>112</v>
      </c>
      <c r="N1227" t="s">
        <v>52</v>
      </c>
      <c r="O1227">
        <v>3</v>
      </c>
      <c r="P1227" t="s">
        <v>101</v>
      </c>
      <c r="Q1227" s="7">
        <f t="shared" si="117"/>
        <v>124161.55</v>
      </c>
      <c r="R1227" s="9" t="str" cm="1">
        <f t="array" ref="R1227">_xlfn.IFS(L1226&lt;=25,"0-25",L1226&lt;=30,"26-30",L1226&lt;=35,"31-35",L1226&lt;=40,"36-40",L1226&lt;=45,"41-45",L1226&gt;=45,"45+")</f>
        <v>41-45</v>
      </c>
      <c r="S1227" t="str">
        <f t="shared" si="118"/>
        <v>Q3</v>
      </c>
      <c r="T1227" t="str">
        <f t="shared" si="119"/>
        <v>Weekend</v>
      </c>
      <c r="U1227" t="str" cm="1">
        <f t="array" ref="U1227">_xlfn.IFS(Q1227&lt;=100000,"LOW",Q1227&lt;=300000,"MEDIUM",Q1227&gt;=300000,"HIGH")</f>
        <v>MEDIUM</v>
      </c>
    </row>
    <row r="1228" spans="1:21" x14ac:dyDescent="0.3">
      <c r="A1228">
        <v>1227</v>
      </c>
      <c r="B1228">
        <v>24</v>
      </c>
      <c r="C1228">
        <v>9</v>
      </c>
      <c r="D1228" s="6">
        <f t="shared" si="114"/>
        <v>44828</v>
      </c>
      <c r="E1228" t="str">
        <f t="shared" si="115"/>
        <v>September</v>
      </c>
      <c r="F1228">
        <v>2022</v>
      </c>
      <c r="G1228" t="str">
        <f t="shared" si="116"/>
        <v>Saturday</v>
      </c>
      <c r="H1228" t="s">
        <v>45</v>
      </c>
      <c r="I1228">
        <v>5</v>
      </c>
      <c r="J1228" s="7">
        <v>69765.320000000007</v>
      </c>
      <c r="K1228" t="s">
        <v>257</v>
      </c>
      <c r="L1228">
        <v>34</v>
      </c>
      <c r="M1228" t="s">
        <v>56</v>
      </c>
      <c r="N1228" t="s">
        <v>18</v>
      </c>
      <c r="O1228">
        <v>3</v>
      </c>
      <c r="P1228" t="s">
        <v>90</v>
      </c>
      <c r="Q1228" s="7">
        <f t="shared" si="117"/>
        <v>348826.60000000003</v>
      </c>
      <c r="R1228" s="9" t="str" cm="1">
        <f t="array" ref="R1228">_xlfn.IFS(L1227&lt;=25,"0-25",L1227&lt;=30,"26-30",L1227&lt;=35,"31-35",L1227&lt;=40,"36-40",L1227&lt;=45,"41-45",L1227&gt;=45,"45+")</f>
        <v>45+</v>
      </c>
      <c r="S1228" t="str">
        <f t="shared" si="118"/>
        <v>Q3</v>
      </c>
      <c r="T1228" t="str">
        <f t="shared" si="119"/>
        <v>Weekend</v>
      </c>
      <c r="U1228" t="str" cm="1">
        <f t="array" ref="U1228">_xlfn.IFS(Q1228&lt;=100000,"LOW",Q1228&lt;=300000,"MEDIUM",Q1228&gt;=300000,"HIGH")</f>
        <v>HIGH</v>
      </c>
    </row>
    <row r="1229" spans="1:21" x14ac:dyDescent="0.3">
      <c r="A1229">
        <v>1228</v>
      </c>
      <c r="B1229">
        <v>24</v>
      </c>
      <c r="C1229">
        <v>9</v>
      </c>
      <c r="D1229" s="6">
        <f t="shared" si="114"/>
        <v>44828</v>
      </c>
      <c r="E1229" t="str">
        <f t="shared" si="115"/>
        <v>September</v>
      </c>
      <c r="F1229">
        <v>2022</v>
      </c>
      <c r="G1229" t="str">
        <f t="shared" si="116"/>
        <v>Saturday</v>
      </c>
      <c r="H1229" t="s">
        <v>45</v>
      </c>
      <c r="I1229">
        <v>4</v>
      </c>
      <c r="J1229" s="7">
        <v>16202.68</v>
      </c>
      <c r="K1229" t="s">
        <v>791</v>
      </c>
      <c r="L1229">
        <v>59</v>
      </c>
      <c r="M1229" t="s">
        <v>61</v>
      </c>
      <c r="N1229" t="s">
        <v>52</v>
      </c>
      <c r="O1229">
        <v>3</v>
      </c>
      <c r="P1229" t="s">
        <v>48</v>
      </c>
      <c r="Q1229" s="7">
        <f t="shared" si="117"/>
        <v>64810.720000000001</v>
      </c>
      <c r="R1229" s="9" t="str" cm="1">
        <f t="array" ref="R1229">_xlfn.IFS(L1228&lt;=25,"0-25",L1228&lt;=30,"26-30",L1228&lt;=35,"31-35",L1228&lt;=40,"36-40",L1228&lt;=45,"41-45",L1228&gt;=45,"45+")</f>
        <v>31-35</v>
      </c>
      <c r="S1229" t="str">
        <f t="shared" si="118"/>
        <v>Q3</v>
      </c>
      <c r="T1229" t="str">
        <f t="shared" si="119"/>
        <v>Weekend</v>
      </c>
      <c r="U1229" t="str" cm="1">
        <f t="array" ref="U1229">_xlfn.IFS(Q1229&lt;=100000,"LOW",Q1229&lt;=300000,"MEDIUM",Q1229&gt;=300000,"HIGH")</f>
        <v>LOW</v>
      </c>
    </row>
    <row r="1230" spans="1:21" x14ac:dyDescent="0.3">
      <c r="A1230">
        <v>1229</v>
      </c>
      <c r="B1230">
        <v>24</v>
      </c>
      <c r="C1230">
        <v>9</v>
      </c>
      <c r="D1230" s="6">
        <f t="shared" si="114"/>
        <v>44828</v>
      </c>
      <c r="E1230" t="str">
        <f t="shared" si="115"/>
        <v>September</v>
      </c>
      <c r="F1230">
        <v>2022</v>
      </c>
      <c r="G1230" t="str">
        <f t="shared" si="116"/>
        <v>Saturday</v>
      </c>
      <c r="H1230" t="s">
        <v>21</v>
      </c>
      <c r="I1230">
        <v>3</v>
      </c>
      <c r="J1230" s="7">
        <v>20839.759999999998</v>
      </c>
      <c r="K1230" t="s">
        <v>240</v>
      </c>
      <c r="L1230">
        <v>21</v>
      </c>
      <c r="M1230" t="s">
        <v>119</v>
      </c>
      <c r="N1230" t="s">
        <v>35</v>
      </c>
      <c r="O1230">
        <v>5</v>
      </c>
      <c r="P1230" t="s">
        <v>28</v>
      </c>
      <c r="Q1230" s="7">
        <f t="shared" si="117"/>
        <v>62519.28</v>
      </c>
      <c r="R1230" s="9" t="str" cm="1">
        <f t="array" ref="R1230">_xlfn.IFS(L1229&lt;=25,"0-25",L1229&lt;=30,"26-30",L1229&lt;=35,"31-35",L1229&lt;=40,"36-40",L1229&lt;=45,"41-45",L1229&gt;=45,"45+")</f>
        <v>45+</v>
      </c>
      <c r="S1230" t="str">
        <f t="shared" si="118"/>
        <v>Q3</v>
      </c>
      <c r="T1230" t="str">
        <f t="shared" si="119"/>
        <v>Weekend</v>
      </c>
      <c r="U1230" t="str" cm="1">
        <f t="array" ref="U1230">_xlfn.IFS(Q1230&lt;=100000,"LOW",Q1230&lt;=300000,"MEDIUM",Q1230&gt;=300000,"HIGH")</f>
        <v>LOW</v>
      </c>
    </row>
    <row r="1231" spans="1:21" x14ac:dyDescent="0.3">
      <c r="A1231">
        <v>1230</v>
      </c>
      <c r="B1231">
        <v>25</v>
      </c>
      <c r="C1231">
        <v>9</v>
      </c>
      <c r="D1231" s="6">
        <f t="shared" si="114"/>
        <v>44829</v>
      </c>
      <c r="E1231" t="str">
        <f t="shared" si="115"/>
        <v>September</v>
      </c>
      <c r="F1231">
        <v>2022</v>
      </c>
      <c r="G1231" t="str">
        <f t="shared" si="116"/>
        <v>Sunday</v>
      </c>
      <c r="H1231" t="s">
        <v>15</v>
      </c>
      <c r="I1231">
        <v>9</v>
      </c>
      <c r="J1231" s="7">
        <v>17801.580000000002</v>
      </c>
      <c r="K1231" t="s">
        <v>543</v>
      </c>
      <c r="L1231">
        <v>28</v>
      </c>
      <c r="M1231" t="s">
        <v>135</v>
      </c>
      <c r="N1231" t="s">
        <v>18</v>
      </c>
      <c r="O1231">
        <v>3</v>
      </c>
      <c r="P1231" t="s">
        <v>31</v>
      </c>
      <c r="Q1231" s="7">
        <f t="shared" si="117"/>
        <v>160214.22000000003</v>
      </c>
      <c r="R1231" s="9" t="str" cm="1">
        <f t="array" ref="R1231">_xlfn.IFS(L1230&lt;=25,"0-25",L1230&lt;=30,"26-30",L1230&lt;=35,"31-35",L1230&lt;=40,"36-40",L1230&lt;=45,"41-45",L1230&gt;=45,"45+")</f>
        <v>0-25</v>
      </c>
      <c r="S1231" t="str">
        <f t="shared" si="118"/>
        <v>Q3</v>
      </c>
      <c r="T1231" t="str">
        <f t="shared" si="119"/>
        <v>Weekend</v>
      </c>
      <c r="U1231" t="str" cm="1">
        <f t="array" ref="U1231">_xlfn.IFS(Q1231&lt;=100000,"LOW",Q1231&lt;=300000,"MEDIUM",Q1231&gt;=300000,"HIGH")</f>
        <v>MEDIUM</v>
      </c>
    </row>
    <row r="1232" spans="1:21" x14ac:dyDescent="0.3">
      <c r="A1232">
        <v>1231</v>
      </c>
      <c r="B1232">
        <v>25</v>
      </c>
      <c r="C1232">
        <v>9</v>
      </c>
      <c r="D1232" s="6">
        <f t="shared" si="114"/>
        <v>44829</v>
      </c>
      <c r="E1232" t="str">
        <f t="shared" si="115"/>
        <v>September</v>
      </c>
      <c r="F1232">
        <v>2022</v>
      </c>
      <c r="G1232" t="str">
        <f t="shared" si="116"/>
        <v>Sunday</v>
      </c>
      <c r="H1232" t="s">
        <v>45</v>
      </c>
      <c r="I1232">
        <v>5</v>
      </c>
      <c r="J1232" s="7">
        <v>29659.3</v>
      </c>
      <c r="K1232" t="s">
        <v>447</v>
      </c>
      <c r="L1232">
        <v>32</v>
      </c>
      <c r="M1232" t="s">
        <v>23</v>
      </c>
      <c r="N1232" t="s">
        <v>35</v>
      </c>
      <c r="O1232">
        <v>3</v>
      </c>
      <c r="P1232" t="s">
        <v>90</v>
      </c>
      <c r="Q1232" s="7">
        <f t="shared" si="117"/>
        <v>148296.5</v>
      </c>
      <c r="R1232" s="9" t="str" cm="1">
        <f t="array" ref="R1232">_xlfn.IFS(L1231&lt;=25,"0-25",L1231&lt;=30,"26-30",L1231&lt;=35,"31-35",L1231&lt;=40,"36-40",L1231&lt;=45,"41-45",L1231&gt;=45,"45+")</f>
        <v>26-30</v>
      </c>
      <c r="S1232" t="str">
        <f t="shared" si="118"/>
        <v>Q3</v>
      </c>
      <c r="T1232" t="str">
        <f t="shared" si="119"/>
        <v>Weekend</v>
      </c>
      <c r="U1232" t="str" cm="1">
        <f t="array" ref="U1232">_xlfn.IFS(Q1232&lt;=100000,"LOW",Q1232&lt;=300000,"MEDIUM",Q1232&gt;=300000,"HIGH")</f>
        <v>MEDIUM</v>
      </c>
    </row>
    <row r="1233" spans="1:21" x14ac:dyDescent="0.3">
      <c r="A1233">
        <v>1232</v>
      </c>
      <c r="B1233">
        <v>25</v>
      </c>
      <c r="C1233">
        <v>9</v>
      </c>
      <c r="D1233" s="6">
        <f t="shared" si="114"/>
        <v>44829</v>
      </c>
      <c r="E1233" t="str">
        <f t="shared" si="115"/>
        <v>September</v>
      </c>
      <c r="F1233">
        <v>2022</v>
      </c>
      <c r="G1233" t="str">
        <f t="shared" si="116"/>
        <v>Sunday</v>
      </c>
      <c r="H1233" t="s">
        <v>32</v>
      </c>
      <c r="I1233">
        <v>8</v>
      </c>
      <c r="J1233" s="7">
        <v>22610.55</v>
      </c>
      <c r="K1233" t="s">
        <v>254</v>
      </c>
      <c r="L1233">
        <v>47</v>
      </c>
      <c r="M1233" t="s">
        <v>23</v>
      </c>
      <c r="N1233" t="s">
        <v>52</v>
      </c>
      <c r="O1233">
        <v>5</v>
      </c>
      <c r="P1233" t="s">
        <v>36</v>
      </c>
      <c r="Q1233" s="7">
        <f t="shared" si="117"/>
        <v>180884.4</v>
      </c>
      <c r="R1233" s="9" t="str" cm="1">
        <f t="array" ref="R1233">_xlfn.IFS(L1232&lt;=25,"0-25",L1232&lt;=30,"26-30",L1232&lt;=35,"31-35",L1232&lt;=40,"36-40",L1232&lt;=45,"41-45",L1232&gt;=45,"45+")</f>
        <v>31-35</v>
      </c>
      <c r="S1233" t="str">
        <f t="shared" si="118"/>
        <v>Q3</v>
      </c>
      <c r="T1233" t="str">
        <f t="shared" si="119"/>
        <v>Weekend</v>
      </c>
      <c r="U1233" t="str" cm="1">
        <f t="array" ref="U1233">_xlfn.IFS(Q1233&lt;=100000,"LOW",Q1233&lt;=300000,"MEDIUM",Q1233&gt;=300000,"HIGH")</f>
        <v>MEDIUM</v>
      </c>
    </row>
    <row r="1234" spans="1:21" x14ac:dyDescent="0.3">
      <c r="A1234">
        <v>1233</v>
      </c>
      <c r="B1234">
        <v>26</v>
      </c>
      <c r="C1234">
        <v>9</v>
      </c>
      <c r="D1234" s="6">
        <f t="shared" si="114"/>
        <v>44830</v>
      </c>
      <c r="E1234" t="str">
        <f t="shared" si="115"/>
        <v>September</v>
      </c>
      <c r="F1234">
        <v>2022</v>
      </c>
      <c r="G1234" t="str">
        <f t="shared" si="116"/>
        <v>Monday</v>
      </c>
      <c r="H1234" t="s">
        <v>45</v>
      </c>
      <c r="I1234">
        <v>9</v>
      </c>
      <c r="J1234" s="7">
        <v>39861.279999999999</v>
      </c>
      <c r="K1234" t="s">
        <v>391</v>
      </c>
      <c r="L1234">
        <v>41</v>
      </c>
      <c r="M1234" t="s">
        <v>135</v>
      </c>
      <c r="N1234" t="s">
        <v>52</v>
      </c>
      <c r="O1234">
        <v>4</v>
      </c>
      <c r="P1234" t="s">
        <v>48</v>
      </c>
      <c r="Q1234" s="7">
        <f t="shared" si="117"/>
        <v>358751.52</v>
      </c>
      <c r="R1234" s="9" t="str" cm="1">
        <f t="array" ref="R1234">_xlfn.IFS(L1233&lt;=25,"0-25",L1233&lt;=30,"26-30",L1233&lt;=35,"31-35",L1233&lt;=40,"36-40",L1233&lt;=45,"41-45",L1233&gt;=45,"45+")</f>
        <v>45+</v>
      </c>
      <c r="S1234" t="str">
        <f t="shared" si="118"/>
        <v>Q3</v>
      </c>
      <c r="T1234" t="str">
        <f t="shared" si="119"/>
        <v>Weekday</v>
      </c>
      <c r="U1234" t="str" cm="1">
        <f t="array" ref="U1234">_xlfn.IFS(Q1234&lt;=100000,"LOW",Q1234&lt;=300000,"MEDIUM",Q1234&gt;=300000,"HIGH")</f>
        <v>HIGH</v>
      </c>
    </row>
    <row r="1235" spans="1:21" x14ac:dyDescent="0.3">
      <c r="A1235">
        <v>1234</v>
      </c>
      <c r="B1235">
        <v>26</v>
      </c>
      <c r="C1235">
        <v>9</v>
      </c>
      <c r="D1235" s="6">
        <f t="shared" si="114"/>
        <v>44830</v>
      </c>
      <c r="E1235" t="str">
        <f t="shared" si="115"/>
        <v>September</v>
      </c>
      <c r="F1235">
        <v>2022</v>
      </c>
      <c r="G1235" t="str">
        <f t="shared" si="116"/>
        <v>Monday</v>
      </c>
      <c r="H1235" t="s">
        <v>32</v>
      </c>
      <c r="I1235">
        <v>5</v>
      </c>
      <c r="J1235" s="7">
        <v>38561.24</v>
      </c>
      <c r="K1235" t="s">
        <v>792</v>
      </c>
      <c r="L1235">
        <v>19</v>
      </c>
      <c r="M1235" t="s">
        <v>79</v>
      </c>
      <c r="N1235" t="s">
        <v>18</v>
      </c>
      <c r="O1235">
        <v>4</v>
      </c>
      <c r="P1235" t="s">
        <v>36</v>
      </c>
      <c r="Q1235" s="7">
        <f t="shared" si="117"/>
        <v>192806.19999999998</v>
      </c>
      <c r="R1235" s="9" t="str" cm="1">
        <f t="array" ref="R1235">_xlfn.IFS(L1234&lt;=25,"0-25",L1234&lt;=30,"26-30",L1234&lt;=35,"31-35",L1234&lt;=40,"36-40",L1234&lt;=45,"41-45",L1234&gt;=45,"45+")</f>
        <v>41-45</v>
      </c>
      <c r="S1235" t="str">
        <f t="shared" si="118"/>
        <v>Q3</v>
      </c>
      <c r="T1235" t="str">
        <f t="shared" si="119"/>
        <v>Weekday</v>
      </c>
      <c r="U1235" t="str" cm="1">
        <f t="array" ref="U1235">_xlfn.IFS(Q1235&lt;=100000,"LOW",Q1235&lt;=300000,"MEDIUM",Q1235&gt;=300000,"HIGH")</f>
        <v>MEDIUM</v>
      </c>
    </row>
    <row r="1236" spans="1:21" x14ac:dyDescent="0.3">
      <c r="A1236">
        <v>1235</v>
      </c>
      <c r="B1236">
        <v>26</v>
      </c>
      <c r="C1236">
        <v>9</v>
      </c>
      <c r="D1236" s="6">
        <f t="shared" si="114"/>
        <v>44830</v>
      </c>
      <c r="E1236" t="str">
        <f t="shared" si="115"/>
        <v>September</v>
      </c>
      <c r="F1236">
        <v>2022</v>
      </c>
      <c r="G1236" t="str">
        <f t="shared" si="116"/>
        <v>Monday</v>
      </c>
      <c r="H1236" t="s">
        <v>21</v>
      </c>
      <c r="I1236">
        <v>9</v>
      </c>
      <c r="J1236" s="7">
        <v>64090.34</v>
      </c>
      <c r="K1236" t="s">
        <v>793</v>
      </c>
      <c r="L1236">
        <v>51</v>
      </c>
      <c r="M1236" t="s">
        <v>27</v>
      </c>
      <c r="N1236" t="s">
        <v>24</v>
      </c>
      <c r="O1236">
        <v>4</v>
      </c>
      <c r="P1236" t="s">
        <v>65</v>
      </c>
      <c r="Q1236" s="7">
        <f t="shared" si="117"/>
        <v>576813.05999999994</v>
      </c>
      <c r="R1236" s="9" t="str" cm="1">
        <f t="array" ref="R1236">_xlfn.IFS(L1235&lt;=25,"0-25",L1235&lt;=30,"26-30",L1235&lt;=35,"31-35",L1235&lt;=40,"36-40",L1235&lt;=45,"41-45",L1235&gt;=45,"45+")</f>
        <v>0-25</v>
      </c>
      <c r="S1236" t="str">
        <f t="shared" si="118"/>
        <v>Q3</v>
      </c>
      <c r="T1236" t="str">
        <f t="shared" si="119"/>
        <v>Weekday</v>
      </c>
      <c r="U1236" t="str" cm="1">
        <f t="array" ref="U1236">_xlfn.IFS(Q1236&lt;=100000,"LOW",Q1236&lt;=300000,"MEDIUM",Q1236&gt;=300000,"HIGH")</f>
        <v>HIGH</v>
      </c>
    </row>
    <row r="1237" spans="1:21" x14ac:dyDescent="0.3">
      <c r="A1237">
        <v>1236</v>
      </c>
      <c r="B1237">
        <v>27</v>
      </c>
      <c r="C1237">
        <v>9</v>
      </c>
      <c r="D1237" s="6">
        <f t="shared" si="114"/>
        <v>44831</v>
      </c>
      <c r="E1237" t="str">
        <f t="shared" si="115"/>
        <v>September</v>
      </c>
      <c r="F1237">
        <v>2022</v>
      </c>
      <c r="G1237" t="str">
        <f t="shared" si="116"/>
        <v>Tuesday</v>
      </c>
      <c r="H1237" t="s">
        <v>45</v>
      </c>
      <c r="I1237">
        <v>2</v>
      </c>
      <c r="J1237" s="7">
        <v>12084.4</v>
      </c>
      <c r="K1237" t="s">
        <v>284</v>
      </c>
      <c r="L1237">
        <v>40</v>
      </c>
      <c r="M1237" t="s">
        <v>23</v>
      </c>
      <c r="N1237" t="s">
        <v>18</v>
      </c>
      <c r="O1237">
        <v>5</v>
      </c>
      <c r="P1237" t="s">
        <v>90</v>
      </c>
      <c r="Q1237" s="7">
        <f t="shared" si="117"/>
        <v>24168.799999999999</v>
      </c>
      <c r="R1237" s="9" t="str" cm="1">
        <f t="array" ref="R1237">_xlfn.IFS(L1236&lt;=25,"0-25",L1236&lt;=30,"26-30",L1236&lt;=35,"31-35",L1236&lt;=40,"36-40",L1236&lt;=45,"41-45",L1236&gt;=45,"45+")</f>
        <v>45+</v>
      </c>
      <c r="S1237" t="str">
        <f t="shared" si="118"/>
        <v>Q3</v>
      </c>
      <c r="T1237" t="str">
        <f t="shared" si="119"/>
        <v>Weekday</v>
      </c>
      <c r="U1237" t="str" cm="1">
        <f t="array" ref="U1237">_xlfn.IFS(Q1237&lt;=100000,"LOW",Q1237&lt;=300000,"MEDIUM",Q1237&gt;=300000,"HIGH")</f>
        <v>LOW</v>
      </c>
    </row>
    <row r="1238" spans="1:21" x14ac:dyDescent="0.3">
      <c r="A1238">
        <v>1237</v>
      </c>
      <c r="B1238">
        <v>27</v>
      </c>
      <c r="C1238">
        <v>9</v>
      </c>
      <c r="D1238" s="6">
        <f t="shared" si="114"/>
        <v>44831</v>
      </c>
      <c r="E1238" t="str">
        <f t="shared" si="115"/>
        <v>September</v>
      </c>
      <c r="F1238">
        <v>2022</v>
      </c>
      <c r="G1238" t="str">
        <f t="shared" si="116"/>
        <v>Tuesday</v>
      </c>
      <c r="H1238" t="s">
        <v>32</v>
      </c>
      <c r="I1238">
        <v>9</v>
      </c>
      <c r="J1238" s="7">
        <v>29192.77</v>
      </c>
      <c r="K1238" t="s">
        <v>794</v>
      </c>
      <c r="L1238">
        <v>48</v>
      </c>
      <c r="M1238" t="s">
        <v>61</v>
      </c>
      <c r="N1238" t="s">
        <v>24</v>
      </c>
      <c r="O1238">
        <v>1</v>
      </c>
      <c r="P1238" t="s">
        <v>36</v>
      </c>
      <c r="Q1238" s="7">
        <f t="shared" si="117"/>
        <v>262734.93</v>
      </c>
      <c r="R1238" s="9" t="str" cm="1">
        <f t="array" ref="R1238">_xlfn.IFS(L1237&lt;=25,"0-25",L1237&lt;=30,"26-30",L1237&lt;=35,"31-35",L1237&lt;=40,"36-40",L1237&lt;=45,"41-45",L1237&gt;=45,"45+")</f>
        <v>36-40</v>
      </c>
      <c r="S1238" t="str">
        <f t="shared" si="118"/>
        <v>Q3</v>
      </c>
      <c r="T1238" t="str">
        <f t="shared" si="119"/>
        <v>Weekday</v>
      </c>
      <c r="U1238" t="str" cm="1">
        <f t="array" ref="U1238">_xlfn.IFS(Q1238&lt;=100000,"LOW",Q1238&lt;=300000,"MEDIUM",Q1238&gt;=300000,"HIGH")</f>
        <v>MEDIUM</v>
      </c>
    </row>
    <row r="1239" spans="1:21" x14ac:dyDescent="0.3">
      <c r="A1239">
        <v>1238</v>
      </c>
      <c r="B1239">
        <v>27</v>
      </c>
      <c r="C1239">
        <v>9</v>
      </c>
      <c r="D1239" s="6">
        <f t="shared" si="114"/>
        <v>44831</v>
      </c>
      <c r="E1239" t="str">
        <f t="shared" si="115"/>
        <v>September</v>
      </c>
      <c r="F1239">
        <v>2022</v>
      </c>
      <c r="G1239" t="str">
        <f t="shared" si="116"/>
        <v>Tuesday</v>
      </c>
      <c r="H1239" t="s">
        <v>21</v>
      </c>
      <c r="I1239">
        <v>4</v>
      </c>
      <c r="J1239" s="7">
        <v>45799.47</v>
      </c>
      <c r="K1239" t="s">
        <v>178</v>
      </c>
      <c r="L1239">
        <v>54</v>
      </c>
      <c r="M1239" t="s">
        <v>23</v>
      </c>
      <c r="N1239" t="s">
        <v>24</v>
      </c>
      <c r="O1239">
        <v>3</v>
      </c>
      <c r="P1239" t="s">
        <v>28</v>
      </c>
      <c r="Q1239" s="7">
        <f t="shared" si="117"/>
        <v>183197.88</v>
      </c>
      <c r="R1239" s="9" t="str" cm="1">
        <f t="array" ref="R1239">_xlfn.IFS(L1238&lt;=25,"0-25",L1238&lt;=30,"26-30",L1238&lt;=35,"31-35",L1238&lt;=40,"36-40",L1238&lt;=45,"41-45",L1238&gt;=45,"45+")</f>
        <v>45+</v>
      </c>
      <c r="S1239" t="str">
        <f t="shared" si="118"/>
        <v>Q3</v>
      </c>
      <c r="T1239" t="str">
        <f t="shared" si="119"/>
        <v>Weekday</v>
      </c>
      <c r="U1239" t="str" cm="1">
        <f t="array" ref="U1239">_xlfn.IFS(Q1239&lt;=100000,"LOW",Q1239&lt;=300000,"MEDIUM",Q1239&gt;=300000,"HIGH")</f>
        <v>MEDIUM</v>
      </c>
    </row>
    <row r="1240" spans="1:21" x14ac:dyDescent="0.3">
      <c r="A1240">
        <v>1239</v>
      </c>
      <c r="B1240">
        <v>27</v>
      </c>
      <c r="C1240">
        <v>9</v>
      </c>
      <c r="D1240" s="6">
        <f t="shared" si="114"/>
        <v>44831</v>
      </c>
      <c r="E1240" t="str">
        <f t="shared" si="115"/>
        <v>September</v>
      </c>
      <c r="F1240">
        <v>2022</v>
      </c>
      <c r="G1240" t="str">
        <f t="shared" si="116"/>
        <v>Tuesday</v>
      </c>
      <c r="H1240" t="s">
        <v>15</v>
      </c>
      <c r="I1240">
        <v>6</v>
      </c>
      <c r="J1240" s="7">
        <v>46288.11</v>
      </c>
      <c r="K1240" t="s">
        <v>594</v>
      </c>
      <c r="L1240">
        <v>30</v>
      </c>
      <c r="M1240" t="s">
        <v>95</v>
      </c>
      <c r="N1240" t="s">
        <v>52</v>
      </c>
      <c r="O1240">
        <v>5</v>
      </c>
      <c r="P1240" t="s">
        <v>86</v>
      </c>
      <c r="Q1240" s="7">
        <f t="shared" si="117"/>
        <v>277728.66000000003</v>
      </c>
      <c r="R1240" s="9" t="str" cm="1">
        <f t="array" ref="R1240">_xlfn.IFS(L1239&lt;=25,"0-25",L1239&lt;=30,"26-30",L1239&lt;=35,"31-35",L1239&lt;=40,"36-40",L1239&lt;=45,"41-45",L1239&gt;=45,"45+")</f>
        <v>45+</v>
      </c>
      <c r="S1240" t="str">
        <f t="shared" si="118"/>
        <v>Q3</v>
      </c>
      <c r="T1240" t="str">
        <f t="shared" si="119"/>
        <v>Weekday</v>
      </c>
      <c r="U1240" t="str" cm="1">
        <f t="array" ref="U1240">_xlfn.IFS(Q1240&lt;=100000,"LOW",Q1240&lt;=300000,"MEDIUM",Q1240&gt;=300000,"HIGH")</f>
        <v>MEDIUM</v>
      </c>
    </row>
    <row r="1241" spans="1:21" x14ac:dyDescent="0.3">
      <c r="A1241">
        <v>1240</v>
      </c>
      <c r="B1241">
        <v>28</v>
      </c>
      <c r="C1241">
        <v>9</v>
      </c>
      <c r="D1241" s="6">
        <f t="shared" si="114"/>
        <v>44832</v>
      </c>
      <c r="E1241" t="str">
        <f t="shared" si="115"/>
        <v>September</v>
      </c>
      <c r="F1241">
        <v>2022</v>
      </c>
      <c r="G1241" t="str">
        <f t="shared" si="116"/>
        <v>Wednesday</v>
      </c>
      <c r="H1241" t="s">
        <v>32</v>
      </c>
      <c r="I1241">
        <v>6</v>
      </c>
      <c r="J1241" s="7">
        <v>38807.57</v>
      </c>
      <c r="K1241" t="s">
        <v>795</v>
      </c>
      <c r="L1241">
        <v>50</v>
      </c>
      <c r="M1241" t="s">
        <v>23</v>
      </c>
      <c r="N1241" t="s">
        <v>35</v>
      </c>
      <c r="O1241">
        <v>5</v>
      </c>
      <c r="P1241" t="s">
        <v>43</v>
      </c>
      <c r="Q1241" s="7">
        <f t="shared" si="117"/>
        <v>232845.41999999998</v>
      </c>
      <c r="R1241" s="9" t="str" cm="1">
        <f t="array" ref="R1241">_xlfn.IFS(L1240&lt;=25,"0-25",L1240&lt;=30,"26-30",L1240&lt;=35,"31-35",L1240&lt;=40,"36-40",L1240&lt;=45,"41-45",L1240&gt;=45,"45+")</f>
        <v>26-30</v>
      </c>
      <c r="S1241" t="str">
        <f t="shared" si="118"/>
        <v>Q3</v>
      </c>
      <c r="T1241" t="str">
        <f t="shared" si="119"/>
        <v>Weekday</v>
      </c>
      <c r="U1241" t="str" cm="1">
        <f t="array" ref="U1241">_xlfn.IFS(Q1241&lt;=100000,"LOW",Q1241&lt;=300000,"MEDIUM",Q1241&gt;=300000,"HIGH")</f>
        <v>MEDIUM</v>
      </c>
    </row>
    <row r="1242" spans="1:21" x14ac:dyDescent="0.3">
      <c r="A1242">
        <v>1241</v>
      </c>
      <c r="B1242">
        <v>28</v>
      </c>
      <c r="C1242">
        <v>9</v>
      </c>
      <c r="D1242" s="6">
        <f t="shared" si="114"/>
        <v>44832</v>
      </c>
      <c r="E1242" t="str">
        <f t="shared" si="115"/>
        <v>September</v>
      </c>
      <c r="F1242">
        <v>2022</v>
      </c>
      <c r="G1242" t="str">
        <f t="shared" si="116"/>
        <v>Wednesday</v>
      </c>
      <c r="H1242" t="s">
        <v>15</v>
      </c>
      <c r="I1242">
        <v>6</v>
      </c>
      <c r="J1242" s="7">
        <v>58939.93</v>
      </c>
      <c r="K1242" t="s">
        <v>647</v>
      </c>
      <c r="L1242">
        <v>24</v>
      </c>
      <c r="M1242" t="s">
        <v>23</v>
      </c>
      <c r="N1242" t="s">
        <v>18</v>
      </c>
      <c r="O1242">
        <v>4</v>
      </c>
      <c r="P1242" t="s">
        <v>19</v>
      </c>
      <c r="Q1242" s="7">
        <f t="shared" si="117"/>
        <v>353639.58</v>
      </c>
      <c r="R1242" s="9" t="str" cm="1">
        <f t="array" ref="R1242">_xlfn.IFS(L1241&lt;=25,"0-25",L1241&lt;=30,"26-30",L1241&lt;=35,"31-35",L1241&lt;=40,"36-40",L1241&lt;=45,"41-45",L1241&gt;=45,"45+")</f>
        <v>45+</v>
      </c>
      <c r="S1242" t="str">
        <f t="shared" si="118"/>
        <v>Q3</v>
      </c>
      <c r="T1242" t="str">
        <f t="shared" si="119"/>
        <v>Weekday</v>
      </c>
      <c r="U1242" t="str" cm="1">
        <f t="array" ref="U1242">_xlfn.IFS(Q1242&lt;=100000,"LOW",Q1242&lt;=300000,"MEDIUM",Q1242&gt;=300000,"HIGH")</f>
        <v>HIGH</v>
      </c>
    </row>
    <row r="1243" spans="1:21" x14ac:dyDescent="0.3">
      <c r="A1243">
        <v>1242</v>
      </c>
      <c r="B1243">
        <v>28</v>
      </c>
      <c r="C1243">
        <v>9</v>
      </c>
      <c r="D1243" s="6">
        <f t="shared" si="114"/>
        <v>44832</v>
      </c>
      <c r="E1243" t="str">
        <f t="shared" si="115"/>
        <v>September</v>
      </c>
      <c r="F1243">
        <v>2022</v>
      </c>
      <c r="G1243" t="str">
        <f t="shared" si="116"/>
        <v>Wednesday</v>
      </c>
      <c r="H1243" t="s">
        <v>15</v>
      </c>
      <c r="I1243">
        <v>2</v>
      </c>
      <c r="J1243" s="7">
        <v>13763.33</v>
      </c>
      <c r="K1243" t="s">
        <v>786</v>
      </c>
      <c r="L1243">
        <v>49</v>
      </c>
      <c r="M1243" t="s">
        <v>56</v>
      </c>
      <c r="N1243" t="s">
        <v>18</v>
      </c>
      <c r="O1243">
        <v>5</v>
      </c>
      <c r="P1243" t="s">
        <v>19</v>
      </c>
      <c r="Q1243" s="7">
        <f t="shared" si="117"/>
        <v>27526.66</v>
      </c>
      <c r="R1243" s="9" t="str" cm="1">
        <f t="array" ref="R1243">_xlfn.IFS(L1242&lt;=25,"0-25",L1242&lt;=30,"26-30",L1242&lt;=35,"31-35",L1242&lt;=40,"36-40",L1242&lt;=45,"41-45",L1242&gt;=45,"45+")</f>
        <v>0-25</v>
      </c>
      <c r="S1243" t="str">
        <f t="shared" si="118"/>
        <v>Q3</v>
      </c>
      <c r="T1243" t="str">
        <f t="shared" si="119"/>
        <v>Weekday</v>
      </c>
      <c r="U1243" t="str" cm="1">
        <f t="array" ref="U1243">_xlfn.IFS(Q1243&lt;=100000,"LOW",Q1243&lt;=300000,"MEDIUM",Q1243&gt;=300000,"HIGH")</f>
        <v>LOW</v>
      </c>
    </row>
    <row r="1244" spans="1:21" x14ac:dyDescent="0.3">
      <c r="A1244">
        <v>1243</v>
      </c>
      <c r="B1244">
        <v>28</v>
      </c>
      <c r="C1244">
        <v>9</v>
      </c>
      <c r="D1244" s="6">
        <f t="shared" si="114"/>
        <v>44832</v>
      </c>
      <c r="E1244" t="str">
        <f t="shared" si="115"/>
        <v>September</v>
      </c>
      <c r="F1244">
        <v>2022</v>
      </c>
      <c r="G1244" t="str">
        <f t="shared" si="116"/>
        <v>Wednesday</v>
      </c>
      <c r="H1244" t="s">
        <v>37</v>
      </c>
      <c r="I1244">
        <v>7</v>
      </c>
      <c r="J1244" s="7">
        <v>58929.27</v>
      </c>
      <c r="K1244" t="s">
        <v>283</v>
      </c>
      <c r="L1244">
        <v>24</v>
      </c>
      <c r="M1244" t="s">
        <v>23</v>
      </c>
      <c r="N1244" t="s">
        <v>52</v>
      </c>
      <c r="O1244">
        <v>5</v>
      </c>
      <c r="P1244" t="s">
        <v>53</v>
      </c>
      <c r="Q1244" s="7">
        <f t="shared" si="117"/>
        <v>412504.88999999996</v>
      </c>
      <c r="R1244" s="9" t="str" cm="1">
        <f t="array" ref="R1244">_xlfn.IFS(L1243&lt;=25,"0-25",L1243&lt;=30,"26-30",L1243&lt;=35,"31-35",L1243&lt;=40,"36-40",L1243&lt;=45,"41-45",L1243&gt;=45,"45+")</f>
        <v>45+</v>
      </c>
      <c r="S1244" t="str">
        <f t="shared" si="118"/>
        <v>Q3</v>
      </c>
      <c r="T1244" t="str">
        <f t="shared" si="119"/>
        <v>Weekday</v>
      </c>
      <c r="U1244" t="str" cm="1">
        <f t="array" ref="U1244">_xlfn.IFS(Q1244&lt;=100000,"LOW",Q1244&lt;=300000,"MEDIUM",Q1244&gt;=300000,"HIGH")</f>
        <v>HIGH</v>
      </c>
    </row>
    <row r="1245" spans="1:21" x14ac:dyDescent="0.3">
      <c r="A1245">
        <v>1244</v>
      </c>
      <c r="B1245">
        <v>29</v>
      </c>
      <c r="C1245">
        <v>9</v>
      </c>
      <c r="D1245" s="6">
        <f t="shared" si="114"/>
        <v>44833</v>
      </c>
      <c r="E1245" t="str">
        <f t="shared" si="115"/>
        <v>September</v>
      </c>
      <c r="F1245">
        <v>2022</v>
      </c>
      <c r="G1245" t="str">
        <f t="shared" si="116"/>
        <v>Thursday</v>
      </c>
      <c r="H1245" t="s">
        <v>45</v>
      </c>
      <c r="I1245">
        <v>6</v>
      </c>
      <c r="J1245" s="7">
        <v>39685.25</v>
      </c>
      <c r="K1245" t="s">
        <v>474</v>
      </c>
      <c r="L1245">
        <v>59</v>
      </c>
      <c r="M1245" t="s">
        <v>61</v>
      </c>
      <c r="N1245" t="s">
        <v>52</v>
      </c>
      <c r="O1245">
        <v>5</v>
      </c>
      <c r="P1245" t="s">
        <v>90</v>
      </c>
      <c r="Q1245" s="7">
        <f t="shared" si="117"/>
        <v>238111.5</v>
      </c>
      <c r="R1245" s="9" t="str" cm="1">
        <f t="array" ref="R1245">_xlfn.IFS(L1244&lt;=25,"0-25",L1244&lt;=30,"26-30",L1244&lt;=35,"31-35",L1244&lt;=40,"36-40",L1244&lt;=45,"41-45",L1244&gt;=45,"45+")</f>
        <v>0-25</v>
      </c>
      <c r="S1245" t="str">
        <f t="shared" si="118"/>
        <v>Q3</v>
      </c>
      <c r="T1245" t="str">
        <f t="shared" si="119"/>
        <v>Weekday</v>
      </c>
      <c r="U1245" t="str" cm="1">
        <f t="array" ref="U1245">_xlfn.IFS(Q1245&lt;=100000,"LOW",Q1245&lt;=300000,"MEDIUM",Q1245&gt;=300000,"HIGH")</f>
        <v>MEDIUM</v>
      </c>
    </row>
    <row r="1246" spans="1:21" x14ac:dyDescent="0.3">
      <c r="A1246">
        <v>1245</v>
      </c>
      <c r="B1246">
        <v>29</v>
      </c>
      <c r="C1246">
        <v>9</v>
      </c>
      <c r="D1246" s="6">
        <f t="shared" si="114"/>
        <v>44833</v>
      </c>
      <c r="E1246" t="str">
        <f t="shared" si="115"/>
        <v>September</v>
      </c>
      <c r="F1246">
        <v>2022</v>
      </c>
      <c r="G1246" t="str">
        <f t="shared" si="116"/>
        <v>Thursday</v>
      </c>
      <c r="H1246" t="s">
        <v>32</v>
      </c>
      <c r="I1246">
        <v>1</v>
      </c>
      <c r="J1246" s="7">
        <v>18025.64</v>
      </c>
      <c r="K1246" t="s">
        <v>463</v>
      </c>
      <c r="L1246">
        <v>55</v>
      </c>
      <c r="M1246" t="s">
        <v>23</v>
      </c>
      <c r="N1246" t="s">
        <v>18</v>
      </c>
      <c r="O1246">
        <v>4</v>
      </c>
      <c r="P1246" t="s">
        <v>43</v>
      </c>
      <c r="Q1246" s="7">
        <f t="shared" si="117"/>
        <v>18025.64</v>
      </c>
      <c r="R1246" s="9" t="str" cm="1">
        <f t="array" ref="R1246">_xlfn.IFS(L1245&lt;=25,"0-25",L1245&lt;=30,"26-30",L1245&lt;=35,"31-35",L1245&lt;=40,"36-40",L1245&lt;=45,"41-45",L1245&gt;=45,"45+")</f>
        <v>45+</v>
      </c>
      <c r="S1246" t="str">
        <f t="shared" si="118"/>
        <v>Q3</v>
      </c>
      <c r="T1246" t="str">
        <f t="shared" si="119"/>
        <v>Weekday</v>
      </c>
      <c r="U1246" t="str" cm="1">
        <f t="array" ref="U1246">_xlfn.IFS(Q1246&lt;=100000,"LOW",Q1246&lt;=300000,"MEDIUM",Q1246&gt;=300000,"HIGH")</f>
        <v>LOW</v>
      </c>
    </row>
    <row r="1247" spans="1:21" x14ac:dyDescent="0.3">
      <c r="A1247">
        <v>1246</v>
      </c>
      <c r="B1247">
        <v>29</v>
      </c>
      <c r="C1247">
        <v>9</v>
      </c>
      <c r="D1247" s="6">
        <f t="shared" si="114"/>
        <v>44833</v>
      </c>
      <c r="E1247" t="str">
        <f t="shared" si="115"/>
        <v>September</v>
      </c>
      <c r="F1247">
        <v>2022</v>
      </c>
      <c r="G1247" t="str">
        <f t="shared" si="116"/>
        <v>Thursday</v>
      </c>
      <c r="H1247" t="s">
        <v>15</v>
      </c>
      <c r="I1247">
        <v>2</v>
      </c>
      <c r="J1247" s="7">
        <v>63142.11</v>
      </c>
      <c r="K1247" t="s">
        <v>796</v>
      </c>
      <c r="L1247">
        <v>30</v>
      </c>
      <c r="M1247" t="s">
        <v>79</v>
      </c>
      <c r="N1247" t="s">
        <v>18</v>
      </c>
      <c r="O1247">
        <v>1</v>
      </c>
      <c r="P1247" t="s">
        <v>31</v>
      </c>
      <c r="Q1247" s="7">
        <f t="shared" si="117"/>
        <v>126284.22</v>
      </c>
      <c r="R1247" s="9" t="str" cm="1">
        <f t="array" ref="R1247">_xlfn.IFS(L1246&lt;=25,"0-25",L1246&lt;=30,"26-30",L1246&lt;=35,"31-35",L1246&lt;=40,"36-40",L1246&lt;=45,"41-45",L1246&gt;=45,"45+")</f>
        <v>45+</v>
      </c>
      <c r="S1247" t="str">
        <f t="shared" si="118"/>
        <v>Q3</v>
      </c>
      <c r="T1247" t="str">
        <f t="shared" si="119"/>
        <v>Weekday</v>
      </c>
      <c r="U1247" t="str" cm="1">
        <f t="array" ref="U1247">_xlfn.IFS(Q1247&lt;=100000,"LOW",Q1247&lt;=300000,"MEDIUM",Q1247&gt;=300000,"HIGH")</f>
        <v>MEDIUM</v>
      </c>
    </row>
    <row r="1248" spans="1:21" x14ac:dyDescent="0.3">
      <c r="A1248">
        <v>1247</v>
      </c>
      <c r="B1248">
        <v>30</v>
      </c>
      <c r="C1248">
        <v>9</v>
      </c>
      <c r="D1248" s="6">
        <f t="shared" si="114"/>
        <v>44834</v>
      </c>
      <c r="E1248" t="str">
        <f t="shared" si="115"/>
        <v>September</v>
      </c>
      <c r="F1248">
        <v>2022</v>
      </c>
      <c r="G1248" t="str">
        <f t="shared" si="116"/>
        <v>Friday</v>
      </c>
      <c r="H1248" t="s">
        <v>37</v>
      </c>
      <c r="I1248">
        <v>7</v>
      </c>
      <c r="J1248" s="7">
        <v>48953.73</v>
      </c>
      <c r="K1248" t="s">
        <v>473</v>
      </c>
      <c r="L1248">
        <v>41</v>
      </c>
      <c r="M1248" t="s">
        <v>112</v>
      </c>
      <c r="N1248" t="s">
        <v>35</v>
      </c>
      <c r="O1248">
        <v>4</v>
      </c>
      <c r="P1248" t="s">
        <v>40</v>
      </c>
      <c r="Q1248" s="7">
        <f t="shared" si="117"/>
        <v>342676.11000000004</v>
      </c>
      <c r="R1248" s="9" t="str" cm="1">
        <f t="array" ref="R1248">_xlfn.IFS(L1247&lt;=25,"0-25",L1247&lt;=30,"26-30",L1247&lt;=35,"31-35",L1247&lt;=40,"36-40",L1247&lt;=45,"41-45",L1247&gt;=45,"45+")</f>
        <v>26-30</v>
      </c>
      <c r="S1248" t="str">
        <f t="shared" si="118"/>
        <v>Q3</v>
      </c>
      <c r="T1248" t="str">
        <f t="shared" si="119"/>
        <v>Weekday</v>
      </c>
      <c r="U1248" t="str" cm="1">
        <f t="array" ref="U1248">_xlfn.IFS(Q1248&lt;=100000,"LOW",Q1248&lt;=300000,"MEDIUM",Q1248&gt;=300000,"HIGH")</f>
        <v>HIGH</v>
      </c>
    </row>
    <row r="1249" spans="1:21" x14ac:dyDescent="0.3">
      <c r="A1249">
        <v>1248</v>
      </c>
      <c r="B1249">
        <v>30</v>
      </c>
      <c r="C1249">
        <v>9</v>
      </c>
      <c r="D1249" s="6">
        <f t="shared" si="114"/>
        <v>44834</v>
      </c>
      <c r="E1249" t="str">
        <f t="shared" si="115"/>
        <v>September</v>
      </c>
      <c r="F1249">
        <v>2022</v>
      </c>
      <c r="G1249" t="str">
        <f t="shared" si="116"/>
        <v>Friday</v>
      </c>
      <c r="H1249" t="s">
        <v>21</v>
      </c>
      <c r="I1249">
        <v>1</v>
      </c>
      <c r="J1249" s="7">
        <v>19812.740000000002</v>
      </c>
      <c r="K1249" t="s">
        <v>407</v>
      </c>
      <c r="L1249">
        <v>45</v>
      </c>
      <c r="M1249" t="s">
        <v>17</v>
      </c>
      <c r="N1249" t="s">
        <v>52</v>
      </c>
      <c r="O1249">
        <v>4</v>
      </c>
      <c r="P1249" t="s">
        <v>65</v>
      </c>
      <c r="Q1249" s="7">
        <f t="shared" si="117"/>
        <v>19812.740000000002</v>
      </c>
      <c r="R1249" s="9" t="str" cm="1">
        <f t="array" ref="R1249">_xlfn.IFS(L1248&lt;=25,"0-25",L1248&lt;=30,"26-30",L1248&lt;=35,"31-35",L1248&lt;=40,"36-40",L1248&lt;=45,"41-45",L1248&gt;=45,"45+")</f>
        <v>41-45</v>
      </c>
      <c r="S1249" t="str">
        <f t="shared" si="118"/>
        <v>Q3</v>
      </c>
      <c r="T1249" t="str">
        <f t="shared" si="119"/>
        <v>Weekday</v>
      </c>
      <c r="U1249" t="str" cm="1">
        <f t="array" ref="U1249">_xlfn.IFS(Q1249&lt;=100000,"LOW",Q1249&lt;=300000,"MEDIUM",Q1249&gt;=300000,"HIGH")</f>
        <v>LOW</v>
      </c>
    </row>
    <row r="1250" spans="1:21" x14ac:dyDescent="0.3">
      <c r="A1250">
        <v>1249</v>
      </c>
      <c r="B1250">
        <v>30</v>
      </c>
      <c r="C1250">
        <v>9</v>
      </c>
      <c r="D1250" s="6">
        <f t="shared" si="114"/>
        <v>44834</v>
      </c>
      <c r="E1250" t="str">
        <f t="shared" si="115"/>
        <v>September</v>
      </c>
      <c r="F1250">
        <v>2022</v>
      </c>
      <c r="G1250" t="str">
        <f t="shared" si="116"/>
        <v>Friday</v>
      </c>
      <c r="H1250" t="s">
        <v>32</v>
      </c>
      <c r="I1250">
        <v>1</v>
      </c>
      <c r="J1250" s="7">
        <v>12018.98</v>
      </c>
      <c r="K1250" t="s">
        <v>797</v>
      </c>
      <c r="L1250">
        <v>49</v>
      </c>
      <c r="M1250" t="s">
        <v>27</v>
      </c>
      <c r="N1250" t="s">
        <v>35</v>
      </c>
      <c r="O1250">
        <v>4</v>
      </c>
      <c r="P1250" t="s">
        <v>101</v>
      </c>
      <c r="Q1250" s="7">
        <f t="shared" si="117"/>
        <v>12018.98</v>
      </c>
      <c r="R1250" s="9" t="str" cm="1">
        <f t="array" ref="R1250">_xlfn.IFS(L1249&lt;=25,"0-25",L1249&lt;=30,"26-30",L1249&lt;=35,"31-35",L1249&lt;=40,"36-40",L1249&lt;=45,"41-45",L1249&gt;=45,"45+")</f>
        <v>41-45</v>
      </c>
      <c r="S1250" t="str">
        <f t="shared" si="118"/>
        <v>Q3</v>
      </c>
      <c r="T1250" t="str">
        <f t="shared" si="119"/>
        <v>Weekday</v>
      </c>
      <c r="U1250" t="str" cm="1">
        <f t="array" ref="U1250">_xlfn.IFS(Q1250&lt;=100000,"LOW",Q1250&lt;=300000,"MEDIUM",Q1250&gt;=300000,"HIGH")</f>
        <v>LOW</v>
      </c>
    </row>
    <row r="1251" spans="1:21" x14ac:dyDescent="0.3">
      <c r="A1251">
        <v>1250</v>
      </c>
      <c r="B1251">
        <v>30</v>
      </c>
      <c r="C1251">
        <v>9</v>
      </c>
      <c r="D1251" s="6">
        <f t="shared" si="114"/>
        <v>44834</v>
      </c>
      <c r="E1251" t="str">
        <f t="shared" si="115"/>
        <v>September</v>
      </c>
      <c r="F1251">
        <v>2022</v>
      </c>
      <c r="G1251" t="str">
        <f t="shared" si="116"/>
        <v>Friday</v>
      </c>
      <c r="H1251" t="s">
        <v>15</v>
      </c>
      <c r="I1251">
        <v>1</v>
      </c>
      <c r="J1251" s="7">
        <v>18466.580000000002</v>
      </c>
      <c r="K1251" t="s">
        <v>798</v>
      </c>
      <c r="L1251">
        <v>35</v>
      </c>
      <c r="M1251" t="s">
        <v>23</v>
      </c>
      <c r="N1251" t="s">
        <v>52</v>
      </c>
      <c r="O1251">
        <v>5</v>
      </c>
      <c r="P1251" t="s">
        <v>86</v>
      </c>
      <c r="Q1251" s="7">
        <f t="shared" si="117"/>
        <v>18466.580000000002</v>
      </c>
      <c r="R1251" s="9" t="str" cm="1">
        <f t="array" ref="R1251">_xlfn.IFS(L1250&lt;=25,"0-25",L1250&lt;=30,"26-30",L1250&lt;=35,"31-35",L1250&lt;=40,"36-40",L1250&lt;=45,"41-45",L1250&gt;=45,"45+")</f>
        <v>45+</v>
      </c>
      <c r="S1251" t="str">
        <f t="shared" si="118"/>
        <v>Q3</v>
      </c>
      <c r="T1251" t="str">
        <f t="shared" si="119"/>
        <v>Weekday</v>
      </c>
      <c r="U1251" t="str" cm="1">
        <f t="array" ref="U1251">_xlfn.IFS(Q1251&lt;=100000,"LOW",Q1251&lt;=300000,"MEDIUM",Q1251&gt;=300000,"HIGH")</f>
        <v>LOW</v>
      </c>
    </row>
    <row r="1252" spans="1:21" x14ac:dyDescent="0.3">
      <c r="A1252">
        <v>1251</v>
      </c>
      <c r="B1252">
        <v>1</v>
      </c>
      <c r="C1252">
        <v>10</v>
      </c>
      <c r="D1252" s="6">
        <f t="shared" si="114"/>
        <v>44835</v>
      </c>
      <c r="E1252" t="str">
        <f t="shared" si="115"/>
        <v>October</v>
      </c>
      <c r="F1252">
        <v>2022</v>
      </c>
      <c r="G1252" t="str">
        <f t="shared" si="116"/>
        <v>Saturday</v>
      </c>
      <c r="H1252" t="s">
        <v>45</v>
      </c>
      <c r="I1252">
        <v>8</v>
      </c>
      <c r="J1252" s="7">
        <v>46527.88</v>
      </c>
      <c r="K1252" t="s">
        <v>390</v>
      </c>
      <c r="L1252">
        <v>51</v>
      </c>
      <c r="M1252" t="s">
        <v>61</v>
      </c>
      <c r="N1252" t="s">
        <v>52</v>
      </c>
      <c r="O1252">
        <v>5</v>
      </c>
      <c r="P1252" t="s">
        <v>90</v>
      </c>
      <c r="Q1252" s="7">
        <f t="shared" si="117"/>
        <v>372223.04</v>
      </c>
      <c r="R1252" s="9" t="str" cm="1">
        <f t="array" ref="R1252">_xlfn.IFS(L1251&lt;=25,"0-25",L1251&lt;=30,"26-30",L1251&lt;=35,"31-35",L1251&lt;=40,"36-40",L1251&lt;=45,"41-45",L1251&gt;=45,"45+")</f>
        <v>31-35</v>
      </c>
      <c r="S1252" t="str">
        <f t="shared" si="118"/>
        <v>Q4</v>
      </c>
      <c r="T1252" t="str">
        <f t="shared" si="119"/>
        <v>Weekend</v>
      </c>
      <c r="U1252" t="str" cm="1">
        <f t="array" ref="U1252">_xlfn.IFS(Q1252&lt;=100000,"LOW",Q1252&lt;=300000,"MEDIUM",Q1252&gt;=300000,"HIGH")</f>
        <v>HIGH</v>
      </c>
    </row>
    <row r="1253" spans="1:21" x14ac:dyDescent="0.3">
      <c r="A1253">
        <v>1252</v>
      </c>
      <c r="B1253">
        <v>1</v>
      </c>
      <c r="C1253">
        <v>10</v>
      </c>
      <c r="D1253" s="6">
        <f t="shared" si="114"/>
        <v>44835</v>
      </c>
      <c r="E1253" t="str">
        <f t="shared" si="115"/>
        <v>October</v>
      </c>
      <c r="F1253">
        <v>2022</v>
      </c>
      <c r="G1253" t="str">
        <f t="shared" si="116"/>
        <v>Saturday</v>
      </c>
      <c r="H1253" t="s">
        <v>37</v>
      </c>
      <c r="I1253">
        <v>4</v>
      </c>
      <c r="J1253" s="7">
        <v>20757.77</v>
      </c>
      <c r="K1253" t="s">
        <v>501</v>
      </c>
      <c r="L1253">
        <v>51</v>
      </c>
      <c r="M1253" t="s">
        <v>23</v>
      </c>
      <c r="N1253" t="s">
        <v>35</v>
      </c>
      <c r="O1253">
        <v>4</v>
      </c>
      <c r="P1253" t="s">
        <v>97</v>
      </c>
      <c r="Q1253" s="7">
        <f t="shared" si="117"/>
        <v>83031.08</v>
      </c>
      <c r="R1253" s="9" t="str" cm="1">
        <f t="array" ref="R1253">_xlfn.IFS(L1252&lt;=25,"0-25",L1252&lt;=30,"26-30",L1252&lt;=35,"31-35",L1252&lt;=40,"36-40",L1252&lt;=45,"41-45",L1252&gt;=45,"45+")</f>
        <v>45+</v>
      </c>
      <c r="S1253" t="str">
        <f t="shared" si="118"/>
        <v>Q4</v>
      </c>
      <c r="T1253" t="str">
        <f t="shared" si="119"/>
        <v>Weekend</v>
      </c>
      <c r="U1253" t="str" cm="1">
        <f t="array" ref="U1253">_xlfn.IFS(Q1253&lt;=100000,"LOW",Q1253&lt;=300000,"MEDIUM",Q1253&gt;=300000,"HIGH")</f>
        <v>LOW</v>
      </c>
    </row>
    <row r="1254" spans="1:21" x14ac:dyDescent="0.3">
      <c r="A1254">
        <v>1253</v>
      </c>
      <c r="B1254">
        <v>1</v>
      </c>
      <c r="C1254">
        <v>10</v>
      </c>
      <c r="D1254" s="6">
        <f t="shared" si="114"/>
        <v>44835</v>
      </c>
      <c r="E1254" t="str">
        <f t="shared" si="115"/>
        <v>October</v>
      </c>
      <c r="F1254">
        <v>2022</v>
      </c>
      <c r="G1254" t="str">
        <f t="shared" si="116"/>
        <v>Saturday</v>
      </c>
      <c r="H1254" t="s">
        <v>15</v>
      </c>
      <c r="I1254">
        <v>4</v>
      </c>
      <c r="J1254" s="7">
        <v>23545.78</v>
      </c>
      <c r="K1254" t="s">
        <v>328</v>
      </c>
      <c r="L1254">
        <v>55</v>
      </c>
      <c r="M1254" t="s">
        <v>23</v>
      </c>
      <c r="N1254" t="s">
        <v>24</v>
      </c>
      <c r="O1254">
        <v>5</v>
      </c>
      <c r="P1254" t="s">
        <v>19</v>
      </c>
      <c r="Q1254" s="7">
        <f t="shared" si="117"/>
        <v>94183.12</v>
      </c>
      <c r="R1254" s="9" t="str" cm="1">
        <f t="array" ref="R1254">_xlfn.IFS(L1253&lt;=25,"0-25",L1253&lt;=30,"26-30",L1253&lt;=35,"31-35",L1253&lt;=40,"36-40",L1253&lt;=45,"41-45",L1253&gt;=45,"45+")</f>
        <v>45+</v>
      </c>
      <c r="S1254" t="str">
        <f t="shared" si="118"/>
        <v>Q4</v>
      </c>
      <c r="T1254" t="str">
        <f t="shared" si="119"/>
        <v>Weekend</v>
      </c>
      <c r="U1254" t="str" cm="1">
        <f t="array" ref="U1254">_xlfn.IFS(Q1254&lt;=100000,"LOW",Q1254&lt;=300000,"MEDIUM",Q1254&gt;=300000,"HIGH")</f>
        <v>LOW</v>
      </c>
    </row>
    <row r="1255" spans="1:21" x14ac:dyDescent="0.3">
      <c r="A1255">
        <v>1254</v>
      </c>
      <c r="B1255">
        <v>1</v>
      </c>
      <c r="C1255">
        <v>10</v>
      </c>
      <c r="D1255" s="6">
        <f t="shared" si="114"/>
        <v>44835</v>
      </c>
      <c r="E1255" t="str">
        <f t="shared" si="115"/>
        <v>October</v>
      </c>
      <c r="F1255">
        <v>2022</v>
      </c>
      <c r="G1255" t="str">
        <f t="shared" si="116"/>
        <v>Saturday</v>
      </c>
      <c r="H1255" t="s">
        <v>45</v>
      </c>
      <c r="I1255">
        <v>2</v>
      </c>
      <c r="J1255" s="7">
        <v>11508.38</v>
      </c>
      <c r="K1255" t="s">
        <v>799</v>
      </c>
      <c r="L1255">
        <v>18</v>
      </c>
      <c r="M1255" t="s">
        <v>61</v>
      </c>
      <c r="N1255" t="s">
        <v>24</v>
      </c>
      <c r="O1255">
        <v>5</v>
      </c>
      <c r="P1255" t="s">
        <v>104</v>
      </c>
      <c r="Q1255" s="7">
        <f t="shared" si="117"/>
        <v>23016.76</v>
      </c>
      <c r="R1255" s="9" t="str" cm="1">
        <f t="array" ref="R1255">_xlfn.IFS(L1254&lt;=25,"0-25",L1254&lt;=30,"26-30",L1254&lt;=35,"31-35",L1254&lt;=40,"36-40",L1254&lt;=45,"41-45",L1254&gt;=45,"45+")</f>
        <v>45+</v>
      </c>
      <c r="S1255" t="str">
        <f t="shared" si="118"/>
        <v>Q4</v>
      </c>
      <c r="T1255" t="str">
        <f t="shared" si="119"/>
        <v>Weekend</v>
      </c>
      <c r="U1255" t="str" cm="1">
        <f t="array" ref="U1255">_xlfn.IFS(Q1255&lt;=100000,"LOW",Q1255&lt;=300000,"MEDIUM",Q1255&gt;=300000,"HIGH")</f>
        <v>LOW</v>
      </c>
    </row>
    <row r="1256" spans="1:21" x14ac:dyDescent="0.3">
      <c r="A1256">
        <v>1255</v>
      </c>
      <c r="B1256">
        <v>2</v>
      </c>
      <c r="C1256">
        <v>10</v>
      </c>
      <c r="D1256" s="6">
        <f t="shared" si="114"/>
        <v>44836</v>
      </c>
      <c r="E1256" t="str">
        <f t="shared" si="115"/>
        <v>October</v>
      </c>
      <c r="F1256">
        <v>2022</v>
      </c>
      <c r="G1256" t="str">
        <f t="shared" si="116"/>
        <v>Sunday</v>
      </c>
      <c r="H1256" t="s">
        <v>15</v>
      </c>
      <c r="I1256">
        <v>1</v>
      </c>
      <c r="J1256" s="7">
        <v>53375.839999999997</v>
      </c>
      <c r="K1256" t="s">
        <v>797</v>
      </c>
      <c r="L1256">
        <v>59</v>
      </c>
      <c r="M1256" t="s">
        <v>61</v>
      </c>
      <c r="N1256" t="s">
        <v>24</v>
      </c>
      <c r="O1256">
        <v>1</v>
      </c>
      <c r="P1256" t="s">
        <v>86</v>
      </c>
      <c r="Q1256" s="7">
        <f t="shared" si="117"/>
        <v>53375.839999999997</v>
      </c>
      <c r="R1256" s="9" t="str" cm="1">
        <f t="array" ref="R1256">_xlfn.IFS(L1255&lt;=25,"0-25",L1255&lt;=30,"26-30",L1255&lt;=35,"31-35",L1255&lt;=40,"36-40",L1255&lt;=45,"41-45",L1255&gt;=45,"45+")</f>
        <v>0-25</v>
      </c>
      <c r="S1256" t="str">
        <f t="shared" si="118"/>
        <v>Q4</v>
      </c>
      <c r="T1256" t="str">
        <f t="shared" si="119"/>
        <v>Weekend</v>
      </c>
      <c r="U1256" t="str" cm="1">
        <f t="array" ref="U1256">_xlfn.IFS(Q1256&lt;=100000,"LOW",Q1256&lt;=300000,"MEDIUM",Q1256&gt;=300000,"HIGH")</f>
        <v>LOW</v>
      </c>
    </row>
    <row r="1257" spans="1:21" x14ac:dyDescent="0.3">
      <c r="A1257">
        <v>1256</v>
      </c>
      <c r="B1257">
        <v>2</v>
      </c>
      <c r="C1257">
        <v>10</v>
      </c>
      <c r="D1257" s="6">
        <f t="shared" si="114"/>
        <v>44836</v>
      </c>
      <c r="E1257" t="str">
        <f t="shared" si="115"/>
        <v>October</v>
      </c>
      <c r="F1257">
        <v>2022</v>
      </c>
      <c r="G1257" t="str">
        <f t="shared" si="116"/>
        <v>Sunday</v>
      </c>
      <c r="H1257" t="s">
        <v>32</v>
      </c>
      <c r="I1257">
        <v>9</v>
      </c>
      <c r="J1257" s="7">
        <v>58621.86</v>
      </c>
      <c r="K1257" t="s">
        <v>304</v>
      </c>
      <c r="L1257">
        <v>48</v>
      </c>
      <c r="M1257" t="s">
        <v>23</v>
      </c>
      <c r="N1257" t="s">
        <v>52</v>
      </c>
      <c r="O1257">
        <v>4</v>
      </c>
      <c r="P1257" t="s">
        <v>36</v>
      </c>
      <c r="Q1257" s="7">
        <f t="shared" si="117"/>
        <v>527596.74</v>
      </c>
      <c r="R1257" s="9" t="str" cm="1">
        <f t="array" ref="R1257">_xlfn.IFS(L1256&lt;=25,"0-25",L1256&lt;=30,"26-30",L1256&lt;=35,"31-35",L1256&lt;=40,"36-40",L1256&lt;=45,"41-45",L1256&gt;=45,"45+")</f>
        <v>45+</v>
      </c>
      <c r="S1257" t="str">
        <f t="shared" si="118"/>
        <v>Q4</v>
      </c>
      <c r="T1257" t="str">
        <f t="shared" si="119"/>
        <v>Weekend</v>
      </c>
      <c r="U1257" t="str" cm="1">
        <f t="array" ref="U1257">_xlfn.IFS(Q1257&lt;=100000,"LOW",Q1257&lt;=300000,"MEDIUM",Q1257&gt;=300000,"HIGH")</f>
        <v>HIGH</v>
      </c>
    </row>
    <row r="1258" spans="1:21" x14ac:dyDescent="0.3">
      <c r="A1258">
        <v>1257</v>
      </c>
      <c r="B1258">
        <v>2</v>
      </c>
      <c r="C1258">
        <v>10</v>
      </c>
      <c r="D1258" s="6">
        <f t="shared" si="114"/>
        <v>44836</v>
      </c>
      <c r="E1258" t="str">
        <f t="shared" si="115"/>
        <v>October</v>
      </c>
      <c r="F1258">
        <v>2022</v>
      </c>
      <c r="G1258" t="str">
        <f t="shared" si="116"/>
        <v>Sunday</v>
      </c>
      <c r="H1258" t="s">
        <v>32</v>
      </c>
      <c r="I1258">
        <v>7</v>
      </c>
      <c r="J1258" s="7">
        <v>57810.89</v>
      </c>
      <c r="K1258" t="s">
        <v>707</v>
      </c>
      <c r="L1258">
        <v>18</v>
      </c>
      <c r="M1258" t="s">
        <v>152</v>
      </c>
      <c r="N1258" t="s">
        <v>35</v>
      </c>
      <c r="O1258">
        <v>3</v>
      </c>
      <c r="P1258" t="s">
        <v>36</v>
      </c>
      <c r="Q1258" s="7">
        <f t="shared" si="117"/>
        <v>404676.23</v>
      </c>
      <c r="R1258" s="9" t="str" cm="1">
        <f t="array" ref="R1258">_xlfn.IFS(L1257&lt;=25,"0-25",L1257&lt;=30,"26-30",L1257&lt;=35,"31-35",L1257&lt;=40,"36-40",L1257&lt;=45,"41-45",L1257&gt;=45,"45+")</f>
        <v>45+</v>
      </c>
      <c r="S1258" t="str">
        <f t="shared" si="118"/>
        <v>Q4</v>
      </c>
      <c r="T1258" t="str">
        <f t="shared" si="119"/>
        <v>Weekend</v>
      </c>
      <c r="U1258" t="str" cm="1">
        <f t="array" ref="U1258">_xlfn.IFS(Q1258&lt;=100000,"LOW",Q1258&lt;=300000,"MEDIUM",Q1258&gt;=300000,"HIGH")</f>
        <v>HIGH</v>
      </c>
    </row>
    <row r="1259" spans="1:21" x14ac:dyDescent="0.3">
      <c r="A1259">
        <v>1258</v>
      </c>
      <c r="B1259">
        <v>3</v>
      </c>
      <c r="C1259">
        <v>10</v>
      </c>
      <c r="D1259" s="6">
        <f t="shared" si="114"/>
        <v>44837</v>
      </c>
      <c r="E1259" t="str">
        <f t="shared" si="115"/>
        <v>October</v>
      </c>
      <c r="F1259">
        <v>2022</v>
      </c>
      <c r="G1259" t="str">
        <f t="shared" si="116"/>
        <v>Monday</v>
      </c>
      <c r="H1259" t="s">
        <v>32</v>
      </c>
      <c r="I1259">
        <v>4</v>
      </c>
      <c r="J1259" s="7">
        <v>17654.09</v>
      </c>
      <c r="K1259" t="s">
        <v>433</v>
      </c>
      <c r="L1259">
        <v>33</v>
      </c>
      <c r="M1259" t="s">
        <v>119</v>
      </c>
      <c r="N1259" t="s">
        <v>24</v>
      </c>
      <c r="O1259">
        <v>5</v>
      </c>
      <c r="P1259" t="s">
        <v>101</v>
      </c>
      <c r="Q1259" s="7">
        <f t="shared" si="117"/>
        <v>70616.36</v>
      </c>
      <c r="R1259" s="9" t="str" cm="1">
        <f t="array" ref="R1259">_xlfn.IFS(L1258&lt;=25,"0-25",L1258&lt;=30,"26-30",L1258&lt;=35,"31-35",L1258&lt;=40,"36-40",L1258&lt;=45,"41-45",L1258&gt;=45,"45+")</f>
        <v>0-25</v>
      </c>
      <c r="S1259" t="str">
        <f t="shared" si="118"/>
        <v>Q4</v>
      </c>
      <c r="T1259" t="str">
        <f t="shared" si="119"/>
        <v>Weekday</v>
      </c>
      <c r="U1259" t="str" cm="1">
        <f t="array" ref="U1259">_xlfn.IFS(Q1259&lt;=100000,"LOW",Q1259&lt;=300000,"MEDIUM",Q1259&gt;=300000,"HIGH")</f>
        <v>LOW</v>
      </c>
    </row>
    <row r="1260" spans="1:21" x14ac:dyDescent="0.3">
      <c r="A1260">
        <v>1259</v>
      </c>
      <c r="B1260">
        <v>3</v>
      </c>
      <c r="C1260">
        <v>10</v>
      </c>
      <c r="D1260" s="6">
        <f t="shared" si="114"/>
        <v>44837</v>
      </c>
      <c r="E1260" t="str">
        <f t="shared" si="115"/>
        <v>October</v>
      </c>
      <c r="F1260">
        <v>2022</v>
      </c>
      <c r="G1260" t="str">
        <f t="shared" si="116"/>
        <v>Monday</v>
      </c>
      <c r="H1260" t="s">
        <v>37</v>
      </c>
      <c r="I1260">
        <v>6</v>
      </c>
      <c r="J1260" s="7">
        <v>64198.07</v>
      </c>
      <c r="K1260" t="s">
        <v>416</v>
      </c>
      <c r="L1260">
        <v>56</v>
      </c>
      <c r="M1260" t="s">
        <v>119</v>
      </c>
      <c r="N1260" t="s">
        <v>18</v>
      </c>
      <c r="O1260">
        <v>1</v>
      </c>
      <c r="P1260" t="s">
        <v>97</v>
      </c>
      <c r="Q1260" s="7">
        <f t="shared" si="117"/>
        <v>385188.42</v>
      </c>
      <c r="R1260" s="9" t="str" cm="1">
        <f t="array" ref="R1260">_xlfn.IFS(L1259&lt;=25,"0-25",L1259&lt;=30,"26-30",L1259&lt;=35,"31-35",L1259&lt;=40,"36-40",L1259&lt;=45,"41-45",L1259&gt;=45,"45+")</f>
        <v>31-35</v>
      </c>
      <c r="S1260" t="str">
        <f t="shared" si="118"/>
        <v>Q4</v>
      </c>
      <c r="T1260" t="str">
        <f t="shared" si="119"/>
        <v>Weekday</v>
      </c>
      <c r="U1260" t="str" cm="1">
        <f t="array" ref="U1260">_xlfn.IFS(Q1260&lt;=100000,"LOW",Q1260&lt;=300000,"MEDIUM",Q1260&gt;=300000,"HIGH")</f>
        <v>HIGH</v>
      </c>
    </row>
    <row r="1261" spans="1:21" x14ac:dyDescent="0.3">
      <c r="A1261">
        <v>1260</v>
      </c>
      <c r="B1261">
        <v>3</v>
      </c>
      <c r="C1261">
        <v>10</v>
      </c>
      <c r="D1261" s="6">
        <f t="shared" si="114"/>
        <v>44837</v>
      </c>
      <c r="E1261" t="str">
        <f t="shared" si="115"/>
        <v>October</v>
      </c>
      <c r="F1261">
        <v>2022</v>
      </c>
      <c r="G1261" t="str">
        <f t="shared" si="116"/>
        <v>Monday</v>
      </c>
      <c r="H1261" t="s">
        <v>32</v>
      </c>
      <c r="I1261">
        <v>2</v>
      </c>
      <c r="J1261" s="7">
        <v>50336.73</v>
      </c>
      <c r="K1261" t="s">
        <v>132</v>
      </c>
      <c r="L1261">
        <v>32</v>
      </c>
      <c r="M1261" t="s">
        <v>34</v>
      </c>
      <c r="N1261" t="s">
        <v>24</v>
      </c>
      <c r="O1261">
        <v>1</v>
      </c>
      <c r="P1261" t="s">
        <v>101</v>
      </c>
      <c r="Q1261" s="7">
        <f t="shared" si="117"/>
        <v>100673.46</v>
      </c>
      <c r="R1261" s="9" t="str" cm="1">
        <f t="array" ref="R1261">_xlfn.IFS(L1260&lt;=25,"0-25",L1260&lt;=30,"26-30",L1260&lt;=35,"31-35",L1260&lt;=40,"36-40",L1260&lt;=45,"41-45",L1260&gt;=45,"45+")</f>
        <v>45+</v>
      </c>
      <c r="S1261" t="str">
        <f t="shared" si="118"/>
        <v>Q4</v>
      </c>
      <c r="T1261" t="str">
        <f t="shared" si="119"/>
        <v>Weekday</v>
      </c>
      <c r="U1261" t="str" cm="1">
        <f t="array" ref="U1261">_xlfn.IFS(Q1261&lt;=100000,"LOW",Q1261&lt;=300000,"MEDIUM",Q1261&gt;=300000,"HIGH")</f>
        <v>MEDIUM</v>
      </c>
    </row>
    <row r="1262" spans="1:21" x14ac:dyDescent="0.3">
      <c r="A1262">
        <v>1261</v>
      </c>
      <c r="B1262">
        <v>4</v>
      </c>
      <c r="C1262">
        <v>10</v>
      </c>
      <c r="D1262" s="6">
        <f t="shared" si="114"/>
        <v>44838</v>
      </c>
      <c r="E1262" t="str">
        <f t="shared" si="115"/>
        <v>October</v>
      </c>
      <c r="F1262">
        <v>2022</v>
      </c>
      <c r="G1262" t="str">
        <f t="shared" si="116"/>
        <v>Tuesday</v>
      </c>
      <c r="H1262" t="s">
        <v>45</v>
      </c>
      <c r="I1262">
        <v>7</v>
      </c>
      <c r="J1262" s="7">
        <v>63851.72</v>
      </c>
      <c r="K1262" t="s">
        <v>800</v>
      </c>
      <c r="L1262">
        <v>50</v>
      </c>
      <c r="M1262" t="s">
        <v>23</v>
      </c>
      <c r="N1262" t="s">
        <v>35</v>
      </c>
      <c r="O1262">
        <v>1</v>
      </c>
      <c r="P1262" t="s">
        <v>90</v>
      </c>
      <c r="Q1262" s="7">
        <f t="shared" si="117"/>
        <v>446962.04000000004</v>
      </c>
      <c r="R1262" s="9" t="str" cm="1">
        <f t="array" ref="R1262">_xlfn.IFS(L1261&lt;=25,"0-25",L1261&lt;=30,"26-30",L1261&lt;=35,"31-35",L1261&lt;=40,"36-40",L1261&lt;=45,"41-45",L1261&gt;=45,"45+")</f>
        <v>31-35</v>
      </c>
      <c r="S1262" t="str">
        <f t="shared" si="118"/>
        <v>Q4</v>
      </c>
      <c r="T1262" t="str">
        <f t="shared" si="119"/>
        <v>Weekday</v>
      </c>
      <c r="U1262" t="str" cm="1">
        <f t="array" ref="U1262">_xlfn.IFS(Q1262&lt;=100000,"LOW",Q1262&lt;=300000,"MEDIUM",Q1262&gt;=300000,"HIGH")</f>
        <v>HIGH</v>
      </c>
    </row>
    <row r="1263" spans="1:21" x14ac:dyDescent="0.3">
      <c r="A1263">
        <v>1262</v>
      </c>
      <c r="B1263">
        <v>4</v>
      </c>
      <c r="C1263">
        <v>10</v>
      </c>
      <c r="D1263" s="6">
        <f t="shared" si="114"/>
        <v>44838</v>
      </c>
      <c r="E1263" t="str">
        <f t="shared" si="115"/>
        <v>October</v>
      </c>
      <c r="F1263">
        <v>2022</v>
      </c>
      <c r="G1263" t="str">
        <f t="shared" si="116"/>
        <v>Tuesday</v>
      </c>
      <c r="H1263" t="s">
        <v>15</v>
      </c>
      <c r="I1263">
        <v>2</v>
      </c>
      <c r="J1263" s="7">
        <v>36829.629999999997</v>
      </c>
      <c r="K1263" t="s">
        <v>629</v>
      </c>
      <c r="L1263">
        <v>40</v>
      </c>
      <c r="M1263" t="s">
        <v>27</v>
      </c>
      <c r="N1263" t="s">
        <v>52</v>
      </c>
      <c r="O1263">
        <v>5</v>
      </c>
      <c r="P1263" t="s">
        <v>31</v>
      </c>
      <c r="Q1263" s="7">
        <f t="shared" si="117"/>
        <v>73659.259999999995</v>
      </c>
      <c r="R1263" s="9" t="str" cm="1">
        <f t="array" ref="R1263">_xlfn.IFS(L1262&lt;=25,"0-25",L1262&lt;=30,"26-30",L1262&lt;=35,"31-35",L1262&lt;=40,"36-40",L1262&lt;=45,"41-45",L1262&gt;=45,"45+")</f>
        <v>45+</v>
      </c>
      <c r="S1263" t="str">
        <f t="shared" si="118"/>
        <v>Q4</v>
      </c>
      <c r="T1263" t="str">
        <f t="shared" si="119"/>
        <v>Weekday</v>
      </c>
      <c r="U1263" t="str" cm="1">
        <f t="array" ref="U1263">_xlfn.IFS(Q1263&lt;=100000,"LOW",Q1263&lt;=300000,"MEDIUM",Q1263&gt;=300000,"HIGH")</f>
        <v>LOW</v>
      </c>
    </row>
    <row r="1264" spans="1:21" x14ac:dyDescent="0.3">
      <c r="A1264">
        <v>1263</v>
      </c>
      <c r="B1264">
        <v>4</v>
      </c>
      <c r="C1264">
        <v>10</v>
      </c>
      <c r="D1264" s="6">
        <f t="shared" si="114"/>
        <v>44838</v>
      </c>
      <c r="E1264" t="str">
        <f t="shared" si="115"/>
        <v>October</v>
      </c>
      <c r="F1264">
        <v>2022</v>
      </c>
      <c r="G1264" t="str">
        <f t="shared" si="116"/>
        <v>Tuesday</v>
      </c>
      <c r="H1264" t="s">
        <v>21</v>
      </c>
      <c r="I1264">
        <v>8</v>
      </c>
      <c r="J1264" s="7">
        <v>36217.29</v>
      </c>
      <c r="K1264" t="s">
        <v>801</v>
      </c>
      <c r="L1264">
        <v>58</v>
      </c>
      <c r="M1264" t="s">
        <v>17</v>
      </c>
      <c r="N1264" t="s">
        <v>35</v>
      </c>
      <c r="O1264">
        <v>5</v>
      </c>
      <c r="P1264" t="s">
        <v>65</v>
      </c>
      <c r="Q1264" s="7">
        <f t="shared" si="117"/>
        <v>289738.32</v>
      </c>
      <c r="R1264" s="9" t="str" cm="1">
        <f t="array" ref="R1264">_xlfn.IFS(L1263&lt;=25,"0-25",L1263&lt;=30,"26-30",L1263&lt;=35,"31-35",L1263&lt;=40,"36-40",L1263&lt;=45,"41-45",L1263&gt;=45,"45+")</f>
        <v>36-40</v>
      </c>
      <c r="S1264" t="str">
        <f t="shared" si="118"/>
        <v>Q4</v>
      </c>
      <c r="T1264" t="str">
        <f t="shared" si="119"/>
        <v>Weekday</v>
      </c>
      <c r="U1264" t="str" cm="1">
        <f t="array" ref="U1264">_xlfn.IFS(Q1264&lt;=100000,"LOW",Q1264&lt;=300000,"MEDIUM",Q1264&gt;=300000,"HIGH")</f>
        <v>MEDIUM</v>
      </c>
    </row>
    <row r="1265" spans="1:21" x14ac:dyDescent="0.3">
      <c r="A1265">
        <v>1264</v>
      </c>
      <c r="B1265">
        <v>4</v>
      </c>
      <c r="C1265">
        <v>10</v>
      </c>
      <c r="D1265" s="6">
        <f t="shared" si="114"/>
        <v>44838</v>
      </c>
      <c r="E1265" t="str">
        <f t="shared" si="115"/>
        <v>October</v>
      </c>
      <c r="F1265">
        <v>2022</v>
      </c>
      <c r="G1265" t="str">
        <f t="shared" si="116"/>
        <v>Tuesday</v>
      </c>
      <c r="H1265" t="s">
        <v>45</v>
      </c>
      <c r="I1265">
        <v>8</v>
      </c>
      <c r="J1265" s="7">
        <v>57072.19</v>
      </c>
      <c r="K1265" t="s">
        <v>129</v>
      </c>
      <c r="L1265">
        <v>51</v>
      </c>
      <c r="M1265" t="s">
        <v>116</v>
      </c>
      <c r="N1265" t="s">
        <v>52</v>
      </c>
      <c r="O1265">
        <v>3</v>
      </c>
      <c r="P1265" t="s">
        <v>104</v>
      </c>
      <c r="Q1265" s="7">
        <f t="shared" si="117"/>
        <v>456577.52</v>
      </c>
      <c r="R1265" s="9" t="str" cm="1">
        <f t="array" ref="R1265">_xlfn.IFS(L1264&lt;=25,"0-25",L1264&lt;=30,"26-30",L1264&lt;=35,"31-35",L1264&lt;=40,"36-40",L1264&lt;=45,"41-45",L1264&gt;=45,"45+")</f>
        <v>45+</v>
      </c>
      <c r="S1265" t="str">
        <f t="shared" si="118"/>
        <v>Q4</v>
      </c>
      <c r="T1265" t="str">
        <f t="shared" si="119"/>
        <v>Weekday</v>
      </c>
      <c r="U1265" t="str" cm="1">
        <f t="array" ref="U1265">_xlfn.IFS(Q1265&lt;=100000,"LOW",Q1265&lt;=300000,"MEDIUM",Q1265&gt;=300000,"HIGH")</f>
        <v>HIGH</v>
      </c>
    </row>
    <row r="1266" spans="1:21" x14ac:dyDescent="0.3">
      <c r="A1266">
        <v>1265</v>
      </c>
      <c r="B1266">
        <v>5</v>
      </c>
      <c r="C1266">
        <v>10</v>
      </c>
      <c r="D1266" s="6">
        <f t="shared" si="114"/>
        <v>44839</v>
      </c>
      <c r="E1266" t="str">
        <f t="shared" si="115"/>
        <v>October</v>
      </c>
      <c r="F1266">
        <v>2022</v>
      </c>
      <c r="G1266" t="str">
        <f t="shared" si="116"/>
        <v>Wednesday</v>
      </c>
      <c r="H1266" t="s">
        <v>45</v>
      </c>
      <c r="I1266">
        <v>1</v>
      </c>
      <c r="J1266" s="7">
        <v>15597.87</v>
      </c>
      <c r="K1266" t="s">
        <v>799</v>
      </c>
      <c r="L1266">
        <v>34</v>
      </c>
      <c r="M1266" t="s">
        <v>95</v>
      </c>
      <c r="N1266" t="s">
        <v>35</v>
      </c>
      <c r="O1266">
        <v>5</v>
      </c>
      <c r="P1266" t="s">
        <v>104</v>
      </c>
      <c r="Q1266" s="7">
        <f t="shared" si="117"/>
        <v>15597.87</v>
      </c>
      <c r="R1266" s="9" t="str" cm="1">
        <f t="array" ref="R1266">_xlfn.IFS(L1265&lt;=25,"0-25",L1265&lt;=30,"26-30",L1265&lt;=35,"31-35",L1265&lt;=40,"36-40",L1265&lt;=45,"41-45",L1265&gt;=45,"45+")</f>
        <v>45+</v>
      </c>
      <c r="S1266" t="str">
        <f t="shared" si="118"/>
        <v>Q4</v>
      </c>
      <c r="T1266" t="str">
        <f t="shared" si="119"/>
        <v>Weekday</v>
      </c>
      <c r="U1266" t="str" cm="1">
        <f t="array" ref="U1266">_xlfn.IFS(Q1266&lt;=100000,"LOW",Q1266&lt;=300000,"MEDIUM",Q1266&gt;=300000,"HIGH")</f>
        <v>LOW</v>
      </c>
    </row>
    <row r="1267" spans="1:21" x14ac:dyDescent="0.3">
      <c r="A1267">
        <v>1266</v>
      </c>
      <c r="B1267">
        <v>5</v>
      </c>
      <c r="C1267">
        <v>10</v>
      </c>
      <c r="D1267" s="6">
        <f t="shared" si="114"/>
        <v>44839</v>
      </c>
      <c r="E1267" t="str">
        <f t="shared" si="115"/>
        <v>October</v>
      </c>
      <c r="F1267">
        <v>2022</v>
      </c>
      <c r="G1267" t="str">
        <f t="shared" si="116"/>
        <v>Wednesday</v>
      </c>
      <c r="H1267" t="s">
        <v>32</v>
      </c>
      <c r="I1267">
        <v>8</v>
      </c>
      <c r="J1267" s="7">
        <v>41252.44</v>
      </c>
      <c r="K1267" t="s">
        <v>802</v>
      </c>
      <c r="L1267">
        <v>42</v>
      </c>
      <c r="M1267" t="s">
        <v>61</v>
      </c>
      <c r="N1267" t="s">
        <v>35</v>
      </c>
      <c r="O1267">
        <v>4</v>
      </c>
      <c r="P1267" t="s">
        <v>43</v>
      </c>
      <c r="Q1267" s="7">
        <f t="shared" si="117"/>
        <v>330019.52</v>
      </c>
      <c r="R1267" s="9" t="str" cm="1">
        <f t="array" ref="R1267">_xlfn.IFS(L1266&lt;=25,"0-25",L1266&lt;=30,"26-30",L1266&lt;=35,"31-35",L1266&lt;=40,"36-40",L1266&lt;=45,"41-45",L1266&gt;=45,"45+")</f>
        <v>31-35</v>
      </c>
      <c r="S1267" t="str">
        <f t="shared" si="118"/>
        <v>Q4</v>
      </c>
      <c r="T1267" t="str">
        <f t="shared" si="119"/>
        <v>Weekday</v>
      </c>
      <c r="U1267" t="str" cm="1">
        <f t="array" ref="U1267">_xlfn.IFS(Q1267&lt;=100000,"LOW",Q1267&lt;=300000,"MEDIUM",Q1267&gt;=300000,"HIGH")</f>
        <v>HIGH</v>
      </c>
    </row>
    <row r="1268" spans="1:21" x14ac:dyDescent="0.3">
      <c r="A1268">
        <v>1267</v>
      </c>
      <c r="B1268">
        <v>5</v>
      </c>
      <c r="C1268">
        <v>10</v>
      </c>
      <c r="D1268" s="6">
        <f t="shared" si="114"/>
        <v>44839</v>
      </c>
      <c r="E1268" t="str">
        <f t="shared" si="115"/>
        <v>October</v>
      </c>
      <c r="F1268">
        <v>2022</v>
      </c>
      <c r="G1268" t="str">
        <f t="shared" si="116"/>
        <v>Wednesday</v>
      </c>
      <c r="H1268" t="s">
        <v>37</v>
      </c>
      <c r="I1268">
        <v>2</v>
      </c>
      <c r="J1268" s="7">
        <v>60183.05</v>
      </c>
      <c r="K1268" t="s">
        <v>679</v>
      </c>
      <c r="L1268">
        <v>59</v>
      </c>
      <c r="M1268" t="s">
        <v>27</v>
      </c>
      <c r="N1268" t="s">
        <v>18</v>
      </c>
      <c r="O1268">
        <v>3</v>
      </c>
      <c r="P1268" t="s">
        <v>40</v>
      </c>
      <c r="Q1268" s="7">
        <f t="shared" si="117"/>
        <v>120366.1</v>
      </c>
      <c r="R1268" s="9" t="str" cm="1">
        <f t="array" ref="R1268">_xlfn.IFS(L1267&lt;=25,"0-25",L1267&lt;=30,"26-30",L1267&lt;=35,"31-35",L1267&lt;=40,"36-40",L1267&lt;=45,"41-45",L1267&gt;=45,"45+")</f>
        <v>41-45</v>
      </c>
      <c r="S1268" t="str">
        <f t="shared" si="118"/>
        <v>Q4</v>
      </c>
      <c r="T1268" t="str">
        <f t="shared" si="119"/>
        <v>Weekday</v>
      </c>
      <c r="U1268" t="str" cm="1">
        <f t="array" ref="U1268">_xlfn.IFS(Q1268&lt;=100000,"LOW",Q1268&lt;=300000,"MEDIUM",Q1268&gt;=300000,"HIGH")</f>
        <v>MEDIUM</v>
      </c>
    </row>
    <row r="1269" spans="1:21" x14ac:dyDescent="0.3">
      <c r="A1269">
        <v>1268</v>
      </c>
      <c r="B1269">
        <v>6</v>
      </c>
      <c r="C1269">
        <v>10</v>
      </c>
      <c r="D1269" s="6">
        <f t="shared" si="114"/>
        <v>44840</v>
      </c>
      <c r="E1269" t="str">
        <f t="shared" si="115"/>
        <v>October</v>
      </c>
      <c r="F1269">
        <v>2022</v>
      </c>
      <c r="G1269" t="str">
        <f t="shared" si="116"/>
        <v>Thursday</v>
      </c>
      <c r="H1269" t="s">
        <v>15</v>
      </c>
      <c r="I1269">
        <v>6</v>
      </c>
      <c r="J1269" s="7">
        <v>59811.55</v>
      </c>
      <c r="K1269" t="s">
        <v>803</v>
      </c>
      <c r="L1269">
        <v>23</v>
      </c>
      <c r="M1269" t="s">
        <v>56</v>
      </c>
      <c r="N1269" t="s">
        <v>24</v>
      </c>
      <c r="O1269">
        <v>5</v>
      </c>
      <c r="P1269" t="s">
        <v>19</v>
      </c>
      <c r="Q1269" s="7">
        <f t="shared" si="117"/>
        <v>358869.30000000005</v>
      </c>
      <c r="R1269" s="9" t="str" cm="1">
        <f t="array" ref="R1269">_xlfn.IFS(L1268&lt;=25,"0-25",L1268&lt;=30,"26-30",L1268&lt;=35,"31-35",L1268&lt;=40,"36-40",L1268&lt;=45,"41-45",L1268&gt;=45,"45+")</f>
        <v>45+</v>
      </c>
      <c r="S1269" t="str">
        <f t="shared" si="118"/>
        <v>Q4</v>
      </c>
      <c r="T1269" t="str">
        <f t="shared" si="119"/>
        <v>Weekday</v>
      </c>
      <c r="U1269" t="str" cm="1">
        <f t="array" ref="U1269">_xlfn.IFS(Q1269&lt;=100000,"LOW",Q1269&lt;=300000,"MEDIUM",Q1269&gt;=300000,"HIGH")</f>
        <v>HIGH</v>
      </c>
    </row>
    <row r="1270" spans="1:21" x14ac:dyDescent="0.3">
      <c r="A1270">
        <v>1269</v>
      </c>
      <c r="B1270">
        <v>6</v>
      </c>
      <c r="C1270">
        <v>10</v>
      </c>
      <c r="D1270" s="6">
        <f t="shared" si="114"/>
        <v>44840</v>
      </c>
      <c r="E1270" t="str">
        <f t="shared" si="115"/>
        <v>October</v>
      </c>
      <c r="F1270">
        <v>2022</v>
      </c>
      <c r="G1270" t="str">
        <f t="shared" si="116"/>
        <v>Thursday</v>
      </c>
      <c r="H1270" t="s">
        <v>37</v>
      </c>
      <c r="I1270">
        <v>1</v>
      </c>
      <c r="J1270" s="7">
        <v>67367.97</v>
      </c>
      <c r="K1270" t="s">
        <v>497</v>
      </c>
      <c r="L1270">
        <v>48</v>
      </c>
      <c r="M1270" t="s">
        <v>69</v>
      </c>
      <c r="N1270" t="s">
        <v>24</v>
      </c>
      <c r="O1270">
        <v>4</v>
      </c>
      <c r="P1270" t="s">
        <v>97</v>
      </c>
      <c r="Q1270" s="7">
        <f t="shared" si="117"/>
        <v>67367.97</v>
      </c>
      <c r="R1270" s="9" t="str" cm="1">
        <f t="array" ref="R1270">_xlfn.IFS(L1269&lt;=25,"0-25",L1269&lt;=30,"26-30",L1269&lt;=35,"31-35",L1269&lt;=40,"36-40",L1269&lt;=45,"41-45",L1269&gt;=45,"45+")</f>
        <v>0-25</v>
      </c>
      <c r="S1270" t="str">
        <f t="shared" si="118"/>
        <v>Q4</v>
      </c>
      <c r="T1270" t="str">
        <f t="shared" si="119"/>
        <v>Weekday</v>
      </c>
      <c r="U1270" t="str" cm="1">
        <f t="array" ref="U1270">_xlfn.IFS(Q1270&lt;=100000,"LOW",Q1270&lt;=300000,"MEDIUM",Q1270&gt;=300000,"HIGH")</f>
        <v>LOW</v>
      </c>
    </row>
    <row r="1271" spans="1:21" x14ac:dyDescent="0.3">
      <c r="A1271">
        <v>1270</v>
      </c>
      <c r="B1271">
        <v>6</v>
      </c>
      <c r="C1271">
        <v>10</v>
      </c>
      <c r="D1271" s="6">
        <f t="shared" si="114"/>
        <v>44840</v>
      </c>
      <c r="E1271" t="str">
        <f t="shared" si="115"/>
        <v>October</v>
      </c>
      <c r="F1271">
        <v>2022</v>
      </c>
      <c r="G1271" t="str">
        <f t="shared" si="116"/>
        <v>Thursday</v>
      </c>
      <c r="H1271" t="s">
        <v>15</v>
      </c>
      <c r="I1271">
        <v>5</v>
      </c>
      <c r="J1271" s="7">
        <v>51896.36</v>
      </c>
      <c r="K1271" t="s">
        <v>374</v>
      </c>
      <c r="L1271">
        <v>22</v>
      </c>
      <c r="M1271" t="s">
        <v>112</v>
      </c>
      <c r="N1271" t="s">
        <v>35</v>
      </c>
      <c r="O1271">
        <v>3</v>
      </c>
      <c r="P1271" t="s">
        <v>86</v>
      </c>
      <c r="Q1271" s="7">
        <f t="shared" si="117"/>
        <v>259481.8</v>
      </c>
      <c r="R1271" s="9" t="str" cm="1">
        <f t="array" ref="R1271">_xlfn.IFS(L1270&lt;=25,"0-25",L1270&lt;=30,"26-30",L1270&lt;=35,"31-35",L1270&lt;=40,"36-40",L1270&lt;=45,"41-45",L1270&gt;=45,"45+")</f>
        <v>45+</v>
      </c>
      <c r="S1271" t="str">
        <f t="shared" si="118"/>
        <v>Q4</v>
      </c>
      <c r="T1271" t="str">
        <f t="shared" si="119"/>
        <v>Weekday</v>
      </c>
      <c r="U1271" t="str" cm="1">
        <f t="array" ref="U1271">_xlfn.IFS(Q1271&lt;=100000,"LOW",Q1271&lt;=300000,"MEDIUM",Q1271&gt;=300000,"HIGH")</f>
        <v>MEDIUM</v>
      </c>
    </row>
    <row r="1272" spans="1:21" x14ac:dyDescent="0.3">
      <c r="A1272">
        <v>1271</v>
      </c>
      <c r="B1272">
        <v>7</v>
      </c>
      <c r="C1272">
        <v>10</v>
      </c>
      <c r="D1272" s="6">
        <f t="shared" si="114"/>
        <v>44841</v>
      </c>
      <c r="E1272" t="str">
        <f t="shared" si="115"/>
        <v>October</v>
      </c>
      <c r="F1272">
        <v>2022</v>
      </c>
      <c r="G1272" t="str">
        <f t="shared" si="116"/>
        <v>Friday</v>
      </c>
      <c r="H1272" t="s">
        <v>15</v>
      </c>
      <c r="I1272">
        <v>7</v>
      </c>
      <c r="J1272" s="7">
        <v>22466.240000000002</v>
      </c>
      <c r="K1272" t="s">
        <v>731</v>
      </c>
      <c r="L1272">
        <v>57</v>
      </c>
      <c r="M1272" t="s">
        <v>61</v>
      </c>
      <c r="N1272" t="s">
        <v>24</v>
      </c>
      <c r="O1272">
        <v>5</v>
      </c>
      <c r="P1272" t="s">
        <v>86</v>
      </c>
      <c r="Q1272" s="7">
        <f t="shared" si="117"/>
        <v>157263.68000000002</v>
      </c>
      <c r="R1272" s="9" t="str" cm="1">
        <f t="array" ref="R1272">_xlfn.IFS(L1271&lt;=25,"0-25",L1271&lt;=30,"26-30",L1271&lt;=35,"31-35",L1271&lt;=40,"36-40",L1271&lt;=45,"41-45",L1271&gt;=45,"45+")</f>
        <v>0-25</v>
      </c>
      <c r="S1272" t="str">
        <f t="shared" si="118"/>
        <v>Q4</v>
      </c>
      <c r="T1272" t="str">
        <f t="shared" si="119"/>
        <v>Weekday</v>
      </c>
      <c r="U1272" t="str" cm="1">
        <f t="array" ref="U1272">_xlfn.IFS(Q1272&lt;=100000,"LOW",Q1272&lt;=300000,"MEDIUM",Q1272&gt;=300000,"HIGH")</f>
        <v>MEDIUM</v>
      </c>
    </row>
    <row r="1273" spans="1:21" x14ac:dyDescent="0.3">
      <c r="A1273">
        <v>1272</v>
      </c>
      <c r="B1273">
        <v>7</v>
      </c>
      <c r="C1273">
        <v>10</v>
      </c>
      <c r="D1273" s="6">
        <f t="shared" si="114"/>
        <v>44841</v>
      </c>
      <c r="E1273" t="str">
        <f t="shared" si="115"/>
        <v>October</v>
      </c>
      <c r="F1273">
        <v>2022</v>
      </c>
      <c r="G1273" t="str">
        <f t="shared" si="116"/>
        <v>Friday</v>
      </c>
      <c r="H1273" t="s">
        <v>37</v>
      </c>
      <c r="I1273">
        <v>1</v>
      </c>
      <c r="J1273" s="7">
        <v>11216.82</v>
      </c>
      <c r="K1273" t="s">
        <v>804</v>
      </c>
      <c r="L1273">
        <v>57</v>
      </c>
      <c r="M1273" t="s">
        <v>27</v>
      </c>
      <c r="N1273" t="s">
        <v>18</v>
      </c>
      <c r="O1273">
        <v>4</v>
      </c>
      <c r="P1273" t="s">
        <v>53</v>
      </c>
      <c r="Q1273" s="7">
        <f t="shared" si="117"/>
        <v>11216.82</v>
      </c>
      <c r="R1273" s="9" t="str" cm="1">
        <f t="array" ref="R1273">_xlfn.IFS(L1272&lt;=25,"0-25",L1272&lt;=30,"26-30",L1272&lt;=35,"31-35",L1272&lt;=40,"36-40",L1272&lt;=45,"41-45",L1272&gt;=45,"45+")</f>
        <v>45+</v>
      </c>
      <c r="S1273" t="str">
        <f t="shared" si="118"/>
        <v>Q4</v>
      </c>
      <c r="T1273" t="str">
        <f t="shared" si="119"/>
        <v>Weekday</v>
      </c>
      <c r="U1273" t="str" cm="1">
        <f t="array" ref="U1273">_xlfn.IFS(Q1273&lt;=100000,"LOW",Q1273&lt;=300000,"MEDIUM",Q1273&gt;=300000,"HIGH")</f>
        <v>LOW</v>
      </c>
    </row>
    <row r="1274" spans="1:21" x14ac:dyDescent="0.3">
      <c r="A1274">
        <v>1273</v>
      </c>
      <c r="B1274">
        <v>7</v>
      </c>
      <c r="C1274">
        <v>10</v>
      </c>
      <c r="D1274" s="6">
        <f t="shared" si="114"/>
        <v>44841</v>
      </c>
      <c r="E1274" t="str">
        <f t="shared" si="115"/>
        <v>October</v>
      </c>
      <c r="F1274">
        <v>2022</v>
      </c>
      <c r="G1274" t="str">
        <f t="shared" si="116"/>
        <v>Friday</v>
      </c>
      <c r="H1274" t="s">
        <v>45</v>
      </c>
      <c r="I1274">
        <v>2</v>
      </c>
      <c r="J1274" s="7">
        <v>38764.949999999997</v>
      </c>
      <c r="K1274" t="s">
        <v>805</v>
      </c>
      <c r="L1274">
        <v>47</v>
      </c>
      <c r="M1274" t="s">
        <v>23</v>
      </c>
      <c r="N1274" t="s">
        <v>35</v>
      </c>
      <c r="O1274">
        <v>5</v>
      </c>
      <c r="P1274" t="s">
        <v>48</v>
      </c>
      <c r="Q1274" s="7">
        <f t="shared" si="117"/>
        <v>77529.899999999994</v>
      </c>
      <c r="R1274" s="9" t="str" cm="1">
        <f t="array" ref="R1274">_xlfn.IFS(L1273&lt;=25,"0-25",L1273&lt;=30,"26-30",L1273&lt;=35,"31-35",L1273&lt;=40,"36-40",L1273&lt;=45,"41-45",L1273&gt;=45,"45+")</f>
        <v>45+</v>
      </c>
      <c r="S1274" t="str">
        <f t="shared" si="118"/>
        <v>Q4</v>
      </c>
      <c r="T1274" t="str">
        <f t="shared" si="119"/>
        <v>Weekday</v>
      </c>
      <c r="U1274" t="str" cm="1">
        <f t="array" ref="U1274">_xlfn.IFS(Q1274&lt;=100000,"LOW",Q1274&lt;=300000,"MEDIUM",Q1274&gt;=300000,"HIGH")</f>
        <v>LOW</v>
      </c>
    </row>
    <row r="1275" spans="1:21" x14ac:dyDescent="0.3">
      <c r="A1275">
        <v>1274</v>
      </c>
      <c r="B1275">
        <v>7</v>
      </c>
      <c r="C1275">
        <v>10</v>
      </c>
      <c r="D1275" s="6">
        <f t="shared" si="114"/>
        <v>44841</v>
      </c>
      <c r="E1275" t="str">
        <f t="shared" si="115"/>
        <v>October</v>
      </c>
      <c r="F1275">
        <v>2022</v>
      </c>
      <c r="G1275" t="str">
        <f t="shared" si="116"/>
        <v>Friday</v>
      </c>
      <c r="H1275" t="s">
        <v>15</v>
      </c>
      <c r="I1275">
        <v>7</v>
      </c>
      <c r="J1275" s="7">
        <v>40822.230000000003</v>
      </c>
      <c r="K1275" t="s">
        <v>605</v>
      </c>
      <c r="L1275">
        <v>22</v>
      </c>
      <c r="M1275" t="s">
        <v>27</v>
      </c>
      <c r="N1275" t="s">
        <v>24</v>
      </c>
      <c r="O1275">
        <v>3</v>
      </c>
      <c r="P1275" t="s">
        <v>31</v>
      </c>
      <c r="Q1275" s="7">
        <f t="shared" si="117"/>
        <v>285755.61000000004</v>
      </c>
      <c r="R1275" s="9" t="str" cm="1">
        <f t="array" ref="R1275">_xlfn.IFS(L1274&lt;=25,"0-25",L1274&lt;=30,"26-30",L1274&lt;=35,"31-35",L1274&lt;=40,"36-40",L1274&lt;=45,"41-45",L1274&gt;=45,"45+")</f>
        <v>45+</v>
      </c>
      <c r="S1275" t="str">
        <f t="shared" si="118"/>
        <v>Q4</v>
      </c>
      <c r="T1275" t="str">
        <f t="shared" si="119"/>
        <v>Weekday</v>
      </c>
      <c r="U1275" t="str" cm="1">
        <f t="array" ref="U1275">_xlfn.IFS(Q1275&lt;=100000,"LOW",Q1275&lt;=300000,"MEDIUM",Q1275&gt;=300000,"HIGH")</f>
        <v>MEDIUM</v>
      </c>
    </row>
    <row r="1276" spans="1:21" x14ac:dyDescent="0.3">
      <c r="A1276">
        <v>1275</v>
      </c>
      <c r="B1276">
        <v>8</v>
      </c>
      <c r="C1276">
        <v>10</v>
      </c>
      <c r="D1276" s="6">
        <f t="shared" si="114"/>
        <v>44842</v>
      </c>
      <c r="E1276" t="str">
        <f t="shared" si="115"/>
        <v>October</v>
      </c>
      <c r="F1276">
        <v>2022</v>
      </c>
      <c r="G1276" t="str">
        <f t="shared" si="116"/>
        <v>Saturday</v>
      </c>
      <c r="H1276" t="s">
        <v>37</v>
      </c>
      <c r="I1276">
        <v>6</v>
      </c>
      <c r="J1276" s="7">
        <v>24415.759999999998</v>
      </c>
      <c r="K1276" t="s">
        <v>117</v>
      </c>
      <c r="L1276">
        <v>29</v>
      </c>
      <c r="M1276" t="s">
        <v>112</v>
      </c>
      <c r="N1276" t="s">
        <v>24</v>
      </c>
      <c r="O1276">
        <v>4</v>
      </c>
      <c r="P1276" t="s">
        <v>97</v>
      </c>
      <c r="Q1276" s="7">
        <f t="shared" si="117"/>
        <v>146494.56</v>
      </c>
      <c r="R1276" s="9" t="str" cm="1">
        <f t="array" ref="R1276">_xlfn.IFS(L1275&lt;=25,"0-25",L1275&lt;=30,"26-30",L1275&lt;=35,"31-35",L1275&lt;=40,"36-40",L1275&lt;=45,"41-45",L1275&gt;=45,"45+")</f>
        <v>0-25</v>
      </c>
      <c r="S1276" t="str">
        <f t="shared" si="118"/>
        <v>Q4</v>
      </c>
      <c r="T1276" t="str">
        <f t="shared" si="119"/>
        <v>Weekend</v>
      </c>
      <c r="U1276" t="str" cm="1">
        <f t="array" ref="U1276">_xlfn.IFS(Q1276&lt;=100000,"LOW",Q1276&lt;=300000,"MEDIUM",Q1276&gt;=300000,"HIGH")</f>
        <v>MEDIUM</v>
      </c>
    </row>
    <row r="1277" spans="1:21" x14ac:dyDescent="0.3">
      <c r="A1277">
        <v>1276</v>
      </c>
      <c r="B1277">
        <v>8</v>
      </c>
      <c r="C1277">
        <v>10</v>
      </c>
      <c r="D1277" s="6">
        <f t="shared" si="114"/>
        <v>44842</v>
      </c>
      <c r="E1277" t="str">
        <f t="shared" si="115"/>
        <v>October</v>
      </c>
      <c r="F1277">
        <v>2022</v>
      </c>
      <c r="G1277" t="str">
        <f t="shared" si="116"/>
        <v>Saturday</v>
      </c>
      <c r="H1277" t="s">
        <v>15</v>
      </c>
      <c r="I1277">
        <v>3</v>
      </c>
      <c r="J1277" s="7">
        <v>17481.849999999999</v>
      </c>
      <c r="K1277" t="s">
        <v>806</v>
      </c>
      <c r="L1277">
        <v>24</v>
      </c>
      <c r="M1277" t="s">
        <v>79</v>
      </c>
      <c r="N1277" t="s">
        <v>52</v>
      </c>
      <c r="O1277">
        <v>4</v>
      </c>
      <c r="P1277" t="s">
        <v>19</v>
      </c>
      <c r="Q1277" s="7">
        <f t="shared" si="117"/>
        <v>52445.549999999996</v>
      </c>
      <c r="R1277" s="9" t="str" cm="1">
        <f t="array" ref="R1277">_xlfn.IFS(L1276&lt;=25,"0-25",L1276&lt;=30,"26-30",L1276&lt;=35,"31-35",L1276&lt;=40,"36-40",L1276&lt;=45,"41-45",L1276&gt;=45,"45+")</f>
        <v>26-30</v>
      </c>
      <c r="S1277" t="str">
        <f t="shared" si="118"/>
        <v>Q4</v>
      </c>
      <c r="T1277" t="str">
        <f t="shared" si="119"/>
        <v>Weekend</v>
      </c>
      <c r="U1277" t="str" cm="1">
        <f t="array" ref="U1277">_xlfn.IFS(Q1277&lt;=100000,"LOW",Q1277&lt;=300000,"MEDIUM",Q1277&gt;=300000,"HIGH")</f>
        <v>LOW</v>
      </c>
    </row>
    <row r="1278" spans="1:21" x14ac:dyDescent="0.3">
      <c r="A1278">
        <v>1277</v>
      </c>
      <c r="B1278">
        <v>8</v>
      </c>
      <c r="C1278">
        <v>10</v>
      </c>
      <c r="D1278" s="6">
        <f t="shared" si="114"/>
        <v>44842</v>
      </c>
      <c r="E1278" t="str">
        <f t="shared" si="115"/>
        <v>October</v>
      </c>
      <c r="F1278">
        <v>2022</v>
      </c>
      <c r="G1278" t="str">
        <f t="shared" si="116"/>
        <v>Saturday</v>
      </c>
      <c r="H1278" t="s">
        <v>21</v>
      </c>
      <c r="I1278">
        <v>2</v>
      </c>
      <c r="J1278" s="7">
        <v>45172.49</v>
      </c>
      <c r="K1278" t="s">
        <v>807</v>
      </c>
      <c r="L1278">
        <v>30</v>
      </c>
      <c r="M1278" t="s">
        <v>27</v>
      </c>
      <c r="N1278" t="s">
        <v>24</v>
      </c>
      <c r="O1278">
        <v>5</v>
      </c>
      <c r="P1278" t="s">
        <v>28</v>
      </c>
      <c r="Q1278" s="7">
        <f t="shared" si="117"/>
        <v>90344.98</v>
      </c>
      <c r="R1278" s="9" t="str" cm="1">
        <f t="array" ref="R1278">_xlfn.IFS(L1277&lt;=25,"0-25",L1277&lt;=30,"26-30",L1277&lt;=35,"31-35",L1277&lt;=40,"36-40",L1277&lt;=45,"41-45",L1277&gt;=45,"45+")</f>
        <v>0-25</v>
      </c>
      <c r="S1278" t="str">
        <f t="shared" si="118"/>
        <v>Q4</v>
      </c>
      <c r="T1278" t="str">
        <f t="shared" si="119"/>
        <v>Weekend</v>
      </c>
      <c r="U1278" t="str" cm="1">
        <f t="array" ref="U1278">_xlfn.IFS(Q1278&lt;=100000,"LOW",Q1278&lt;=300000,"MEDIUM",Q1278&gt;=300000,"HIGH")</f>
        <v>LOW</v>
      </c>
    </row>
    <row r="1279" spans="1:21" x14ac:dyDescent="0.3">
      <c r="A1279">
        <v>1278</v>
      </c>
      <c r="B1279">
        <v>9</v>
      </c>
      <c r="C1279">
        <v>10</v>
      </c>
      <c r="D1279" s="6">
        <f t="shared" si="114"/>
        <v>44843</v>
      </c>
      <c r="E1279" t="str">
        <f t="shared" si="115"/>
        <v>October</v>
      </c>
      <c r="F1279">
        <v>2022</v>
      </c>
      <c r="G1279" t="str">
        <f t="shared" si="116"/>
        <v>Sunday</v>
      </c>
      <c r="H1279" t="s">
        <v>45</v>
      </c>
      <c r="I1279">
        <v>4</v>
      </c>
      <c r="J1279" s="7">
        <v>55855.34</v>
      </c>
      <c r="K1279" t="s">
        <v>808</v>
      </c>
      <c r="L1279">
        <v>21</v>
      </c>
      <c r="M1279" t="s">
        <v>23</v>
      </c>
      <c r="N1279" t="s">
        <v>24</v>
      </c>
      <c r="O1279">
        <v>4</v>
      </c>
      <c r="P1279" t="s">
        <v>90</v>
      </c>
      <c r="Q1279" s="7">
        <f t="shared" si="117"/>
        <v>223421.36</v>
      </c>
      <c r="R1279" s="9" t="str" cm="1">
        <f t="array" ref="R1279">_xlfn.IFS(L1278&lt;=25,"0-25",L1278&lt;=30,"26-30",L1278&lt;=35,"31-35",L1278&lt;=40,"36-40",L1278&lt;=45,"41-45",L1278&gt;=45,"45+")</f>
        <v>26-30</v>
      </c>
      <c r="S1279" t="str">
        <f t="shared" si="118"/>
        <v>Q4</v>
      </c>
      <c r="T1279" t="str">
        <f t="shared" si="119"/>
        <v>Weekend</v>
      </c>
      <c r="U1279" t="str" cm="1">
        <f t="array" ref="U1279">_xlfn.IFS(Q1279&lt;=100000,"LOW",Q1279&lt;=300000,"MEDIUM",Q1279&gt;=300000,"HIGH")</f>
        <v>MEDIUM</v>
      </c>
    </row>
    <row r="1280" spans="1:21" x14ac:dyDescent="0.3">
      <c r="A1280">
        <v>1279</v>
      </c>
      <c r="B1280">
        <v>9</v>
      </c>
      <c r="C1280">
        <v>10</v>
      </c>
      <c r="D1280" s="6">
        <f t="shared" si="114"/>
        <v>44843</v>
      </c>
      <c r="E1280" t="str">
        <f t="shared" si="115"/>
        <v>October</v>
      </c>
      <c r="F1280">
        <v>2022</v>
      </c>
      <c r="G1280" t="str">
        <f t="shared" si="116"/>
        <v>Sunday</v>
      </c>
      <c r="H1280" t="s">
        <v>32</v>
      </c>
      <c r="I1280">
        <v>3</v>
      </c>
      <c r="J1280" s="7">
        <v>69589.25</v>
      </c>
      <c r="K1280" t="s">
        <v>422</v>
      </c>
      <c r="L1280">
        <v>59</v>
      </c>
      <c r="M1280" t="s">
        <v>23</v>
      </c>
      <c r="N1280" t="s">
        <v>52</v>
      </c>
      <c r="O1280">
        <v>3</v>
      </c>
      <c r="P1280" t="s">
        <v>101</v>
      </c>
      <c r="Q1280" s="7">
        <f t="shared" si="117"/>
        <v>208767.75</v>
      </c>
      <c r="R1280" s="9" t="str" cm="1">
        <f t="array" ref="R1280">_xlfn.IFS(L1279&lt;=25,"0-25",L1279&lt;=30,"26-30",L1279&lt;=35,"31-35",L1279&lt;=40,"36-40",L1279&lt;=45,"41-45",L1279&gt;=45,"45+")</f>
        <v>0-25</v>
      </c>
      <c r="S1280" t="str">
        <f t="shared" si="118"/>
        <v>Q4</v>
      </c>
      <c r="T1280" t="str">
        <f t="shared" si="119"/>
        <v>Weekend</v>
      </c>
      <c r="U1280" t="str" cm="1">
        <f t="array" ref="U1280">_xlfn.IFS(Q1280&lt;=100000,"LOW",Q1280&lt;=300000,"MEDIUM",Q1280&gt;=300000,"HIGH")</f>
        <v>MEDIUM</v>
      </c>
    </row>
    <row r="1281" spans="1:21" x14ac:dyDescent="0.3">
      <c r="A1281">
        <v>1280</v>
      </c>
      <c r="B1281">
        <v>9</v>
      </c>
      <c r="C1281">
        <v>10</v>
      </c>
      <c r="D1281" s="6">
        <f t="shared" si="114"/>
        <v>44843</v>
      </c>
      <c r="E1281" t="str">
        <f t="shared" si="115"/>
        <v>October</v>
      </c>
      <c r="F1281">
        <v>2022</v>
      </c>
      <c r="G1281" t="str">
        <f t="shared" si="116"/>
        <v>Sunday</v>
      </c>
      <c r="H1281" t="s">
        <v>15</v>
      </c>
      <c r="I1281">
        <v>7</v>
      </c>
      <c r="J1281" s="7">
        <v>55498.16</v>
      </c>
      <c r="K1281" t="s">
        <v>684</v>
      </c>
      <c r="L1281">
        <v>20</v>
      </c>
      <c r="M1281" t="s">
        <v>119</v>
      </c>
      <c r="N1281" t="s">
        <v>35</v>
      </c>
      <c r="O1281">
        <v>1</v>
      </c>
      <c r="P1281" t="s">
        <v>31</v>
      </c>
      <c r="Q1281" s="7">
        <f t="shared" si="117"/>
        <v>388487.12</v>
      </c>
      <c r="R1281" s="9" t="str" cm="1">
        <f t="array" ref="R1281">_xlfn.IFS(L1280&lt;=25,"0-25",L1280&lt;=30,"26-30",L1280&lt;=35,"31-35",L1280&lt;=40,"36-40",L1280&lt;=45,"41-45",L1280&gt;=45,"45+")</f>
        <v>45+</v>
      </c>
      <c r="S1281" t="str">
        <f t="shared" si="118"/>
        <v>Q4</v>
      </c>
      <c r="T1281" t="str">
        <f t="shared" si="119"/>
        <v>Weekend</v>
      </c>
      <c r="U1281" t="str" cm="1">
        <f t="array" ref="U1281">_xlfn.IFS(Q1281&lt;=100000,"LOW",Q1281&lt;=300000,"MEDIUM",Q1281&gt;=300000,"HIGH")</f>
        <v>HIGH</v>
      </c>
    </row>
    <row r="1282" spans="1:21" x14ac:dyDescent="0.3">
      <c r="A1282">
        <v>1281</v>
      </c>
      <c r="B1282">
        <v>10</v>
      </c>
      <c r="C1282">
        <v>10</v>
      </c>
      <c r="D1282" s="6">
        <f t="shared" si="114"/>
        <v>44844</v>
      </c>
      <c r="E1282" t="str">
        <f t="shared" si="115"/>
        <v>October</v>
      </c>
      <c r="F1282">
        <v>2022</v>
      </c>
      <c r="G1282" t="str">
        <f t="shared" si="116"/>
        <v>Monday</v>
      </c>
      <c r="H1282" t="s">
        <v>21</v>
      </c>
      <c r="I1282">
        <v>8</v>
      </c>
      <c r="J1282" s="7">
        <v>57617.94</v>
      </c>
      <c r="K1282" t="s">
        <v>809</v>
      </c>
      <c r="L1282">
        <v>29</v>
      </c>
      <c r="M1282" t="s">
        <v>116</v>
      </c>
      <c r="N1282" t="s">
        <v>35</v>
      </c>
      <c r="O1282">
        <v>3</v>
      </c>
      <c r="P1282" t="s">
        <v>25</v>
      </c>
      <c r="Q1282" s="7">
        <f t="shared" si="117"/>
        <v>460943.52</v>
      </c>
      <c r="R1282" s="9" t="str" cm="1">
        <f t="array" ref="R1282">_xlfn.IFS(L1281&lt;=25,"0-25",L1281&lt;=30,"26-30",L1281&lt;=35,"31-35",L1281&lt;=40,"36-40",L1281&lt;=45,"41-45",L1281&gt;=45,"45+")</f>
        <v>0-25</v>
      </c>
      <c r="S1282" t="str">
        <f t="shared" si="118"/>
        <v>Q4</v>
      </c>
      <c r="T1282" t="str">
        <f t="shared" si="119"/>
        <v>Weekday</v>
      </c>
      <c r="U1282" t="str" cm="1">
        <f t="array" ref="U1282">_xlfn.IFS(Q1282&lt;=100000,"LOW",Q1282&lt;=300000,"MEDIUM",Q1282&gt;=300000,"HIGH")</f>
        <v>HIGH</v>
      </c>
    </row>
    <row r="1283" spans="1:21" x14ac:dyDescent="0.3">
      <c r="A1283">
        <v>1282</v>
      </c>
      <c r="B1283">
        <v>10</v>
      </c>
      <c r="C1283">
        <v>10</v>
      </c>
      <c r="D1283" s="6">
        <f t="shared" ref="D1283:D1346" si="120">DATE(F1283,C1283,B1283)</f>
        <v>44844</v>
      </c>
      <c r="E1283" t="str">
        <f t="shared" ref="E1283:E1346" si="121">TEXT(D1283,"mmmm")</f>
        <v>October</v>
      </c>
      <c r="F1283">
        <v>2022</v>
      </c>
      <c r="G1283" t="str">
        <f t="shared" ref="G1283:G1346" si="122">TEXT(D1283,"dddd")</f>
        <v>Monday</v>
      </c>
      <c r="H1283" t="s">
        <v>32</v>
      </c>
      <c r="I1283">
        <v>2</v>
      </c>
      <c r="J1283" s="7">
        <v>46987.65</v>
      </c>
      <c r="K1283" t="s">
        <v>810</v>
      </c>
      <c r="L1283">
        <v>18</v>
      </c>
      <c r="M1283" t="s">
        <v>23</v>
      </c>
      <c r="N1283" t="s">
        <v>18</v>
      </c>
      <c r="O1283">
        <v>3</v>
      </c>
      <c r="P1283" t="s">
        <v>101</v>
      </c>
      <c r="Q1283" s="7">
        <f t="shared" ref="Q1283:Q1346" si="123">I1283*J1283</f>
        <v>93975.3</v>
      </c>
      <c r="R1283" s="9" t="str" cm="1">
        <f t="array" ref="R1283">_xlfn.IFS(L1282&lt;=25,"0-25",L1282&lt;=30,"26-30",L1282&lt;=35,"31-35",L1282&lt;=40,"36-40",L1282&lt;=45,"41-45",L1282&gt;=45,"45+")</f>
        <v>26-30</v>
      </c>
      <c r="S1283" t="str">
        <f t="shared" ref="S1283:S1346" si="124">"Q"&amp;ROUNDUP(C1283/3,0)</f>
        <v>Q4</v>
      </c>
      <c r="T1283" t="str">
        <f t="shared" ref="T1283:T1346" si="125">IF(OR(G1283="Saturday",G1283="Sunday"),"Weekend","Weekday")</f>
        <v>Weekday</v>
      </c>
      <c r="U1283" t="str" cm="1">
        <f t="array" ref="U1283">_xlfn.IFS(Q1283&lt;=100000,"LOW",Q1283&lt;=300000,"MEDIUM",Q1283&gt;=300000,"HIGH")</f>
        <v>LOW</v>
      </c>
    </row>
    <row r="1284" spans="1:21" x14ac:dyDescent="0.3">
      <c r="A1284">
        <v>1283</v>
      </c>
      <c r="B1284">
        <v>10</v>
      </c>
      <c r="C1284">
        <v>10</v>
      </c>
      <c r="D1284" s="6">
        <f t="shared" si="120"/>
        <v>44844</v>
      </c>
      <c r="E1284" t="str">
        <f t="shared" si="121"/>
        <v>October</v>
      </c>
      <c r="F1284">
        <v>2022</v>
      </c>
      <c r="G1284" t="str">
        <f t="shared" si="122"/>
        <v>Monday</v>
      </c>
      <c r="H1284" t="s">
        <v>32</v>
      </c>
      <c r="I1284">
        <v>7</v>
      </c>
      <c r="J1284" s="7">
        <v>69155.360000000001</v>
      </c>
      <c r="K1284" t="s">
        <v>657</v>
      </c>
      <c r="L1284">
        <v>44</v>
      </c>
      <c r="M1284" t="s">
        <v>23</v>
      </c>
      <c r="N1284" t="s">
        <v>52</v>
      </c>
      <c r="O1284">
        <v>5</v>
      </c>
      <c r="P1284" t="s">
        <v>36</v>
      </c>
      <c r="Q1284" s="7">
        <f t="shared" si="123"/>
        <v>484087.52</v>
      </c>
      <c r="R1284" s="9" t="str" cm="1">
        <f t="array" ref="R1284">_xlfn.IFS(L1283&lt;=25,"0-25",L1283&lt;=30,"26-30",L1283&lt;=35,"31-35",L1283&lt;=40,"36-40",L1283&lt;=45,"41-45",L1283&gt;=45,"45+")</f>
        <v>0-25</v>
      </c>
      <c r="S1284" t="str">
        <f t="shared" si="124"/>
        <v>Q4</v>
      </c>
      <c r="T1284" t="str">
        <f t="shared" si="125"/>
        <v>Weekday</v>
      </c>
      <c r="U1284" t="str" cm="1">
        <f t="array" ref="U1284">_xlfn.IFS(Q1284&lt;=100000,"LOW",Q1284&lt;=300000,"MEDIUM",Q1284&gt;=300000,"HIGH")</f>
        <v>HIGH</v>
      </c>
    </row>
    <row r="1285" spans="1:21" x14ac:dyDescent="0.3">
      <c r="A1285">
        <v>1284</v>
      </c>
      <c r="B1285">
        <v>10</v>
      </c>
      <c r="C1285">
        <v>10</v>
      </c>
      <c r="D1285" s="6">
        <f t="shared" si="120"/>
        <v>44844</v>
      </c>
      <c r="E1285" t="str">
        <f t="shared" si="121"/>
        <v>October</v>
      </c>
      <c r="F1285">
        <v>2022</v>
      </c>
      <c r="G1285" t="str">
        <f t="shared" si="122"/>
        <v>Monday</v>
      </c>
      <c r="H1285" t="s">
        <v>15</v>
      </c>
      <c r="I1285">
        <v>8</v>
      </c>
      <c r="J1285" s="7">
        <v>48397.38</v>
      </c>
      <c r="K1285" t="s">
        <v>99</v>
      </c>
      <c r="L1285">
        <v>30</v>
      </c>
      <c r="M1285" t="s">
        <v>152</v>
      </c>
      <c r="N1285" t="s">
        <v>35</v>
      </c>
      <c r="O1285">
        <v>5</v>
      </c>
      <c r="P1285" t="s">
        <v>31</v>
      </c>
      <c r="Q1285" s="7">
        <f t="shared" si="123"/>
        <v>387179.04</v>
      </c>
      <c r="R1285" s="9" t="str" cm="1">
        <f t="array" ref="R1285">_xlfn.IFS(L1284&lt;=25,"0-25",L1284&lt;=30,"26-30",L1284&lt;=35,"31-35",L1284&lt;=40,"36-40",L1284&lt;=45,"41-45",L1284&gt;=45,"45+")</f>
        <v>41-45</v>
      </c>
      <c r="S1285" t="str">
        <f t="shared" si="124"/>
        <v>Q4</v>
      </c>
      <c r="T1285" t="str">
        <f t="shared" si="125"/>
        <v>Weekday</v>
      </c>
      <c r="U1285" t="str" cm="1">
        <f t="array" ref="U1285">_xlfn.IFS(Q1285&lt;=100000,"LOW",Q1285&lt;=300000,"MEDIUM",Q1285&gt;=300000,"HIGH")</f>
        <v>HIGH</v>
      </c>
    </row>
    <row r="1286" spans="1:21" x14ac:dyDescent="0.3">
      <c r="A1286">
        <v>1285</v>
      </c>
      <c r="B1286">
        <v>11</v>
      </c>
      <c r="C1286">
        <v>10</v>
      </c>
      <c r="D1286" s="6">
        <f t="shared" si="120"/>
        <v>44845</v>
      </c>
      <c r="E1286" t="str">
        <f t="shared" si="121"/>
        <v>October</v>
      </c>
      <c r="F1286">
        <v>2022</v>
      </c>
      <c r="G1286" t="str">
        <f t="shared" si="122"/>
        <v>Tuesday</v>
      </c>
      <c r="H1286" t="s">
        <v>37</v>
      </c>
      <c r="I1286">
        <v>6</v>
      </c>
      <c r="J1286" s="7">
        <v>61615.199999999997</v>
      </c>
      <c r="K1286" t="s">
        <v>581</v>
      </c>
      <c r="L1286">
        <v>34</v>
      </c>
      <c r="M1286" t="s">
        <v>47</v>
      </c>
      <c r="N1286" t="s">
        <v>24</v>
      </c>
      <c r="O1286">
        <v>4</v>
      </c>
      <c r="P1286" t="s">
        <v>97</v>
      </c>
      <c r="Q1286" s="7">
        <f t="shared" si="123"/>
        <v>369691.19999999995</v>
      </c>
      <c r="R1286" s="9" t="str" cm="1">
        <f t="array" ref="R1286">_xlfn.IFS(L1285&lt;=25,"0-25",L1285&lt;=30,"26-30",L1285&lt;=35,"31-35",L1285&lt;=40,"36-40",L1285&lt;=45,"41-45",L1285&gt;=45,"45+")</f>
        <v>26-30</v>
      </c>
      <c r="S1286" t="str">
        <f t="shared" si="124"/>
        <v>Q4</v>
      </c>
      <c r="T1286" t="str">
        <f t="shared" si="125"/>
        <v>Weekday</v>
      </c>
      <c r="U1286" t="str" cm="1">
        <f t="array" ref="U1286">_xlfn.IFS(Q1286&lt;=100000,"LOW",Q1286&lt;=300000,"MEDIUM",Q1286&gt;=300000,"HIGH")</f>
        <v>HIGH</v>
      </c>
    </row>
    <row r="1287" spans="1:21" x14ac:dyDescent="0.3">
      <c r="A1287">
        <v>1286</v>
      </c>
      <c r="B1287">
        <v>11</v>
      </c>
      <c r="C1287">
        <v>10</v>
      </c>
      <c r="D1287" s="6">
        <f t="shared" si="120"/>
        <v>44845</v>
      </c>
      <c r="E1287" t="str">
        <f t="shared" si="121"/>
        <v>October</v>
      </c>
      <c r="F1287">
        <v>2022</v>
      </c>
      <c r="G1287" t="str">
        <f t="shared" si="122"/>
        <v>Tuesday</v>
      </c>
      <c r="H1287" t="s">
        <v>15</v>
      </c>
      <c r="I1287">
        <v>6</v>
      </c>
      <c r="J1287" s="7">
        <v>66747.08</v>
      </c>
      <c r="K1287" t="s">
        <v>725</v>
      </c>
      <c r="L1287">
        <v>25</v>
      </c>
      <c r="M1287" t="s">
        <v>47</v>
      </c>
      <c r="N1287" t="s">
        <v>24</v>
      </c>
      <c r="O1287">
        <v>5</v>
      </c>
      <c r="P1287" t="s">
        <v>19</v>
      </c>
      <c r="Q1287" s="7">
        <f t="shared" si="123"/>
        <v>400482.48</v>
      </c>
      <c r="R1287" s="9" t="str" cm="1">
        <f t="array" ref="R1287">_xlfn.IFS(L1286&lt;=25,"0-25",L1286&lt;=30,"26-30",L1286&lt;=35,"31-35",L1286&lt;=40,"36-40",L1286&lt;=45,"41-45",L1286&gt;=45,"45+")</f>
        <v>31-35</v>
      </c>
      <c r="S1287" t="str">
        <f t="shared" si="124"/>
        <v>Q4</v>
      </c>
      <c r="T1287" t="str">
        <f t="shared" si="125"/>
        <v>Weekday</v>
      </c>
      <c r="U1287" t="str" cm="1">
        <f t="array" ref="U1287">_xlfn.IFS(Q1287&lt;=100000,"LOW",Q1287&lt;=300000,"MEDIUM",Q1287&gt;=300000,"HIGH")</f>
        <v>HIGH</v>
      </c>
    </row>
    <row r="1288" spans="1:21" x14ac:dyDescent="0.3">
      <c r="A1288">
        <v>1287</v>
      </c>
      <c r="B1288">
        <v>11</v>
      </c>
      <c r="C1288">
        <v>10</v>
      </c>
      <c r="D1288" s="6">
        <f t="shared" si="120"/>
        <v>44845</v>
      </c>
      <c r="E1288" t="str">
        <f t="shared" si="121"/>
        <v>October</v>
      </c>
      <c r="F1288">
        <v>2022</v>
      </c>
      <c r="G1288" t="str">
        <f t="shared" si="122"/>
        <v>Tuesday</v>
      </c>
      <c r="H1288" t="s">
        <v>21</v>
      </c>
      <c r="I1288">
        <v>1</v>
      </c>
      <c r="J1288" s="7">
        <v>65791.509999999995</v>
      </c>
      <c r="K1288" t="s">
        <v>241</v>
      </c>
      <c r="L1288">
        <v>49</v>
      </c>
      <c r="M1288" t="s">
        <v>23</v>
      </c>
      <c r="N1288" t="s">
        <v>24</v>
      </c>
      <c r="O1288">
        <v>4</v>
      </c>
      <c r="P1288" t="s">
        <v>25</v>
      </c>
      <c r="Q1288" s="7">
        <f t="shared" si="123"/>
        <v>65791.509999999995</v>
      </c>
      <c r="R1288" s="9" t="str" cm="1">
        <f t="array" ref="R1288">_xlfn.IFS(L1287&lt;=25,"0-25",L1287&lt;=30,"26-30",L1287&lt;=35,"31-35",L1287&lt;=40,"36-40",L1287&lt;=45,"41-45",L1287&gt;=45,"45+")</f>
        <v>0-25</v>
      </c>
      <c r="S1288" t="str">
        <f t="shared" si="124"/>
        <v>Q4</v>
      </c>
      <c r="T1288" t="str">
        <f t="shared" si="125"/>
        <v>Weekday</v>
      </c>
      <c r="U1288" t="str" cm="1">
        <f t="array" ref="U1288">_xlfn.IFS(Q1288&lt;=100000,"LOW",Q1288&lt;=300000,"MEDIUM",Q1288&gt;=300000,"HIGH")</f>
        <v>LOW</v>
      </c>
    </row>
    <row r="1289" spans="1:21" x14ac:dyDescent="0.3">
      <c r="A1289">
        <v>1288</v>
      </c>
      <c r="B1289">
        <v>11</v>
      </c>
      <c r="C1289">
        <v>10</v>
      </c>
      <c r="D1289" s="6">
        <f t="shared" si="120"/>
        <v>44845</v>
      </c>
      <c r="E1289" t="str">
        <f t="shared" si="121"/>
        <v>October</v>
      </c>
      <c r="F1289">
        <v>2022</v>
      </c>
      <c r="G1289" t="str">
        <f t="shared" si="122"/>
        <v>Tuesday</v>
      </c>
      <c r="H1289" t="s">
        <v>32</v>
      </c>
      <c r="I1289">
        <v>4</v>
      </c>
      <c r="J1289" s="7">
        <v>32884.92</v>
      </c>
      <c r="K1289" t="s">
        <v>811</v>
      </c>
      <c r="L1289">
        <v>37</v>
      </c>
      <c r="M1289" t="s">
        <v>27</v>
      </c>
      <c r="N1289" t="s">
        <v>18</v>
      </c>
      <c r="O1289">
        <v>1</v>
      </c>
      <c r="P1289" t="s">
        <v>101</v>
      </c>
      <c r="Q1289" s="7">
        <f t="shared" si="123"/>
        <v>131539.68</v>
      </c>
      <c r="R1289" s="9" t="str" cm="1">
        <f t="array" ref="R1289">_xlfn.IFS(L1288&lt;=25,"0-25",L1288&lt;=30,"26-30",L1288&lt;=35,"31-35",L1288&lt;=40,"36-40",L1288&lt;=45,"41-45",L1288&gt;=45,"45+")</f>
        <v>45+</v>
      </c>
      <c r="S1289" t="str">
        <f t="shared" si="124"/>
        <v>Q4</v>
      </c>
      <c r="T1289" t="str">
        <f t="shared" si="125"/>
        <v>Weekday</v>
      </c>
      <c r="U1289" t="str" cm="1">
        <f t="array" ref="U1289">_xlfn.IFS(Q1289&lt;=100000,"LOW",Q1289&lt;=300000,"MEDIUM",Q1289&gt;=300000,"HIGH")</f>
        <v>MEDIUM</v>
      </c>
    </row>
    <row r="1290" spans="1:21" x14ac:dyDescent="0.3">
      <c r="A1290">
        <v>1289</v>
      </c>
      <c r="B1290">
        <v>12</v>
      </c>
      <c r="C1290">
        <v>10</v>
      </c>
      <c r="D1290" s="6">
        <f t="shared" si="120"/>
        <v>44846</v>
      </c>
      <c r="E1290" t="str">
        <f t="shared" si="121"/>
        <v>October</v>
      </c>
      <c r="F1290">
        <v>2022</v>
      </c>
      <c r="G1290" t="str">
        <f t="shared" si="122"/>
        <v>Wednesday</v>
      </c>
      <c r="H1290" t="s">
        <v>15</v>
      </c>
      <c r="I1290">
        <v>1</v>
      </c>
      <c r="J1290" s="7">
        <v>14719.72</v>
      </c>
      <c r="K1290" t="s">
        <v>494</v>
      </c>
      <c r="L1290">
        <v>34</v>
      </c>
      <c r="M1290" t="s">
        <v>39</v>
      </c>
      <c r="N1290" t="s">
        <v>35</v>
      </c>
      <c r="O1290">
        <v>5</v>
      </c>
      <c r="P1290" t="s">
        <v>19</v>
      </c>
      <c r="Q1290" s="7">
        <f t="shared" si="123"/>
        <v>14719.72</v>
      </c>
      <c r="R1290" s="9" t="str" cm="1">
        <f t="array" ref="R1290">_xlfn.IFS(L1289&lt;=25,"0-25",L1289&lt;=30,"26-30",L1289&lt;=35,"31-35",L1289&lt;=40,"36-40",L1289&lt;=45,"41-45",L1289&gt;=45,"45+")</f>
        <v>36-40</v>
      </c>
      <c r="S1290" t="str">
        <f t="shared" si="124"/>
        <v>Q4</v>
      </c>
      <c r="T1290" t="str">
        <f t="shared" si="125"/>
        <v>Weekday</v>
      </c>
      <c r="U1290" t="str" cm="1">
        <f t="array" ref="U1290">_xlfn.IFS(Q1290&lt;=100000,"LOW",Q1290&lt;=300000,"MEDIUM",Q1290&gt;=300000,"HIGH")</f>
        <v>LOW</v>
      </c>
    </row>
    <row r="1291" spans="1:21" x14ac:dyDescent="0.3">
      <c r="A1291">
        <v>1290</v>
      </c>
      <c r="B1291">
        <v>12</v>
      </c>
      <c r="C1291">
        <v>10</v>
      </c>
      <c r="D1291" s="6">
        <f t="shared" si="120"/>
        <v>44846</v>
      </c>
      <c r="E1291" t="str">
        <f t="shared" si="121"/>
        <v>October</v>
      </c>
      <c r="F1291">
        <v>2022</v>
      </c>
      <c r="G1291" t="str">
        <f t="shared" si="122"/>
        <v>Wednesday</v>
      </c>
      <c r="H1291" t="s">
        <v>37</v>
      </c>
      <c r="I1291">
        <v>4</v>
      </c>
      <c r="J1291" s="7">
        <v>20312.419999999998</v>
      </c>
      <c r="K1291" t="s">
        <v>812</v>
      </c>
      <c r="L1291">
        <v>51</v>
      </c>
      <c r="M1291" t="s">
        <v>23</v>
      </c>
      <c r="N1291" t="s">
        <v>52</v>
      </c>
      <c r="O1291">
        <v>5</v>
      </c>
      <c r="P1291" t="s">
        <v>53</v>
      </c>
      <c r="Q1291" s="7">
        <f t="shared" si="123"/>
        <v>81249.679999999993</v>
      </c>
      <c r="R1291" s="9" t="str" cm="1">
        <f t="array" ref="R1291">_xlfn.IFS(L1290&lt;=25,"0-25",L1290&lt;=30,"26-30",L1290&lt;=35,"31-35",L1290&lt;=40,"36-40",L1290&lt;=45,"41-45",L1290&gt;=45,"45+")</f>
        <v>31-35</v>
      </c>
      <c r="S1291" t="str">
        <f t="shared" si="124"/>
        <v>Q4</v>
      </c>
      <c r="T1291" t="str">
        <f t="shared" si="125"/>
        <v>Weekday</v>
      </c>
      <c r="U1291" t="str" cm="1">
        <f t="array" ref="U1291">_xlfn.IFS(Q1291&lt;=100000,"LOW",Q1291&lt;=300000,"MEDIUM",Q1291&gt;=300000,"HIGH")</f>
        <v>LOW</v>
      </c>
    </row>
    <row r="1292" spans="1:21" x14ac:dyDescent="0.3">
      <c r="A1292">
        <v>1291</v>
      </c>
      <c r="B1292">
        <v>12</v>
      </c>
      <c r="C1292">
        <v>10</v>
      </c>
      <c r="D1292" s="6">
        <f t="shared" si="120"/>
        <v>44846</v>
      </c>
      <c r="E1292" t="str">
        <f t="shared" si="121"/>
        <v>October</v>
      </c>
      <c r="F1292">
        <v>2022</v>
      </c>
      <c r="G1292" t="str">
        <f t="shared" si="122"/>
        <v>Wednesday</v>
      </c>
      <c r="H1292" t="s">
        <v>15</v>
      </c>
      <c r="I1292">
        <v>2</v>
      </c>
      <c r="J1292" s="7">
        <v>13553.4</v>
      </c>
      <c r="K1292" t="s">
        <v>244</v>
      </c>
      <c r="L1292">
        <v>52</v>
      </c>
      <c r="M1292" t="s">
        <v>27</v>
      </c>
      <c r="N1292" t="s">
        <v>35</v>
      </c>
      <c r="O1292">
        <v>5</v>
      </c>
      <c r="P1292" t="s">
        <v>31</v>
      </c>
      <c r="Q1292" s="7">
        <f t="shared" si="123"/>
        <v>27106.799999999999</v>
      </c>
      <c r="R1292" s="9" t="str" cm="1">
        <f t="array" ref="R1292">_xlfn.IFS(L1291&lt;=25,"0-25",L1291&lt;=30,"26-30",L1291&lt;=35,"31-35",L1291&lt;=40,"36-40",L1291&lt;=45,"41-45",L1291&gt;=45,"45+")</f>
        <v>45+</v>
      </c>
      <c r="S1292" t="str">
        <f t="shared" si="124"/>
        <v>Q4</v>
      </c>
      <c r="T1292" t="str">
        <f t="shared" si="125"/>
        <v>Weekday</v>
      </c>
      <c r="U1292" t="str" cm="1">
        <f t="array" ref="U1292">_xlfn.IFS(Q1292&lt;=100000,"LOW",Q1292&lt;=300000,"MEDIUM",Q1292&gt;=300000,"HIGH")</f>
        <v>LOW</v>
      </c>
    </row>
    <row r="1293" spans="1:21" x14ac:dyDescent="0.3">
      <c r="A1293">
        <v>1292</v>
      </c>
      <c r="B1293">
        <v>13</v>
      </c>
      <c r="C1293">
        <v>10</v>
      </c>
      <c r="D1293" s="6">
        <f t="shared" si="120"/>
        <v>44847</v>
      </c>
      <c r="E1293" t="str">
        <f t="shared" si="121"/>
        <v>October</v>
      </c>
      <c r="F1293">
        <v>2022</v>
      </c>
      <c r="G1293" t="str">
        <f t="shared" si="122"/>
        <v>Thursday</v>
      </c>
      <c r="H1293" t="s">
        <v>45</v>
      </c>
      <c r="I1293">
        <v>5</v>
      </c>
      <c r="J1293" s="7">
        <v>16323.82</v>
      </c>
      <c r="K1293" t="s">
        <v>813</v>
      </c>
      <c r="L1293">
        <v>52</v>
      </c>
      <c r="M1293" t="s">
        <v>79</v>
      </c>
      <c r="N1293" t="s">
        <v>52</v>
      </c>
      <c r="O1293">
        <v>1</v>
      </c>
      <c r="P1293" t="s">
        <v>90</v>
      </c>
      <c r="Q1293" s="7">
        <f t="shared" si="123"/>
        <v>81619.100000000006</v>
      </c>
      <c r="R1293" s="9" t="str" cm="1">
        <f t="array" ref="R1293">_xlfn.IFS(L1292&lt;=25,"0-25",L1292&lt;=30,"26-30",L1292&lt;=35,"31-35",L1292&lt;=40,"36-40",L1292&lt;=45,"41-45",L1292&gt;=45,"45+")</f>
        <v>45+</v>
      </c>
      <c r="S1293" t="str">
        <f t="shared" si="124"/>
        <v>Q4</v>
      </c>
      <c r="T1293" t="str">
        <f t="shared" si="125"/>
        <v>Weekday</v>
      </c>
      <c r="U1293" t="str" cm="1">
        <f t="array" ref="U1293">_xlfn.IFS(Q1293&lt;=100000,"LOW",Q1293&lt;=300000,"MEDIUM",Q1293&gt;=300000,"HIGH")</f>
        <v>LOW</v>
      </c>
    </row>
    <row r="1294" spans="1:21" x14ac:dyDescent="0.3">
      <c r="A1294">
        <v>1293</v>
      </c>
      <c r="B1294">
        <v>13</v>
      </c>
      <c r="C1294">
        <v>10</v>
      </c>
      <c r="D1294" s="6">
        <f t="shared" si="120"/>
        <v>44847</v>
      </c>
      <c r="E1294" t="str">
        <f t="shared" si="121"/>
        <v>October</v>
      </c>
      <c r="F1294">
        <v>2022</v>
      </c>
      <c r="G1294" t="str">
        <f t="shared" si="122"/>
        <v>Thursday</v>
      </c>
      <c r="H1294" t="s">
        <v>37</v>
      </c>
      <c r="I1294">
        <v>9</v>
      </c>
      <c r="J1294" s="7">
        <v>21079.07</v>
      </c>
      <c r="K1294" t="s">
        <v>557</v>
      </c>
      <c r="L1294">
        <v>55</v>
      </c>
      <c r="M1294" t="s">
        <v>27</v>
      </c>
      <c r="N1294" t="s">
        <v>52</v>
      </c>
      <c r="O1294">
        <v>5</v>
      </c>
      <c r="P1294" t="s">
        <v>97</v>
      </c>
      <c r="Q1294" s="7">
        <f t="shared" si="123"/>
        <v>189711.63</v>
      </c>
      <c r="R1294" s="9" t="str" cm="1">
        <f t="array" ref="R1294">_xlfn.IFS(L1293&lt;=25,"0-25",L1293&lt;=30,"26-30",L1293&lt;=35,"31-35",L1293&lt;=40,"36-40",L1293&lt;=45,"41-45",L1293&gt;=45,"45+")</f>
        <v>45+</v>
      </c>
      <c r="S1294" t="str">
        <f t="shared" si="124"/>
        <v>Q4</v>
      </c>
      <c r="T1294" t="str">
        <f t="shared" si="125"/>
        <v>Weekday</v>
      </c>
      <c r="U1294" t="str" cm="1">
        <f t="array" ref="U1294">_xlfn.IFS(Q1294&lt;=100000,"LOW",Q1294&lt;=300000,"MEDIUM",Q1294&gt;=300000,"HIGH")</f>
        <v>MEDIUM</v>
      </c>
    </row>
    <row r="1295" spans="1:21" x14ac:dyDescent="0.3">
      <c r="A1295">
        <v>1294</v>
      </c>
      <c r="B1295">
        <v>13</v>
      </c>
      <c r="C1295">
        <v>10</v>
      </c>
      <c r="D1295" s="6">
        <f t="shared" si="120"/>
        <v>44847</v>
      </c>
      <c r="E1295" t="str">
        <f t="shared" si="121"/>
        <v>October</v>
      </c>
      <c r="F1295">
        <v>2022</v>
      </c>
      <c r="G1295" t="str">
        <f t="shared" si="122"/>
        <v>Thursday</v>
      </c>
      <c r="H1295" t="s">
        <v>21</v>
      </c>
      <c r="I1295">
        <v>3</v>
      </c>
      <c r="J1295" s="7">
        <v>30465.66</v>
      </c>
      <c r="K1295" t="s">
        <v>98</v>
      </c>
      <c r="L1295">
        <v>59</v>
      </c>
      <c r="M1295" t="s">
        <v>27</v>
      </c>
      <c r="N1295" t="s">
        <v>35</v>
      </c>
      <c r="O1295">
        <v>1</v>
      </c>
      <c r="P1295" t="s">
        <v>28</v>
      </c>
      <c r="Q1295" s="7">
        <f t="shared" si="123"/>
        <v>91396.98</v>
      </c>
      <c r="R1295" s="9" t="str" cm="1">
        <f t="array" ref="R1295">_xlfn.IFS(L1294&lt;=25,"0-25",L1294&lt;=30,"26-30",L1294&lt;=35,"31-35",L1294&lt;=40,"36-40",L1294&lt;=45,"41-45",L1294&gt;=45,"45+")</f>
        <v>45+</v>
      </c>
      <c r="S1295" t="str">
        <f t="shared" si="124"/>
        <v>Q4</v>
      </c>
      <c r="T1295" t="str">
        <f t="shared" si="125"/>
        <v>Weekday</v>
      </c>
      <c r="U1295" t="str" cm="1">
        <f t="array" ref="U1295">_xlfn.IFS(Q1295&lt;=100000,"LOW",Q1295&lt;=300000,"MEDIUM",Q1295&gt;=300000,"HIGH")</f>
        <v>LOW</v>
      </c>
    </row>
    <row r="1296" spans="1:21" x14ac:dyDescent="0.3">
      <c r="A1296">
        <v>1295</v>
      </c>
      <c r="B1296">
        <v>14</v>
      </c>
      <c r="C1296">
        <v>10</v>
      </c>
      <c r="D1296" s="6">
        <f t="shared" si="120"/>
        <v>44848</v>
      </c>
      <c r="E1296" t="str">
        <f t="shared" si="121"/>
        <v>October</v>
      </c>
      <c r="F1296">
        <v>2022</v>
      </c>
      <c r="G1296" t="str">
        <f t="shared" si="122"/>
        <v>Friday</v>
      </c>
      <c r="H1296" t="s">
        <v>32</v>
      </c>
      <c r="I1296">
        <v>8</v>
      </c>
      <c r="J1296" s="7">
        <v>42612.38</v>
      </c>
      <c r="K1296" t="s">
        <v>814</v>
      </c>
      <c r="L1296">
        <v>41</v>
      </c>
      <c r="M1296" t="s">
        <v>140</v>
      </c>
      <c r="N1296" t="s">
        <v>24</v>
      </c>
      <c r="O1296">
        <v>4</v>
      </c>
      <c r="P1296" t="s">
        <v>36</v>
      </c>
      <c r="Q1296" s="7">
        <f t="shared" si="123"/>
        <v>340899.04</v>
      </c>
      <c r="R1296" s="9" t="str" cm="1">
        <f t="array" ref="R1296">_xlfn.IFS(L1295&lt;=25,"0-25",L1295&lt;=30,"26-30",L1295&lt;=35,"31-35",L1295&lt;=40,"36-40",L1295&lt;=45,"41-45",L1295&gt;=45,"45+")</f>
        <v>45+</v>
      </c>
      <c r="S1296" t="str">
        <f t="shared" si="124"/>
        <v>Q4</v>
      </c>
      <c r="T1296" t="str">
        <f t="shared" si="125"/>
        <v>Weekday</v>
      </c>
      <c r="U1296" t="str" cm="1">
        <f t="array" ref="U1296">_xlfn.IFS(Q1296&lt;=100000,"LOW",Q1296&lt;=300000,"MEDIUM",Q1296&gt;=300000,"HIGH")</f>
        <v>HIGH</v>
      </c>
    </row>
    <row r="1297" spans="1:21" x14ac:dyDescent="0.3">
      <c r="A1297">
        <v>1296</v>
      </c>
      <c r="B1297">
        <v>14</v>
      </c>
      <c r="C1297">
        <v>10</v>
      </c>
      <c r="D1297" s="6">
        <f t="shared" si="120"/>
        <v>44848</v>
      </c>
      <c r="E1297" t="str">
        <f t="shared" si="121"/>
        <v>October</v>
      </c>
      <c r="F1297">
        <v>2022</v>
      </c>
      <c r="G1297" t="str">
        <f t="shared" si="122"/>
        <v>Friday</v>
      </c>
      <c r="H1297" t="s">
        <v>15</v>
      </c>
      <c r="I1297">
        <v>3</v>
      </c>
      <c r="J1297" s="7">
        <v>52700.92</v>
      </c>
      <c r="K1297" t="s">
        <v>576</v>
      </c>
      <c r="L1297">
        <v>35</v>
      </c>
      <c r="M1297" t="s">
        <v>27</v>
      </c>
      <c r="N1297" t="s">
        <v>24</v>
      </c>
      <c r="O1297">
        <v>5</v>
      </c>
      <c r="P1297" t="s">
        <v>86</v>
      </c>
      <c r="Q1297" s="7">
        <f t="shared" si="123"/>
        <v>158102.76</v>
      </c>
      <c r="R1297" s="9" t="str" cm="1">
        <f t="array" ref="R1297">_xlfn.IFS(L1296&lt;=25,"0-25",L1296&lt;=30,"26-30",L1296&lt;=35,"31-35",L1296&lt;=40,"36-40",L1296&lt;=45,"41-45",L1296&gt;=45,"45+")</f>
        <v>41-45</v>
      </c>
      <c r="S1297" t="str">
        <f t="shared" si="124"/>
        <v>Q4</v>
      </c>
      <c r="T1297" t="str">
        <f t="shared" si="125"/>
        <v>Weekday</v>
      </c>
      <c r="U1297" t="str" cm="1">
        <f t="array" ref="U1297">_xlfn.IFS(Q1297&lt;=100000,"LOW",Q1297&lt;=300000,"MEDIUM",Q1297&gt;=300000,"HIGH")</f>
        <v>MEDIUM</v>
      </c>
    </row>
    <row r="1298" spans="1:21" x14ac:dyDescent="0.3">
      <c r="A1298">
        <v>1297</v>
      </c>
      <c r="B1298">
        <v>14</v>
      </c>
      <c r="C1298">
        <v>10</v>
      </c>
      <c r="D1298" s="6">
        <f t="shared" si="120"/>
        <v>44848</v>
      </c>
      <c r="E1298" t="str">
        <f t="shared" si="121"/>
        <v>October</v>
      </c>
      <c r="F1298">
        <v>2022</v>
      </c>
      <c r="G1298" t="str">
        <f t="shared" si="122"/>
        <v>Friday</v>
      </c>
      <c r="H1298" t="s">
        <v>37</v>
      </c>
      <c r="I1298">
        <v>6</v>
      </c>
      <c r="J1298" s="7">
        <v>22655.64</v>
      </c>
      <c r="K1298" t="s">
        <v>764</v>
      </c>
      <c r="L1298">
        <v>56</v>
      </c>
      <c r="M1298" t="s">
        <v>23</v>
      </c>
      <c r="N1298" t="s">
        <v>52</v>
      </c>
      <c r="O1298">
        <v>5</v>
      </c>
      <c r="P1298" t="s">
        <v>53</v>
      </c>
      <c r="Q1298" s="7">
        <f t="shared" si="123"/>
        <v>135933.84</v>
      </c>
      <c r="R1298" s="9" t="str" cm="1">
        <f t="array" ref="R1298">_xlfn.IFS(L1297&lt;=25,"0-25",L1297&lt;=30,"26-30",L1297&lt;=35,"31-35",L1297&lt;=40,"36-40",L1297&lt;=45,"41-45",L1297&gt;=45,"45+")</f>
        <v>31-35</v>
      </c>
      <c r="S1298" t="str">
        <f t="shared" si="124"/>
        <v>Q4</v>
      </c>
      <c r="T1298" t="str">
        <f t="shared" si="125"/>
        <v>Weekday</v>
      </c>
      <c r="U1298" t="str" cm="1">
        <f t="array" ref="U1298">_xlfn.IFS(Q1298&lt;=100000,"LOW",Q1298&lt;=300000,"MEDIUM",Q1298&gt;=300000,"HIGH")</f>
        <v>MEDIUM</v>
      </c>
    </row>
    <row r="1299" spans="1:21" x14ac:dyDescent="0.3">
      <c r="A1299">
        <v>1298</v>
      </c>
      <c r="B1299">
        <v>14</v>
      </c>
      <c r="C1299">
        <v>10</v>
      </c>
      <c r="D1299" s="6">
        <f t="shared" si="120"/>
        <v>44848</v>
      </c>
      <c r="E1299" t="str">
        <f t="shared" si="121"/>
        <v>October</v>
      </c>
      <c r="F1299">
        <v>2022</v>
      </c>
      <c r="G1299" t="str">
        <f t="shared" si="122"/>
        <v>Friday</v>
      </c>
      <c r="H1299" t="s">
        <v>45</v>
      </c>
      <c r="I1299">
        <v>4</v>
      </c>
      <c r="J1299" s="7">
        <v>50351.34</v>
      </c>
      <c r="K1299" t="s">
        <v>815</v>
      </c>
      <c r="L1299">
        <v>50</v>
      </c>
      <c r="M1299" t="s">
        <v>17</v>
      </c>
      <c r="N1299" t="s">
        <v>24</v>
      </c>
      <c r="O1299">
        <v>4</v>
      </c>
      <c r="P1299" t="s">
        <v>90</v>
      </c>
      <c r="Q1299" s="7">
        <f t="shared" si="123"/>
        <v>201405.36</v>
      </c>
      <c r="R1299" s="9" t="str" cm="1">
        <f t="array" ref="R1299">_xlfn.IFS(L1298&lt;=25,"0-25",L1298&lt;=30,"26-30",L1298&lt;=35,"31-35",L1298&lt;=40,"36-40",L1298&lt;=45,"41-45",L1298&gt;=45,"45+")</f>
        <v>45+</v>
      </c>
      <c r="S1299" t="str">
        <f t="shared" si="124"/>
        <v>Q4</v>
      </c>
      <c r="T1299" t="str">
        <f t="shared" si="125"/>
        <v>Weekday</v>
      </c>
      <c r="U1299" t="str" cm="1">
        <f t="array" ref="U1299">_xlfn.IFS(Q1299&lt;=100000,"LOW",Q1299&lt;=300000,"MEDIUM",Q1299&gt;=300000,"HIGH")</f>
        <v>MEDIUM</v>
      </c>
    </row>
    <row r="1300" spans="1:21" x14ac:dyDescent="0.3">
      <c r="A1300">
        <v>1299</v>
      </c>
      <c r="B1300">
        <v>15</v>
      </c>
      <c r="C1300">
        <v>10</v>
      </c>
      <c r="D1300" s="6">
        <f t="shared" si="120"/>
        <v>44849</v>
      </c>
      <c r="E1300" t="str">
        <f t="shared" si="121"/>
        <v>October</v>
      </c>
      <c r="F1300">
        <v>2022</v>
      </c>
      <c r="G1300" t="str">
        <f t="shared" si="122"/>
        <v>Saturday</v>
      </c>
      <c r="H1300" t="s">
        <v>37</v>
      </c>
      <c r="I1300">
        <v>8</v>
      </c>
      <c r="J1300" s="7">
        <v>52255.54</v>
      </c>
      <c r="K1300" t="s">
        <v>661</v>
      </c>
      <c r="L1300">
        <v>40</v>
      </c>
      <c r="M1300" t="s">
        <v>116</v>
      </c>
      <c r="N1300" t="s">
        <v>18</v>
      </c>
      <c r="O1300">
        <v>5</v>
      </c>
      <c r="P1300" t="s">
        <v>97</v>
      </c>
      <c r="Q1300" s="7">
        <f t="shared" si="123"/>
        <v>418044.32</v>
      </c>
      <c r="R1300" s="9" t="str" cm="1">
        <f t="array" ref="R1300">_xlfn.IFS(L1299&lt;=25,"0-25",L1299&lt;=30,"26-30",L1299&lt;=35,"31-35",L1299&lt;=40,"36-40",L1299&lt;=45,"41-45",L1299&gt;=45,"45+")</f>
        <v>45+</v>
      </c>
      <c r="S1300" t="str">
        <f t="shared" si="124"/>
        <v>Q4</v>
      </c>
      <c r="T1300" t="str">
        <f t="shared" si="125"/>
        <v>Weekend</v>
      </c>
      <c r="U1300" t="str" cm="1">
        <f t="array" ref="U1300">_xlfn.IFS(Q1300&lt;=100000,"LOW",Q1300&lt;=300000,"MEDIUM",Q1300&gt;=300000,"HIGH")</f>
        <v>HIGH</v>
      </c>
    </row>
    <row r="1301" spans="1:21" x14ac:dyDescent="0.3">
      <c r="A1301">
        <v>1300</v>
      </c>
      <c r="B1301">
        <v>15</v>
      </c>
      <c r="C1301">
        <v>10</v>
      </c>
      <c r="D1301" s="6">
        <f t="shared" si="120"/>
        <v>44849</v>
      </c>
      <c r="E1301" t="str">
        <f t="shared" si="121"/>
        <v>October</v>
      </c>
      <c r="F1301">
        <v>2022</v>
      </c>
      <c r="G1301" t="str">
        <f t="shared" si="122"/>
        <v>Saturday</v>
      </c>
      <c r="H1301" t="s">
        <v>45</v>
      </c>
      <c r="I1301">
        <v>6</v>
      </c>
      <c r="J1301" s="7">
        <v>43517.34</v>
      </c>
      <c r="K1301" t="s">
        <v>816</v>
      </c>
      <c r="L1301">
        <v>42</v>
      </c>
      <c r="M1301" t="s">
        <v>47</v>
      </c>
      <c r="N1301" t="s">
        <v>18</v>
      </c>
      <c r="O1301">
        <v>3</v>
      </c>
      <c r="P1301" t="s">
        <v>48</v>
      </c>
      <c r="Q1301" s="7">
        <f t="shared" si="123"/>
        <v>261104.03999999998</v>
      </c>
      <c r="R1301" s="9" t="str" cm="1">
        <f t="array" ref="R1301">_xlfn.IFS(L1300&lt;=25,"0-25",L1300&lt;=30,"26-30",L1300&lt;=35,"31-35",L1300&lt;=40,"36-40",L1300&lt;=45,"41-45",L1300&gt;=45,"45+")</f>
        <v>36-40</v>
      </c>
      <c r="S1301" t="str">
        <f t="shared" si="124"/>
        <v>Q4</v>
      </c>
      <c r="T1301" t="str">
        <f t="shared" si="125"/>
        <v>Weekend</v>
      </c>
      <c r="U1301" t="str" cm="1">
        <f t="array" ref="U1301">_xlfn.IFS(Q1301&lt;=100000,"LOW",Q1301&lt;=300000,"MEDIUM",Q1301&gt;=300000,"HIGH")</f>
        <v>MEDIUM</v>
      </c>
    </row>
    <row r="1302" spans="1:21" x14ac:dyDescent="0.3">
      <c r="A1302">
        <v>1301</v>
      </c>
      <c r="B1302">
        <v>15</v>
      </c>
      <c r="C1302">
        <v>10</v>
      </c>
      <c r="D1302" s="6">
        <f t="shared" si="120"/>
        <v>44849</v>
      </c>
      <c r="E1302" t="str">
        <f t="shared" si="121"/>
        <v>October</v>
      </c>
      <c r="F1302">
        <v>2022</v>
      </c>
      <c r="G1302" t="str">
        <f t="shared" si="122"/>
        <v>Saturday</v>
      </c>
      <c r="H1302" t="s">
        <v>21</v>
      </c>
      <c r="I1302">
        <v>8</v>
      </c>
      <c r="J1302" s="7">
        <v>64217.07</v>
      </c>
      <c r="K1302" t="s">
        <v>367</v>
      </c>
      <c r="L1302">
        <v>54</v>
      </c>
      <c r="M1302" t="s">
        <v>23</v>
      </c>
      <c r="N1302" t="s">
        <v>52</v>
      </c>
      <c r="O1302">
        <v>1</v>
      </c>
      <c r="P1302" t="s">
        <v>65</v>
      </c>
      <c r="Q1302" s="7">
        <f t="shared" si="123"/>
        <v>513736.56</v>
      </c>
      <c r="R1302" s="9" t="str" cm="1">
        <f t="array" ref="R1302">_xlfn.IFS(L1301&lt;=25,"0-25",L1301&lt;=30,"26-30",L1301&lt;=35,"31-35",L1301&lt;=40,"36-40",L1301&lt;=45,"41-45",L1301&gt;=45,"45+")</f>
        <v>41-45</v>
      </c>
      <c r="S1302" t="str">
        <f t="shared" si="124"/>
        <v>Q4</v>
      </c>
      <c r="T1302" t="str">
        <f t="shared" si="125"/>
        <v>Weekend</v>
      </c>
      <c r="U1302" t="str" cm="1">
        <f t="array" ref="U1302">_xlfn.IFS(Q1302&lt;=100000,"LOW",Q1302&lt;=300000,"MEDIUM",Q1302&gt;=300000,"HIGH")</f>
        <v>HIGH</v>
      </c>
    </row>
    <row r="1303" spans="1:21" x14ac:dyDescent="0.3">
      <c r="A1303">
        <v>1302</v>
      </c>
      <c r="B1303">
        <v>15</v>
      </c>
      <c r="C1303">
        <v>10</v>
      </c>
      <c r="D1303" s="6">
        <f t="shared" si="120"/>
        <v>44849</v>
      </c>
      <c r="E1303" t="str">
        <f t="shared" si="121"/>
        <v>October</v>
      </c>
      <c r="F1303">
        <v>2022</v>
      </c>
      <c r="G1303" t="str">
        <f t="shared" si="122"/>
        <v>Saturday</v>
      </c>
      <c r="H1303" t="s">
        <v>32</v>
      </c>
      <c r="I1303">
        <v>1</v>
      </c>
      <c r="J1303" s="7">
        <v>16659.689999999999</v>
      </c>
      <c r="K1303" t="s">
        <v>739</v>
      </c>
      <c r="L1303">
        <v>44</v>
      </c>
      <c r="M1303" t="s">
        <v>135</v>
      </c>
      <c r="N1303" t="s">
        <v>24</v>
      </c>
      <c r="O1303">
        <v>5</v>
      </c>
      <c r="P1303" t="s">
        <v>101</v>
      </c>
      <c r="Q1303" s="7">
        <f t="shared" si="123"/>
        <v>16659.689999999999</v>
      </c>
      <c r="R1303" s="9" t="str" cm="1">
        <f t="array" ref="R1303">_xlfn.IFS(L1302&lt;=25,"0-25",L1302&lt;=30,"26-30",L1302&lt;=35,"31-35",L1302&lt;=40,"36-40",L1302&lt;=45,"41-45",L1302&gt;=45,"45+")</f>
        <v>45+</v>
      </c>
      <c r="S1303" t="str">
        <f t="shared" si="124"/>
        <v>Q4</v>
      </c>
      <c r="T1303" t="str">
        <f t="shared" si="125"/>
        <v>Weekend</v>
      </c>
      <c r="U1303" t="str" cm="1">
        <f t="array" ref="U1303">_xlfn.IFS(Q1303&lt;=100000,"LOW",Q1303&lt;=300000,"MEDIUM",Q1303&gt;=300000,"HIGH")</f>
        <v>LOW</v>
      </c>
    </row>
    <row r="1304" spans="1:21" x14ac:dyDescent="0.3">
      <c r="A1304">
        <v>1303</v>
      </c>
      <c r="B1304">
        <v>16</v>
      </c>
      <c r="C1304">
        <v>10</v>
      </c>
      <c r="D1304" s="6">
        <f t="shared" si="120"/>
        <v>44850</v>
      </c>
      <c r="E1304" t="str">
        <f t="shared" si="121"/>
        <v>October</v>
      </c>
      <c r="F1304">
        <v>2022</v>
      </c>
      <c r="G1304" t="str">
        <f t="shared" si="122"/>
        <v>Sunday</v>
      </c>
      <c r="H1304" t="s">
        <v>21</v>
      </c>
      <c r="I1304">
        <v>6</v>
      </c>
      <c r="J1304" s="7">
        <v>20627.29</v>
      </c>
      <c r="K1304" t="s">
        <v>817</v>
      </c>
      <c r="L1304">
        <v>18</v>
      </c>
      <c r="M1304" t="s">
        <v>61</v>
      </c>
      <c r="N1304" t="s">
        <v>52</v>
      </c>
      <c r="O1304">
        <v>3</v>
      </c>
      <c r="P1304" t="s">
        <v>65</v>
      </c>
      <c r="Q1304" s="7">
        <f t="shared" si="123"/>
        <v>123763.74</v>
      </c>
      <c r="R1304" s="9" t="str" cm="1">
        <f t="array" ref="R1304">_xlfn.IFS(L1303&lt;=25,"0-25",L1303&lt;=30,"26-30",L1303&lt;=35,"31-35",L1303&lt;=40,"36-40",L1303&lt;=45,"41-45",L1303&gt;=45,"45+")</f>
        <v>41-45</v>
      </c>
      <c r="S1304" t="str">
        <f t="shared" si="124"/>
        <v>Q4</v>
      </c>
      <c r="T1304" t="str">
        <f t="shared" si="125"/>
        <v>Weekend</v>
      </c>
      <c r="U1304" t="str" cm="1">
        <f t="array" ref="U1304">_xlfn.IFS(Q1304&lt;=100000,"LOW",Q1304&lt;=300000,"MEDIUM",Q1304&gt;=300000,"HIGH")</f>
        <v>MEDIUM</v>
      </c>
    </row>
    <row r="1305" spans="1:21" x14ac:dyDescent="0.3">
      <c r="A1305">
        <v>1304</v>
      </c>
      <c r="B1305">
        <v>16</v>
      </c>
      <c r="C1305">
        <v>10</v>
      </c>
      <c r="D1305" s="6">
        <f t="shared" si="120"/>
        <v>44850</v>
      </c>
      <c r="E1305" t="str">
        <f t="shared" si="121"/>
        <v>October</v>
      </c>
      <c r="F1305">
        <v>2022</v>
      </c>
      <c r="G1305" t="str">
        <f t="shared" si="122"/>
        <v>Sunday</v>
      </c>
      <c r="H1305" t="s">
        <v>15</v>
      </c>
      <c r="I1305">
        <v>1</v>
      </c>
      <c r="J1305" s="7">
        <v>35719.89</v>
      </c>
      <c r="K1305" t="s">
        <v>718</v>
      </c>
      <c r="L1305">
        <v>38</v>
      </c>
      <c r="M1305" t="s">
        <v>95</v>
      </c>
      <c r="N1305" t="s">
        <v>18</v>
      </c>
      <c r="O1305">
        <v>5</v>
      </c>
      <c r="P1305" t="s">
        <v>31</v>
      </c>
      <c r="Q1305" s="7">
        <f t="shared" si="123"/>
        <v>35719.89</v>
      </c>
      <c r="R1305" s="9" t="str" cm="1">
        <f t="array" ref="R1305">_xlfn.IFS(L1304&lt;=25,"0-25",L1304&lt;=30,"26-30",L1304&lt;=35,"31-35",L1304&lt;=40,"36-40",L1304&lt;=45,"41-45",L1304&gt;=45,"45+")</f>
        <v>0-25</v>
      </c>
      <c r="S1305" t="str">
        <f t="shared" si="124"/>
        <v>Q4</v>
      </c>
      <c r="T1305" t="str">
        <f t="shared" si="125"/>
        <v>Weekend</v>
      </c>
      <c r="U1305" t="str" cm="1">
        <f t="array" ref="U1305">_xlfn.IFS(Q1305&lt;=100000,"LOW",Q1305&lt;=300000,"MEDIUM",Q1305&gt;=300000,"HIGH")</f>
        <v>LOW</v>
      </c>
    </row>
    <row r="1306" spans="1:21" x14ac:dyDescent="0.3">
      <c r="A1306">
        <v>1305</v>
      </c>
      <c r="B1306">
        <v>16</v>
      </c>
      <c r="C1306">
        <v>10</v>
      </c>
      <c r="D1306" s="6">
        <f t="shared" si="120"/>
        <v>44850</v>
      </c>
      <c r="E1306" t="str">
        <f t="shared" si="121"/>
        <v>October</v>
      </c>
      <c r="F1306">
        <v>2022</v>
      </c>
      <c r="G1306" t="str">
        <f t="shared" si="122"/>
        <v>Sunday</v>
      </c>
      <c r="H1306" t="s">
        <v>37</v>
      </c>
      <c r="I1306">
        <v>1</v>
      </c>
      <c r="J1306" s="7">
        <v>17602.759999999998</v>
      </c>
      <c r="K1306" t="s">
        <v>606</v>
      </c>
      <c r="L1306">
        <v>27</v>
      </c>
      <c r="M1306" t="s">
        <v>27</v>
      </c>
      <c r="N1306" t="s">
        <v>18</v>
      </c>
      <c r="O1306">
        <v>3</v>
      </c>
      <c r="P1306" t="s">
        <v>97</v>
      </c>
      <c r="Q1306" s="7">
        <f t="shared" si="123"/>
        <v>17602.759999999998</v>
      </c>
      <c r="R1306" s="9" t="str" cm="1">
        <f t="array" ref="R1306">_xlfn.IFS(L1305&lt;=25,"0-25",L1305&lt;=30,"26-30",L1305&lt;=35,"31-35",L1305&lt;=40,"36-40",L1305&lt;=45,"41-45",L1305&gt;=45,"45+")</f>
        <v>36-40</v>
      </c>
      <c r="S1306" t="str">
        <f t="shared" si="124"/>
        <v>Q4</v>
      </c>
      <c r="T1306" t="str">
        <f t="shared" si="125"/>
        <v>Weekend</v>
      </c>
      <c r="U1306" t="str" cm="1">
        <f t="array" ref="U1306">_xlfn.IFS(Q1306&lt;=100000,"LOW",Q1306&lt;=300000,"MEDIUM",Q1306&gt;=300000,"HIGH")</f>
        <v>LOW</v>
      </c>
    </row>
    <row r="1307" spans="1:21" x14ac:dyDescent="0.3">
      <c r="A1307">
        <v>1306</v>
      </c>
      <c r="B1307">
        <v>16</v>
      </c>
      <c r="C1307">
        <v>10</v>
      </c>
      <c r="D1307" s="6">
        <f t="shared" si="120"/>
        <v>44850</v>
      </c>
      <c r="E1307" t="str">
        <f t="shared" si="121"/>
        <v>October</v>
      </c>
      <c r="F1307">
        <v>2022</v>
      </c>
      <c r="G1307" t="str">
        <f t="shared" si="122"/>
        <v>Sunday</v>
      </c>
      <c r="H1307" t="s">
        <v>45</v>
      </c>
      <c r="I1307">
        <v>8</v>
      </c>
      <c r="J1307" s="7">
        <v>43977.77</v>
      </c>
      <c r="K1307" t="s">
        <v>720</v>
      </c>
      <c r="L1307">
        <v>48</v>
      </c>
      <c r="M1307" t="s">
        <v>92</v>
      </c>
      <c r="N1307" t="s">
        <v>18</v>
      </c>
      <c r="O1307">
        <v>3</v>
      </c>
      <c r="P1307" t="s">
        <v>104</v>
      </c>
      <c r="Q1307" s="7">
        <f t="shared" si="123"/>
        <v>351822.16</v>
      </c>
      <c r="R1307" s="9" t="str" cm="1">
        <f t="array" ref="R1307">_xlfn.IFS(L1306&lt;=25,"0-25",L1306&lt;=30,"26-30",L1306&lt;=35,"31-35",L1306&lt;=40,"36-40",L1306&lt;=45,"41-45",L1306&gt;=45,"45+")</f>
        <v>26-30</v>
      </c>
      <c r="S1307" t="str">
        <f t="shared" si="124"/>
        <v>Q4</v>
      </c>
      <c r="T1307" t="str">
        <f t="shared" si="125"/>
        <v>Weekend</v>
      </c>
      <c r="U1307" t="str" cm="1">
        <f t="array" ref="U1307">_xlfn.IFS(Q1307&lt;=100000,"LOW",Q1307&lt;=300000,"MEDIUM",Q1307&gt;=300000,"HIGH")</f>
        <v>HIGH</v>
      </c>
    </row>
    <row r="1308" spans="1:21" x14ac:dyDescent="0.3">
      <c r="A1308">
        <v>1307</v>
      </c>
      <c r="B1308">
        <v>17</v>
      </c>
      <c r="C1308">
        <v>10</v>
      </c>
      <c r="D1308" s="6">
        <f t="shared" si="120"/>
        <v>44851</v>
      </c>
      <c r="E1308" t="str">
        <f t="shared" si="121"/>
        <v>October</v>
      </c>
      <c r="F1308">
        <v>2022</v>
      </c>
      <c r="G1308" t="str">
        <f t="shared" si="122"/>
        <v>Monday</v>
      </c>
      <c r="H1308" t="s">
        <v>45</v>
      </c>
      <c r="I1308">
        <v>7</v>
      </c>
      <c r="J1308" s="7">
        <v>33904.03</v>
      </c>
      <c r="K1308" t="s">
        <v>320</v>
      </c>
      <c r="L1308">
        <v>42</v>
      </c>
      <c r="M1308" t="s">
        <v>27</v>
      </c>
      <c r="N1308" t="s">
        <v>35</v>
      </c>
      <c r="O1308">
        <v>3</v>
      </c>
      <c r="P1308" t="s">
        <v>90</v>
      </c>
      <c r="Q1308" s="7">
        <f t="shared" si="123"/>
        <v>237328.21</v>
      </c>
      <c r="R1308" s="9" t="str" cm="1">
        <f t="array" ref="R1308">_xlfn.IFS(L1307&lt;=25,"0-25",L1307&lt;=30,"26-30",L1307&lt;=35,"31-35",L1307&lt;=40,"36-40",L1307&lt;=45,"41-45",L1307&gt;=45,"45+")</f>
        <v>45+</v>
      </c>
      <c r="S1308" t="str">
        <f t="shared" si="124"/>
        <v>Q4</v>
      </c>
      <c r="T1308" t="str">
        <f t="shared" si="125"/>
        <v>Weekday</v>
      </c>
      <c r="U1308" t="str" cm="1">
        <f t="array" ref="U1308">_xlfn.IFS(Q1308&lt;=100000,"LOW",Q1308&lt;=300000,"MEDIUM",Q1308&gt;=300000,"HIGH")</f>
        <v>MEDIUM</v>
      </c>
    </row>
    <row r="1309" spans="1:21" x14ac:dyDescent="0.3">
      <c r="A1309">
        <v>1308</v>
      </c>
      <c r="B1309">
        <v>17</v>
      </c>
      <c r="C1309">
        <v>10</v>
      </c>
      <c r="D1309" s="6">
        <f t="shared" si="120"/>
        <v>44851</v>
      </c>
      <c r="E1309" t="str">
        <f t="shared" si="121"/>
        <v>October</v>
      </c>
      <c r="F1309">
        <v>2022</v>
      </c>
      <c r="G1309" t="str">
        <f t="shared" si="122"/>
        <v>Monday</v>
      </c>
      <c r="H1309" t="s">
        <v>37</v>
      </c>
      <c r="I1309">
        <v>3</v>
      </c>
      <c r="J1309" s="7">
        <v>27075.75</v>
      </c>
      <c r="K1309" t="s">
        <v>430</v>
      </c>
      <c r="L1309">
        <v>37</v>
      </c>
      <c r="M1309" t="s">
        <v>112</v>
      </c>
      <c r="N1309" t="s">
        <v>18</v>
      </c>
      <c r="O1309">
        <v>1</v>
      </c>
      <c r="P1309" t="s">
        <v>53</v>
      </c>
      <c r="Q1309" s="7">
        <f t="shared" si="123"/>
        <v>81227.25</v>
      </c>
      <c r="R1309" s="9" t="str" cm="1">
        <f t="array" ref="R1309">_xlfn.IFS(L1308&lt;=25,"0-25",L1308&lt;=30,"26-30",L1308&lt;=35,"31-35",L1308&lt;=40,"36-40",L1308&lt;=45,"41-45",L1308&gt;=45,"45+")</f>
        <v>41-45</v>
      </c>
      <c r="S1309" t="str">
        <f t="shared" si="124"/>
        <v>Q4</v>
      </c>
      <c r="T1309" t="str">
        <f t="shared" si="125"/>
        <v>Weekday</v>
      </c>
      <c r="U1309" t="str" cm="1">
        <f t="array" ref="U1309">_xlfn.IFS(Q1309&lt;=100000,"LOW",Q1309&lt;=300000,"MEDIUM",Q1309&gt;=300000,"HIGH")</f>
        <v>LOW</v>
      </c>
    </row>
    <row r="1310" spans="1:21" x14ac:dyDescent="0.3">
      <c r="A1310">
        <v>1309</v>
      </c>
      <c r="B1310">
        <v>17</v>
      </c>
      <c r="C1310">
        <v>10</v>
      </c>
      <c r="D1310" s="6">
        <f t="shared" si="120"/>
        <v>44851</v>
      </c>
      <c r="E1310" t="str">
        <f t="shared" si="121"/>
        <v>October</v>
      </c>
      <c r="F1310">
        <v>2022</v>
      </c>
      <c r="G1310" t="str">
        <f t="shared" si="122"/>
        <v>Monday</v>
      </c>
      <c r="H1310" t="s">
        <v>37</v>
      </c>
      <c r="I1310">
        <v>6</v>
      </c>
      <c r="J1310" s="7">
        <v>20199.39</v>
      </c>
      <c r="K1310" t="s">
        <v>430</v>
      </c>
      <c r="L1310">
        <v>19</v>
      </c>
      <c r="M1310" t="s">
        <v>69</v>
      </c>
      <c r="N1310" t="s">
        <v>24</v>
      </c>
      <c r="O1310">
        <v>5</v>
      </c>
      <c r="P1310" t="s">
        <v>97</v>
      </c>
      <c r="Q1310" s="7">
        <f t="shared" si="123"/>
        <v>121196.34</v>
      </c>
      <c r="R1310" s="9" t="str" cm="1">
        <f t="array" ref="R1310">_xlfn.IFS(L1309&lt;=25,"0-25",L1309&lt;=30,"26-30",L1309&lt;=35,"31-35",L1309&lt;=40,"36-40",L1309&lt;=45,"41-45",L1309&gt;=45,"45+")</f>
        <v>36-40</v>
      </c>
      <c r="S1310" t="str">
        <f t="shared" si="124"/>
        <v>Q4</v>
      </c>
      <c r="T1310" t="str">
        <f t="shared" si="125"/>
        <v>Weekday</v>
      </c>
      <c r="U1310" t="str" cm="1">
        <f t="array" ref="U1310">_xlfn.IFS(Q1310&lt;=100000,"LOW",Q1310&lt;=300000,"MEDIUM",Q1310&gt;=300000,"HIGH")</f>
        <v>MEDIUM</v>
      </c>
    </row>
    <row r="1311" spans="1:21" x14ac:dyDescent="0.3">
      <c r="A1311">
        <v>1310</v>
      </c>
      <c r="B1311">
        <v>17</v>
      </c>
      <c r="C1311">
        <v>10</v>
      </c>
      <c r="D1311" s="6">
        <f t="shared" si="120"/>
        <v>44851</v>
      </c>
      <c r="E1311" t="str">
        <f t="shared" si="121"/>
        <v>October</v>
      </c>
      <c r="F1311">
        <v>2022</v>
      </c>
      <c r="G1311" t="str">
        <f t="shared" si="122"/>
        <v>Monday</v>
      </c>
      <c r="H1311" t="s">
        <v>15</v>
      </c>
      <c r="I1311">
        <v>9</v>
      </c>
      <c r="J1311" s="7">
        <v>30120.29</v>
      </c>
      <c r="K1311" t="s">
        <v>267</v>
      </c>
      <c r="L1311">
        <v>32</v>
      </c>
      <c r="M1311" t="s">
        <v>27</v>
      </c>
      <c r="N1311" t="s">
        <v>35</v>
      </c>
      <c r="O1311">
        <v>4</v>
      </c>
      <c r="P1311" t="s">
        <v>31</v>
      </c>
      <c r="Q1311" s="7">
        <f t="shared" si="123"/>
        <v>271082.61</v>
      </c>
      <c r="R1311" s="9" t="str" cm="1">
        <f t="array" ref="R1311">_xlfn.IFS(L1310&lt;=25,"0-25",L1310&lt;=30,"26-30",L1310&lt;=35,"31-35",L1310&lt;=40,"36-40",L1310&lt;=45,"41-45",L1310&gt;=45,"45+")</f>
        <v>0-25</v>
      </c>
      <c r="S1311" t="str">
        <f t="shared" si="124"/>
        <v>Q4</v>
      </c>
      <c r="T1311" t="str">
        <f t="shared" si="125"/>
        <v>Weekday</v>
      </c>
      <c r="U1311" t="str" cm="1">
        <f t="array" ref="U1311">_xlfn.IFS(Q1311&lt;=100000,"LOW",Q1311&lt;=300000,"MEDIUM",Q1311&gt;=300000,"HIGH")</f>
        <v>MEDIUM</v>
      </c>
    </row>
    <row r="1312" spans="1:21" x14ac:dyDescent="0.3">
      <c r="A1312">
        <v>1311</v>
      </c>
      <c r="B1312">
        <v>18</v>
      </c>
      <c r="C1312">
        <v>10</v>
      </c>
      <c r="D1312" s="6">
        <f t="shared" si="120"/>
        <v>44852</v>
      </c>
      <c r="E1312" t="str">
        <f t="shared" si="121"/>
        <v>October</v>
      </c>
      <c r="F1312">
        <v>2022</v>
      </c>
      <c r="G1312" t="str">
        <f t="shared" si="122"/>
        <v>Tuesday</v>
      </c>
      <c r="H1312" t="s">
        <v>21</v>
      </c>
      <c r="I1312">
        <v>7</v>
      </c>
      <c r="J1312" s="7">
        <v>46477.56</v>
      </c>
      <c r="K1312" t="s">
        <v>312</v>
      </c>
      <c r="L1312">
        <v>45</v>
      </c>
      <c r="M1312" t="s">
        <v>95</v>
      </c>
      <c r="N1312" t="s">
        <v>18</v>
      </c>
      <c r="O1312">
        <v>4</v>
      </c>
      <c r="P1312" t="s">
        <v>28</v>
      </c>
      <c r="Q1312" s="7">
        <f t="shared" si="123"/>
        <v>325342.92</v>
      </c>
      <c r="R1312" s="9" t="str" cm="1">
        <f t="array" ref="R1312">_xlfn.IFS(L1311&lt;=25,"0-25",L1311&lt;=30,"26-30",L1311&lt;=35,"31-35",L1311&lt;=40,"36-40",L1311&lt;=45,"41-45",L1311&gt;=45,"45+")</f>
        <v>31-35</v>
      </c>
      <c r="S1312" t="str">
        <f t="shared" si="124"/>
        <v>Q4</v>
      </c>
      <c r="T1312" t="str">
        <f t="shared" si="125"/>
        <v>Weekday</v>
      </c>
      <c r="U1312" t="str" cm="1">
        <f t="array" ref="U1312">_xlfn.IFS(Q1312&lt;=100000,"LOW",Q1312&lt;=300000,"MEDIUM",Q1312&gt;=300000,"HIGH")</f>
        <v>HIGH</v>
      </c>
    </row>
    <row r="1313" spans="1:21" x14ac:dyDescent="0.3">
      <c r="A1313">
        <v>1312</v>
      </c>
      <c r="B1313">
        <v>18</v>
      </c>
      <c r="C1313">
        <v>10</v>
      </c>
      <c r="D1313" s="6">
        <f t="shared" si="120"/>
        <v>44852</v>
      </c>
      <c r="E1313" t="str">
        <f t="shared" si="121"/>
        <v>October</v>
      </c>
      <c r="F1313">
        <v>2022</v>
      </c>
      <c r="G1313" t="str">
        <f t="shared" si="122"/>
        <v>Tuesday</v>
      </c>
      <c r="H1313" t="s">
        <v>45</v>
      </c>
      <c r="I1313">
        <v>3</v>
      </c>
      <c r="J1313" s="7">
        <v>44547.11</v>
      </c>
      <c r="K1313" t="s">
        <v>609</v>
      </c>
      <c r="L1313">
        <v>30</v>
      </c>
      <c r="M1313" t="s">
        <v>152</v>
      </c>
      <c r="N1313" t="s">
        <v>24</v>
      </c>
      <c r="O1313">
        <v>5</v>
      </c>
      <c r="P1313" t="s">
        <v>90</v>
      </c>
      <c r="Q1313" s="7">
        <f t="shared" si="123"/>
        <v>133641.33000000002</v>
      </c>
      <c r="R1313" s="9" t="str" cm="1">
        <f t="array" ref="R1313">_xlfn.IFS(L1312&lt;=25,"0-25",L1312&lt;=30,"26-30",L1312&lt;=35,"31-35",L1312&lt;=40,"36-40",L1312&lt;=45,"41-45",L1312&gt;=45,"45+")</f>
        <v>41-45</v>
      </c>
      <c r="S1313" t="str">
        <f t="shared" si="124"/>
        <v>Q4</v>
      </c>
      <c r="T1313" t="str">
        <f t="shared" si="125"/>
        <v>Weekday</v>
      </c>
      <c r="U1313" t="str" cm="1">
        <f t="array" ref="U1313">_xlfn.IFS(Q1313&lt;=100000,"LOW",Q1313&lt;=300000,"MEDIUM",Q1313&gt;=300000,"HIGH")</f>
        <v>MEDIUM</v>
      </c>
    </row>
    <row r="1314" spans="1:21" x14ac:dyDescent="0.3">
      <c r="A1314">
        <v>1313</v>
      </c>
      <c r="B1314">
        <v>18</v>
      </c>
      <c r="C1314">
        <v>10</v>
      </c>
      <c r="D1314" s="6">
        <f t="shared" si="120"/>
        <v>44852</v>
      </c>
      <c r="E1314" t="str">
        <f t="shared" si="121"/>
        <v>October</v>
      </c>
      <c r="F1314">
        <v>2022</v>
      </c>
      <c r="G1314" t="str">
        <f t="shared" si="122"/>
        <v>Tuesday</v>
      </c>
      <c r="H1314" t="s">
        <v>15</v>
      </c>
      <c r="I1314">
        <v>6</v>
      </c>
      <c r="J1314" s="7">
        <v>19817.439999999999</v>
      </c>
      <c r="K1314" t="s">
        <v>749</v>
      </c>
      <c r="L1314">
        <v>31</v>
      </c>
      <c r="M1314" t="s">
        <v>27</v>
      </c>
      <c r="N1314" t="s">
        <v>18</v>
      </c>
      <c r="O1314">
        <v>1</v>
      </c>
      <c r="P1314" t="s">
        <v>31</v>
      </c>
      <c r="Q1314" s="7">
        <f t="shared" si="123"/>
        <v>118904.63999999998</v>
      </c>
      <c r="R1314" s="9" t="str" cm="1">
        <f t="array" ref="R1314">_xlfn.IFS(L1313&lt;=25,"0-25",L1313&lt;=30,"26-30",L1313&lt;=35,"31-35",L1313&lt;=40,"36-40",L1313&lt;=45,"41-45",L1313&gt;=45,"45+")</f>
        <v>26-30</v>
      </c>
      <c r="S1314" t="str">
        <f t="shared" si="124"/>
        <v>Q4</v>
      </c>
      <c r="T1314" t="str">
        <f t="shared" si="125"/>
        <v>Weekday</v>
      </c>
      <c r="U1314" t="str" cm="1">
        <f t="array" ref="U1314">_xlfn.IFS(Q1314&lt;=100000,"LOW",Q1314&lt;=300000,"MEDIUM",Q1314&gt;=300000,"HIGH")</f>
        <v>MEDIUM</v>
      </c>
    </row>
    <row r="1315" spans="1:21" x14ac:dyDescent="0.3">
      <c r="A1315">
        <v>1314</v>
      </c>
      <c r="B1315">
        <v>19</v>
      </c>
      <c r="C1315">
        <v>10</v>
      </c>
      <c r="D1315" s="6">
        <f t="shared" si="120"/>
        <v>44853</v>
      </c>
      <c r="E1315" t="str">
        <f t="shared" si="121"/>
        <v>October</v>
      </c>
      <c r="F1315">
        <v>2022</v>
      </c>
      <c r="G1315" t="str">
        <f t="shared" si="122"/>
        <v>Wednesday</v>
      </c>
      <c r="H1315" t="s">
        <v>21</v>
      </c>
      <c r="I1315">
        <v>4</v>
      </c>
      <c r="J1315" s="7">
        <v>17495.189999999999</v>
      </c>
      <c r="K1315" t="s">
        <v>382</v>
      </c>
      <c r="L1315">
        <v>19</v>
      </c>
      <c r="M1315" t="s">
        <v>61</v>
      </c>
      <c r="N1315" t="s">
        <v>24</v>
      </c>
      <c r="O1315">
        <v>1</v>
      </c>
      <c r="P1315" t="s">
        <v>65</v>
      </c>
      <c r="Q1315" s="7">
        <f t="shared" si="123"/>
        <v>69980.759999999995</v>
      </c>
      <c r="R1315" s="9" t="str" cm="1">
        <f t="array" ref="R1315">_xlfn.IFS(L1314&lt;=25,"0-25",L1314&lt;=30,"26-30",L1314&lt;=35,"31-35",L1314&lt;=40,"36-40",L1314&lt;=45,"41-45",L1314&gt;=45,"45+")</f>
        <v>31-35</v>
      </c>
      <c r="S1315" t="str">
        <f t="shared" si="124"/>
        <v>Q4</v>
      </c>
      <c r="T1315" t="str">
        <f t="shared" si="125"/>
        <v>Weekday</v>
      </c>
      <c r="U1315" t="str" cm="1">
        <f t="array" ref="U1315">_xlfn.IFS(Q1315&lt;=100000,"LOW",Q1315&lt;=300000,"MEDIUM",Q1315&gt;=300000,"HIGH")</f>
        <v>LOW</v>
      </c>
    </row>
    <row r="1316" spans="1:21" x14ac:dyDescent="0.3">
      <c r="A1316">
        <v>1315</v>
      </c>
      <c r="B1316">
        <v>19</v>
      </c>
      <c r="C1316">
        <v>10</v>
      </c>
      <c r="D1316" s="6">
        <f t="shared" si="120"/>
        <v>44853</v>
      </c>
      <c r="E1316" t="str">
        <f t="shared" si="121"/>
        <v>October</v>
      </c>
      <c r="F1316">
        <v>2022</v>
      </c>
      <c r="G1316" t="str">
        <f t="shared" si="122"/>
        <v>Wednesday</v>
      </c>
      <c r="H1316" t="s">
        <v>15</v>
      </c>
      <c r="I1316">
        <v>3</v>
      </c>
      <c r="J1316" s="7">
        <v>11600.61</v>
      </c>
      <c r="K1316" t="s">
        <v>605</v>
      </c>
      <c r="L1316">
        <v>51</v>
      </c>
      <c r="M1316" t="s">
        <v>23</v>
      </c>
      <c r="N1316" t="s">
        <v>24</v>
      </c>
      <c r="O1316">
        <v>1</v>
      </c>
      <c r="P1316" t="s">
        <v>86</v>
      </c>
      <c r="Q1316" s="7">
        <f t="shared" si="123"/>
        <v>34801.83</v>
      </c>
      <c r="R1316" s="9" t="str" cm="1">
        <f t="array" ref="R1316">_xlfn.IFS(L1315&lt;=25,"0-25",L1315&lt;=30,"26-30",L1315&lt;=35,"31-35",L1315&lt;=40,"36-40",L1315&lt;=45,"41-45",L1315&gt;=45,"45+")</f>
        <v>0-25</v>
      </c>
      <c r="S1316" t="str">
        <f t="shared" si="124"/>
        <v>Q4</v>
      </c>
      <c r="T1316" t="str">
        <f t="shared" si="125"/>
        <v>Weekday</v>
      </c>
      <c r="U1316" t="str" cm="1">
        <f t="array" ref="U1316">_xlfn.IFS(Q1316&lt;=100000,"LOW",Q1316&lt;=300000,"MEDIUM",Q1316&gt;=300000,"HIGH")</f>
        <v>LOW</v>
      </c>
    </row>
    <row r="1317" spans="1:21" x14ac:dyDescent="0.3">
      <c r="A1317">
        <v>1316</v>
      </c>
      <c r="B1317">
        <v>19</v>
      </c>
      <c r="C1317">
        <v>10</v>
      </c>
      <c r="D1317" s="6">
        <f t="shared" si="120"/>
        <v>44853</v>
      </c>
      <c r="E1317" t="str">
        <f t="shared" si="121"/>
        <v>October</v>
      </c>
      <c r="F1317">
        <v>2022</v>
      </c>
      <c r="G1317" t="str">
        <f t="shared" si="122"/>
        <v>Wednesday</v>
      </c>
      <c r="H1317" t="s">
        <v>45</v>
      </c>
      <c r="I1317">
        <v>9</v>
      </c>
      <c r="J1317" s="7">
        <v>10745.54</v>
      </c>
      <c r="K1317" t="s">
        <v>543</v>
      </c>
      <c r="L1317">
        <v>52</v>
      </c>
      <c r="M1317" t="s">
        <v>95</v>
      </c>
      <c r="N1317" t="s">
        <v>18</v>
      </c>
      <c r="O1317">
        <v>3</v>
      </c>
      <c r="P1317" t="s">
        <v>48</v>
      </c>
      <c r="Q1317" s="7">
        <f t="shared" si="123"/>
        <v>96709.860000000015</v>
      </c>
      <c r="R1317" s="9" t="str" cm="1">
        <f t="array" ref="R1317">_xlfn.IFS(L1316&lt;=25,"0-25",L1316&lt;=30,"26-30",L1316&lt;=35,"31-35",L1316&lt;=40,"36-40",L1316&lt;=45,"41-45",L1316&gt;=45,"45+")</f>
        <v>45+</v>
      </c>
      <c r="S1317" t="str">
        <f t="shared" si="124"/>
        <v>Q4</v>
      </c>
      <c r="T1317" t="str">
        <f t="shared" si="125"/>
        <v>Weekday</v>
      </c>
      <c r="U1317" t="str" cm="1">
        <f t="array" ref="U1317">_xlfn.IFS(Q1317&lt;=100000,"LOW",Q1317&lt;=300000,"MEDIUM",Q1317&gt;=300000,"HIGH")</f>
        <v>LOW</v>
      </c>
    </row>
    <row r="1318" spans="1:21" x14ac:dyDescent="0.3">
      <c r="A1318">
        <v>1317</v>
      </c>
      <c r="B1318">
        <v>19</v>
      </c>
      <c r="C1318">
        <v>10</v>
      </c>
      <c r="D1318" s="6">
        <f t="shared" si="120"/>
        <v>44853</v>
      </c>
      <c r="E1318" t="str">
        <f t="shared" si="121"/>
        <v>October</v>
      </c>
      <c r="F1318">
        <v>2022</v>
      </c>
      <c r="G1318" t="str">
        <f t="shared" si="122"/>
        <v>Wednesday</v>
      </c>
      <c r="H1318" t="s">
        <v>37</v>
      </c>
      <c r="I1318">
        <v>2</v>
      </c>
      <c r="J1318" s="7">
        <v>62788.63</v>
      </c>
      <c r="K1318" t="s">
        <v>139</v>
      </c>
      <c r="L1318">
        <v>54</v>
      </c>
      <c r="M1318" t="s">
        <v>56</v>
      </c>
      <c r="N1318" t="s">
        <v>18</v>
      </c>
      <c r="O1318">
        <v>1</v>
      </c>
      <c r="P1318" t="s">
        <v>97</v>
      </c>
      <c r="Q1318" s="7">
        <f t="shared" si="123"/>
        <v>125577.26</v>
      </c>
      <c r="R1318" s="9" t="str" cm="1">
        <f t="array" ref="R1318">_xlfn.IFS(L1317&lt;=25,"0-25",L1317&lt;=30,"26-30",L1317&lt;=35,"31-35",L1317&lt;=40,"36-40",L1317&lt;=45,"41-45",L1317&gt;=45,"45+")</f>
        <v>45+</v>
      </c>
      <c r="S1318" t="str">
        <f t="shared" si="124"/>
        <v>Q4</v>
      </c>
      <c r="T1318" t="str">
        <f t="shared" si="125"/>
        <v>Weekday</v>
      </c>
      <c r="U1318" t="str" cm="1">
        <f t="array" ref="U1318">_xlfn.IFS(Q1318&lt;=100000,"LOW",Q1318&lt;=300000,"MEDIUM",Q1318&gt;=300000,"HIGH")</f>
        <v>MEDIUM</v>
      </c>
    </row>
    <row r="1319" spans="1:21" x14ac:dyDescent="0.3">
      <c r="A1319">
        <v>1318</v>
      </c>
      <c r="B1319">
        <v>20</v>
      </c>
      <c r="C1319">
        <v>10</v>
      </c>
      <c r="D1319" s="6">
        <f t="shared" si="120"/>
        <v>44854</v>
      </c>
      <c r="E1319" t="str">
        <f t="shared" si="121"/>
        <v>October</v>
      </c>
      <c r="F1319">
        <v>2022</v>
      </c>
      <c r="G1319" t="str">
        <f t="shared" si="122"/>
        <v>Thursday</v>
      </c>
      <c r="H1319" t="s">
        <v>37</v>
      </c>
      <c r="I1319">
        <v>1</v>
      </c>
      <c r="J1319" s="7">
        <v>12705.33</v>
      </c>
      <c r="K1319" t="s">
        <v>818</v>
      </c>
      <c r="L1319">
        <v>42</v>
      </c>
      <c r="M1319" t="s">
        <v>79</v>
      </c>
      <c r="N1319" t="s">
        <v>35</v>
      </c>
      <c r="O1319">
        <v>4</v>
      </c>
      <c r="P1319" t="s">
        <v>40</v>
      </c>
      <c r="Q1319" s="7">
        <f t="shared" si="123"/>
        <v>12705.33</v>
      </c>
      <c r="R1319" s="9" t="str" cm="1">
        <f t="array" ref="R1319">_xlfn.IFS(L1318&lt;=25,"0-25",L1318&lt;=30,"26-30",L1318&lt;=35,"31-35",L1318&lt;=40,"36-40",L1318&lt;=45,"41-45",L1318&gt;=45,"45+")</f>
        <v>45+</v>
      </c>
      <c r="S1319" t="str">
        <f t="shared" si="124"/>
        <v>Q4</v>
      </c>
      <c r="T1319" t="str">
        <f t="shared" si="125"/>
        <v>Weekday</v>
      </c>
      <c r="U1319" t="str" cm="1">
        <f t="array" ref="U1319">_xlfn.IFS(Q1319&lt;=100000,"LOW",Q1319&lt;=300000,"MEDIUM",Q1319&gt;=300000,"HIGH")</f>
        <v>LOW</v>
      </c>
    </row>
    <row r="1320" spans="1:21" x14ac:dyDescent="0.3">
      <c r="A1320">
        <v>1319</v>
      </c>
      <c r="B1320">
        <v>20</v>
      </c>
      <c r="C1320">
        <v>10</v>
      </c>
      <c r="D1320" s="6">
        <f t="shared" si="120"/>
        <v>44854</v>
      </c>
      <c r="E1320" t="str">
        <f t="shared" si="121"/>
        <v>October</v>
      </c>
      <c r="F1320">
        <v>2022</v>
      </c>
      <c r="G1320" t="str">
        <f t="shared" si="122"/>
        <v>Thursday</v>
      </c>
      <c r="H1320" t="s">
        <v>21</v>
      </c>
      <c r="I1320">
        <v>2</v>
      </c>
      <c r="J1320" s="7">
        <v>53873.27</v>
      </c>
      <c r="K1320" t="s">
        <v>819</v>
      </c>
      <c r="L1320">
        <v>32</v>
      </c>
      <c r="M1320" t="s">
        <v>61</v>
      </c>
      <c r="N1320" t="s">
        <v>18</v>
      </c>
      <c r="O1320">
        <v>1</v>
      </c>
      <c r="P1320" t="s">
        <v>25</v>
      </c>
      <c r="Q1320" s="7">
        <f t="shared" si="123"/>
        <v>107746.54</v>
      </c>
      <c r="R1320" s="9" t="str" cm="1">
        <f t="array" ref="R1320">_xlfn.IFS(L1319&lt;=25,"0-25",L1319&lt;=30,"26-30",L1319&lt;=35,"31-35",L1319&lt;=40,"36-40",L1319&lt;=45,"41-45",L1319&gt;=45,"45+")</f>
        <v>41-45</v>
      </c>
      <c r="S1320" t="str">
        <f t="shared" si="124"/>
        <v>Q4</v>
      </c>
      <c r="T1320" t="str">
        <f t="shared" si="125"/>
        <v>Weekday</v>
      </c>
      <c r="U1320" t="str" cm="1">
        <f t="array" ref="U1320">_xlfn.IFS(Q1320&lt;=100000,"LOW",Q1320&lt;=300000,"MEDIUM",Q1320&gt;=300000,"HIGH")</f>
        <v>MEDIUM</v>
      </c>
    </row>
    <row r="1321" spans="1:21" x14ac:dyDescent="0.3">
      <c r="A1321">
        <v>1320</v>
      </c>
      <c r="B1321">
        <v>20</v>
      </c>
      <c r="C1321">
        <v>10</v>
      </c>
      <c r="D1321" s="6">
        <f t="shared" si="120"/>
        <v>44854</v>
      </c>
      <c r="E1321" t="str">
        <f t="shared" si="121"/>
        <v>October</v>
      </c>
      <c r="F1321">
        <v>2022</v>
      </c>
      <c r="G1321" t="str">
        <f t="shared" si="122"/>
        <v>Thursday</v>
      </c>
      <c r="H1321" t="s">
        <v>32</v>
      </c>
      <c r="I1321">
        <v>7</v>
      </c>
      <c r="J1321" s="7">
        <v>62319.11</v>
      </c>
      <c r="K1321" t="s">
        <v>820</v>
      </c>
      <c r="L1321">
        <v>29</v>
      </c>
      <c r="M1321" t="s">
        <v>27</v>
      </c>
      <c r="N1321" t="s">
        <v>24</v>
      </c>
      <c r="O1321">
        <v>3</v>
      </c>
      <c r="P1321" t="s">
        <v>43</v>
      </c>
      <c r="Q1321" s="7">
        <f t="shared" si="123"/>
        <v>436233.77</v>
      </c>
      <c r="R1321" s="9" t="str" cm="1">
        <f t="array" ref="R1321">_xlfn.IFS(L1320&lt;=25,"0-25",L1320&lt;=30,"26-30",L1320&lt;=35,"31-35",L1320&lt;=40,"36-40",L1320&lt;=45,"41-45",L1320&gt;=45,"45+")</f>
        <v>31-35</v>
      </c>
      <c r="S1321" t="str">
        <f t="shared" si="124"/>
        <v>Q4</v>
      </c>
      <c r="T1321" t="str">
        <f t="shared" si="125"/>
        <v>Weekday</v>
      </c>
      <c r="U1321" t="str" cm="1">
        <f t="array" ref="U1321">_xlfn.IFS(Q1321&lt;=100000,"LOW",Q1321&lt;=300000,"MEDIUM",Q1321&gt;=300000,"HIGH")</f>
        <v>HIGH</v>
      </c>
    </row>
    <row r="1322" spans="1:21" x14ac:dyDescent="0.3">
      <c r="A1322">
        <v>1321</v>
      </c>
      <c r="B1322">
        <v>20</v>
      </c>
      <c r="C1322">
        <v>10</v>
      </c>
      <c r="D1322" s="6">
        <f t="shared" si="120"/>
        <v>44854</v>
      </c>
      <c r="E1322" t="str">
        <f t="shared" si="121"/>
        <v>October</v>
      </c>
      <c r="F1322">
        <v>2022</v>
      </c>
      <c r="G1322" t="str">
        <f t="shared" si="122"/>
        <v>Thursday</v>
      </c>
      <c r="H1322" t="s">
        <v>21</v>
      </c>
      <c r="I1322">
        <v>1</v>
      </c>
      <c r="J1322" s="7">
        <v>15883.47</v>
      </c>
      <c r="K1322" t="s">
        <v>172</v>
      </c>
      <c r="L1322">
        <v>26</v>
      </c>
      <c r="M1322" t="s">
        <v>23</v>
      </c>
      <c r="N1322" t="s">
        <v>52</v>
      </c>
      <c r="O1322">
        <v>5</v>
      </c>
      <c r="P1322" t="s">
        <v>25</v>
      </c>
      <c r="Q1322" s="7">
        <f t="shared" si="123"/>
        <v>15883.47</v>
      </c>
      <c r="R1322" s="9" t="str" cm="1">
        <f t="array" ref="R1322">_xlfn.IFS(L1321&lt;=25,"0-25",L1321&lt;=30,"26-30",L1321&lt;=35,"31-35",L1321&lt;=40,"36-40",L1321&lt;=45,"41-45",L1321&gt;=45,"45+")</f>
        <v>26-30</v>
      </c>
      <c r="S1322" t="str">
        <f t="shared" si="124"/>
        <v>Q4</v>
      </c>
      <c r="T1322" t="str">
        <f t="shared" si="125"/>
        <v>Weekday</v>
      </c>
      <c r="U1322" t="str" cm="1">
        <f t="array" ref="U1322">_xlfn.IFS(Q1322&lt;=100000,"LOW",Q1322&lt;=300000,"MEDIUM",Q1322&gt;=300000,"HIGH")</f>
        <v>LOW</v>
      </c>
    </row>
    <row r="1323" spans="1:21" x14ac:dyDescent="0.3">
      <c r="A1323">
        <v>1322</v>
      </c>
      <c r="B1323">
        <v>21</v>
      </c>
      <c r="C1323">
        <v>10</v>
      </c>
      <c r="D1323" s="6">
        <f t="shared" si="120"/>
        <v>44855</v>
      </c>
      <c r="E1323" t="str">
        <f t="shared" si="121"/>
        <v>October</v>
      </c>
      <c r="F1323">
        <v>2022</v>
      </c>
      <c r="G1323" t="str">
        <f t="shared" si="122"/>
        <v>Friday</v>
      </c>
      <c r="H1323" t="s">
        <v>32</v>
      </c>
      <c r="I1323">
        <v>6</v>
      </c>
      <c r="J1323" s="7">
        <v>36178.089999999997</v>
      </c>
      <c r="K1323" t="s">
        <v>821</v>
      </c>
      <c r="L1323">
        <v>48</v>
      </c>
      <c r="M1323" t="s">
        <v>23</v>
      </c>
      <c r="N1323" t="s">
        <v>35</v>
      </c>
      <c r="O1323">
        <v>1</v>
      </c>
      <c r="P1323" t="s">
        <v>43</v>
      </c>
      <c r="Q1323" s="7">
        <f t="shared" si="123"/>
        <v>217068.53999999998</v>
      </c>
      <c r="R1323" s="9" t="str" cm="1">
        <f t="array" ref="R1323">_xlfn.IFS(L1322&lt;=25,"0-25",L1322&lt;=30,"26-30",L1322&lt;=35,"31-35",L1322&lt;=40,"36-40",L1322&lt;=45,"41-45",L1322&gt;=45,"45+")</f>
        <v>26-30</v>
      </c>
      <c r="S1323" t="str">
        <f t="shared" si="124"/>
        <v>Q4</v>
      </c>
      <c r="T1323" t="str">
        <f t="shared" si="125"/>
        <v>Weekday</v>
      </c>
      <c r="U1323" t="str" cm="1">
        <f t="array" ref="U1323">_xlfn.IFS(Q1323&lt;=100000,"LOW",Q1323&lt;=300000,"MEDIUM",Q1323&gt;=300000,"HIGH")</f>
        <v>MEDIUM</v>
      </c>
    </row>
    <row r="1324" spans="1:21" x14ac:dyDescent="0.3">
      <c r="A1324">
        <v>1323</v>
      </c>
      <c r="B1324">
        <v>21</v>
      </c>
      <c r="C1324">
        <v>10</v>
      </c>
      <c r="D1324" s="6">
        <f t="shared" si="120"/>
        <v>44855</v>
      </c>
      <c r="E1324" t="str">
        <f t="shared" si="121"/>
        <v>October</v>
      </c>
      <c r="F1324">
        <v>2022</v>
      </c>
      <c r="G1324" t="str">
        <f t="shared" si="122"/>
        <v>Friday</v>
      </c>
      <c r="H1324" t="s">
        <v>15</v>
      </c>
      <c r="I1324">
        <v>7</v>
      </c>
      <c r="J1324" s="7">
        <v>67738.179999999993</v>
      </c>
      <c r="K1324" t="s">
        <v>822</v>
      </c>
      <c r="L1324">
        <v>31</v>
      </c>
      <c r="M1324" t="s">
        <v>27</v>
      </c>
      <c r="N1324" t="s">
        <v>24</v>
      </c>
      <c r="O1324">
        <v>5</v>
      </c>
      <c r="P1324" t="s">
        <v>86</v>
      </c>
      <c r="Q1324" s="7">
        <f t="shared" si="123"/>
        <v>474167.25999999995</v>
      </c>
      <c r="R1324" s="9" t="str" cm="1">
        <f t="array" ref="R1324">_xlfn.IFS(L1323&lt;=25,"0-25",L1323&lt;=30,"26-30",L1323&lt;=35,"31-35",L1323&lt;=40,"36-40",L1323&lt;=45,"41-45",L1323&gt;=45,"45+")</f>
        <v>45+</v>
      </c>
      <c r="S1324" t="str">
        <f t="shared" si="124"/>
        <v>Q4</v>
      </c>
      <c r="T1324" t="str">
        <f t="shared" si="125"/>
        <v>Weekday</v>
      </c>
      <c r="U1324" t="str" cm="1">
        <f t="array" ref="U1324">_xlfn.IFS(Q1324&lt;=100000,"LOW",Q1324&lt;=300000,"MEDIUM",Q1324&gt;=300000,"HIGH")</f>
        <v>HIGH</v>
      </c>
    </row>
    <row r="1325" spans="1:21" x14ac:dyDescent="0.3">
      <c r="A1325">
        <v>1324</v>
      </c>
      <c r="B1325">
        <v>21</v>
      </c>
      <c r="C1325">
        <v>10</v>
      </c>
      <c r="D1325" s="6">
        <f t="shared" si="120"/>
        <v>44855</v>
      </c>
      <c r="E1325" t="str">
        <f t="shared" si="121"/>
        <v>October</v>
      </c>
      <c r="F1325">
        <v>2022</v>
      </c>
      <c r="G1325" t="str">
        <f t="shared" si="122"/>
        <v>Friday</v>
      </c>
      <c r="H1325" t="s">
        <v>15</v>
      </c>
      <c r="I1325">
        <v>9</v>
      </c>
      <c r="J1325" s="7">
        <v>60048.32</v>
      </c>
      <c r="K1325" t="s">
        <v>113</v>
      </c>
      <c r="L1325">
        <v>46</v>
      </c>
      <c r="M1325" t="s">
        <v>23</v>
      </c>
      <c r="N1325" t="s">
        <v>24</v>
      </c>
      <c r="O1325">
        <v>5</v>
      </c>
      <c r="P1325" t="s">
        <v>86</v>
      </c>
      <c r="Q1325" s="7">
        <f t="shared" si="123"/>
        <v>540434.88</v>
      </c>
      <c r="R1325" s="9" t="str" cm="1">
        <f t="array" ref="R1325">_xlfn.IFS(L1324&lt;=25,"0-25",L1324&lt;=30,"26-30",L1324&lt;=35,"31-35",L1324&lt;=40,"36-40",L1324&lt;=45,"41-45",L1324&gt;=45,"45+")</f>
        <v>31-35</v>
      </c>
      <c r="S1325" t="str">
        <f t="shared" si="124"/>
        <v>Q4</v>
      </c>
      <c r="T1325" t="str">
        <f t="shared" si="125"/>
        <v>Weekday</v>
      </c>
      <c r="U1325" t="str" cm="1">
        <f t="array" ref="U1325">_xlfn.IFS(Q1325&lt;=100000,"LOW",Q1325&lt;=300000,"MEDIUM",Q1325&gt;=300000,"HIGH")</f>
        <v>HIGH</v>
      </c>
    </row>
    <row r="1326" spans="1:21" x14ac:dyDescent="0.3">
      <c r="A1326">
        <v>1325</v>
      </c>
      <c r="B1326">
        <v>22</v>
      </c>
      <c r="C1326">
        <v>10</v>
      </c>
      <c r="D1326" s="6">
        <f t="shared" si="120"/>
        <v>44856</v>
      </c>
      <c r="E1326" t="str">
        <f t="shared" si="121"/>
        <v>October</v>
      </c>
      <c r="F1326">
        <v>2022</v>
      </c>
      <c r="G1326" t="str">
        <f t="shared" si="122"/>
        <v>Saturday</v>
      </c>
      <c r="H1326" t="s">
        <v>45</v>
      </c>
      <c r="I1326">
        <v>8</v>
      </c>
      <c r="J1326" s="7">
        <v>39382.239999999998</v>
      </c>
      <c r="K1326" t="s">
        <v>764</v>
      </c>
      <c r="L1326">
        <v>55</v>
      </c>
      <c r="M1326" t="s">
        <v>27</v>
      </c>
      <c r="N1326" t="s">
        <v>52</v>
      </c>
      <c r="O1326">
        <v>3</v>
      </c>
      <c r="P1326" t="s">
        <v>48</v>
      </c>
      <c r="Q1326" s="7">
        <f t="shared" si="123"/>
        <v>315057.91999999998</v>
      </c>
      <c r="R1326" s="9" t="str" cm="1">
        <f t="array" ref="R1326">_xlfn.IFS(L1325&lt;=25,"0-25",L1325&lt;=30,"26-30",L1325&lt;=35,"31-35",L1325&lt;=40,"36-40",L1325&lt;=45,"41-45",L1325&gt;=45,"45+")</f>
        <v>45+</v>
      </c>
      <c r="S1326" t="str">
        <f t="shared" si="124"/>
        <v>Q4</v>
      </c>
      <c r="T1326" t="str">
        <f t="shared" si="125"/>
        <v>Weekend</v>
      </c>
      <c r="U1326" t="str" cm="1">
        <f t="array" ref="U1326">_xlfn.IFS(Q1326&lt;=100000,"LOW",Q1326&lt;=300000,"MEDIUM",Q1326&gt;=300000,"HIGH")</f>
        <v>HIGH</v>
      </c>
    </row>
    <row r="1327" spans="1:21" x14ac:dyDescent="0.3">
      <c r="A1327">
        <v>1326</v>
      </c>
      <c r="B1327">
        <v>22</v>
      </c>
      <c r="C1327">
        <v>10</v>
      </c>
      <c r="D1327" s="6">
        <f t="shared" si="120"/>
        <v>44856</v>
      </c>
      <c r="E1327" t="str">
        <f t="shared" si="121"/>
        <v>October</v>
      </c>
      <c r="F1327">
        <v>2022</v>
      </c>
      <c r="G1327" t="str">
        <f t="shared" si="122"/>
        <v>Saturday</v>
      </c>
      <c r="H1327" t="s">
        <v>32</v>
      </c>
      <c r="I1327">
        <v>6</v>
      </c>
      <c r="J1327" s="7">
        <v>55754.27</v>
      </c>
      <c r="K1327" t="s">
        <v>81</v>
      </c>
      <c r="L1327">
        <v>59</v>
      </c>
      <c r="M1327" t="s">
        <v>64</v>
      </c>
      <c r="N1327" t="s">
        <v>18</v>
      </c>
      <c r="O1327">
        <v>1</v>
      </c>
      <c r="P1327" t="s">
        <v>36</v>
      </c>
      <c r="Q1327" s="7">
        <f t="shared" si="123"/>
        <v>334525.62</v>
      </c>
      <c r="R1327" s="9" t="str" cm="1">
        <f t="array" ref="R1327">_xlfn.IFS(L1326&lt;=25,"0-25",L1326&lt;=30,"26-30",L1326&lt;=35,"31-35",L1326&lt;=40,"36-40",L1326&lt;=45,"41-45",L1326&gt;=45,"45+")</f>
        <v>45+</v>
      </c>
      <c r="S1327" t="str">
        <f t="shared" si="124"/>
        <v>Q4</v>
      </c>
      <c r="T1327" t="str">
        <f t="shared" si="125"/>
        <v>Weekend</v>
      </c>
      <c r="U1327" t="str" cm="1">
        <f t="array" ref="U1327">_xlfn.IFS(Q1327&lt;=100000,"LOW",Q1327&lt;=300000,"MEDIUM",Q1327&gt;=300000,"HIGH")</f>
        <v>HIGH</v>
      </c>
    </row>
    <row r="1328" spans="1:21" x14ac:dyDescent="0.3">
      <c r="A1328">
        <v>1327</v>
      </c>
      <c r="B1328">
        <v>22</v>
      </c>
      <c r="C1328">
        <v>10</v>
      </c>
      <c r="D1328" s="6">
        <f t="shared" si="120"/>
        <v>44856</v>
      </c>
      <c r="E1328" t="str">
        <f t="shared" si="121"/>
        <v>October</v>
      </c>
      <c r="F1328">
        <v>2022</v>
      </c>
      <c r="G1328" t="str">
        <f t="shared" si="122"/>
        <v>Saturday</v>
      </c>
      <c r="H1328" t="s">
        <v>45</v>
      </c>
      <c r="I1328">
        <v>3</v>
      </c>
      <c r="J1328" s="7">
        <v>60002.66</v>
      </c>
      <c r="K1328" t="s">
        <v>166</v>
      </c>
      <c r="L1328">
        <v>25</v>
      </c>
      <c r="M1328" t="s">
        <v>27</v>
      </c>
      <c r="N1328" t="s">
        <v>24</v>
      </c>
      <c r="O1328">
        <v>5</v>
      </c>
      <c r="P1328" t="s">
        <v>104</v>
      </c>
      <c r="Q1328" s="7">
        <f t="shared" si="123"/>
        <v>180007.98</v>
      </c>
      <c r="R1328" s="9" t="str" cm="1">
        <f t="array" ref="R1328">_xlfn.IFS(L1327&lt;=25,"0-25",L1327&lt;=30,"26-30",L1327&lt;=35,"31-35",L1327&lt;=40,"36-40",L1327&lt;=45,"41-45",L1327&gt;=45,"45+")</f>
        <v>45+</v>
      </c>
      <c r="S1328" t="str">
        <f t="shared" si="124"/>
        <v>Q4</v>
      </c>
      <c r="T1328" t="str">
        <f t="shared" si="125"/>
        <v>Weekend</v>
      </c>
      <c r="U1328" t="str" cm="1">
        <f t="array" ref="U1328">_xlfn.IFS(Q1328&lt;=100000,"LOW",Q1328&lt;=300000,"MEDIUM",Q1328&gt;=300000,"HIGH")</f>
        <v>MEDIUM</v>
      </c>
    </row>
    <row r="1329" spans="1:21" x14ac:dyDescent="0.3">
      <c r="A1329">
        <v>1328</v>
      </c>
      <c r="B1329">
        <v>22</v>
      </c>
      <c r="C1329">
        <v>10</v>
      </c>
      <c r="D1329" s="6">
        <f t="shared" si="120"/>
        <v>44856</v>
      </c>
      <c r="E1329" t="str">
        <f t="shared" si="121"/>
        <v>October</v>
      </c>
      <c r="F1329">
        <v>2022</v>
      </c>
      <c r="G1329" t="str">
        <f t="shared" si="122"/>
        <v>Saturday</v>
      </c>
      <c r="H1329" t="s">
        <v>37</v>
      </c>
      <c r="I1329">
        <v>8</v>
      </c>
      <c r="J1329" s="7">
        <v>30881.62</v>
      </c>
      <c r="K1329" t="s">
        <v>407</v>
      </c>
      <c r="L1329">
        <v>20</v>
      </c>
      <c r="M1329" t="s">
        <v>95</v>
      </c>
      <c r="N1329" t="s">
        <v>52</v>
      </c>
      <c r="O1329">
        <v>5</v>
      </c>
      <c r="P1329" t="s">
        <v>40</v>
      </c>
      <c r="Q1329" s="7">
        <f t="shared" si="123"/>
        <v>247052.96</v>
      </c>
      <c r="R1329" s="9" t="str" cm="1">
        <f t="array" ref="R1329">_xlfn.IFS(L1328&lt;=25,"0-25",L1328&lt;=30,"26-30",L1328&lt;=35,"31-35",L1328&lt;=40,"36-40",L1328&lt;=45,"41-45",L1328&gt;=45,"45+")</f>
        <v>0-25</v>
      </c>
      <c r="S1329" t="str">
        <f t="shared" si="124"/>
        <v>Q4</v>
      </c>
      <c r="T1329" t="str">
        <f t="shared" si="125"/>
        <v>Weekend</v>
      </c>
      <c r="U1329" t="str" cm="1">
        <f t="array" ref="U1329">_xlfn.IFS(Q1329&lt;=100000,"LOW",Q1329&lt;=300000,"MEDIUM",Q1329&gt;=300000,"HIGH")</f>
        <v>MEDIUM</v>
      </c>
    </row>
    <row r="1330" spans="1:21" x14ac:dyDescent="0.3">
      <c r="A1330">
        <v>1329</v>
      </c>
      <c r="B1330">
        <v>23</v>
      </c>
      <c r="C1330">
        <v>10</v>
      </c>
      <c r="D1330" s="6">
        <f t="shared" si="120"/>
        <v>44857</v>
      </c>
      <c r="E1330" t="str">
        <f t="shared" si="121"/>
        <v>October</v>
      </c>
      <c r="F1330">
        <v>2022</v>
      </c>
      <c r="G1330" t="str">
        <f t="shared" si="122"/>
        <v>Sunday</v>
      </c>
      <c r="H1330" t="s">
        <v>32</v>
      </c>
      <c r="I1330">
        <v>7</v>
      </c>
      <c r="J1330" s="7">
        <v>63529.18</v>
      </c>
      <c r="K1330" t="s">
        <v>823</v>
      </c>
      <c r="L1330">
        <v>19</v>
      </c>
      <c r="M1330" t="s">
        <v>23</v>
      </c>
      <c r="N1330" t="s">
        <v>52</v>
      </c>
      <c r="O1330">
        <v>5</v>
      </c>
      <c r="P1330" t="s">
        <v>43</v>
      </c>
      <c r="Q1330" s="7">
        <f t="shared" si="123"/>
        <v>444704.26</v>
      </c>
      <c r="R1330" s="9" t="str" cm="1">
        <f t="array" ref="R1330">_xlfn.IFS(L1329&lt;=25,"0-25",L1329&lt;=30,"26-30",L1329&lt;=35,"31-35",L1329&lt;=40,"36-40",L1329&lt;=45,"41-45",L1329&gt;=45,"45+")</f>
        <v>0-25</v>
      </c>
      <c r="S1330" t="str">
        <f t="shared" si="124"/>
        <v>Q4</v>
      </c>
      <c r="T1330" t="str">
        <f t="shared" si="125"/>
        <v>Weekend</v>
      </c>
      <c r="U1330" t="str" cm="1">
        <f t="array" ref="U1330">_xlfn.IFS(Q1330&lt;=100000,"LOW",Q1330&lt;=300000,"MEDIUM",Q1330&gt;=300000,"HIGH")</f>
        <v>HIGH</v>
      </c>
    </row>
    <row r="1331" spans="1:21" x14ac:dyDescent="0.3">
      <c r="A1331">
        <v>1330</v>
      </c>
      <c r="B1331">
        <v>23</v>
      </c>
      <c r="C1331">
        <v>10</v>
      </c>
      <c r="D1331" s="6">
        <f t="shared" si="120"/>
        <v>44857</v>
      </c>
      <c r="E1331" t="str">
        <f t="shared" si="121"/>
        <v>October</v>
      </c>
      <c r="F1331">
        <v>2022</v>
      </c>
      <c r="G1331" t="str">
        <f t="shared" si="122"/>
        <v>Sunday</v>
      </c>
      <c r="H1331" t="s">
        <v>21</v>
      </c>
      <c r="I1331">
        <v>3</v>
      </c>
      <c r="J1331" s="7">
        <v>38228.400000000001</v>
      </c>
      <c r="K1331" t="s">
        <v>717</v>
      </c>
      <c r="L1331">
        <v>33</v>
      </c>
      <c r="M1331" t="s">
        <v>27</v>
      </c>
      <c r="N1331" t="s">
        <v>18</v>
      </c>
      <c r="O1331">
        <v>4</v>
      </c>
      <c r="P1331" t="s">
        <v>28</v>
      </c>
      <c r="Q1331" s="7">
        <f t="shared" si="123"/>
        <v>114685.20000000001</v>
      </c>
      <c r="R1331" s="9" t="str" cm="1">
        <f t="array" ref="R1331">_xlfn.IFS(L1330&lt;=25,"0-25",L1330&lt;=30,"26-30",L1330&lt;=35,"31-35",L1330&lt;=40,"36-40",L1330&lt;=45,"41-45",L1330&gt;=45,"45+")</f>
        <v>0-25</v>
      </c>
      <c r="S1331" t="str">
        <f t="shared" si="124"/>
        <v>Q4</v>
      </c>
      <c r="T1331" t="str">
        <f t="shared" si="125"/>
        <v>Weekend</v>
      </c>
      <c r="U1331" t="str" cm="1">
        <f t="array" ref="U1331">_xlfn.IFS(Q1331&lt;=100000,"LOW",Q1331&lt;=300000,"MEDIUM",Q1331&gt;=300000,"HIGH")</f>
        <v>MEDIUM</v>
      </c>
    </row>
    <row r="1332" spans="1:21" x14ac:dyDescent="0.3">
      <c r="A1332">
        <v>1331</v>
      </c>
      <c r="B1332">
        <v>23</v>
      </c>
      <c r="C1332">
        <v>10</v>
      </c>
      <c r="D1332" s="6">
        <f t="shared" si="120"/>
        <v>44857</v>
      </c>
      <c r="E1332" t="str">
        <f t="shared" si="121"/>
        <v>October</v>
      </c>
      <c r="F1332">
        <v>2022</v>
      </c>
      <c r="G1332" t="str">
        <f t="shared" si="122"/>
        <v>Sunday</v>
      </c>
      <c r="H1332" t="s">
        <v>37</v>
      </c>
      <c r="I1332">
        <v>9</v>
      </c>
      <c r="J1332" s="7">
        <v>41668.44</v>
      </c>
      <c r="K1332" t="s">
        <v>455</v>
      </c>
      <c r="L1332">
        <v>36</v>
      </c>
      <c r="M1332" t="s">
        <v>119</v>
      </c>
      <c r="N1332" t="s">
        <v>52</v>
      </c>
      <c r="O1332">
        <v>4</v>
      </c>
      <c r="P1332" t="s">
        <v>97</v>
      </c>
      <c r="Q1332" s="7">
        <f t="shared" si="123"/>
        <v>375015.96</v>
      </c>
      <c r="R1332" s="9" t="str" cm="1">
        <f t="array" ref="R1332">_xlfn.IFS(L1331&lt;=25,"0-25",L1331&lt;=30,"26-30",L1331&lt;=35,"31-35",L1331&lt;=40,"36-40",L1331&lt;=45,"41-45",L1331&gt;=45,"45+")</f>
        <v>31-35</v>
      </c>
      <c r="S1332" t="str">
        <f t="shared" si="124"/>
        <v>Q4</v>
      </c>
      <c r="T1332" t="str">
        <f t="shared" si="125"/>
        <v>Weekend</v>
      </c>
      <c r="U1332" t="str" cm="1">
        <f t="array" ref="U1332">_xlfn.IFS(Q1332&lt;=100000,"LOW",Q1332&lt;=300000,"MEDIUM",Q1332&gt;=300000,"HIGH")</f>
        <v>HIGH</v>
      </c>
    </row>
    <row r="1333" spans="1:21" x14ac:dyDescent="0.3">
      <c r="A1333">
        <v>1332</v>
      </c>
      <c r="B1333">
        <v>24</v>
      </c>
      <c r="C1333">
        <v>10</v>
      </c>
      <c r="D1333" s="6">
        <f t="shared" si="120"/>
        <v>44858</v>
      </c>
      <c r="E1333" t="str">
        <f t="shared" si="121"/>
        <v>October</v>
      </c>
      <c r="F1333">
        <v>2022</v>
      </c>
      <c r="G1333" t="str">
        <f t="shared" si="122"/>
        <v>Monday</v>
      </c>
      <c r="H1333" t="s">
        <v>37</v>
      </c>
      <c r="I1333">
        <v>2</v>
      </c>
      <c r="J1333" s="7">
        <v>69982.460000000006</v>
      </c>
      <c r="K1333" t="s">
        <v>614</v>
      </c>
      <c r="L1333">
        <v>47</v>
      </c>
      <c r="M1333" t="s">
        <v>27</v>
      </c>
      <c r="N1333" t="s">
        <v>52</v>
      </c>
      <c r="O1333">
        <v>4</v>
      </c>
      <c r="P1333" t="s">
        <v>97</v>
      </c>
      <c r="Q1333" s="7">
        <f t="shared" si="123"/>
        <v>139964.92000000001</v>
      </c>
      <c r="R1333" s="9" t="str" cm="1">
        <f t="array" ref="R1333">_xlfn.IFS(L1332&lt;=25,"0-25",L1332&lt;=30,"26-30",L1332&lt;=35,"31-35",L1332&lt;=40,"36-40",L1332&lt;=45,"41-45",L1332&gt;=45,"45+")</f>
        <v>36-40</v>
      </c>
      <c r="S1333" t="str">
        <f t="shared" si="124"/>
        <v>Q4</v>
      </c>
      <c r="T1333" t="str">
        <f t="shared" si="125"/>
        <v>Weekday</v>
      </c>
      <c r="U1333" t="str" cm="1">
        <f t="array" ref="U1333">_xlfn.IFS(Q1333&lt;=100000,"LOW",Q1333&lt;=300000,"MEDIUM",Q1333&gt;=300000,"HIGH")</f>
        <v>MEDIUM</v>
      </c>
    </row>
    <row r="1334" spans="1:21" x14ac:dyDescent="0.3">
      <c r="A1334">
        <v>1333</v>
      </c>
      <c r="B1334">
        <v>24</v>
      </c>
      <c r="C1334">
        <v>10</v>
      </c>
      <c r="D1334" s="6">
        <f t="shared" si="120"/>
        <v>44858</v>
      </c>
      <c r="E1334" t="str">
        <f t="shared" si="121"/>
        <v>October</v>
      </c>
      <c r="F1334">
        <v>2022</v>
      </c>
      <c r="G1334" t="str">
        <f t="shared" si="122"/>
        <v>Monday</v>
      </c>
      <c r="H1334" t="s">
        <v>21</v>
      </c>
      <c r="I1334">
        <v>3</v>
      </c>
      <c r="J1334" s="7">
        <v>60598.18</v>
      </c>
      <c r="K1334" t="s">
        <v>476</v>
      </c>
      <c r="L1334">
        <v>58</v>
      </c>
      <c r="M1334" t="s">
        <v>39</v>
      </c>
      <c r="N1334" t="s">
        <v>52</v>
      </c>
      <c r="O1334">
        <v>4</v>
      </c>
      <c r="P1334" t="s">
        <v>28</v>
      </c>
      <c r="Q1334" s="7">
        <f t="shared" si="123"/>
        <v>181794.54</v>
      </c>
      <c r="R1334" s="9" t="str" cm="1">
        <f t="array" ref="R1334">_xlfn.IFS(L1333&lt;=25,"0-25",L1333&lt;=30,"26-30",L1333&lt;=35,"31-35",L1333&lt;=40,"36-40",L1333&lt;=45,"41-45",L1333&gt;=45,"45+")</f>
        <v>45+</v>
      </c>
      <c r="S1334" t="str">
        <f t="shared" si="124"/>
        <v>Q4</v>
      </c>
      <c r="T1334" t="str">
        <f t="shared" si="125"/>
        <v>Weekday</v>
      </c>
      <c r="U1334" t="str" cm="1">
        <f t="array" ref="U1334">_xlfn.IFS(Q1334&lt;=100000,"LOW",Q1334&lt;=300000,"MEDIUM",Q1334&gt;=300000,"HIGH")</f>
        <v>MEDIUM</v>
      </c>
    </row>
    <row r="1335" spans="1:21" x14ac:dyDescent="0.3">
      <c r="A1335">
        <v>1334</v>
      </c>
      <c r="B1335">
        <v>24</v>
      </c>
      <c r="C1335">
        <v>10</v>
      </c>
      <c r="D1335" s="6">
        <f t="shared" si="120"/>
        <v>44858</v>
      </c>
      <c r="E1335" t="str">
        <f t="shared" si="121"/>
        <v>October</v>
      </c>
      <c r="F1335">
        <v>2022</v>
      </c>
      <c r="G1335" t="str">
        <f t="shared" si="122"/>
        <v>Monday</v>
      </c>
      <c r="H1335" t="s">
        <v>37</v>
      </c>
      <c r="I1335">
        <v>2</v>
      </c>
      <c r="J1335" s="7">
        <v>31706.2</v>
      </c>
      <c r="K1335" t="s">
        <v>565</v>
      </c>
      <c r="L1335">
        <v>33</v>
      </c>
      <c r="M1335" t="s">
        <v>23</v>
      </c>
      <c r="N1335" t="s">
        <v>52</v>
      </c>
      <c r="O1335">
        <v>3</v>
      </c>
      <c r="P1335" t="s">
        <v>53</v>
      </c>
      <c r="Q1335" s="7">
        <f t="shared" si="123"/>
        <v>63412.4</v>
      </c>
      <c r="R1335" s="9" t="str" cm="1">
        <f t="array" ref="R1335">_xlfn.IFS(L1334&lt;=25,"0-25",L1334&lt;=30,"26-30",L1334&lt;=35,"31-35",L1334&lt;=40,"36-40",L1334&lt;=45,"41-45",L1334&gt;=45,"45+")</f>
        <v>45+</v>
      </c>
      <c r="S1335" t="str">
        <f t="shared" si="124"/>
        <v>Q4</v>
      </c>
      <c r="T1335" t="str">
        <f t="shared" si="125"/>
        <v>Weekday</v>
      </c>
      <c r="U1335" t="str" cm="1">
        <f t="array" ref="U1335">_xlfn.IFS(Q1335&lt;=100000,"LOW",Q1335&lt;=300000,"MEDIUM",Q1335&gt;=300000,"HIGH")</f>
        <v>LOW</v>
      </c>
    </row>
    <row r="1336" spans="1:21" x14ac:dyDescent="0.3">
      <c r="A1336">
        <v>1335</v>
      </c>
      <c r="B1336">
        <v>24</v>
      </c>
      <c r="C1336">
        <v>10</v>
      </c>
      <c r="D1336" s="6">
        <f t="shared" si="120"/>
        <v>44858</v>
      </c>
      <c r="E1336" t="str">
        <f t="shared" si="121"/>
        <v>October</v>
      </c>
      <c r="F1336">
        <v>2022</v>
      </c>
      <c r="G1336" t="str">
        <f t="shared" si="122"/>
        <v>Monday</v>
      </c>
      <c r="H1336" t="s">
        <v>32</v>
      </c>
      <c r="I1336">
        <v>1</v>
      </c>
      <c r="J1336" s="7">
        <v>10620.74</v>
      </c>
      <c r="K1336" t="s">
        <v>817</v>
      </c>
      <c r="L1336">
        <v>48</v>
      </c>
      <c r="M1336" t="s">
        <v>27</v>
      </c>
      <c r="N1336" t="s">
        <v>52</v>
      </c>
      <c r="O1336">
        <v>1</v>
      </c>
      <c r="P1336" t="s">
        <v>101</v>
      </c>
      <c r="Q1336" s="7">
        <f t="shared" si="123"/>
        <v>10620.74</v>
      </c>
      <c r="R1336" s="9" t="str" cm="1">
        <f t="array" ref="R1336">_xlfn.IFS(L1335&lt;=25,"0-25",L1335&lt;=30,"26-30",L1335&lt;=35,"31-35",L1335&lt;=40,"36-40",L1335&lt;=45,"41-45",L1335&gt;=45,"45+")</f>
        <v>31-35</v>
      </c>
      <c r="S1336" t="str">
        <f t="shared" si="124"/>
        <v>Q4</v>
      </c>
      <c r="T1336" t="str">
        <f t="shared" si="125"/>
        <v>Weekday</v>
      </c>
      <c r="U1336" t="str" cm="1">
        <f t="array" ref="U1336">_xlfn.IFS(Q1336&lt;=100000,"LOW",Q1336&lt;=300000,"MEDIUM",Q1336&gt;=300000,"HIGH")</f>
        <v>LOW</v>
      </c>
    </row>
    <row r="1337" spans="1:21" x14ac:dyDescent="0.3">
      <c r="A1337">
        <v>1336</v>
      </c>
      <c r="B1337">
        <v>25</v>
      </c>
      <c r="C1337">
        <v>10</v>
      </c>
      <c r="D1337" s="6">
        <f t="shared" si="120"/>
        <v>44859</v>
      </c>
      <c r="E1337" t="str">
        <f t="shared" si="121"/>
        <v>October</v>
      </c>
      <c r="F1337">
        <v>2022</v>
      </c>
      <c r="G1337" t="str">
        <f t="shared" si="122"/>
        <v>Tuesday</v>
      </c>
      <c r="H1337" t="s">
        <v>45</v>
      </c>
      <c r="I1337">
        <v>4</v>
      </c>
      <c r="J1337" s="7">
        <v>47570.44</v>
      </c>
      <c r="K1337" t="s">
        <v>50</v>
      </c>
      <c r="L1337">
        <v>45</v>
      </c>
      <c r="M1337" t="s">
        <v>69</v>
      </c>
      <c r="N1337" t="s">
        <v>52</v>
      </c>
      <c r="O1337">
        <v>1</v>
      </c>
      <c r="P1337" t="s">
        <v>90</v>
      </c>
      <c r="Q1337" s="7">
        <f t="shared" si="123"/>
        <v>190281.76</v>
      </c>
      <c r="R1337" s="9" t="str" cm="1">
        <f t="array" ref="R1337">_xlfn.IFS(L1336&lt;=25,"0-25",L1336&lt;=30,"26-30",L1336&lt;=35,"31-35",L1336&lt;=40,"36-40",L1336&lt;=45,"41-45",L1336&gt;=45,"45+")</f>
        <v>45+</v>
      </c>
      <c r="S1337" t="str">
        <f t="shared" si="124"/>
        <v>Q4</v>
      </c>
      <c r="T1337" t="str">
        <f t="shared" si="125"/>
        <v>Weekday</v>
      </c>
      <c r="U1337" t="str" cm="1">
        <f t="array" ref="U1337">_xlfn.IFS(Q1337&lt;=100000,"LOW",Q1337&lt;=300000,"MEDIUM",Q1337&gt;=300000,"HIGH")</f>
        <v>MEDIUM</v>
      </c>
    </row>
    <row r="1338" spans="1:21" x14ac:dyDescent="0.3">
      <c r="A1338">
        <v>1337</v>
      </c>
      <c r="B1338">
        <v>25</v>
      </c>
      <c r="C1338">
        <v>10</v>
      </c>
      <c r="D1338" s="6">
        <f t="shared" si="120"/>
        <v>44859</v>
      </c>
      <c r="E1338" t="str">
        <f t="shared" si="121"/>
        <v>October</v>
      </c>
      <c r="F1338">
        <v>2022</v>
      </c>
      <c r="G1338" t="str">
        <f t="shared" si="122"/>
        <v>Tuesday</v>
      </c>
      <c r="H1338" t="s">
        <v>37</v>
      </c>
      <c r="I1338">
        <v>5</v>
      </c>
      <c r="J1338" s="7">
        <v>52234.81</v>
      </c>
      <c r="K1338" t="s">
        <v>22</v>
      </c>
      <c r="L1338">
        <v>21</v>
      </c>
      <c r="M1338" t="s">
        <v>23</v>
      </c>
      <c r="N1338" t="s">
        <v>24</v>
      </c>
      <c r="O1338">
        <v>3</v>
      </c>
      <c r="P1338" t="s">
        <v>53</v>
      </c>
      <c r="Q1338" s="7">
        <f t="shared" si="123"/>
        <v>261174.05</v>
      </c>
      <c r="R1338" s="9" t="str" cm="1">
        <f t="array" ref="R1338">_xlfn.IFS(L1337&lt;=25,"0-25",L1337&lt;=30,"26-30",L1337&lt;=35,"31-35",L1337&lt;=40,"36-40",L1337&lt;=45,"41-45",L1337&gt;=45,"45+")</f>
        <v>41-45</v>
      </c>
      <c r="S1338" t="str">
        <f t="shared" si="124"/>
        <v>Q4</v>
      </c>
      <c r="T1338" t="str">
        <f t="shared" si="125"/>
        <v>Weekday</v>
      </c>
      <c r="U1338" t="str" cm="1">
        <f t="array" ref="U1338">_xlfn.IFS(Q1338&lt;=100000,"LOW",Q1338&lt;=300000,"MEDIUM",Q1338&gt;=300000,"HIGH")</f>
        <v>MEDIUM</v>
      </c>
    </row>
    <row r="1339" spans="1:21" x14ac:dyDescent="0.3">
      <c r="A1339">
        <v>1338</v>
      </c>
      <c r="B1339">
        <v>25</v>
      </c>
      <c r="C1339">
        <v>10</v>
      </c>
      <c r="D1339" s="6">
        <f t="shared" si="120"/>
        <v>44859</v>
      </c>
      <c r="E1339" t="str">
        <f t="shared" si="121"/>
        <v>October</v>
      </c>
      <c r="F1339">
        <v>2022</v>
      </c>
      <c r="G1339" t="str">
        <f t="shared" si="122"/>
        <v>Tuesday</v>
      </c>
      <c r="H1339" t="s">
        <v>32</v>
      </c>
      <c r="I1339">
        <v>6</v>
      </c>
      <c r="J1339" s="7">
        <v>49048.160000000003</v>
      </c>
      <c r="K1339" t="s">
        <v>795</v>
      </c>
      <c r="L1339">
        <v>27</v>
      </c>
      <c r="M1339" t="s">
        <v>140</v>
      </c>
      <c r="N1339" t="s">
        <v>35</v>
      </c>
      <c r="O1339">
        <v>5</v>
      </c>
      <c r="P1339" t="s">
        <v>43</v>
      </c>
      <c r="Q1339" s="7">
        <f t="shared" si="123"/>
        <v>294288.96000000002</v>
      </c>
      <c r="R1339" s="9" t="str" cm="1">
        <f t="array" ref="R1339">_xlfn.IFS(L1338&lt;=25,"0-25",L1338&lt;=30,"26-30",L1338&lt;=35,"31-35",L1338&lt;=40,"36-40",L1338&lt;=45,"41-45",L1338&gt;=45,"45+")</f>
        <v>0-25</v>
      </c>
      <c r="S1339" t="str">
        <f t="shared" si="124"/>
        <v>Q4</v>
      </c>
      <c r="T1339" t="str">
        <f t="shared" si="125"/>
        <v>Weekday</v>
      </c>
      <c r="U1339" t="str" cm="1">
        <f t="array" ref="U1339">_xlfn.IFS(Q1339&lt;=100000,"LOW",Q1339&lt;=300000,"MEDIUM",Q1339&gt;=300000,"HIGH")</f>
        <v>MEDIUM</v>
      </c>
    </row>
    <row r="1340" spans="1:21" x14ac:dyDescent="0.3">
      <c r="A1340">
        <v>1339</v>
      </c>
      <c r="B1340">
        <v>25</v>
      </c>
      <c r="C1340">
        <v>10</v>
      </c>
      <c r="D1340" s="6">
        <f t="shared" si="120"/>
        <v>44859</v>
      </c>
      <c r="E1340" t="str">
        <f t="shared" si="121"/>
        <v>October</v>
      </c>
      <c r="F1340">
        <v>2022</v>
      </c>
      <c r="G1340" t="str">
        <f t="shared" si="122"/>
        <v>Tuesday</v>
      </c>
      <c r="H1340" t="s">
        <v>15</v>
      </c>
      <c r="I1340">
        <v>5</v>
      </c>
      <c r="J1340" s="7">
        <v>68071.740000000005</v>
      </c>
      <c r="K1340" t="s">
        <v>594</v>
      </c>
      <c r="L1340">
        <v>35</v>
      </c>
      <c r="M1340" t="s">
        <v>23</v>
      </c>
      <c r="N1340" t="s">
        <v>18</v>
      </c>
      <c r="O1340">
        <v>1</v>
      </c>
      <c r="P1340" t="s">
        <v>19</v>
      </c>
      <c r="Q1340" s="7">
        <f t="shared" si="123"/>
        <v>340358.7</v>
      </c>
      <c r="R1340" s="9" t="str" cm="1">
        <f t="array" ref="R1340">_xlfn.IFS(L1339&lt;=25,"0-25",L1339&lt;=30,"26-30",L1339&lt;=35,"31-35",L1339&lt;=40,"36-40",L1339&lt;=45,"41-45",L1339&gt;=45,"45+")</f>
        <v>26-30</v>
      </c>
      <c r="S1340" t="str">
        <f t="shared" si="124"/>
        <v>Q4</v>
      </c>
      <c r="T1340" t="str">
        <f t="shared" si="125"/>
        <v>Weekday</v>
      </c>
      <c r="U1340" t="str" cm="1">
        <f t="array" ref="U1340">_xlfn.IFS(Q1340&lt;=100000,"LOW",Q1340&lt;=300000,"MEDIUM",Q1340&gt;=300000,"HIGH")</f>
        <v>HIGH</v>
      </c>
    </row>
    <row r="1341" spans="1:21" x14ac:dyDescent="0.3">
      <c r="A1341">
        <v>1340</v>
      </c>
      <c r="B1341">
        <v>26</v>
      </c>
      <c r="C1341">
        <v>10</v>
      </c>
      <c r="D1341" s="6">
        <f t="shared" si="120"/>
        <v>44860</v>
      </c>
      <c r="E1341" t="str">
        <f t="shared" si="121"/>
        <v>October</v>
      </c>
      <c r="F1341">
        <v>2022</v>
      </c>
      <c r="G1341" t="str">
        <f t="shared" si="122"/>
        <v>Wednesday</v>
      </c>
      <c r="H1341" t="s">
        <v>32</v>
      </c>
      <c r="I1341">
        <v>1</v>
      </c>
      <c r="J1341" s="7">
        <v>61778.26</v>
      </c>
      <c r="K1341" t="s">
        <v>824</v>
      </c>
      <c r="L1341">
        <v>49</v>
      </c>
      <c r="M1341" t="s">
        <v>23</v>
      </c>
      <c r="N1341" t="s">
        <v>35</v>
      </c>
      <c r="O1341">
        <v>5</v>
      </c>
      <c r="P1341" t="s">
        <v>36</v>
      </c>
      <c r="Q1341" s="7">
        <f t="shared" si="123"/>
        <v>61778.26</v>
      </c>
      <c r="R1341" s="9" t="str" cm="1">
        <f t="array" ref="R1341">_xlfn.IFS(L1340&lt;=25,"0-25",L1340&lt;=30,"26-30",L1340&lt;=35,"31-35",L1340&lt;=40,"36-40",L1340&lt;=45,"41-45",L1340&gt;=45,"45+")</f>
        <v>31-35</v>
      </c>
      <c r="S1341" t="str">
        <f t="shared" si="124"/>
        <v>Q4</v>
      </c>
      <c r="T1341" t="str">
        <f t="shared" si="125"/>
        <v>Weekday</v>
      </c>
      <c r="U1341" t="str" cm="1">
        <f t="array" ref="U1341">_xlfn.IFS(Q1341&lt;=100000,"LOW",Q1341&lt;=300000,"MEDIUM",Q1341&gt;=300000,"HIGH")</f>
        <v>LOW</v>
      </c>
    </row>
    <row r="1342" spans="1:21" x14ac:dyDescent="0.3">
      <c r="A1342">
        <v>1341</v>
      </c>
      <c r="B1342">
        <v>26</v>
      </c>
      <c r="C1342">
        <v>10</v>
      </c>
      <c r="D1342" s="6">
        <f t="shared" si="120"/>
        <v>44860</v>
      </c>
      <c r="E1342" t="str">
        <f t="shared" si="121"/>
        <v>October</v>
      </c>
      <c r="F1342">
        <v>2022</v>
      </c>
      <c r="G1342" t="str">
        <f t="shared" si="122"/>
        <v>Wednesday</v>
      </c>
      <c r="H1342" t="s">
        <v>45</v>
      </c>
      <c r="I1342">
        <v>3</v>
      </c>
      <c r="J1342" s="7">
        <v>36929.9</v>
      </c>
      <c r="K1342" t="s">
        <v>216</v>
      </c>
      <c r="L1342">
        <v>47</v>
      </c>
      <c r="M1342" t="s">
        <v>23</v>
      </c>
      <c r="N1342" t="s">
        <v>18</v>
      </c>
      <c r="O1342">
        <v>1</v>
      </c>
      <c r="P1342" t="s">
        <v>104</v>
      </c>
      <c r="Q1342" s="7">
        <f t="shared" si="123"/>
        <v>110789.70000000001</v>
      </c>
      <c r="R1342" s="9" t="str" cm="1">
        <f t="array" ref="R1342">_xlfn.IFS(L1341&lt;=25,"0-25",L1341&lt;=30,"26-30",L1341&lt;=35,"31-35",L1341&lt;=40,"36-40",L1341&lt;=45,"41-45",L1341&gt;=45,"45+")</f>
        <v>45+</v>
      </c>
      <c r="S1342" t="str">
        <f t="shared" si="124"/>
        <v>Q4</v>
      </c>
      <c r="T1342" t="str">
        <f t="shared" si="125"/>
        <v>Weekday</v>
      </c>
      <c r="U1342" t="str" cm="1">
        <f t="array" ref="U1342">_xlfn.IFS(Q1342&lt;=100000,"LOW",Q1342&lt;=300000,"MEDIUM",Q1342&gt;=300000,"HIGH")</f>
        <v>MEDIUM</v>
      </c>
    </row>
    <row r="1343" spans="1:21" x14ac:dyDescent="0.3">
      <c r="A1343">
        <v>1342</v>
      </c>
      <c r="B1343">
        <v>26</v>
      </c>
      <c r="C1343">
        <v>10</v>
      </c>
      <c r="D1343" s="6">
        <f t="shared" si="120"/>
        <v>44860</v>
      </c>
      <c r="E1343" t="str">
        <f t="shared" si="121"/>
        <v>October</v>
      </c>
      <c r="F1343">
        <v>2022</v>
      </c>
      <c r="G1343" t="str">
        <f t="shared" si="122"/>
        <v>Wednesday</v>
      </c>
      <c r="H1343" t="s">
        <v>32</v>
      </c>
      <c r="I1343">
        <v>1</v>
      </c>
      <c r="J1343" s="7">
        <v>13771.45</v>
      </c>
      <c r="K1343" t="s">
        <v>457</v>
      </c>
      <c r="L1343">
        <v>53</v>
      </c>
      <c r="M1343" t="s">
        <v>119</v>
      </c>
      <c r="N1343" t="s">
        <v>35</v>
      </c>
      <c r="O1343">
        <v>3</v>
      </c>
      <c r="P1343" t="s">
        <v>101</v>
      </c>
      <c r="Q1343" s="7">
        <f t="shared" si="123"/>
        <v>13771.45</v>
      </c>
      <c r="R1343" s="9" t="str" cm="1">
        <f t="array" ref="R1343">_xlfn.IFS(L1342&lt;=25,"0-25",L1342&lt;=30,"26-30",L1342&lt;=35,"31-35",L1342&lt;=40,"36-40",L1342&lt;=45,"41-45",L1342&gt;=45,"45+")</f>
        <v>45+</v>
      </c>
      <c r="S1343" t="str">
        <f t="shared" si="124"/>
        <v>Q4</v>
      </c>
      <c r="T1343" t="str">
        <f t="shared" si="125"/>
        <v>Weekday</v>
      </c>
      <c r="U1343" t="str" cm="1">
        <f t="array" ref="U1343">_xlfn.IFS(Q1343&lt;=100000,"LOW",Q1343&lt;=300000,"MEDIUM",Q1343&gt;=300000,"HIGH")</f>
        <v>LOW</v>
      </c>
    </row>
    <row r="1344" spans="1:21" x14ac:dyDescent="0.3">
      <c r="A1344">
        <v>1343</v>
      </c>
      <c r="B1344">
        <v>26</v>
      </c>
      <c r="C1344">
        <v>10</v>
      </c>
      <c r="D1344" s="6">
        <f t="shared" si="120"/>
        <v>44860</v>
      </c>
      <c r="E1344" t="str">
        <f t="shared" si="121"/>
        <v>October</v>
      </c>
      <c r="F1344">
        <v>2022</v>
      </c>
      <c r="G1344" t="str">
        <f t="shared" si="122"/>
        <v>Wednesday</v>
      </c>
      <c r="H1344" t="s">
        <v>21</v>
      </c>
      <c r="I1344">
        <v>5</v>
      </c>
      <c r="J1344" s="7">
        <v>38563.53</v>
      </c>
      <c r="K1344" t="s">
        <v>98</v>
      </c>
      <c r="L1344">
        <v>26</v>
      </c>
      <c r="M1344" t="s">
        <v>23</v>
      </c>
      <c r="N1344" t="s">
        <v>18</v>
      </c>
      <c r="O1344">
        <v>5</v>
      </c>
      <c r="P1344" t="s">
        <v>25</v>
      </c>
      <c r="Q1344" s="7">
        <f t="shared" si="123"/>
        <v>192817.65</v>
      </c>
      <c r="R1344" s="9" t="str" cm="1">
        <f t="array" ref="R1344">_xlfn.IFS(L1343&lt;=25,"0-25",L1343&lt;=30,"26-30",L1343&lt;=35,"31-35",L1343&lt;=40,"36-40",L1343&lt;=45,"41-45",L1343&gt;=45,"45+")</f>
        <v>45+</v>
      </c>
      <c r="S1344" t="str">
        <f t="shared" si="124"/>
        <v>Q4</v>
      </c>
      <c r="T1344" t="str">
        <f t="shared" si="125"/>
        <v>Weekday</v>
      </c>
      <c r="U1344" t="str" cm="1">
        <f t="array" ref="U1344">_xlfn.IFS(Q1344&lt;=100000,"LOW",Q1344&lt;=300000,"MEDIUM",Q1344&gt;=300000,"HIGH")</f>
        <v>MEDIUM</v>
      </c>
    </row>
    <row r="1345" spans="1:21" x14ac:dyDescent="0.3">
      <c r="A1345">
        <v>1344</v>
      </c>
      <c r="B1345">
        <v>27</v>
      </c>
      <c r="C1345">
        <v>10</v>
      </c>
      <c r="D1345" s="6">
        <f t="shared" si="120"/>
        <v>44861</v>
      </c>
      <c r="E1345" t="str">
        <f t="shared" si="121"/>
        <v>October</v>
      </c>
      <c r="F1345">
        <v>2022</v>
      </c>
      <c r="G1345" t="str">
        <f t="shared" si="122"/>
        <v>Thursday</v>
      </c>
      <c r="H1345" t="s">
        <v>45</v>
      </c>
      <c r="I1345">
        <v>5</v>
      </c>
      <c r="J1345" s="7">
        <v>51354.64</v>
      </c>
      <c r="K1345" t="s">
        <v>825</v>
      </c>
      <c r="L1345">
        <v>53</v>
      </c>
      <c r="M1345" t="s">
        <v>39</v>
      </c>
      <c r="N1345" t="s">
        <v>52</v>
      </c>
      <c r="O1345">
        <v>1</v>
      </c>
      <c r="P1345" t="s">
        <v>90</v>
      </c>
      <c r="Q1345" s="7">
        <f t="shared" si="123"/>
        <v>256773.2</v>
      </c>
      <c r="R1345" s="9" t="str" cm="1">
        <f t="array" ref="R1345">_xlfn.IFS(L1344&lt;=25,"0-25",L1344&lt;=30,"26-30",L1344&lt;=35,"31-35",L1344&lt;=40,"36-40",L1344&lt;=45,"41-45",L1344&gt;=45,"45+")</f>
        <v>26-30</v>
      </c>
      <c r="S1345" t="str">
        <f t="shared" si="124"/>
        <v>Q4</v>
      </c>
      <c r="T1345" t="str">
        <f t="shared" si="125"/>
        <v>Weekday</v>
      </c>
      <c r="U1345" t="str" cm="1">
        <f t="array" ref="U1345">_xlfn.IFS(Q1345&lt;=100000,"LOW",Q1345&lt;=300000,"MEDIUM",Q1345&gt;=300000,"HIGH")</f>
        <v>MEDIUM</v>
      </c>
    </row>
    <row r="1346" spans="1:21" x14ac:dyDescent="0.3">
      <c r="A1346">
        <v>1345</v>
      </c>
      <c r="B1346">
        <v>27</v>
      </c>
      <c r="C1346">
        <v>10</v>
      </c>
      <c r="D1346" s="6">
        <f t="shared" si="120"/>
        <v>44861</v>
      </c>
      <c r="E1346" t="str">
        <f t="shared" si="121"/>
        <v>October</v>
      </c>
      <c r="F1346">
        <v>2022</v>
      </c>
      <c r="G1346" t="str">
        <f t="shared" si="122"/>
        <v>Thursday</v>
      </c>
      <c r="H1346" t="s">
        <v>15</v>
      </c>
      <c r="I1346">
        <v>6</v>
      </c>
      <c r="J1346" s="7">
        <v>46462.59</v>
      </c>
      <c r="K1346" t="s">
        <v>728</v>
      </c>
      <c r="L1346">
        <v>46</v>
      </c>
      <c r="M1346" t="s">
        <v>112</v>
      </c>
      <c r="N1346" t="s">
        <v>35</v>
      </c>
      <c r="O1346">
        <v>3</v>
      </c>
      <c r="P1346" t="s">
        <v>86</v>
      </c>
      <c r="Q1346" s="7">
        <f t="shared" si="123"/>
        <v>278775.53999999998</v>
      </c>
      <c r="R1346" s="9" t="str" cm="1">
        <f t="array" ref="R1346">_xlfn.IFS(L1345&lt;=25,"0-25",L1345&lt;=30,"26-30",L1345&lt;=35,"31-35",L1345&lt;=40,"36-40",L1345&lt;=45,"41-45",L1345&gt;=45,"45+")</f>
        <v>45+</v>
      </c>
      <c r="S1346" t="str">
        <f t="shared" si="124"/>
        <v>Q4</v>
      </c>
      <c r="T1346" t="str">
        <f t="shared" si="125"/>
        <v>Weekday</v>
      </c>
      <c r="U1346" t="str" cm="1">
        <f t="array" ref="U1346">_xlfn.IFS(Q1346&lt;=100000,"LOW",Q1346&lt;=300000,"MEDIUM",Q1346&gt;=300000,"HIGH")</f>
        <v>MEDIUM</v>
      </c>
    </row>
    <row r="1347" spans="1:21" x14ac:dyDescent="0.3">
      <c r="A1347">
        <v>1346</v>
      </c>
      <c r="B1347">
        <v>27</v>
      </c>
      <c r="C1347">
        <v>10</v>
      </c>
      <c r="D1347" s="6">
        <f t="shared" ref="D1347:D1410" si="126">DATE(F1347,C1347,B1347)</f>
        <v>44861</v>
      </c>
      <c r="E1347" t="str">
        <f t="shared" ref="E1347:E1410" si="127">TEXT(D1347,"mmmm")</f>
        <v>October</v>
      </c>
      <c r="F1347">
        <v>2022</v>
      </c>
      <c r="G1347" t="str">
        <f t="shared" ref="G1347:G1410" si="128">TEXT(D1347,"dddd")</f>
        <v>Thursday</v>
      </c>
      <c r="H1347" t="s">
        <v>21</v>
      </c>
      <c r="I1347">
        <v>8</v>
      </c>
      <c r="J1347" s="7">
        <v>42288.22</v>
      </c>
      <c r="K1347" t="s">
        <v>769</v>
      </c>
      <c r="L1347">
        <v>33</v>
      </c>
      <c r="M1347" t="s">
        <v>119</v>
      </c>
      <c r="N1347" t="s">
        <v>35</v>
      </c>
      <c r="O1347">
        <v>5</v>
      </c>
      <c r="P1347" t="s">
        <v>65</v>
      </c>
      <c r="Q1347" s="7">
        <f t="shared" ref="Q1347:Q1410" si="129">I1347*J1347</f>
        <v>338305.76</v>
      </c>
      <c r="R1347" s="9" t="str" cm="1">
        <f t="array" ref="R1347">_xlfn.IFS(L1346&lt;=25,"0-25",L1346&lt;=30,"26-30",L1346&lt;=35,"31-35",L1346&lt;=40,"36-40",L1346&lt;=45,"41-45",L1346&gt;=45,"45+")</f>
        <v>45+</v>
      </c>
      <c r="S1347" t="str">
        <f t="shared" ref="S1347:S1410" si="130">"Q"&amp;ROUNDUP(C1347/3,0)</f>
        <v>Q4</v>
      </c>
      <c r="T1347" t="str">
        <f t="shared" ref="T1347:T1410" si="131">IF(OR(G1347="Saturday",G1347="Sunday"),"Weekend","Weekday")</f>
        <v>Weekday</v>
      </c>
      <c r="U1347" t="str" cm="1">
        <f t="array" ref="U1347">_xlfn.IFS(Q1347&lt;=100000,"LOW",Q1347&lt;=300000,"MEDIUM",Q1347&gt;=300000,"HIGH")</f>
        <v>HIGH</v>
      </c>
    </row>
    <row r="1348" spans="1:21" x14ac:dyDescent="0.3">
      <c r="A1348">
        <v>1347</v>
      </c>
      <c r="B1348">
        <v>28</v>
      </c>
      <c r="C1348">
        <v>10</v>
      </c>
      <c r="D1348" s="6">
        <f t="shared" si="126"/>
        <v>44862</v>
      </c>
      <c r="E1348" t="str">
        <f t="shared" si="127"/>
        <v>October</v>
      </c>
      <c r="F1348">
        <v>2022</v>
      </c>
      <c r="G1348" t="str">
        <f t="shared" si="128"/>
        <v>Friday</v>
      </c>
      <c r="H1348" t="s">
        <v>32</v>
      </c>
      <c r="I1348">
        <v>1</v>
      </c>
      <c r="J1348" s="7">
        <v>38129.14</v>
      </c>
      <c r="K1348" t="s">
        <v>133</v>
      </c>
      <c r="L1348">
        <v>45</v>
      </c>
      <c r="M1348" t="s">
        <v>27</v>
      </c>
      <c r="N1348" t="s">
        <v>18</v>
      </c>
      <c r="O1348">
        <v>4</v>
      </c>
      <c r="P1348" t="s">
        <v>43</v>
      </c>
      <c r="Q1348" s="7">
        <f t="shared" si="129"/>
        <v>38129.14</v>
      </c>
      <c r="R1348" s="9" t="str" cm="1">
        <f t="array" ref="R1348">_xlfn.IFS(L1347&lt;=25,"0-25",L1347&lt;=30,"26-30",L1347&lt;=35,"31-35",L1347&lt;=40,"36-40",L1347&lt;=45,"41-45",L1347&gt;=45,"45+")</f>
        <v>31-35</v>
      </c>
      <c r="S1348" t="str">
        <f t="shared" si="130"/>
        <v>Q4</v>
      </c>
      <c r="T1348" t="str">
        <f t="shared" si="131"/>
        <v>Weekday</v>
      </c>
      <c r="U1348" t="str" cm="1">
        <f t="array" ref="U1348">_xlfn.IFS(Q1348&lt;=100000,"LOW",Q1348&lt;=300000,"MEDIUM",Q1348&gt;=300000,"HIGH")</f>
        <v>LOW</v>
      </c>
    </row>
    <row r="1349" spans="1:21" x14ac:dyDescent="0.3">
      <c r="A1349">
        <v>1348</v>
      </c>
      <c r="B1349">
        <v>28</v>
      </c>
      <c r="C1349">
        <v>10</v>
      </c>
      <c r="D1349" s="6">
        <f t="shared" si="126"/>
        <v>44862</v>
      </c>
      <c r="E1349" t="str">
        <f t="shared" si="127"/>
        <v>October</v>
      </c>
      <c r="F1349">
        <v>2022</v>
      </c>
      <c r="G1349" t="str">
        <f t="shared" si="128"/>
        <v>Friday</v>
      </c>
      <c r="H1349" t="s">
        <v>45</v>
      </c>
      <c r="I1349">
        <v>4</v>
      </c>
      <c r="J1349" s="7">
        <v>27625.71</v>
      </c>
      <c r="K1349" t="s">
        <v>826</v>
      </c>
      <c r="L1349">
        <v>38</v>
      </c>
      <c r="M1349" t="s">
        <v>23</v>
      </c>
      <c r="N1349" t="s">
        <v>18</v>
      </c>
      <c r="O1349">
        <v>5</v>
      </c>
      <c r="P1349" t="s">
        <v>90</v>
      </c>
      <c r="Q1349" s="7">
        <f t="shared" si="129"/>
        <v>110502.84</v>
      </c>
      <c r="R1349" s="9" t="str" cm="1">
        <f t="array" ref="R1349">_xlfn.IFS(L1348&lt;=25,"0-25",L1348&lt;=30,"26-30",L1348&lt;=35,"31-35",L1348&lt;=40,"36-40",L1348&lt;=45,"41-45",L1348&gt;=45,"45+")</f>
        <v>41-45</v>
      </c>
      <c r="S1349" t="str">
        <f t="shared" si="130"/>
        <v>Q4</v>
      </c>
      <c r="T1349" t="str">
        <f t="shared" si="131"/>
        <v>Weekday</v>
      </c>
      <c r="U1349" t="str" cm="1">
        <f t="array" ref="U1349">_xlfn.IFS(Q1349&lt;=100000,"LOW",Q1349&lt;=300000,"MEDIUM",Q1349&gt;=300000,"HIGH")</f>
        <v>MEDIUM</v>
      </c>
    </row>
    <row r="1350" spans="1:21" x14ac:dyDescent="0.3">
      <c r="A1350">
        <v>1349</v>
      </c>
      <c r="B1350">
        <v>28</v>
      </c>
      <c r="C1350">
        <v>10</v>
      </c>
      <c r="D1350" s="6">
        <f t="shared" si="126"/>
        <v>44862</v>
      </c>
      <c r="E1350" t="str">
        <f t="shared" si="127"/>
        <v>October</v>
      </c>
      <c r="F1350">
        <v>2022</v>
      </c>
      <c r="G1350" t="str">
        <f t="shared" si="128"/>
        <v>Friday</v>
      </c>
      <c r="H1350" t="s">
        <v>15</v>
      </c>
      <c r="I1350">
        <v>1</v>
      </c>
      <c r="J1350" s="7">
        <v>26640.81</v>
      </c>
      <c r="K1350" t="s">
        <v>251</v>
      </c>
      <c r="L1350">
        <v>19</v>
      </c>
      <c r="M1350" t="s">
        <v>27</v>
      </c>
      <c r="N1350" t="s">
        <v>24</v>
      </c>
      <c r="O1350">
        <v>5</v>
      </c>
      <c r="P1350" t="s">
        <v>19</v>
      </c>
      <c r="Q1350" s="7">
        <f t="shared" si="129"/>
        <v>26640.81</v>
      </c>
      <c r="R1350" s="9" t="str" cm="1">
        <f t="array" ref="R1350">_xlfn.IFS(L1349&lt;=25,"0-25",L1349&lt;=30,"26-30",L1349&lt;=35,"31-35",L1349&lt;=40,"36-40",L1349&lt;=45,"41-45",L1349&gt;=45,"45+")</f>
        <v>36-40</v>
      </c>
      <c r="S1350" t="str">
        <f t="shared" si="130"/>
        <v>Q4</v>
      </c>
      <c r="T1350" t="str">
        <f t="shared" si="131"/>
        <v>Weekday</v>
      </c>
      <c r="U1350" t="str" cm="1">
        <f t="array" ref="U1350">_xlfn.IFS(Q1350&lt;=100000,"LOW",Q1350&lt;=300000,"MEDIUM",Q1350&gt;=300000,"HIGH")</f>
        <v>LOW</v>
      </c>
    </row>
    <row r="1351" spans="1:21" x14ac:dyDescent="0.3">
      <c r="A1351">
        <v>1350</v>
      </c>
      <c r="B1351">
        <v>29</v>
      </c>
      <c r="C1351">
        <v>10</v>
      </c>
      <c r="D1351" s="6">
        <f t="shared" si="126"/>
        <v>44863</v>
      </c>
      <c r="E1351" t="str">
        <f t="shared" si="127"/>
        <v>October</v>
      </c>
      <c r="F1351">
        <v>2022</v>
      </c>
      <c r="G1351" t="str">
        <f t="shared" si="128"/>
        <v>Saturday</v>
      </c>
      <c r="H1351" t="s">
        <v>21</v>
      </c>
      <c r="I1351">
        <v>9</v>
      </c>
      <c r="J1351" s="7">
        <v>40013.89</v>
      </c>
      <c r="K1351" t="s">
        <v>827</v>
      </c>
      <c r="L1351">
        <v>52</v>
      </c>
      <c r="M1351" t="s">
        <v>61</v>
      </c>
      <c r="N1351" t="s">
        <v>52</v>
      </c>
      <c r="O1351">
        <v>5</v>
      </c>
      <c r="P1351" t="s">
        <v>25</v>
      </c>
      <c r="Q1351" s="7">
        <f t="shared" si="129"/>
        <v>360125.01</v>
      </c>
      <c r="R1351" s="9" t="str" cm="1">
        <f t="array" ref="R1351">_xlfn.IFS(L1350&lt;=25,"0-25",L1350&lt;=30,"26-30",L1350&lt;=35,"31-35",L1350&lt;=40,"36-40",L1350&lt;=45,"41-45",L1350&gt;=45,"45+")</f>
        <v>0-25</v>
      </c>
      <c r="S1351" t="str">
        <f t="shared" si="130"/>
        <v>Q4</v>
      </c>
      <c r="T1351" t="str">
        <f t="shared" si="131"/>
        <v>Weekend</v>
      </c>
      <c r="U1351" t="str" cm="1">
        <f t="array" ref="U1351">_xlfn.IFS(Q1351&lt;=100000,"LOW",Q1351&lt;=300000,"MEDIUM",Q1351&gt;=300000,"HIGH")</f>
        <v>HIGH</v>
      </c>
    </row>
    <row r="1352" spans="1:21" x14ac:dyDescent="0.3">
      <c r="A1352">
        <v>1351</v>
      </c>
      <c r="B1352">
        <v>29</v>
      </c>
      <c r="C1352">
        <v>10</v>
      </c>
      <c r="D1352" s="6">
        <f t="shared" si="126"/>
        <v>44863</v>
      </c>
      <c r="E1352" t="str">
        <f t="shared" si="127"/>
        <v>October</v>
      </c>
      <c r="F1352">
        <v>2022</v>
      </c>
      <c r="G1352" t="str">
        <f t="shared" si="128"/>
        <v>Saturday</v>
      </c>
      <c r="H1352" t="s">
        <v>15</v>
      </c>
      <c r="I1352">
        <v>7</v>
      </c>
      <c r="J1352" s="7">
        <v>19636.189999999999</v>
      </c>
      <c r="K1352" t="s">
        <v>828</v>
      </c>
      <c r="L1352">
        <v>45</v>
      </c>
      <c r="M1352" t="s">
        <v>39</v>
      </c>
      <c r="N1352" t="s">
        <v>52</v>
      </c>
      <c r="O1352">
        <v>1</v>
      </c>
      <c r="P1352" t="s">
        <v>86</v>
      </c>
      <c r="Q1352" s="7">
        <f t="shared" si="129"/>
        <v>137453.32999999999</v>
      </c>
      <c r="R1352" s="9" t="str" cm="1">
        <f t="array" ref="R1352">_xlfn.IFS(L1351&lt;=25,"0-25",L1351&lt;=30,"26-30",L1351&lt;=35,"31-35",L1351&lt;=40,"36-40",L1351&lt;=45,"41-45",L1351&gt;=45,"45+")</f>
        <v>45+</v>
      </c>
      <c r="S1352" t="str">
        <f t="shared" si="130"/>
        <v>Q4</v>
      </c>
      <c r="T1352" t="str">
        <f t="shared" si="131"/>
        <v>Weekend</v>
      </c>
      <c r="U1352" t="str" cm="1">
        <f t="array" ref="U1352">_xlfn.IFS(Q1352&lt;=100000,"LOW",Q1352&lt;=300000,"MEDIUM",Q1352&gt;=300000,"HIGH")</f>
        <v>MEDIUM</v>
      </c>
    </row>
    <row r="1353" spans="1:21" x14ac:dyDescent="0.3">
      <c r="A1353">
        <v>1352</v>
      </c>
      <c r="B1353">
        <v>29</v>
      </c>
      <c r="C1353">
        <v>10</v>
      </c>
      <c r="D1353" s="6">
        <f t="shared" si="126"/>
        <v>44863</v>
      </c>
      <c r="E1353" t="str">
        <f t="shared" si="127"/>
        <v>October</v>
      </c>
      <c r="F1353">
        <v>2022</v>
      </c>
      <c r="G1353" t="str">
        <f t="shared" si="128"/>
        <v>Saturday</v>
      </c>
      <c r="H1353" t="s">
        <v>32</v>
      </c>
      <c r="I1353">
        <v>7</v>
      </c>
      <c r="J1353" s="7">
        <v>30441.13</v>
      </c>
      <c r="K1353" t="s">
        <v>524</v>
      </c>
      <c r="L1353">
        <v>53</v>
      </c>
      <c r="M1353" t="s">
        <v>27</v>
      </c>
      <c r="N1353" t="s">
        <v>24</v>
      </c>
      <c r="O1353">
        <v>4</v>
      </c>
      <c r="P1353" t="s">
        <v>36</v>
      </c>
      <c r="Q1353" s="7">
        <f t="shared" si="129"/>
        <v>213087.91</v>
      </c>
      <c r="R1353" s="9" t="str" cm="1">
        <f t="array" ref="R1353">_xlfn.IFS(L1352&lt;=25,"0-25",L1352&lt;=30,"26-30",L1352&lt;=35,"31-35",L1352&lt;=40,"36-40",L1352&lt;=45,"41-45",L1352&gt;=45,"45+")</f>
        <v>41-45</v>
      </c>
      <c r="S1353" t="str">
        <f t="shared" si="130"/>
        <v>Q4</v>
      </c>
      <c r="T1353" t="str">
        <f t="shared" si="131"/>
        <v>Weekend</v>
      </c>
      <c r="U1353" t="str" cm="1">
        <f t="array" ref="U1353">_xlfn.IFS(Q1353&lt;=100000,"LOW",Q1353&lt;=300000,"MEDIUM",Q1353&gt;=300000,"HIGH")</f>
        <v>MEDIUM</v>
      </c>
    </row>
    <row r="1354" spans="1:21" x14ac:dyDescent="0.3">
      <c r="A1354">
        <v>1353</v>
      </c>
      <c r="B1354">
        <v>29</v>
      </c>
      <c r="C1354">
        <v>10</v>
      </c>
      <c r="D1354" s="6">
        <f t="shared" si="126"/>
        <v>44863</v>
      </c>
      <c r="E1354" t="str">
        <f t="shared" si="127"/>
        <v>October</v>
      </c>
      <c r="F1354">
        <v>2022</v>
      </c>
      <c r="G1354" t="str">
        <f t="shared" si="128"/>
        <v>Saturday</v>
      </c>
      <c r="H1354" t="s">
        <v>15</v>
      </c>
      <c r="I1354">
        <v>5</v>
      </c>
      <c r="J1354" s="7">
        <v>29438.76</v>
      </c>
      <c r="K1354" t="s">
        <v>480</v>
      </c>
      <c r="L1354">
        <v>48</v>
      </c>
      <c r="M1354" t="s">
        <v>95</v>
      </c>
      <c r="N1354" t="s">
        <v>18</v>
      </c>
      <c r="O1354">
        <v>3</v>
      </c>
      <c r="P1354" t="s">
        <v>19</v>
      </c>
      <c r="Q1354" s="7">
        <f t="shared" si="129"/>
        <v>147193.79999999999</v>
      </c>
      <c r="R1354" s="9" t="str" cm="1">
        <f t="array" ref="R1354">_xlfn.IFS(L1353&lt;=25,"0-25",L1353&lt;=30,"26-30",L1353&lt;=35,"31-35",L1353&lt;=40,"36-40",L1353&lt;=45,"41-45",L1353&gt;=45,"45+")</f>
        <v>45+</v>
      </c>
      <c r="S1354" t="str">
        <f t="shared" si="130"/>
        <v>Q4</v>
      </c>
      <c r="T1354" t="str">
        <f t="shared" si="131"/>
        <v>Weekend</v>
      </c>
      <c r="U1354" t="str" cm="1">
        <f t="array" ref="U1354">_xlfn.IFS(Q1354&lt;=100000,"LOW",Q1354&lt;=300000,"MEDIUM",Q1354&gt;=300000,"HIGH")</f>
        <v>MEDIUM</v>
      </c>
    </row>
    <row r="1355" spans="1:21" x14ac:dyDescent="0.3">
      <c r="A1355">
        <v>1354</v>
      </c>
      <c r="B1355">
        <v>30</v>
      </c>
      <c r="C1355">
        <v>10</v>
      </c>
      <c r="D1355" s="6">
        <f t="shared" si="126"/>
        <v>44864</v>
      </c>
      <c r="E1355" t="str">
        <f t="shared" si="127"/>
        <v>October</v>
      </c>
      <c r="F1355">
        <v>2022</v>
      </c>
      <c r="G1355" t="str">
        <f t="shared" si="128"/>
        <v>Sunday</v>
      </c>
      <c r="H1355" t="s">
        <v>37</v>
      </c>
      <c r="I1355">
        <v>7</v>
      </c>
      <c r="J1355" s="7">
        <v>45227.97</v>
      </c>
      <c r="K1355" t="s">
        <v>244</v>
      </c>
      <c r="L1355">
        <v>50</v>
      </c>
      <c r="M1355" t="s">
        <v>27</v>
      </c>
      <c r="N1355" t="s">
        <v>52</v>
      </c>
      <c r="O1355">
        <v>4</v>
      </c>
      <c r="P1355" t="s">
        <v>40</v>
      </c>
      <c r="Q1355" s="7">
        <f t="shared" si="129"/>
        <v>316595.79000000004</v>
      </c>
      <c r="R1355" s="9" t="str" cm="1">
        <f t="array" ref="R1355">_xlfn.IFS(L1354&lt;=25,"0-25",L1354&lt;=30,"26-30",L1354&lt;=35,"31-35",L1354&lt;=40,"36-40",L1354&lt;=45,"41-45",L1354&gt;=45,"45+")</f>
        <v>45+</v>
      </c>
      <c r="S1355" t="str">
        <f t="shared" si="130"/>
        <v>Q4</v>
      </c>
      <c r="T1355" t="str">
        <f t="shared" si="131"/>
        <v>Weekend</v>
      </c>
      <c r="U1355" t="str" cm="1">
        <f t="array" ref="U1355">_xlfn.IFS(Q1355&lt;=100000,"LOW",Q1355&lt;=300000,"MEDIUM",Q1355&gt;=300000,"HIGH")</f>
        <v>HIGH</v>
      </c>
    </row>
    <row r="1356" spans="1:21" x14ac:dyDescent="0.3">
      <c r="A1356">
        <v>1355</v>
      </c>
      <c r="B1356">
        <v>30</v>
      </c>
      <c r="C1356">
        <v>10</v>
      </c>
      <c r="D1356" s="6">
        <f t="shared" si="126"/>
        <v>44864</v>
      </c>
      <c r="E1356" t="str">
        <f t="shared" si="127"/>
        <v>October</v>
      </c>
      <c r="F1356">
        <v>2022</v>
      </c>
      <c r="G1356" t="str">
        <f t="shared" si="128"/>
        <v>Sunday</v>
      </c>
      <c r="H1356" t="s">
        <v>21</v>
      </c>
      <c r="I1356">
        <v>2</v>
      </c>
      <c r="J1356" s="7">
        <v>14000.94</v>
      </c>
      <c r="K1356" t="s">
        <v>78</v>
      </c>
      <c r="L1356">
        <v>40</v>
      </c>
      <c r="M1356" t="s">
        <v>140</v>
      </c>
      <c r="N1356" t="s">
        <v>18</v>
      </c>
      <c r="O1356">
        <v>1</v>
      </c>
      <c r="P1356" t="s">
        <v>65</v>
      </c>
      <c r="Q1356" s="7">
        <f t="shared" si="129"/>
        <v>28001.88</v>
      </c>
      <c r="R1356" s="9" t="str" cm="1">
        <f t="array" ref="R1356">_xlfn.IFS(L1355&lt;=25,"0-25",L1355&lt;=30,"26-30",L1355&lt;=35,"31-35",L1355&lt;=40,"36-40",L1355&lt;=45,"41-45",L1355&gt;=45,"45+")</f>
        <v>45+</v>
      </c>
      <c r="S1356" t="str">
        <f t="shared" si="130"/>
        <v>Q4</v>
      </c>
      <c r="T1356" t="str">
        <f t="shared" si="131"/>
        <v>Weekend</v>
      </c>
      <c r="U1356" t="str" cm="1">
        <f t="array" ref="U1356">_xlfn.IFS(Q1356&lt;=100000,"LOW",Q1356&lt;=300000,"MEDIUM",Q1356&gt;=300000,"HIGH")</f>
        <v>LOW</v>
      </c>
    </row>
    <row r="1357" spans="1:21" x14ac:dyDescent="0.3">
      <c r="A1357">
        <v>1356</v>
      </c>
      <c r="B1357">
        <v>30</v>
      </c>
      <c r="C1357">
        <v>10</v>
      </c>
      <c r="D1357" s="6">
        <f t="shared" si="126"/>
        <v>44864</v>
      </c>
      <c r="E1357" t="str">
        <f t="shared" si="127"/>
        <v>October</v>
      </c>
      <c r="F1357">
        <v>2022</v>
      </c>
      <c r="G1357" t="str">
        <f t="shared" si="128"/>
        <v>Sunday</v>
      </c>
      <c r="H1357" t="s">
        <v>15</v>
      </c>
      <c r="I1357">
        <v>4</v>
      </c>
      <c r="J1357" s="7">
        <v>59780.12</v>
      </c>
      <c r="K1357" t="s">
        <v>574</v>
      </c>
      <c r="L1357">
        <v>58</v>
      </c>
      <c r="M1357" t="s">
        <v>23</v>
      </c>
      <c r="N1357" t="s">
        <v>52</v>
      </c>
      <c r="O1357">
        <v>5</v>
      </c>
      <c r="P1357" t="s">
        <v>31</v>
      </c>
      <c r="Q1357" s="7">
        <f t="shared" si="129"/>
        <v>239120.48</v>
      </c>
      <c r="R1357" s="9" t="str" cm="1">
        <f t="array" ref="R1357">_xlfn.IFS(L1356&lt;=25,"0-25",L1356&lt;=30,"26-30",L1356&lt;=35,"31-35",L1356&lt;=40,"36-40",L1356&lt;=45,"41-45",L1356&gt;=45,"45+")</f>
        <v>36-40</v>
      </c>
      <c r="S1357" t="str">
        <f t="shared" si="130"/>
        <v>Q4</v>
      </c>
      <c r="T1357" t="str">
        <f t="shared" si="131"/>
        <v>Weekend</v>
      </c>
      <c r="U1357" t="str" cm="1">
        <f t="array" ref="U1357">_xlfn.IFS(Q1357&lt;=100000,"LOW",Q1357&lt;=300000,"MEDIUM",Q1357&gt;=300000,"HIGH")</f>
        <v>MEDIUM</v>
      </c>
    </row>
    <row r="1358" spans="1:21" x14ac:dyDescent="0.3">
      <c r="A1358">
        <v>1357</v>
      </c>
      <c r="B1358">
        <v>31</v>
      </c>
      <c r="C1358">
        <v>10</v>
      </c>
      <c r="D1358" s="6">
        <f t="shared" si="126"/>
        <v>44865</v>
      </c>
      <c r="E1358" t="str">
        <f t="shared" si="127"/>
        <v>October</v>
      </c>
      <c r="F1358">
        <v>2022</v>
      </c>
      <c r="G1358" t="str">
        <f t="shared" si="128"/>
        <v>Monday</v>
      </c>
      <c r="H1358" t="s">
        <v>32</v>
      </c>
      <c r="I1358">
        <v>7</v>
      </c>
      <c r="J1358" s="7">
        <v>43742.7</v>
      </c>
      <c r="K1358" t="s">
        <v>749</v>
      </c>
      <c r="L1358">
        <v>34</v>
      </c>
      <c r="M1358" t="s">
        <v>95</v>
      </c>
      <c r="N1358" t="s">
        <v>35</v>
      </c>
      <c r="O1358">
        <v>1</v>
      </c>
      <c r="P1358" t="s">
        <v>101</v>
      </c>
      <c r="Q1358" s="7">
        <f t="shared" si="129"/>
        <v>306198.89999999997</v>
      </c>
      <c r="R1358" s="9" t="str" cm="1">
        <f t="array" ref="R1358">_xlfn.IFS(L1357&lt;=25,"0-25",L1357&lt;=30,"26-30",L1357&lt;=35,"31-35",L1357&lt;=40,"36-40",L1357&lt;=45,"41-45",L1357&gt;=45,"45+")</f>
        <v>45+</v>
      </c>
      <c r="S1358" t="str">
        <f t="shared" si="130"/>
        <v>Q4</v>
      </c>
      <c r="T1358" t="str">
        <f t="shared" si="131"/>
        <v>Weekday</v>
      </c>
      <c r="U1358" t="str" cm="1">
        <f t="array" ref="U1358">_xlfn.IFS(Q1358&lt;=100000,"LOW",Q1358&lt;=300000,"MEDIUM",Q1358&gt;=300000,"HIGH")</f>
        <v>HIGH</v>
      </c>
    </row>
    <row r="1359" spans="1:21" x14ac:dyDescent="0.3">
      <c r="A1359">
        <v>1358</v>
      </c>
      <c r="B1359">
        <v>31</v>
      </c>
      <c r="C1359">
        <v>10</v>
      </c>
      <c r="D1359" s="6">
        <f t="shared" si="126"/>
        <v>44865</v>
      </c>
      <c r="E1359" t="str">
        <f t="shared" si="127"/>
        <v>October</v>
      </c>
      <c r="F1359">
        <v>2022</v>
      </c>
      <c r="G1359" t="str">
        <f t="shared" si="128"/>
        <v>Monday</v>
      </c>
      <c r="H1359" t="s">
        <v>32</v>
      </c>
      <c r="I1359">
        <v>3</v>
      </c>
      <c r="J1359" s="7">
        <v>50249.599999999999</v>
      </c>
      <c r="K1359" t="s">
        <v>829</v>
      </c>
      <c r="L1359">
        <v>18</v>
      </c>
      <c r="M1359" t="s">
        <v>61</v>
      </c>
      <c r="N1359" t="s">
        <v>35</v>
      </c>
      <c r="O1359">
        <v>3</v>
      </c>
      <c r="P1359" t="s">
        <v>101</v>
      </c>
      <c r="Q1359" s="7">
        <f t="shared" si="129"/>
        <v>150748.79999999999</v>
      </c>
      <c r="R1359" s="9" t="str" cm="1">
        <f t="array" ref="R1359">_xlfn.IFS(L1358&lt;=25,"0-25",L1358&lt;=30,"26-30",L1358&lt;=35,"31-35",L1358&lt;=40,"36-40",L1358&lt;=45,"41-45",L1358&gt;=45,"45+")</f>
        <v>31-35</v>
      </c>
      <c r="S1359" t="str">
        <f t="shared" si="130"/>
        <v>Q4</v>
      </c>
      <c r="T1359" t="str">
        <f t="shared" si="131"/>
        <v>Weekday</v>
      </c>
      <c r="U1359" t="str" cm="1">
        <f t="array" ref="U1359">_xlfn.IFS(Q1359&lt;=100000,"LOW",Q1359&lt;=300000,"MEDIUM",Q1359&gt;=300000,"HIGH")</f>
        <v>MEDIUM</v>
      </c>
    </row>
    <row r="1360" spans="1:21" x14ac:dyDescent="0.3">
      <c r="A1360">
        <v>1359</v>
      </c>
      <c r="B1360">
        <v>31</v>
      </c>
      <c r="C1360">
        <v>10</v>
      </c>
      <c r="D1360" s="6">
        <f t="shared" si="126"/>
        <v>44865</v>
      </c>
      <c r="E1360" t="str">
        <f t="shared" si="127"/>
        <v>October</v>
      </c>
      <c r="F1360">
        <v>2022</v>
      </c>
      <c r="G1360" t="str">
        <f t="shared" si="128"/>
        <v>Monday</v>
      </c>
      <c r="H1360" t="s">
        <v>15</v>
      </c>
      <c r="I1360">
        <v>2</v>
      </c>
      <c r="J1360" s="7">
        <v>52185.63</v>
      </c>
      <c r="K1360" t="s">
        <v>651</v>
      </c>
      <c r="L1360">
        <v>59</v>
      </c>
      <c r="M1360" t="s">
        <v>27</v>
      </c>
      <c r="N1360" t="s">
        <v>52</v>
      </c>
      <c r="O1360">
        <v>4</v>
      </c>
      <c r="P1360" t="s">
        <v>31</v>
      </c>
      <c r="Q1360" s="7">
        <f t="shared" si="129"/>
        <v>104371.26</v>
      </c>
      <c r="R1360" s="9" t="str" cm="1">
        <f t="array" ref="R1360">_xlfn.IFS(L1359&lt;=25,"0-25",L1359&lt;=30,"26-30",L1359&lt;=35,"31-35",L1359&lt;=40,"36-40",L1359&lt;=45,"41-45",L1359&gt;=45,"45+")</f>
        <v>0-25</v>
      </c>
      <c r="S1360" t="str">
        <f t="shared" si="130"/>
        <v>Q4</v>
      </c>
      <c r="T1360" t="str">
        <f t="shared" si="131"/>
        <v>Weekday</v>
      </c>
      <c r="U1360" t="str" cm="1">
        <f t="array" ref="U1360">_xlfn.IFS(Q1360&lt;=100000,"LOW",Q1360&lt;=300000,"MEDIUM",Q1360&gt;=300000,"HIGH")</f>
        <v>MEDIUM</v>
      </c>
    </row>
    <row r="1361" spans="1:21" x14ac:dyDescent="0.3">
      <c r="A1361">
        <v>1360</v>
      </c>
      <c r="B1361">
        <v>1</v>
      </c>
      <c r="C1361">
        <v>11</v>
      </c>
      <c r="D1361" s="6">
        <f t="shared" si="126"/>
        <v>44866</v>
      </c>
      <c r="E1361" t="str">
        <f t="shared" si="127"/>
        <v>November</v>
      </c>
      <c r="F1361">
        <v>2022</v>
      </c>
      <c r="G1361" t="str">
        <f t="shared" si="128"/>
        <v>Tuesday</v>
      </c>
      <c r="H1361" t="s">
        <v>32</v>
      </c>
      <c r="I1361">
        <v>2</v>
      </c>
      <c r="J1361" s="7">
        <v>27489.05</v>
      </c>
      <c r="K1361" t="s">
        <v>830</v>
      </c>
      <c r="L1361">
        <v>40</v>
      </c>
      <c r="M1361" t="s">
        <v>27</v>
      </c>
      <c r="N1361" t="s">
        <v>52</v>
      </c>
      <c r="O1361">
        <v>5</v>
      </c>
      <c r="P1361" t="s">
        <v>101</v>
      </c>
      <c r="Q1361" s="7">
        <f t="shared" si="129"/>
        <v>54978.1</v>
      </c>
      <c r="R1361" s="9" t="str" cm="1">
        <f t="array" ref="R1361">_xlfn.IFS(L1360&lt;=25,"0-25",L1360&lt;=30,"26-30",L1360&lt;=35,"31-35",L1360&lt;=40,"36-40",L1360&lt;=45,"41-45",L1360&gt;=45,"45+")</f>
        <v>45+</v>
      </c>
      <c r="S1361" t="str">
        <f t="shared" si="130"/>
        <v>Q4</v>
      </c>
      <c r="T1361" t="str">
        <f t="shared" si="131"/>
        <v>Weekday</v>
      </c>
      <c r="U1361" t="str" cm="1">
        <f t="array" ref="U1361">_xlfn.IFS(Q1361&lt;=100000,"LOW",Q1361&lt;=300000,"MEDIUM",Q1361&gt;=300000,"HIGH")</f>
        <v>LOW</v>
      </c>
    </row>
    <row r="1362" spans="1:21" x14ac:dyDescent="0.3">
      <c r="A1362">
        <v>1361</v>
      </c>
      <c r="B1362">
        <v>1</v>
      </c>
      <c r="C1362">
        <v>11</v>
      </c>
      <c r="D1362" s="6">
        <f t="shared" si="126"/>
        <v>44866</v>
      </c>
      <c r="E1362" t="str">
        <f t="shared" si="127"/>
        <v>November</v>
      </c>
      <c r="F1362">
        <v>2022</v>
      </c>
      <c r="G1362" t="str">
        <f t="shared" si="128"/>
        <v>Tuesday</v>
      </c>
      <c r="H1362" t="s">
        <v>45</v>
      </c>
      <c r="I1362">
        <v>1</v>
      </c>
      <c r="J1362" s="7">
        <v>38222.29</v>
      </c>
      <c r="K1362" t="s">
        <v>831</v>
      </c>
      <c r="L1362">
        <v>44</v>
      </c>
      <c r="M1362" t="s">
        <v>27</v>
      </c>
      <c r="N1362" t="s">
        <v>52</v>
      </c>
      <c r="O1362">
        <v>1</v>
      </c>
      <c r="P1362" t="s">
        <v>48</v>
      </c>
      <c r="Q1362" s="7">
        <f t="shared" si="129"/>
        <v>38222.29</v>
      </c>
      <c r="R1362" s="9" t="str" cm="1">
        <f t="array" ref="R1362">_xlfn.IFS(L1361&lt;=25,"0-25",L1361&lt;=30,"26-30",L1361&lt;=35,"31-35",L1361&lt;=40,"36-40",L1361&lt;=45,"41-45",L1361&gt;=45,"45+")</f>
        <v>36-40</v>
      </c>
      <c r="S1362" t="str">
        <f t="shared" si="130"/>
        <v>Q4</v>
      </c>
      <c r="T1362" t="str">
        <f t="shared" si="131"/>
        <v>Weekday</v>
      </c>
      <c r="U1362" t="str" cm="1">
        <f t="array" ref="U1362">_xlfn.IFS(Q1362&lt;=100000,"LOW",Q1362&lt;=300000,"MEDIUM",Q1362&gt;=300000,"HIGH")</f>
        <v>LOW</v>
      </c>
    </row>
    <row r="1363" spans="1:21" x14ac:dyDescent="0.3">
      <c r="A1363">
        <v>1362</v>
      </c>
      <c r="B1363">
        <v>1</v>
      </c>
      <c r="C1363">
        <v>11</v>
      </c>
      <c r="D1363" s="6">
        <f t="shared" si="126"/>
        <v>44866</v>
      </c>
      <c r="E1363" t="str">
        <f t="shared" si="127"/>
        <v>November</v>
      </c>
      <c r="F1363">
        <v>2022</v>
      </c>
      <c r="G1363" t="str">
        <f t="shared" si="128"/>
        <v>Tuesday</v>
      </c>
      <c r="H1363" t="s">
        <v>45</v>
      </c>
      <c r="I1363">
        <v>5</v>
      </c>
      <c r="J1363" s="7">
        <v>67374.759999999995</v>
      </c>
      <c r="K1363" t="s">
        <v>623</v>
      </c>
      <c r="L1363">
        <v>42</v>
      </c>
      <c r="M1363" t="s">
        <v>27</v>
      </c>
      <c r="N1363" t="s">
        <v>24</v>
      </c>
      <c r="O1363">
        <v>5</v>
      </c>
      <c r="P1363" t="s">
        <v>90</v>
      </c>
      <c r="Q1363" s="7">
        <f t="shared" si="129"/>
        <v>336873.8</v>
      </c>
      <c r="R1363" s="9" t="str" cm="1">
        <f t="array" ref="R1363">_xlfn.IFS(L1362&lt;=25,"0-25",L1362&lt;=30,"26-30",L1362&lt;=35,"31-35",L1362&lt;=40,"36-40",L1362&lt;=45,"41-45",L1362&gt;=45,"45+")</f>
        <v>41-45</v>
      </c>
      <c r="S1363" t="str">
        <f t="shared" si="130"/>
        <v>Q4</v>
      </c>
      <c r="T1363" t="str">
        <f t="shared" si="131"/>
        <v>Weekday</v>
      </c>
      <c r="U1363" t="str" cm="1">
        <f t="array" ref="U1363">_xlfn.IFS(Q1363&lt;=100000,"LOW",Q1363&lt;=300000,"MEDIUM",Q1363&gt;=300000,"HIGH")</f>
        <v>HIGH</v>
      </c>
    </row>
    <row r="1364" spans="1:21" x14ac:dyDescent="0.3">
      <c r="A1364">
        <v>1363</v>
      </c>
      <c r="B1364">
        <v>2</v>
      </c>
      <c r="C1364">
        <v>11</v>
      </c>
      <c r="D1364" s="6">
        <f t="shared" si="126"/>
        <v>44867</v>
      </c>
      <c r="E1364" t="str">
        <f t="shared" si="127"/>
        <v>November</v>
      </c>
      <c r="F1364">
        <v>2022</v>
      </c>
      <c r="G1364" t="str">
        <f t="shared" si="128"/>
        <v>Wednesday</v>
      </c>
      <c r="H1364" t="s">
        <v>45</v>
      </c>
      <c r="I1364">
        <v>6</v>
      </c>
      <c r="J1364" s="7">
        <v>56002.31</v>
      </c>
      <c r="K1364" t="s">
        <v>832</v>
      </c>
      <c r="L1364">
        <v>49</v>
      </c>
      <c r="M1364" t="s">
        <v>79</v>
      </c>
      <c r="N1364" t="s">
        <v>52</v>
      </c>
      <c r="O1364">
        <v>5</v>
      </c>
      <c r="P1364" t="s">
        <v>104</v>
      </c>
      <c r="Q1364" s="7">
        <f t="shared" si="129"/>
        <v>336013.86</v>
      </c>
      <c r="R1364" s="9" t="str" cm="1">
        <f t="array" ref="R1364">_xlfn.IFS(L1363&lt;=25,"0-25",L1363&lt;=30,"26-30",L1363&lt;=35,"31-35",L1363&lt;=40,"36-40",L1363&lt;=45,"41-45",L1363&gt;=45,"45+")</f>
        <v>41-45</v>
      </c>
      <c r="S1364" t="str">
        <f t="shared" si="130"/>
        <v>Q4</v>
      </c>
      <c r="T1364" t="str">
        <f t="shared" si="131"/>
        <v>Weekday</v>
      </c>
      <c r="U1364" t="str" cm="1">
        <f t="array" ref="U1364">_xlfn.IFS(Q1364&lt;=100000,"LOW",Q1364&lt;=300000,"MEDIUM",Q1364&gt;=300000,"HIGH")</f>
        <v>HIGH</v>
      </c>
    </row>
    <row r="1365" spans="1:21" x14ac:dyDescent="0.3">
      <c r="A1365">
        <v>1364</v>
      </c>
      <c r="B1365">
        <v>2</v>
      </c>
      <c r="C1365">
        <v>11</v>
      </c>
      <c r="D1365" s="6">
        <f t="shared" si="126"/>
        <v>44867</v>
      </c>
      <c r="E1365" t="str">
        <f t="shared" si="127"/>
        <v>November</v>
      </c>
      <c r="F1365">
        <v>2022</v>
      </c>
      <c r="G1365" t="str">
        <f t="shared" si="128"/>
        <v>Wednesday</v>
      </c>
      <c r="H1365" t="s">
        <v>37</v>
      </c>
      <c r="I1365">
        <v>6</v>
      </c>
      <c r="J1365" s="7">
        <v>68173.41</v>
      </c>
      <c r="K1365" t="s">
        <v>833</v>
      </c>
      <c r="L1365">
        <v>36</v>
      </c>
      <c r="M1365" t="s">
        <v>119</v>
      </c>
      <c r="N1365" t="s">
        <v>24</v>
      </c>
      <c r="O1365">
        <v>4</v>
      </c>
      <c r="P1365" t="s">
        <v>40</v>
      </c>
      <c r="Q1365" s="7">
        <f t="shared" si="129"/>
        <v>409040.46</v>
      </c>
      <c r="R1365" s="9" t="str" cm="1">
        <f t="array" ref="R1365">_xlfn.IFS(L1364&lt;=25,"0-25",L1364&lt;=30,"26-30",L1364&lt;=35,"31-35",L1364&lt;=40,"36-40",L1364&lt;=45,"41-45",L1364&gt;=45,"45+")</f>
        <v>45+</v>
      </c>
      <c r="S1365" t="str">
        <f t="shared" si="130"/>
        <v>Q4</v>
      </c>
      <c r="T1365" t="str">
        <f t="shared" si="131"/>
        <v>Weekday</v>
      </c>
      <c r="U1365" t="str" cm="1">
        <f t="array" ref="U1365">_xlfn.IFS(Q1365&lt;=100000,"LOW",Q1365&lt;=300000,"MEDIUM",Q1365&gt;=300000,"HIGH")</f>
        <v>HIGH</v>
      </c>
    </row>
    <row r="1366" spans="1:21" x14ac:dyDescent="0.3">
      <c r="A1366">
        <v>1365</v>
      </c>
      <c r="B1366">
        <v>2</v>
      </c>
      <c r="C1366">
        <v>11</v>
      </c>
      <c r="D1366" s="6">
        <f t="shared" si="126"/>
        <v>44867</v>
      </c>
      <c r="E1366" t="str">
        <f t="shared" si="127"/>
        <v>November</v>
      </c>
      <c r="F1366">
        <v>2022</v>
      </c>
      <c r="G1366" t="str">
        <f t="shared" si="128"/>
        <v>Wednesday</v>
      </c>
      <c r="H1366" t="s">
        <v>15</v>
      </c>
      <c r="I1366">
        <v>9</v>
      </c>
      <c r="J1366" s="7">
        <v>54775.26</v>
      </c>
      <c r="K1366" t="s">
        <v>682</v>
      </c>
      <c r="L1366">
        <v>41</v>
      </c>
      <c r="M1366" t="s">
        <v>135</v>
      </c>
      <c r="N1366" t="s">
        <v>24</v>
      </c>
      <c r="O1366">
        <v>5</v>
      </c>
      <c r="P1366" t="s">
        <v>86</v>
      </c>
      <c r="Q1366" s="7">
        <f t="shared" si="129"/>
        <v>492977.34</v>
      </c>
      <c r="R1366" s="9" t="str" cm="1">
        <f t="array" ref="R1366">_xlfn.IFS(L1365&lt;=25,"0-25",L1365&lt;=30,"26-30",L1365&lt;=35,"31-35",L1365&lt;=40,"36-40",L1365&lt;=45,"41-45",L1365&gt;=45,"45+")</f>
        <v>36-40</v>
      </c>
      <c r="S1366" t="str">
        <f t="shared" si="130"/>
        <v>Q4</v>
      </c>
      <c r="T1366" t="str">
        <f t="shared" si="131"/>
        <v>Weekday</v>
      </c>
      <c r="U1366" t="str" cm="1">
        <f t="array" ref="U1366">_xlfn.IFS(Q1366&lt;=100000,"LOW",Q1366&lt;=300000,"MEDIUM",Q1366&gt;=300000,"HIGH")</f>
        <v>HIGH</v>
      </c>
    </row>
    <row r="1367" spans="1:21" x14ac:dyDescent="0.3">
      <c r="A1367">
        <v>1366</v>
      </c>
      <c r="B1367">
        <v>3</v>
      </c>
      <c r="C1367">
        <v>11</v>
      </c>
      <c r="D1367" s="6">
        <f t="shared" si="126"/>
        <v>44868</v>
      </c>
      <c r="E1367" t="str">
        <f t="shared" si="127"/>
        <v>November</v>
      </c>
      <c r="F1367">
        <v>2022</v>
      </c>
      <c r="G1367" t="str">
        <f t="shared" si="128"/>
        <v>Thursday</v>
      </c>
      <c r="H1367" t="s">
        <v>37</v>
      </c>
      <c r="I1367">
        <v>4</v>
      </c>
      <c r="J1367" s="7">
        <v>20536.009999999998</v>
      </c>
      <c r="K1367" t="s">
        <v>641</v>
      </c>
      <c r="L1367">
        <v>20</v>
      </c>
      <c r="M1367" t="s">
        <v>27</v>
      </c>
      <c r="N1367" t="s">
        <v>35</v>
      </c>
      <c r="O1367">
        <v>3</v>
      </c>
      <c r="P1367" t="s">
        <v>53</v>
      </c>
      <c r="Q1367" s="7">
        <f t="shared" si="129"/>
        <v>82144.039999999994</v>
      </c>
      <c r="R1367" s="9" t="str" cm="1">
        <f t="array" ref="R1367">_xlfn.IFS(L1366&lt;=25,"0-25",L1366&lt;=30,"26-30",L1366&lt;=35,"31-35",L1366&lt;=40,"36-40",L1366&lt;=45,"41-45",L1366&gt;=45,"45+")</f>
        <v>41-45</v>
      </c>
      <c r="S1367" t="str">
        <f t="shared" si="130"/>
        <v>Q4</v>
      </c>
      <c r="T1367" t="str">
        <f t="shared" si="131"/>
        <v>Weekday</v>
      </c>
      <c r="U1367" t="str" cm="1">
        <f t="array" ref="U1367">_xlfn.IFS(Q1367&lt;=100000,"LOW",Q1367&lt;=300000,"MEDIUM",Q1367&gt;=300000,"HIGH")</f>
        <v>LOW</v>
      </c>
    </row>
    <row r="1368" spans="1:21" x14ac:dyDescent="0.3">
      <c r="A1368">
        <v>1367</v>
      </c>
      <c r="B1368">
        <v>3</v>
      </c>
      <c r="C1368">
        <v>11</v>
      </c>
      <c r="D1368" s="6">
        <f t="shared" si="126"/>
        <v>44868</v>
      </c>
      <c r="E1368" t="str">
        <f t="shared" si="127"/>
        <v>November</v>
      </c>
      <c r="F1368">
        <v>2022</v>
      </c>
      <c r="G1368" t="str">
        <f t="shared" si="128"/>
        <v>Thursday</v>
      </c>
      <c r="H1368" t="s">
        <v>32</v>
      </c>
      <c r="I1368">
        <v>1</v>
      </c>
      <c r="J1368" s="7">
        <v>13872.15</v>
      </c>
      <c r="K1368" t="s">
        <v>834</v>
      </c>
      <c r="L1368">
        <v>29</v>
      </c>
      <c r="M1368" t="s">
        <v>92</v>
      </c>
      <c r="N1368" t="s">
        <v>52</v>
      </c>
      <c r="O1368">
        <v>5</v>
      </c>
      <c r="P1368" t="s">
        <v>101</v>
      </c>
      <c r="Q1368" s="7">
        <f t="shared" si="129"/>
        <v>13872.15</v>
      </c>
      <c r="R1368" s="9" t="str" cm="1">
        <f t="array" ref="R1368">_xlfn.IFS(L1367&lt;=25,"0-25",L1367&lt;=30,"26-30",L1367&lt;=35,"31-35",L1367&lt;=40,"36-40",L1367&lt;=45,"41-45",L1367&gt;=45,"45+")</f>
        <v>0-25</v>
      </c>
      <c r="S1368" t="str">
        <f t="shared" si="130"/>
        <v>Q4</v>
      </c>
      <c r="T1368" t="str">
        <f t="shared" si="131"/>
        <v>Weekday</v>
      </c>
      <c r="U1368" t="str" cm="1">
        <f t="array" ref="U1368">_xlfn.IFS(Q1368&lt;=100000,"LOW",Q1368&lt;=300000,"MEDIUM",Q1368&gt;=300000,"HIGH")</f>
        <v>LOW</v>
      </c>
    </row>
    <row r="1369" spans="1:21" x14ac:dyDescent="0.3">
      <c r="A1369">
        <v>1368</v>
      </c>
      <c r="B1369">
        <v>3</v>
      </c>
      <c r="C1369">
        <v>11</v>
      </c>
      <c r="D1369" s="6">
        <f t="shared" si="126"/>
        <v>44868</v>
      </c>
      <c r="E1369" t="str">
        <f t="shared" si="127"/>
        <v>November</v>
      </c>
      <c r="F1369">
        <v>2022</v>
      </c>
      <c r="G1369" t="str">
        <f t="shared" si="128"/>
        <v>Thursday</v>
      </c>
      <c r="H1369" t="s">
        <v>37</v>
      </c>
      <c r="I1369">
        <v>6</v>
      </c>
      <c r="J1369" s="7">
        <v>44659.69</v>
      </c>
      <c r="K1369" t="s">
        <v>359</v>
      </c>
      <c r="L1369">
        <v>52</v>
      </c>
      <c r="M1369" t="s">
        <v>47</v>
      </c>
      <c r="N1369" t="s">
        <v>35</v>
      </c>
      <c r="O1369">
        <v>4</v>
      </c>
      <c r="P1369" t="s">
        <v>53</v>
      </c>
      <c r="Q1369" s="7">
        <f t="shared" si="129"/>
        <v>267958.14</v>
      </c>
      <c r="R1369" s="9" t="str" cm="1">
        <f t="array" ref="R1369">_xlfn.IFS(L1368&lt;=25,"0-25",L1368&lt;=30,"26-30",L1368&lt;=35,"31-35",L1368&lt;=40,"36-40",L1368&lt;=45,"41-45",L1368&gt;=45,"45+")</f>
        <v>26-30</v>
      </c>
      <c r="S1369" t="str">
        <f t="shared" si="130"/>
        <v>Q4</v>
      </c>
      <c r="T1369" t="str">
        <f t="shared" si="131"/>
        <v>Weekday</v>
      </c>
      <c r="U1369" t="str" cm="1">
        <f t="array" ref="U1369">_xlfn.IFS(Q1369&lt;=100000,"LOW",Q1369&lt;=300000,"MEDIUM",Q1369&gt;=300000,"HIGH")</f>
        <v>MEDIUM</v>
      </c>
    </row>
    <row r="1370" spans="1:21" x14ac:dyDescent="0.3">
      <c r="A1370">
        <v>1369</v>
      </c>
      <c r="B1370">
        <v>4</v>
      </c>
      <c r="C1370">
        <v>11</v>
      </c>
      <c r="D1370" s="6">
        <f t="shared" si="126"/>
        <v>44869</v>
      </c>
      <c r="E1370" t="str">
        <f t="shared" si="127"/>
        <v>November</v>
      </c>
      <c r="F1370">
        <v>2022</v>
      </c>
      <c r="G1370" t="str">
        <f t="shared" si="128"/>
        <v>Friday</v>
      </c>
      <c r="H1370" t="s">
        <v>32</v>
      </c>
      <c r="I1370">
        <v>5</v>
      </c>
      <c r="J1370" s="7">
        <v>31468.799999999999</v>
      </c>
      <c r="K1370" t="s">
        <v>517</v>
      </c>
      <c r="L1370">
        <v>32</v>
      </c>
      <c r="M1370" t="s">
        <v>39</v>
      </c>
      <c r="N1370" t="s">
        <v>35</v>
      </c>
      <c r="O1370">
        <v>5</v>
      </c>
      <c r="P1370" t="s">
        <v>101</v>
      </c>
      <c r="Q1370" s="7">
        <f t="shared" si="129"/>
        <v>157344</v>
      </c>
      <c r="R1370" s="9" t="str" cm="1">
        <f t="array" ref="R1370">_xlfn.IFS(L1369&lt;=25,"0-25",L1369&lt;=30,"26-30",L1369&lt;=35,"31-35",L1369&lt;=40,"36-40",L1369&lt;=45,"41-45",L1369&gt;=45,"45+")</f>
        <v>45+</v>
      </c>
      <c r="S1370" t="str">
        <f t="shared" si="130"/>
        <v>Q4</v>
      </c>
      <c r="T1370" t="str">
        <f t="shared" si="131"/>
        <v>Weekday</v>
      </c>
      <c r="U1370" t="str" cm="1">
        <f t="array" ref="U1370">_xlfn.IFS(Q1370&lt;=100000,"LOW",Q1370&lt;=300000,"MEDIUM",Q1370&gt;=300000,"HIGH")</f>
        <v>MEDIUM</v>
      </c>
    </row>
    <row r="1371" spans="1:21" x14ac:dyDescent="0.3">
      <c r="A1371">
        <v>1370</v>
      </c>
      <c r="B1371">
        <v>4</v>
      </c>
      <c r="C1371">
        <v>11</v>
      </c>
      <c r="D1371" s="6">
        <f t="shared" si="126"/>
        <v>44869</v>
      </c>
      <c r="E1371" t="str">
        <f t="shared" si="127"/>
        <v>November</v>
      </c>
      <c r="F1371">
        <v>2022</v>
      </c>
      <c r="G1371" t="str">
        <f t="shared" si="128"/>
        <v>Friday</v>
      </c>
      <c r="H1371" t="s">
        <v>32</v>
      </c>
      <c r="I1371">
        <v>6</v>
      </c>
      <c r="J1371" s="7">
        <v>26527.47</v>
      </c>
      <c r="K1371" t="s">
        <v>166</v>
      </c>
      <c r="L1371">
        <v>34</v>
      </c>
      <c r="M1371" t="s">
        <v>39</v>
      </c>
      <c r="N1371" t="s">
        <v>24</v>
      </c>
      <c r="O1371">
        <v>4</v>
      </c>
      <c r="P1371" t="s">
        <v>36</v>
      </c>
      <c r="Q1371" s="7">
        <f t="shared" si="129"/>
        <v>159164.82</v>
      </c>
      <c r="R1371" s="9" t="str" cm="1">
        <f t="array" ref="R1371">_xlfn.IFS(L1370&lt;=25,"0-25",L1370&lt;=30,"26-30",L1370&lt;=35,"31-35",L1370&lt;=40,"36-40",L1370&lt;=45,"41-45",L1370&gt;=45,"45+")</f>
        <v>31-35</v>
      </c>
      <c r="S1371" t="str">
        <f t="shared" si="130"/>
        <v>Q4</v>
      </c>
      <c r="T1371" t="str">
        <f t="shared" si="131"/>
        <v>Weekday</v>
      </c>
      <c r="U1371" t="str" cm="1">
        <f t="array" ref="U1371">_xlfn.IFS(Q1371&lt;=100000,"LOW",Q1371&lt;=300000,"MEDIUM",Q1371&gt;=300000,"HIGH")</f>
        <v>MEDIUM</v>
      </c>
    </row>
    <row r="1372" spans="1:21" x14ac:dyDescent="0.3">
      <c r="A1372">
        <v>1371</v>
      </c>
      <c r="B1372">
        <v>4</v>
      </c>
      <c r="C1372">
        <v>11</v>
      </c>
      <c r="D1372" s="6">
        <f t="shared" si="126"/>
        <v>44869</v>
      </c>
      <c r="E1372" t="str">
        <f t="shared" si="127"/>
        <v>November</v>
      </c>
      <c r="F1372">
        <v>2022</v>
      </c>
      <c r="G1372" t="str">
        <f t="shared" si="128"/>
        <v>Friday</v>
      </c>
      <c r="H1372" t="s">
        <v>21</v>
      </c>
      <c r="I1372">
        <v>3</v>
      </c>
      <c r="J1372" s="7">
        <v>58432.66</v>
      </c>
      <c r="K1372" t="s">
        <v>380</v>
      </c>
      <c r="L1372">
        <v>49</v>
      </c>
      <c r="M1372" t="s">
        <v>23</v>
      </c>
      <c r="N1372" t="s">
        <v>18</v>
      </c>
      <c r="O1372">
        <v>5</v>
      </c>
      <c r="P1372" t="s">
        <v>28</v>
      </c>
      <c r="Q1372" s="7">
        <f t="shared" si="129"/>
        <v>175297.98</v>
      </c>
      <c r="R1372" s="9" t="str" cm="1">
        <f t="array" ref="R1372">_xlfn.IFS(L1371&lt;=25,"0-25",L1371&lt;=30,"26-30",L1371&lt;=35,"31-35",L1371&lt;=40,"36-40",L1371&lt;=45,"41-45",L1371&gt;=45,"45+")</f>
        <v>31-35</v>
      </c>
      <c r="S1372" t="str">
        <f t="shared" si="130"/>
        <v>Q4</v>
      </c>
      <c r="T1372" t="str">
        <f t="shared" si="131"/>
        <v>Weekday</v>
      </c>
      <c r="U1372" t="str" cm="1">
        <f t="array" ref="U1372">_xlfn.IFS(Q1372&lt;=100000,"LOW",Q1372&lt;=300000,"MEDIUM",Q1372&gt;=300000,"HIGH")</f>
        <v>MEDIUM</v>
      </c>
    </row>
    <row r="1373" spans="1:21" x14ac:dyDescent="0.3">
      <c r="A1373">
        <v>1372</v>
      </c>
      <c r="B1373">
        <v>5</v>
      </c>
      <c r="C1373">
        <v>11</v>
      </c>
      <c r="D1373" s="6">
        <f t="shared" si="126"/>
        <v>44870</v>
      </c>
      <c r="E1373" t="str">
        <f t="shared" si="127"/>
        <v>November</v>
      </c>
      <c r="F1373">
        <v>2022</v>
      </c>
      <c r="G1373" t="str">
        <f t="shared" si="128"/>
        <v>Saturday</v>
      </c>
      <c r="H1373" t="s">
        <v>45</v>
      </c>
      <c r="I1373">
        <v>2</v>
      </c>
      <c r="J1373" s="7">
        <v>32019.599999999999</v>
      </c>
      <c r="K1373" t="s">
        <v>835</v>
      </c>
      <c r="L1373">
        <v>24</v>
      </c>
      <c r="M1373" t="s">
        <v>64</v>
      </c>
      <c r="N1373" t="s">
        <v>24</v>
      </c>
      <c r="O1373">
        <v>1</v>
      </c>
      <c r="P1373" t="s">
        <v>90</v>
      </c>
      <c r="Q1373" s="7">
        <f t="shared" si="129"/>
        <v>64039.199999999997</v>
      </c>
      <c r="R1373" s="9" t="str" cm="1">
        <f t="array" ref="R1373">_xlfn.IFS(L1372&lt;=25,"0-25",L1372&lt;=30,"26-30",L1372&lt;=35,"31-35",L1372&lt;=40,"36-40",L1372&lt;=45,"41-45",L1372&gt;=45,"45+")</f>
        <v>45+</v>
      </c>
      <c r="S1373" t="str">
        <f t="shared" si="130"/>
        <v>Q4</v>
      </c>
      <c r="T1373" t="str">
        <f t="shared" si="131"/>
        <v>Weekend</v>
      </c>
      <c r="U1373" t="str" cm="1">
        <f t="array" ref="U1373">_xlfn.IFS(Q1373&lt;=100000,"LOW",Q1373&lt;=300000,"MEDIUM",Q1373&gt;=300000,"HIGH")</f>
        <v>LOW</v>
      </c>
    </row>
    <row r="1374" spans="1:21" x14ac:dyDescent="0.3">
      <c r="A1374">
        <v>1373</v>
      </c>
      <c r="B1374">
        <v>5</v>
      </c>
      <c r="C1374">
        <v>11</v>
      </c>
      <c r="D1374" s="6">
        <f t="shared" si="126"/>
        <v>44870</v>
      </c>
      <c r="E1374" t="str">
        <f t="shared" si="127"/>
        <v>November</v>
      </c>
      <c r="F1374">
        <v>2022</v>
      </c>
      <c r="G1374" t="str">
        <f t="shared" si="128"/>
        <v>Saturday</v>
      </c>
      <c r="H1374" t="s">
        <v>32</v>
      </c>
      <c r="I1374">
        <v>6</v>
      </c>
      <c r="J1374" s="7">
        <v>29020.06</v>
      </c>
      <c r="K1374" t="s">
        <v>332</v>
      </c>
      <c r="L1374">
        <v>36</v>
      </c>
      <c r="M1374" t="s">
        <v>17</v>
      </c>
      <c r="N1374" t="s">
        <v>35</v>
      </c>
      <c r="O1374">
        <v>5</v>
      </c>
      <c r="P1374" t="s">
        <v>36</v>
      </c>
      <c r="Q1374" s="7">
        <f t="shared" si="129"/>
        <v>174120.36000000002</v>
      </c>
      <c r="R1374" s="9" t="str" cm="1">
        <f t="array" ref="R1374">_xlfn.IFS(L1373&lt;=25,"0-25",L1373&lt;=30,"26-30",L1373&lt;=35,"31-35",L1373&lt;=40,"36-40",L1373&lt;=45,"41-45",L1373&gt;=45,"45+")</f>
        <v>0-25</v>
      </c>
      <c r="S1374" t="str">
        <f t="shared" si="130"/>
        <v>Q4</v>
      </c>
      <c r="T1374" t="str">
        <f t="shared" si="131"/>
        <v>Weekend</v>
      </c>
      <c r="U1374" t="str" cm="1">
        <f t="array" ref="U1374">_xlfn.IFS(Q1374&lt;=100000,"LOW",Q1374&lt;=300000,"MEDIUM",Q1374&gt;=300000,"HIGH")</f>
        <v>MEDIUM</v>
      </c>
    </row>
    <row r="1375" spans="1:21" x14ac:dyDescent="0.3">
      <c r="A1375">
        <v>1374</v>
      </c>
      <c r="B1375">
        <v>5</v>
      </c>
      <c r="C1375">
        <v>11</v>
      </c>
      <c r="D1375" s="6">
        <f t="shared" si="126"/>
        <v>44870</v>
      </c>
      <c r="E1375" t="str">
        <f t="shared" si="127"/>
        <v>November</v>
      </c>
      <c r="F1375">
        <v>2022</v>
      </c>
      <c r="G1375" t="str">
        <f t="shared" si="128"/>
        <v>Saturday</v>
      </c>
      <c r="H1375" t="s">
        <v>21</v>
      </c>
      <c r="I1375">
        <v>1</v>
      </c>
      <c r="J1375" s="7">
        <v>60999.26</v>
      </c>
      <c r="K1375" t="s">
        <v>46</v>
      </c>
      <c r="L1375">
        <v>24</v>
      </c>
      <c r="M1375" t="s">
        <v>23</v>
      </c>
      <c r="N1375" t="s">
        <v>24</v>
      </c>
      <c r="O1375">
        <v>4</v>
      </c>
      <c r="P1375" t="s">
        <v>28</v>
      </c>
      <c r="Q1375" s="7">
        <f t="shared" si="129"/>
        <v>60999.26</v>
      </c>
      <c r="R1375" s="9" t="str" cm="1">
        <f t="array" ref="R1375">_xlfn.IFS(L1374&lt;=25,"0-25",L1374&lt;=30,"26-30",L1374&lt;=35,"31-35",L1374&lt;=40,"36-40",L1374&lt;=45,"41-45",L1374&gt;=45,"45+")</f>
        <v>36-40</v>
      </c>
      <c r="S1375" t="str">
        <f t="shared" si="130"/>
        <v>Q4</v>
      </c>
      <c r="T1375" t="str">
        <f t="shared" si="131"/>
        <v>Weekend</v>
      </c>
      <c r="U1375" t="str" cm="1">
        <f t="array" ref="U1375">_xlfn.IFS(Q1375&lt;=100000,"LOW",Q1375&lt;=300000,"MEDIUM",Q1375&gt;=300000,"HIGH")</f>
        <v>LOW</v>
      </c>
    </row>
    <row r="1376" spans="1:21" x14ac:dyDescent="0.3">
      <c r="A1376">
        <v>1375</v>
      </c>
      <c r="B1376">
        <v>5</v>
      </c>
      <c r="C1376">
        <v>11</v>
      </c>
      <c r="D1376" s="6">
        <f t="shared" si="126"/>
        <v>44870</v>
      </c>
      <c r="E1376" t="str">
        <f t="shared" si="127"/>
        <v>November</v>
      </c>
      <c r="F1376">
        <v>2022</v>
      </c>
      <c r="G1376" t="str">
        <f t="shared" si="128"/>
        <v>Saturday</v>
      </c>
      <c r="H1376" t="s">
        <v>45</v>
      </c>
      <c r="I1376">
        <v>7</v>
      </c>
      <c r="J1376" s="7">
        <v>60777.24</v>
      </c>
      <c r="K1376" t="s">
        <v>836</v>
      </c>
      <c r="L1376">
        <v>22</v>
      </c>
      <c r="M1376" t="s">
        <v>61</v>
      </c>
      <c r="N1376" t="s">
        <v>24</v>
      </c>
      <c r="O1376">
        <v>4</v>
      </c>
      <c r="P1376" t="s">
        <v>48</v>
      </c>
      <c r="Q1376" s="7">
        <f t="shared" si="129"/>
        <v>425440.68</v>
      </c>
      <c r="R1376" s="9" t="str" cm="1">
        <f t="array" ref="R1376">_xlfn.IFS(L1375&lt;=25,"0-25",L1375&lt;=30,"26-30",L1375&lt;=35,"31-35",L1375&lt;=40,"36-40",L1375&lt;=45,"41-45",L1375&gt;=45,"45+")</f>
        <v>0-25</v>
      </c>
      <c r="S1376" t="str">
        <f t="shared" si="130"/>
        <v>Q4</v>
      </c>
      <c r="T1376" t="str">
        <f t="shared" si="131"/>
        <v>Weekend</v>
      </c>
      <c r="U1376" t="str" cm="1">
        <f t="array" ref="U1376">_xlfn.IFS(Q1376&lt;=100000,"LOW",Q1376&lt;=300000,"MEDIUM",Q1376&gt;=300000,"HIGH")</f>
        <v>HIGH</v>
      </c>
    </row>
    <row r="1377" spans="1:21" x14ac:dyDescent="0.3">
      <c r="A1377">
        <v>1376</v>
      </c>
      <c r="B1377">
        <v>6</v>
      </c>
      <c r="C1377">
        <v>11</v>
      </c>
      <c r="D1377" s="6">
        <f t="shared" si="126"/>
        <v>44871</v>
      </c>
      <c r="E1377" t="str">
        <f t="shared" si="127"/>
        <v>November</v>
      </c>
      <c r="F1377">
        <v>2022</v>
      </c>
      <c r="G1377" t="str">
        <f t="shared" si="128"/>
        <v>Sunday</v>
      </c>
      <c r="H1377" t="s">
        <v>32</v>
      </c>
      <c r="I1377">
        <v>7</v>
      </c>
      <c r="J1377" s="7">
        <v>31382</v>
      </c>
      <c r="K1377" t="s">
        <v>315</v>
      </c>
      <c r="L1377">
        <v>57</v>
      </c>
      <c r="M1377" t="s">
        <v>23</v>
      </c>
      <c r="N1377" t="s">
        <v>24</v>
      </c>
      <c r="O1377">
        <v>5</v>
      </c>
      <c r="P1377" t="s">
        <v>101</v>
      </c>
      <c r="Q1377" s="7">
        <f t="shared" si="129"/>
        <v>219674</v>
      </c>
      <c r="R1377" s="9" t="str" cm="1">
        <f t="array" ref="R1377">_xlfn.IFS(L1376&lt;=25,"0-25",L1376&lt;=30,"26-30",L1376&lt;=35,"31-35",L1376&lt;=40,"36-40",L1376&lt;=45,"41-45",L1376&gt;=45,"45+")</f>
        <v>0-25</v>
      </c>
      <c r="S1377" t="str">
        <f t="shared" si="130"/>
        <v>Q4</v>
      </c>
      <c r="T1377" t="str">
        <f t="shared" si="131"/>
        <v>Weekend</v>
      </c>
      <c r="U1377" t="str" cm="1">
        <f t="array" ref="U1377">_xlfn.IFS(Q1377&lt;=100000,"LOW",Q1377&lt;=300000,"MEDIUM",Q1377&gt;=300000,"HIGH")</f>
        <v>MEDIUM</v>
      </c>
    </row>
    <row r="1378" spans="1:21" x14ac:dyDescent="0.3">
      <c r="A1378">
        <v>1377</v>
      </c>
      <c r="B1378">
        <v>6</v>
      </c>
      <c r="C1378">
        <v>11</v>
      </c>
      <c r="D1378" s="6">
        <f t="shared" si="126"/>
        <v>44871</v>
      </c>
      <c r="E1378" t="str">
        <f t="shared" si="127"/>
        <v>November</v>
      </c>
      <c r="F1378">
        <v>2022</v>
      </c>
      <c r="G1378" t="str">
        <f t="shared" si="128"/>
        <v>Sunday</v>
      </c>
      <c r="H1378" t="s">
        <v>32</v>
      </c>
      <c r="I1378">
        <v>7</v>
      </c>
      <c r="J1378" s="7">
        <v>59949.919999999998</v>
      </c>
      <c r="K1378" t="s">
        <v>707</v>
      </c>
      <c r="L1378">
        <v>38</v>
      </c>
      <c r="M1378" t="s">
        <v>69</v>
      </c>
      <c r="N1378" t="s">
        <v>52</v>
      </c>
      <c r="O1378">
        <v>3</v>
      </c>
      <c r="P1378" t="s">
        <v>43</v>
      </c>
      <c r="Q1378" s="7">
        <f t="shared" si="129"/>
        <v>419649.44</v>
      </c>
      <c r="R1378" s="9" t="str" cm="1">
        <f t="array" ref="R1378">_xlfn.IFS(L1377&lt;=25,"0-25",L1377&lt;=30,"26-30",L1377&lt;=35,"31-35",L1377&lt;=40,"36-40",L1377&lt;=45,"41-45",L1377&gt;=45,"45+")</f>
        <v>45+</v>
      </c>
      <c r="S1378" t="str">
        <f t="shared" si="130"/>
        <v>Q4</v>
      </c>
      <c r="T1378" t="str">
        <f t="shared" si="131"/>
        <v>Weekend</v>
      </c>
      <c r="U1378" t="str" cm="1">
        <f t="array" ref="U1378">_xlfn.IFS(Q1378&lt;=100000,"LOW",Q1378&lt;=300000,"MEDIUM",Q1378&gt;=300000,"HIGH")</f>
        <v>HIGH</v>
      </c>
    </row>
    <row r="1379" spans="1:21" x14ac:dyDescent="0.3">
      <c r="A1379">
        <v>1378</v>
      </c>
      <c r="B1379">
        <v>6</v>
      </c>
      <c r="C1379">
        <v>11</v>
      </c>
      <c r="D1379" s="6">
        <f t="shared" si="126"/>
        <v>44871</v>
      </c>
      <c r="E1379" t="str">
        <f t="shared" si="127"/>
        <v>November</v>
      </c>
      <c r="F1379">
        <v>2022</v>
      </c>
      <c r="G1379" t="str">
        <f t="shared" si="128"/>
        <v>Sunday</v>
      </c>
      <c r="H1379" t="s">
        <v>37</v>
      </c>
      <c r="I1379">
        <v>1</v>
      </c>
      <c r="J1379" s="7">
        <v>61046.71</v>
      </c>
      <c r="K1379" t="s">
        <v>318</v>
      </c>
      <c r="L1379">
        <v>24</v>
      </c>
      <c r="M1379" t="s">
        <v>27</v>
      </c>
      <c r="N1379" t="s">
        <v>24</v>
      </c>
      <c r="O1379">
        <v>4</v>
      </c>
      <c r="P1379" t="s">
        <v>53</v>
      </c>
      <c r="Q1379" s="7">
        <f t="shared" si="129"/>
        <v>61046.71</v>
      </c>
      <c r="R1379" s="9" t="str" cm="1">
        <f t="array" ref="R1379">_xlfn.IFS(L1378&lt;=25,"0-25",L1378&lt;=30,"26-30",L1378&lt;=35,"31-35",L1378&lt;=40,"36-40",L1378&lt;=45,"41-45",L1378&gt;=45,"45+")</f>
        <v>36-40</v>
      </c>
      <c r="S1379" t="str">
        <f t="shared" si="130"/>
        <v>Q4</v>
      </c>
      <c r="T1379" t="str">
        <f t="shared" si="131"/>
        <v>Weekend</v>
      </c>
      <c r="U1379" t="str" cm="1">
        <f t="array" ref="U1379">_xlfn.IFS(Q1379&lt;=100000,"LOW",Q1379&lt;=300000,"MEDIUM",Q1379&gt;=300000,"HIGH")</f>
        <v>LOW</v>
      </c>
    </row>
    <row r="1380" spans="1:21" x14ac:dyDescent="0.3">
      <c r="A1380">
        <v>1379</v>
      </c>
      <c r="B1380">
        <v>6</v>
      </c>
      <c r="C1380">
        <v>11</v>
      </c>
      <c r="D1380" s="6">
        <f t="shared" si="126"/>
        <v>44871</v>
      </c>
      <c r="E1380" t="str">
        <f t="shared" si="127"/>
        <v>November</v>
      </c>
      <c r="F1380">
        <v>2022</v>
      </c>
      <c r="G1380" t="str">
        <f t="shared" si="128"/>
        <v>Sunday</v>
      </c>
      <c r="H1380" t="s">
        <v>37</v>
      </c>
      <c r="I1380">
        <v>4</v>
      </c>
      <c r="J1380" s="7">
        <v>35435.83</v>
      </c>
      <c r="K1380" t="s">
        <v>33</v>
      </c>
      <c r="L1380">
        <v>54</v>
      </c>
      <c r="M1380" t="s">
        <v>116</v>
      </c>
      <c r="N1380" t="s">
        <v>35</v>
      </c>
      <c r="O1380">
        <v>1</v>
      </c>
      <c r="P1380" t="s">
        <v>97</v>
      </c>
      <c r="Q1380" s="7">
        <f t="shared" si="129"/>
        <v>141743.32</v>
      </c>
      <c r="R1380" s="9" t="str" cm="1">
        <f t="array" ref="R1380">_xlfn.IFS(L1379&lt;=25,"0-25",L1379&lt;=30,"26-30",L1379&lt;=35,"31-35",L1379&lt;=40,"36-40",L1379&lt;=45,"41-45",L1379&gt;=45,"45+")</f>
        <v>0-25</v>
      </c>
      <c r="S1380" t="str">
        <f t="shared" si="130"/>
        <v>Q4</v>
      </c>
      <c r="T1380" t="str">
        <f t="shared" si="131"/>
        <v>Weekend</v>
      </c>
      <c r="U1380" t="str" cm="1">
        <f t="array" ref="U1380">_xlfn.IFS(Q1380&lt;=100000,"LOW",Q1380&lt;=300000,"MEDIUM",Q1380&gt;=300000,"HIGH")</f>
        <v>MEDIUM</v>
      </c>
    </row>
    <row r="1381" spans="1:21" x14ac:dyDescent="0.3">
      <c r="A1381">
        <v>1380</v>
      </c>
      <c r="B1381">
        <v>7</v>
      </c>
      <c r="C1381">
        <v>11</v>
      </c>
      <c r="D1381" s="6">
        <f t="shared" si="126"/>
        <v>44872</v>
      </c>
      <c r="E1381" t="str">
        <f t="shared" si="127"/>
        <v>November</v>
      </c>
      <c r="F1381">
        <v>2022</v>
      </c>
      <c r="G1381" t="str">
        <f t="shared" si="128"/>
        <v>Monday</v>
      </c>
      <c r="H1381" t="s">
        <v>45</v>
      </c>
      <c r="I1381">
        <v>7</v>
      </c>
      <c r="J1381" s="7">
        <v>13988.39</v>
      </c>
      <c r="K1381" t="s">
        <v>328</v>
      </c>
      <c r="L1381">
        <v>40</v>
      </c>
      <c r="M1381" t="s">
        <v>34</v>
      </c>
      <c r="N1381" t="s">
        <v>24</v>
      </c>
      <c r="O1381">
        <v>5</v>
      </c>
      <c r="P1381" t="s">
        <v>104</v>
      </c>
      <c r="Q1381" s="7">
        <f t="shared" si="129"/>
        <v>97918.73</v>
      </c>
      <c r="R1381" s="9" t="str" cm="1">
        <f t="array" ref="R1381">_xlfn.IFS(L1380&lt;=25,"0-25",L1380&lt;=30,"26-30",L1380&lt;=35,"31-35",L1380&lt;=40,"36-40",L1380&lt;=45,"41-45",L1380&gt;=45,"45+")</f>
        <v>45+</v>
      </c>
      <c r="S1381" t="str">
        <f t="shared" si="130"/>
        <v>Q4</v>
      </c>
      <c r="T1381" t="str">
        <f t="shared" si="131"/>
        <v>Weekday</v>
      </c>
      <c r="U1381" t="str" cm="1">
        <f t="array" ref="U1381">_xlfn.IFS(Q1381&lt;=100000,"LOW",Q1381&lt;=300000,"MEDIUM",Q1381&gt;=300000,"HIGH")</f>
        <v>LOW</v>
      </c>
    </row>
    <row r="1382" spans="1:21" x14ac:dyDescent="0.3">
      <c r="A1382">
        <v>1381</v>
      </c>
      <c r="B1382">
        <v>7</v>
      </c>
      <c r="C1382">
        <v>11</v>
      </c>
      <c r="D1382" s="6">
        <f t="shared" si="126"/>
        <v>44872</v>
      </c>
      <c r="E1382" t="str">
        <f t="shared" si="127"/>
        <v>November</v>
      </c>
      <c r="F1382">
        <v>2022</v>
      </c>
      <c r="G1382" t="str">
        <f t="shared" si="128"/>
        <v>Monday</v>
      </c>
      <c r="H1382" t="s">
        <v>32</v>
      </c>
      <c r="I1382">
        <v>9</v>
      </c>
      <c r="J1382" s="7">
        <v>10095.08</v>
      </c>
      <c r="K1382" t="s">
        <v>837</v>
      </c>
      <c r="L1382">
        <v>28</v>
      </c>
      <c r="M1382" t="s">
        <v>39</v>
      </c>
      <c r="N1382" t="s">
        <v>52</v>
      </c>
      <c r="O1382">
        <v>1</v>
      </c>
      <c r="P1382" t="s">
        <v>101</v>
      </c>
      <c r="Q1382" s="7">
        <f t="shared" si="129"/>
        <v>90855.72</v>
      </c>
      <c r="R1382" s="9" t="str" cm="1">
        <f t="array" ref="R1382">_xlfn.IFS(L1381&lt;=25,"0-25",L1381&lt;=30,"26-30",L1381&lt;=35,"31-35",L1381&lt;=40,"36-40",L1381&lt;=45,"41-45",L1381&gt;=45,"45+")</f>
        <v>36-40</v>
      </c>
      <c r="S1382" t="str">
        <f t="shared" si="130"/>
        <v>Q4</v>
      </c>
      <c r="T1382" t="str">
        <f t="shared" si="131"/>
        <v>Weekday</v>
      </c>
      <c r="U1382" t="str" cm="1">
        <f t="array" ref="U1382">_xlfn.IFS(Q1382&lt;=100000,"LOW",Q1382&lt;=300000,"MEDIUM",Q1382&gt;=300000,"HIGH")</f>
        <v>LOW</v>
      </c>
    </row>
    <row r="1383" spans="1:21" x14ac:dyDescent="0.3">
      <c r="A1383">
        <v>1382</v>
      </c>
      <c r="B1383">
        <v>7</v>
      </c>
      <c r="C1383">
        <v>11</v>
      </c>
      <c r="D1383" s="6">
        <f t="shared" si="126"/>
        <v>44872</v>
      </c>
      <c r="E1383" t="str">
        <f t="shared" si="127"/>
        <v>November</v>
      </c>
      <c r="F1383">
        <v>2022</v>
      </c>
      <c r="G1383" t="str">
        <f t="shared" si="128"/>
        <v>Monday</v>
      </c>
      <c r="H1383" t="s">
        <v>15</v>
      </c>
      <c r="I1383">
        <v>5</v>
      </c>
      <c r="J1383" s="7">
        <v>41397.550000000003</v>
      </c>
      <c r="K1383" t="s">
        <v>446</v>
      </c>
      <c r="L1383">
        <v>27</v>
      </c>
      <c r="M1383" t="s">
        <v>27</v>
      </c>
      <c r="N1383" t="s">
        <v>35</v>
      </c>
      <c r="O1383">
        <v>4</v>
      </c>
      <c r="P1383" t="s">
        <v>19</v>
      </c>
      <c r="Q1383" s="7">
        <f t="shared" si="129"/>
        <v>206987.75</v>
      </c>
      <c r="R1383" s="9" t="str" cm="1">
        <f t="array" ref="R1383">_xlfn.IFS(L1382&lt;=25,"0-25",L1382&lt;=30,"26-30",L1382&lt;=35,"31-35",L1382&lt;=40,"36-40",L1382&lt;=45,"41-45",L1382&gt;=45,"45+")</f>
        <v>26-30</v>
      </c>
      <c r="S1383" t="str">
        <f t="shared" si="130"/>
        <v>Q4</v>
      </c>
      <c r="T1383" t="str">
        <f t="shared" si="131"/>
        <v>Weekday</v>
      </c>
      <c r="U1383" t="str" cm="1">
        <f t="array" ref="U1383">_xlfn.IFS(Q1383&lt;=100000,"LOW",Q1383&lt;=300000,"MEDIUM",Q1383&gt;=300000,"HIGH")</f>
        <v>MEDIUM</v>
      </c>
    </row>
    <row r="1384" spans="1:21" x14ac:dyDescent="0.3">
      <c r="A1384">
        <v>1383</v>
      </c>
      <c r="B1384">
        <v>8</v>
      </c>
      <c r="C1384">
        <v>11</v>
      </c>
      <c r="D1384" s="6">
        <f t="shared" si="126"/>
        <v>44873</v>
      </c>
      <c r="E1384" t="str">
        <f t="shared" si="127"/>
        <v>November</v>
      </c>
      <c r="F1384">
        <v>2022</v>
      </c>
      <c r="G1384" t="str">
        <f t="shared" si="128"/>
        <v>Tuesday</v>
      </c>
      <c r="H1384" t="s">
        <v>37</v>
      </c>
      <c r="I1384">
        <v>2</v>
      </c>
      <c r="J1384" s="7">
        <v>30644.53</v>
      </c>
      <c r="K1384" t="s">
        <v>807</v>
      </c>
      <c r="L1384">
        <v>38</v>
      </c>
      <c r="M1384" t="s">
        <v>119</v>
      </c>
      <c r="N1384" t="s">
        <v>24</v>
      </c>
      <c r="O1384">
        <v>3</v>
      </c>
      <c r="P1384" t="s">
        <v>53</v>
      </c>
      <c r="Q1384" s="7">
        <f t="shared" si="129"/>
        <v>61289.06</v>
      </c>
      <c r="R1384" s="9" t="str" cm="1">
        <f t="array" ref="R1384">_xlfn.IFS(L1383&lt;=25,"0-25",L1383&lt;=30,"26-30",L1383&lt;=35,"31-35",L1383&lt;=40,"36-40",L1383&lt;=45,"41-45",L1383&gt;=45,"45+")</f>
        <v>26-30</v>
      </c>
      <c r="S1384" t="str">
        <f t="shared" si="130"/>
        <v>Q4</v>
      </c>
      <c r="T1384" t="str">
        <f t="shared" si="131"/>
        <v>Weekday</v>
      </c>
      <c r="U1384" t="str" cm="1">
        <f t="array" ref="U1384">_xlfn.IFS(Q1384&lt;=100000,"LOW",Q1384&lt;=300000,"MEDIUM",Q1384&gt;=300000,"HIGH")</f>
        <v>LOW</v>
      </c>
    </row>
    <row r="1385" spans="1:21" x14ac:dyDescent="0.3">
      <c r="A1385">
        <v>1384</v>
      </c>
      <c r="B1385">
        <v>8</v>
      </c>
      <c r="C1385">
        <v>11</v>
      </c>
      <c r="D1385" s="6">
        <f t="shared" si="126"/>
        <v>44873</v>
      </c>
      <c r="E1385" t="str">
        <f t="shared" si="127"/>
        <v>November</v>
      </c>
      <c r="F1385">
        <v>2022</v>
      </c>
      <c r="G1385" t="str">
        <f t="shared" si="128"/>
        <v>Tuesday</v>
      </c>
      <c r="H1385" t="s">
        <v>45</v>
      </c>
      <c r="I1385">
        <v>7</v>
      </c>
      <c r="J1385" s="7">
        <v>69827.91</v>
      </c>
      <c r="K1385" t="s">
        <v>262</v>
      </c>
      <c r="L1385">
        <v>58</v>
      </c>
      <c r="M1385" t="s">
        <v>56</v>
      </c>
      <c r="N1385" t="s">
        <v>35</v>
      </c>
      <c r="O1385">
        <v>4</v>
      </c>
      <c r="P1385" t="s">
        <v>90</v>
      </c>
      <c r="Q1385" s="7">
        <f t="shared" si="129"/>
        <v>488795.37</v>
      </c>
      <c r="R1385" s="9" t="str" cm="1">
        <f t="array" ref="R1385">_xlfn.IFS(L1384&lt;=25,"0-25",L1384&lt;=30,"26-30",L1384&lt;=35,"31-35",L1384&lt;=40,"36-40",L1384&lt;=45,"41-45",L1384&gt;=45,"45+")</f>
        <v>36-40</v>
      </c>
      <c r="S1385" t="str">
        <f t="shared" si="130"/>
        <v>Q4</v>
      </c>
      <c r="T1385" t="str">
        <f t="shared" si="131"/>
        <v>Weekday</v>
      </c>
      <c r="U1385" t="str" cm="1">
        <f t="array" ref="U1385">_xlfn.IFS(Q1385&lt;=100000,"LOW",Q1385&lt;=300000,"MEDIUM",Q1385&gt;=300000,"HIGH")</f>
        <v>HIGH</v>
      </c>
    </row>
    <row r="1386" spans="1:21" x14ac:dyDescent="0.3">
      <c r="A1386">
        <v>1385</v>
      </c>
      <c r="B1386">
        <v>8</v>
      </c>
      <c r="C1386">
        <v>11</v>
      </c>
      <c r="D1386" s="6">
        <f t="shared" si="126"/>
        <v>44873</v>
      </c>
      <c r="E1386" t="str">
        <f t="shared" si="127"/>
        <v>November</v>
      </c>
      <c r="F1386">
        <v>2022</v>
      </c>
      <c r="G1386" t="str">
        <f t="shared" si="128"/>
        <v>Tuesday</v>
      </c>
      <c r="H1386" t="s">
        <v>32</v>
      </c>
      <c r="I1386">
        <v>1</v>
      </c>
      <c r="J1386" s="7">
        <v>56344.66</v>
      </c>
      <c r="K1386" t="s">
        <v>237</v>
      </c>
      <c r="L1386">
        <v>50</v>
      </c>
      <c r="M1386" t="s">
        <v>152</v>
      </c>
      <c r="N1386" t="s">
        <v>52</v>
      </c>
      <c r="O1386">
        <v>3</v>
      </c>
      <c r="P1386" t="s">
        <v>36</v>
      </c>
      <c r="Q1386" s="7">
        <f t="shared" si="129"/>
        <v>56344.66</v>
      </c>
      <c r="R1386" s="9" t="str" cm="1">
        <f t="array" ref="R1386">_xlfn.IFS(L1385&lt;=25,"0-25",L1385&lt;=30,"26-30",L1385&lt;=35,"31-35",L1385&lt;=40,"36-40",L1385&lt;=45,"41-45",L1385&gt;=45,"45+")</f>
        <v>45+</v>
      </c>
      <c r="S1386" t="str">
        <f t="shared" si="130"/>
        <v>Q4</v>
      </c>
      <c r="T1386" t="str">
        <f t="shared" si="131"/>
        <v>Weekday</v>
      </c>
      <c r="U1386" t="str" cm="1">
        <f t="array" ref="U1386">_xlfn.IFS(Q1386&lt;=100000,"LOW",Q1386&lt;=300000,"MEDIUM",Q1386&gt;=300000,"HIGH")</f>
        <v>LOW</v>
      </c>
    </row>
    <row r="1387" spans="1:21" x14ac:dyDescent="0.3">
      <c r="A1387">
        <v>1386</v>
      </c>
      <c r="B1387">
        <v>8</v>
      </c>
      <c r="C1387">
        <v>11</v>
      </c>
      <c r="D1387" s="6">
        <f t="shared" si="126"/>
        <v>44873</v>
      </c>
      <c r="E1387" t="str">
        <f t="shared" si="127"/>
        <v>November</v>
      </c>
      <c r="F1387">
        <v>2022</v>
      </c>
      <c r="G1387" t="str">
        <f t="shared" si="128"/>
        <v>Tuesday</v>
      </c>
      <c r="H1387" t="s">
        <v>32</v>
      </c>
      <c r="I1387">
        <v>7</v>
      </c>
      <c r="J1387" s="7">
        <v>55676.53</v>
      </c>
      <c r="K1387" t="s">
        <v>314</v>
      </c>
      <c r="L1387">
        <v>37</v>
      </c>
      <c r="M1387" t="s">
        <v>135</v>
      </c>
      <c r="N1387" t="s">
        <v>18</v>
      </c>
      <c r="O1387">
        <v>5</v>
      </c>
      <c r="P1387" t="s">
        <v>36</v>
      </c>
      <c r="Q1387" s="7">
        <f t="shared" si="129"/>
        <v>389735.70999999996</v>
      </c>
      <c r="R1387" s="9" t="str" cm="1">
        <f t="array" ref="R1387">_xlfn.IFS(L1386&lt;=25,"0-25",L1386&lt;=30,"26-30",L1386&lt;=35,"31-35",L1386&lt;=40,"36-40",L1386&lt;=45,"41-45",L1386&gt;=45,"45+")</f>
        <v>45+</v>
      </c>
      <c r="S1387" t="str">
        <f t="shared" si="130"/>
        <v>Q4</v>
      </c>
      <c r="T1387" t="str">
        <f t="shared" si="131"/>
        <v>Weekday</v>
      </c>
      <c r="U1387" t="str" cm="1">
        <f t="array" ref="U1387">_xlfn.IFS(Q1387&lt;=100000,"LOW",Q1387&lt;=300000,"MEDIUM",Q1387&gt;=300000,"HIGH")</f>
        <v>HIGH</v>
      </c>
    </row>
    <row r="1388" spans="1:21" x14ac:dyDescent="0.3">
      <c r="A1388">
        <v>1387</v>
      </c>
      <c r="B1388">
        <v>9</v>
      </c>
      <c r="C1388">
        <v>11</v>
      </c>
      <c r="D1388" s="6">
        <f t="shared" si="126"/>
        <v>44874</v>
      </c>
      <c r="E1388" t="str">
        <f t="shared" si="127"/>
        <v>November</v>
      </c>
      <c r="F1388">
        <v>2022</v>
      </c>
      <c r="G1388" t="str">
        <f t="shared" si="128"/>
        <v>Wednesday</v>
      </c>
      <c r="H1388" t="s">
        <v>15</v>
      </c>
      <c r="I1388">
        <v>6</v>
      </c>
      <c r="J1388" s="7">
        <v>67314.570000000007</v>
      </c>
      <c r="K1388" t="s">
        <v>838</v>
      </c>
      <c r="L1388">
        <v>50</v>
      </c>
      <c r="M1388" t="s">
        <v>95</v>
      </c>
      <c r="N1388" t="s">
        <v>52</v>
      </c>
      <c r="O1388">
        <v>5</v>
      </c>
      <c r="P1388" t="s">
        <v>19</v>
      </c>
      <c r="Q1388" s="7">
        <f t="shared" si="129"/>
        <v>403887.42000000004</v>
      </c>
      <c r="R1388" s="9" t="str" cm="1">
        <f t="array" ref="R1388">_xlfn.IFS(L1387&lt;=25,"0-25",L1387&lt;=30,"26-30",L1387&lt;=35,"31-35",L1387&lt;=40,"36-40",L1387&lt;=45,"41-45",L1387&gt;=45,"45+")</f>
        <v>36-40</v>
      </c>
      <c r="S1388" t="str">
        <f t="shared" si="130"/>
        <v>Q4</v>
      </c>
      <c r="T1388" t="str">
        <f t="shared" si="131"/>
        <v>Weekday</v>
      </c>
      <c r="U1388" t="str" cm="1">
        <f t="array" ref="U1388">_xlfn.IFS(Q1388&lt;=100000,"LOW",Q1388&lt;=300000,"MEDIUM",Q1388&gt;=300000,"HIGH")</f>
        <v>HIGH</v>
      </c>
    </row>
    <row r="1389" spans="1:21" x14ac:dyDescent="0.3">
      <c r="A1389">
        <v>1388</v>
      </c>
      <c r="B1389">
        <v>9</v>
      </c>
      <c r="C1389">
        <v>11</v>
      </c>
      <c r="D1389" s="6">
        <f t="shared" si="126"/>
        <v>44874</v>
      </c>
      <c r="E1389" t="str">
        <f t="shared" si="127"/>
        <v>November</v>
      </c>
      <c r="F1389">
        <v>2022</v>
      </c>
      <c r="G1389" t="str">
        <f t="shared" si="128"/>
        <v>Wednesday</v>
      </c>
      <c r="H1389" t="s">
        <v>45</v>
      </c>
      <c r="I1389">
        <v>7</v>
      </c>
      <c r="J1389" s="7">
        <v>63263.46</v>
      </c>
      <c r="K1389" t="s">
        <v>518</v>
      </c>
      <c r="L1389">
        <v>57</v>
      </c>
      <c r="M1389" t="s">
        <v>23</v>
      </c>
      <c r="N1389" t="s">
        <v>52</v>
      </c>
      <c r="O1389">
        <v>1</v>
      </c>
      <c r="P1389" t="s">
        <v>90</v>
      </c>
      <c r="Q1389" s="7">
        <f t="shared" si="129"/>
        <v>442844.22</v>
      </c>
      <c r="R1389" s="9" t="str" cm="1">
        <f t="array" ref="R1389">_xlfn.IFS(L1388&lt;=25,"0-25",L1388&lt;=30,"26-30",L1388&lt;=35,"31-35",L1388&lt;=40,"36-40",L1388&lt;=45,"41-45",L1388&gt;=45,"45+")</f>
        <v>45+</v>
      </c>
      <c r="S1389" t="str">
        <f t="shared" si="130"/>
        <v>Q4</v>
      </c>
      <c r="T1389" t="str">
        <f t="shared" si="131"/>
        <v>Weekday</v>
      </c>
      <c r="U1389" t="str" cm="1">
        <f t="array" ref="U1389">_xlfn.IFS(Q1389&lt;=100000,"LOW",Q1389&lt;=300000,"MEDIUM",Q1389&gt;=300000,"HIGH")</f>
        <v>HIGH</v>
      </c>
    </row>
    <row r="1390" spans="1:21" x14ac:dyDescent="0.3">
      <c r="A1390">
        <v>1389</v>
      </c>
      <c r="B1390">
        <v>9</v>
      </c>
      <c r="C1390">
        <v>11</v>
      </c>
      <c r="D1390" s="6">
        <f t="shared" si="126"/>
        <v>44874</v>
      </c>
      <c r="E1390" t="str">
        <f t="shared" si="127"/>
        <v>November</v>
      </c>
      <c r="F1390">
        <v>2022</v>
      </c>
      <c r="G1390" t="str">
        <f t="shared" si="128"/>
        <v>Wednesday</v>
      </c>
      <c r="H1390" t="s">
        <v>32</v>
      </c>
      <c r="I1390">
        <v>3</v>
      </c>
      <c r="J1390" s="7">
        <v>29091.25</v>
      </c>
      <c r="K1390" t="s">
        <v>263</v>
      </c>
      <c r="L1390">
        <v>52</v>
      </c>
      <c r="M1390" t="s">
        <v>64</v>
      </c>
      <c r="N1390" t="s">
        <v>35</v>
      </c>
      <c r="O1390">
        <v>3</v>
      </c>
      <c r="P1390" t="s">
        <v>36</v>
      </c>
      <c r="Q1390" s="7">
        <f t="shared" si="129"/>
        <v>87273.75</v>
      </c>
      <c r="R1390" s="9" t="str" cm="1">
        <f t="array" ref="R1390">_xlfn.IFS(L1389&lt;=25,"0-25",L1389&lt;=30,"26-30",L1389&lt;=35,"31-35",L1389&lt;=40,"36-40",L1389&lt;=45,"41-45",L1389&gt;=45,"45+")</f>
        <v>45+</v>
      </c>
      <c r="S1390" t="str">
        <f t="shared" si="130"/>
        <v>Q4</v>
      </c>
      <c r="T1390" t="str">
        <f t="shared" si="131"/>
        <v>Weekday</v>
      </c>
      <c r="U1390" t="str" cm="1">
        <f t="array" ref="U1390">_xlfn.IFS(Q1390&lt;=100000,"LOW",Q1390&lt;=300000,"MEDIUM",Q1390&gt;=300000,"HIGH")</f>
        <v>LOW</v>
      </c>
    </row>
    <row r="1391" spans="1:21" x14ac:dyDescent="0.3">
      <c r="A1391">
        <v>1390</v>
      </c>
      <c r="B1391">
        <v>9</v>
      </c>
      <c r="C1391">
        <v>11</v>
      </c>
      <c r="D1391" s="6">
        <f t="shared" si="126"/>
        <v>44874</v>
      </c>
      <c r="E1391" t="str">
        <f t="shared" si="127"/>
        <v>November</v>
      </c>
      <c r="F1391">
        <v>2022</v>
      </c>
      <c r="G1391" t="str">
        <f t="shared" si="128"/>
        <v>Wednesday</v>
      </c>
      <c r="H1391" t="s">
        <v>37</v>
      </c>
      <c r="I1391">
        <v>3</v>
      </c>
      <c r="J1391" s="7">
        <v>19959.23</v>
      </c>
      <c r="K1391" t="s">
        <v>839</v>
      </c>
      <c r="L1391">
        <v>51</v>
      </c>
      <c r="M1391" t="s">
        <v>23</v>
      </c>
      <c r="N1391" t="s">
        <v>35</v>
      </c>
      <c r="O1391">
        <v>1</v>
      </c>
      <c r="P1391" t="s">
        <v>40</v>
      </c>
      <c r="Q1391" s="7">
        <f t="shared" si="129"/>
        <v>59877.69</v>
      </c>
      <c r="R1391" s="9" t="str" cm="1">
        <f t="array" ref="R1391">_xlfn.IFS(L1390&lt;=25,"0-25",L1390&lt;=30,"26-30",L1390&lt;=35,"31-35",L1390&lt;=40,"36-40",L1390&lt;=45,"41-45",L1390&gt;=45,"45+")</f>
        <v>45+</v>
      </c>
      <c r="S1391" t="str">
        <f t="shared" si="130"/>
        <v>Q4</v>
      </c>
      <c r="T1391" t="str">
        <f t="shared" si="131"/>
        <v>Weekday</v>
      </c>
      <c r="U1391" t="str" cm="1">
        <f t="array" ref="U1391">_xlfn.IFS(Q1391&lt;=100000,"LOW",Q1391&lt;=300000,"MEDIUM",Q1391&gt;=300000,"HIGH")</f>
        <v>LOW</v>
      </c>
    </row>
    <row r="1392" spans="1:21" x14ac:dyDescent="0.3">
      <c r="A1392">
        <v>1391</v>
      </c>
      <c r="B1392">
        <v>10</v>
      </c>
      <c r="C1392">
        <v>11</v>
      </c>
      <c r="D1392" s="6">
        <f t="shared" si="126"/>
        <v>44875</v>
      </c>
      <c r="E1392" t="str">
        <f t="shared" si="127"/>
        <v>November</v>
      </c>
      <c r="F1392">
        <v>2022</v>
      </c>
      <c r="G1392" t="str">
        <f t="shared" si="128"/>
        <v>Thursday</v>
      </c>
      <c r="H1392" t="s">
        <v>15</v>
      </c>
      <c r="I1392">
        <v>7</v>
      </c>
      <c r="J1392" s="7">
        <v>54753.54</v>
      </c>
      <c r="K1392" t="s">
        <v>550</v>
      </c>
      <c r="L1392">
        <v>53</v>
      </c>
      <c r="M1392" t="s">
        <v>23</v>
      </c>
      <c r="N1392" t="s">
        <v>18</v>
      </c>
      <c r="O1392">
        <v>5</v>
      </c>
      <c r="P1392" t="s">
        <v>19</v>
      </c>
      <c r="Q1392" s="7">
        <f t="shared" si="129"/>
        <v>383274.78</v>
      </c>
      <c r="R1392" s="9" t="str" cm="1">
        <f t="array" ref="R1392">_xlfn.IFS(L1391&lt;=25,"0-25",L1391&lt;=30,"26-30",L1391&lt;=35,"31-35",L1391&lt;=40,"36-40",L1391&lt;=45,"41-45",L1391&gt;=45,"45+")</f>
        <v>45+</v>
      </c>
      <c r="S1392" t="str">
        <f t="shared" si="130"/>
        <v>Q4</v>
      </c>
      <c r="T1392" t="str">
        <f t="shared" si="131"/>
        <v>Weekday</v>
      </c>
      <c r="U1392" t="str" cm="1">
        <f t="array" ref="U1392">_xlfn.IFS(Q1392&lt;=100000,"LOW",Q1392&lt;=300000,"MEDIUM",Q1392&gt;=300000,"HIGH")</f>
        <v>HIGH</v>
      </c>
    </row>
    <row r="1393" spans="1:21" x14ac:dyDescent="0.3">
      <c r="A1393">
        <v>1392</v>
      </c>
      <c r="B1393">
        <v>10</v>
      </c>
      <c r="C1393">
        <v>11</v>
      </c>
      <c r="D1393" s="6">
        <f t="shared" si="126"/>
        <v>44875</v>
      </c>
      <c r="E1393" t="str">
        <f t="shared" si="127"/>
        <v>November</v>
      </c>
      <c r="F1393">
        <v>2022</v>
      </c>
      <c r="G1393" t="str">
        <f t="shared" si="128"/>
        <v>Thursday</v>
      </c>
      <c r="H1393" t="s">
        <v>45</v>
      </c>
      <c r="I1393">
        <v>2</v>
      </c>
      <c r="J1393" s="7">
        <v>32696.43</v>
      </c>
      <c r="K1393" t="s">
        <v>839</v>
      </c>
      <c r="L1393">
        <v>44</v>
      </c>
      <c r="M1393" t="s">
        <v>23</v>
      </c>
      <c r="N1393" t="s">
        <v>18</v>
      </c>
      <c r="O1393">
        <v>4</v>
      </c>
      <c r="P1393" t="s">
        <v>104</v>
      </c>
      <c r="Q1393" s="7">
        <f t="shared" si="129"/>
        <v>65392.86</v>
      </c>
      <c r="R1393" s="9" t="str" cm="1">
        <f t="array" ref="R1393">_xlfn.IFS(L1392&lt;=25,"0-25",L1392&lt;=30,"26-30",L1392&lt;=35,"31-35",L1392&lt;=40,"36-40",L1392&lt;=45,"41-45",L1392&gt;=45,"45+")</f>
        <v>45+</v>
      </c>
      <c r="S1393" t="str">
        <f t="shared" si="130"/>
        <v>Q4</v>
      </c>
      <c r="T1393" t="str">
        <f t="shared" si="131"/>
        <v>Weekday</v>
      </c>
      <c r="U1393" t="str" cm="1">
        <f t="array" ref="U1393">_xlfn.IFS(Q1393&lt;=100000,"LOW",Q1393&lt;=300000,"MEDIUM",Q1393&gt;=300000,"HIGH")</f>
        <v>LOW</v>
      </c>
    </row>
    <row r="1394" spans="1:21" x14ac:dyDescent="0.3">
      <c r="A1394">
        <v>1393</v>
      </c>
      <c r="B1394">
        <v>10</v>
      </c>
      <c r="C1394">
        <v>11</v>
      </c>
      <c r="D1394" s="6">
        <f t="shared" si="126"/>
        <v>44875</v>
      </c>
      <c r="E1394" t="str">
        <f t="shared" si="127"/>
        <v>November</v>
      </c>
      <c r="F1394">
        <v>2022</v>
      </c>
      <c r="G1394" t="str">
        <f t="shared" si="128"/>
        <v>Thursday</v>
      </c>
      <c r="H1394" t="s">
        <v>15</v>
      </c>
      <c r="I1394">
        <v>1</v>
      </c>
      <c r="J1394" s="7">
        <v>38390.36</v>
      </c>
      <c r="K1394" t="s">
        <v>769</v>
      </c>
      <c r="L1394">
        <v>36</v>
      </c>
      <c r="M1394" t="s">
        <v>27</v>
      </c>
      <c r="N1394" t="s">
        <v>18</v>
      </c>
      <c r="O1394">
        <v>3</v>
      </c>
      <c r="P1394" t="s">
        <v>31</v>
      </c>
      <c r="Q1394" s="7">
        <f t="shared" si="129"/>
        <v>38390.36</v>
      </c>
      <c r="R1394" s="9" t="str" cm="1">
        <f t="array" ref="R1394">_xlfn.IFS(L1393&lt;=25,"0-25",L1393&lt;=30,"26-30",L1393&lt;=35,"31-35",L1393&lt;=40,"36-40",L1393&lt;=45,"41-45",L1393&gt;=45,"45+")</f>
        <v>41-45</v>
      </c>
      <c r="S1394" t="str">
        <f t="shared" si="130"/>
        <v>Q4</v>
      </c>
      <c r="T1394" t="str">
        <f t="shared" si="131"/>
        <v>Weekday</v>
      </c>
      <c r="U1394" t="str" cm="1">
        <f t="array" ref="U1394">_xlfn.IFS(Q1394&lt;=100000,"LOW",Q1394&lt;=300000,"MEDIUM",Q1394&gt;=300000,"HIGH")</f>
        <v>LOW</v>
      </c>
    </row>
    <row r="1395" spans="1:21" x14ac:dyDescent="0.3">
      <c r="A1395">
        <v>1394</v>
      </c>
      <c r="B1395">
        <v>10</v>
      </c>
      <c r="C1395">
        <v>11</v>
      </c>
      <c r="D1395" s="6">
        <f t="shared" si="126"/>
        <v>44875</v>
      </c>
      <c r="E1395" t="str">
        <f t="shared" si="127"/>
        <v>November</v>
      </c>
      <c r="F1395">
        <v>2022</v>
      </c>
      <c r="G1395" t="str">
        <f t="shared" si="128"/>
        <v>Thursday</v>
      </c>
      <c r="H1395" t="s">
        <v>37</v>
      </c>
      <c r="I1395">
        <v>9</v>
      </c>
      <c r="J1395" s="7">
        <v>47823.86</v>
      </c>
      <c r="K1395" t="s">
        <v>370</v>
      </c>
      <c r="L1395">
        <v>22</v>
      </c>
      <c r="M1395" t="s">
        <v>23</v>
      </c>
      <c r="N1395" t="s">
        <v>52</v>
      </c>
      <c r="O1395">
        <v>5</v>
      </c>
      <c r="P1395" t="s">
        <v>97</v>
      </c>
      <c r="Q1395" s="7">
        <f t="shared" si="129"/>
        <v>430414.74</v>
      </c>
      <c r="R1395" s="9" t="str" cm="1">
        <f t="array" ref="R1395">_xlfn.IFS(L1394&lt;=25,"0-25",L1394&lt;=30,"26-30",L1394&lt;=35,"31-35",L1394&lt;=40,"36-40",L1394&lt;=45,"41-45",L1394&gt;=45,"45+")</f>
        <v>36-40</v>
      </c>
      <c r="S1395" t="str">
        <f t="shared" si="130"/>
        <v>Q4</v>
      </c>
      <c r="T1395" t="str">
        <f t="shared" si="131"/>
        <v>Weekday</v>
      </c>
      <c r="U1395" t="str" cm="1">
        <f t="array" ref="U1395">_xlfn.IFS(Q1395&lt;=100000,"LOW",Q1395&lt;=300000,"MEDIUM",Q1395&gt;=300000,"HIGH")</f>
        <v>HIGH</v>
      </c>
    </row>
    <row r="1396" spans="1:21" x14ac:dyDescent="0.3">
      <c r="A1396">
        <v>1395</v>
      </c>
      <c r="B1396">
        <v>11</v>
      </c>
      <c r="C1396">
        <v>11</v>
      </c>
      <c r="D1396" s="6">
        <f t="shared" si="126"/>
        <v>44876</v>
      </c>
      <c r="E1396" t="str">
        <f t="shared" si="127"/>
        <v>November</v>
      </c>
      <c r="F1396">
        <v>2022</v>
      </c>
      <c r="G1396" t="str">
        <f t="shared" si="128"/>
        <v>Friday</v>
      </c>
      <c r="H1396" t="s">
        <v>45</v>
      </c>
      <c r="I1396">
        <v>9</v>
      </c>
      <c r="J1396" s="7">
        <v>64472.36</v>
      </c>
      <c r="K1396" t="s">
        <v>840</v>
      </c>
      <c r="L1396">
        <v>46</v>
      </c>
      <c r="M1396" t="s">
        <v>23</v>
      </c>
      <c r="N1396" t="s">
        <v>52</v>
      </c>
      <c r="O1396">
        <v>3</v>
      </c>
      <c r="P1396" t="s">
        <v>104</v>
      </c>
      <c r="Q1396" s="7">
        <f t="shared" si="129"/>
        <v>580251.24</v>
      </c>
      <c r="R1396" s="9" t="str" cm="1">
        <f t="array" ref="R1396">_xlfn.IFS(L1395&lt;=25,"0-25",L1395&lt;=30,"26-30",L1395&lt;=35,"31-35",L1395&lt;=40,"36-40",L1395&lt;=45,"41-45",L1395&gt;=45,"45+")</f>
        <v>0-25</v>
      </c>
      <c r="S1396" t="str">
        <f t="shared" si="130"/>
        <v>Q4</v>
      </c>
      <c r="T1396" t="str">
        <f t="shared" si="131"/>
        <v>Weekday</v>
      </c>
      <c r="U1396" t="str" cm="1">
        <f t="array" ref="U1396">_xlfn.IFS(Q1396&lt;=100000,"LOW",Q1396&lt;=300000,"MEDIUM",Q1396&gt;=300000,"HIGH")</f>
        <v>HIGH</v>
      </c>
    </row>
    <row r="1397" spans="1:21" x14ac:dyDescent="0.3">
      <c r="A1397">
        <v>1396</v>
      </c>
      <c r="B1397">
        <v>11</v>
      </c>
      <c r="C1397">
        <v>11</v>
      </c>
      <c r="D1397" s="6">
        <f t="shared" si="126"/>
        <v>44876</v>
      </c>
      <c r="E1397" t="str">
        <f t="shared" si="127"/>
        <v>November</v>
      </c>
      <c r="F1397">
        <v>2022</v>
      </c>
      <c r="G1397" t="str">
        <f t="shared" si="128"/>
        <v>Friday</v>
      </c>
      <c r="H1397" t="s">
        <v>15</v>
      </c>
      <c r="I1397">
        <v>7</v>
      </c>
      <c r="J1397" s="7">
        <v>35145.269999999997</v>
      </c>
      <c r="K1397" t="s">
        <v>400</v>
      </c>
      <c r="L1397">
        <v>27</v>
      </c>
      <c r="M1397" t="s">
        <v>140</v>
      </c>
      <c r="N1397" t="s">
        <v>18</v>
      </c>
      <c r="O1397">
        <v>4</v>
      </c>
      <c r="P1397" t="s">
        <v>86</v>
      </c>
      <c r="Q1397" s="7">
        <f t="shared" si="129"/>
        <v>246016.88999999998</v>
      </c>
      <c r="R1397" s="9" t="str" cm="1">
        <f t="array" ref="R1397">_xlfn.IFS(L1396&lt;=25,"0-25",L1396&lt;=30,"26-30",L1396&lt;=35,"31-35",L1396&lt;=40,"36-40",L1396&lt;=45,"41-45",L1396&gt;=45,"45+")</f>
        <v>45+</v>
      </c>
      <c r="S1397" t="str">
        <f t="shared" si="130"/>
        <v>Q4</v>
      </c>
      <c r="T1397" t="str">
        <f t="shared" si="131"/>
        <v>Weekday</v>
      </c>
      <c r="U1397" t="str" cm="1">
        <f t="array" ref="U1397">_xlfn.IFS(Q1397&lt;=100000,"LOW",Q1397&lt;=300000,"MEDIUM",Q1397&gt;=300000,"HIGH")</f>
        <v>MEDIUM</v>
      </c>
    </row>
    <row r="1398" spans="1:21" x14ac:dyDescent="0.3">
      <c r="A1398">
        <v>1397</v>
      </c>
      <c r="B1398">
        <v>11</v>
      </c>
      <c r="C1398">
        <v>11</v>
      </c>
      <c r="D1398" s="6">
        <f t="shared" si="126"/>
        <v>44876</v>
      </c>
      <c r="E1398" t="str">
        <f t="shared" si="127"/>
        <v>November</v>
      </c>
      <c r="F1398">
        <v>2022</v>
      </c>
      <c r="G1398" t="str">
        <f t="shared" si="128"/>
        <v>Friday</v>
      </c>
      <c r="H1398" t="s">
        <v>21</v>
      </c>
      <c r="I1398">
        <v>7</v>
      </c>
      <c r="J1398" s="7">
        <v>56999.01</v>
      </c>
      <c r="K1398" t="s">
        <v>841</v>
      </c>
      <c r="L1398">
        <v>57</v>
      </c>
      <c r="M1398" t="s">
        <v>56</v>
      </c>
      <c r="N1398" t="s">
        <v>18</v>
      </c>
      <c r="O1398">
        <v>4</v>
      </c>
      <c r="P1398" t="s">
        <v>65</v>
      </c>
      <c r="Q1398" s="7">
        <f t="shared" si="129"/>
        <v>398993.07</v>
      </c>
      <c r="R1398" s="9" t="str" cm="1">
        <f t="array" ref="R1398">_xlfn.IFS(L1397&lt;=25,"0-25",L1397&lt;=30,"26-30",L1397&lt;=35,"31-35",L1397&lt;=40,"36-40",L1397&lt;=45,"41-45",L1397&gt;=45,"45+")</f>
        <v>26-30</v>
      </c>
      <c r="S1398" t="str">
        <f t="shared" si="130"/>
        <v>Q4</v>
      </c>
      <c r="T1398" t="str">
        <f t="shared" si="131"/>
        <v>Weekday</v>
      </c>
      <c r="U1398" t="str" cm="1">
        <f t="array" ref="U1398">_xlfn.IFS(Q1398&lt;=100000,"LOW",Q1398&lt;=300000,"MEDIUM",Q1398&gt;=300000,"HIGH")</f>
        <v>HIGH</v>
      </c>
    </row>
    <row r="1399" spans="1:21" x14ac:dyDescent="0.3">
      <c r="A1399">
        <v>1398</v>
      </c>
      <c r="B1399">
        <v>11</v>
      </c>
      <c r="C1399">
        <v>11</v>
      </c>
      <c r="D1399" s="6">
        <f t="shared" si="126"/>
        <v>44876</v>
      </c>
      <c r="E1399" t="str">
        <f t="shared" si="127"/>
        <v>November</v>
      </c>
      <c r="F1399">
        <v>2022</v>
      </c>
      <c r="G1399" t="str">
        <f t="shared" si="128"/>
        <v>Friday</v>
      </c>
      <c r="H1399" t="s">
        <v>37</v>
      </c>
      <c r="I1399">
        <v>3</v>
      </c>
      <c r="J1399" s="7">
        <v>26100.39</v>
      </c>
      <c r="K1399" t="s">
        <v>602</v>
      </c>
      <c r="L1399">
        <v>30</v>
      </c>
      <c r="M1399" t="s">
        <v>23</v>
      </c>
      <c r="N1399" t="s">
        <v>18</v>
      </c>
      <c r="O1399">
        <v>5</v>
      </c>
      <c r="P1399" t="s">
        <v>53</v>
      </c>
      <c r="Q1399" s="7">
        <f t="shared" si="129"/>
        <v>78301.17</v>
      </c>
      <c r="R1399" s="9" t="str" cm="1">
        <f t="array" ref="R1399">_xlfn.IFS(L1398&lt;=25,"0-25",L1398&lt;=30,"26-30",L1398&lt;=35,"31-35",L1398&lt;=40,"36-40",L1398&lt;=45,"41-45",L1398&gt;=45,"45+")</f>
        <v>45+</v>
      </c>
      <c r="S1399" t="str">
        <f t="shared" si="130"/>
        <v>Q4</v>
      </c>
      <c r="T1399" t="str">
        <f t="shared" si="131"/>
        <v>Weekday</v>
      </c>
      <c r="U1399" t="str" cm="1">
        <f t="array" ref="U1399">_xlfn.IFS(Q1399&lt;=100000,"LOW",Q1399&lt;=300000,"MEDIUM",Q1399&gt;=300000,"HIGH")</f>
        <v>LOW</v>
      </c>
    </row>
    <row r="1400" spans="1:21" x14ac:dyDescent="0.3">
      <c r="A1400">
        <v>1399</v>
      </c>
      <c r="B1400">
        <v>12</v>
      </c>
      <c r="C1400">
        <v>11</v>
      </c>
      <c r="D1400" s="6">
        <f t="shared" si="126"/>
        <v>44877</v>
      </c>
      <c r="E1400" t="str">
        <f t="shared" si="127"/>
        <v>November</v>
      </c>
      <c r="F1400">
        <v>2022</v>
      </c>
      <c r="G1400" t="str">
        <f t="shared" si="128"/>
        <v>Saturday</v>
      </c>
      <c r="H1400" t="s">
        <v>37</v>
      </c>
      <c r="I1400">
        <v>2</v>
      </c>
      <c r="J1400" s="7">
        <v>51878.31</v>
      </c>
      <c r="K1400" t="s">
        <v>359</v>
      </c>
      <c r="L1400">
        <v>46</v>
      </c>
      <c r="M1400" t="s">
        <v>92</v>
      </c>
      <c r="N1400" t="s">
        <v>24</v>
      </c>
      <c r="O1400">
        <v>5</v>
      </c>
      <c r="P1400" t="s">
        <v>53</v>
      </c>
      <c r="Q1400" s="7">
        <f t="shared" si="129"/>
        <v>103756.62</v>
      </c>
      <c r="R1400" s="9" t="str" cm="1">
        <f t="array" ref="R1400">_xlfn.IFS(L1399&lt;=25,"0-25",L1399&lt;=30,"26-30",L1399&lt;=35,"31-35",L1399&lt;=40,"36-40",L1399&lt;=45,"41-45",L1399&gt;=45,"45+")</f>
        <v>26-30</v>
      </c>
      <c r="S1400" t="str">
        <f t="shared" si="130"/>
        <v>Q4</v>
      </c>
      <c r="T1400" t="str">
        <f t="shared" si="131"/>
        <v>Weekend</v>
      </c>
      <c r="U1400" t="str" cm="1">
        <f t="array" ref="U1400">_xlfn.IFS(Q1400&lt;=100000,"LOW",Q1400&lt;=300000,"MEDIUM",Q1400&gt;=300000,"HIGH")</f>
        <v>MEDIUM</v>
      </c>
    </row>
    <row r="1401" spans="1:21" x14ac:dyDescent="0.3">
      <c r="A1401">
        <v>1400</v>
      </c>
      <c r="B1401">
        <v>12</v>
      </c>
      <c r="C1401">
        <v>11</v>
      </c>
      <c r="D1401" s="6">
        <f t="shared" si="126"/>
        <v>44877</v>
      </c>
      <c r="E1401" t="str">
        <f t="shared" si="127"/>
        <v>November</v>
      </c>
      <c r="F1401">
        <v>2022</v>
      </c>
      <c r="G1401" t="str">
        <f t="shared" si="128"/>
        <v>Saturday</v>
      </c>
      <c r="H1401" t="s">
        <v>37</v>
      </c>
      <c r="I1401">
        <v>7</v>
      </c>
      <c r="J1401" s="7">
        <v>10094.77</v>
      </c>
      <c r="K1401" t="s">
        <v>820</v>
      </c>
      <c r="L1401">
        <v>22</v>
      </c>
      <c r="M1401" t="s">
        <v>17</v>
      </c>
      <c r="N1401" t="s">
        <v>24</v>
      </c>
      <c r="O1401">
        <v>5</v>
      </c>
      <c r="P1401" t="s">
        <v>40</v>
      </c>
      <c r="Q1401" s="7">
        <f t="shared" si="129"/>
        <v>70663.39</v>
      </c>
      <c r="R1401" s="9" t="str" cm="1">
        <f t="array" ref="R1401">_xlfn.IFS(L1400&lt;=25,"0-25",L1400&lt;=30,"26-30",L1400&lt;=35,"31-35",L1400&lt;=40,"36-40",L1400&lt;=45,"41-45",L1400&gt;=45,"45+")</f>
        <v>45+</v>
      </c>
      <c r="S1401" t="str">
        <f t="shared" si="130"/>
        <v>Q4</v>
      </c>
      <c r="T1401" t="str">
        <f t="shared" si="131"/>
        <v>Weekend</v>
      </c>
      <c r="U1401" t="str" cm="1">
        <f t="array" ref="U1401">_xlfn.IFS(Q1401&lt;=100000,"LOW",Q1401&lt;=300000,"MEDIUM",Q1401&gt;=300000,"HIGH")</f>
        <v>LOW</v>
      </c>
    </row>
    <row r="1402" spans="1:21" x14ac:dyDescent="0.3">
      <c r="A1402">
        <v>1401</v>
      </c>
      <c r="B1402">
        <v>12</v>
      </c>
      <c r="C1402">
        <v>11</v>
      </c>
      <c r="D1402" s="6">
        <f t="shared" si="126"/>
        <v>44877</v>
      </c>
      <c r="E1402" t="str">
        <f t="shared" si="127"/>
        <v>November</v>
      </c>
      <c r="F1402">
        <v>2022</v>
      </c>
      <c r="G1402" t="str">
        <f t="shared" si="128"/>
        <v>Saturday</v>
      </c>
      <c r="H1402" t="s">
        <v>21</v>
      </c>
      <c r="I1402">
        <v>9</v>
      </c>
      <c r="J1402" s="7">
        <v>62290.43</v>
      </c>
      <c r="K1402" t="s">
        <v>725</v>
      </c>
      <c r="L1402">
        <v>29</v>
      </c>
      <c r="M1402" t="s">
        <v>64</v>
      </c>
      <c r="N1402" t="s">
        <v>18</v>
      </c>
      <c r="O1402">
        <v>1</v>
      </c>
      <c r="P1402" t="s">
        <v>28</v>
      </c>
      <c r="Q1402" s="7">
        <f t="shared" si="129"/>
        <v>560613.87</v>
      </c>
      <c r="R1402" s="9" t="str" cm="1">
        <f t="array" ref="R1402">_xlfn.IFS(L1401&lt;=25,"0-25",L1401&lt;=30,"26-30",L1401&lt;=35,"31-35",L1401&lt;=40,"36-40",L1401&lt;=45,"41-45",L1401&gt;=45,"45+")</f>
        <v>0-25</v>
      </c>
      <c r="S1402" t="str">
        <f t="shared" si="130"/>
        <v>Q4</v>
      </c>
      <c r="T1402" t="str">
        <f t="shared" si="131"/>
        <v>Weekend</v>
      </c>
      <c r="U1402" t="str" cm="1">
        <f t="array" ref="U1402">_xlfn.IFS(Q1402&lt;=100000,"LOW",Q1402&lt;=300000,"MEDIUM",Q1402&gt;=300000,"HIGH")</f>
        <v>HIGH</v>
      </c>
    </row>
    <row r="1403" spans="1:21" x14ac:dyDescent="0.3">
      <c r="A1403">
        <v>1402</v>
      </c>
      <c r="B1403">
        <v>13</v>
      </c>
      <c r="C1403">
        <v>11</v>
      </c>
      <c r="D1403" s="6">
        <f t="shared" si="126"/>
        <v>44878</v>
      </c>
      <c r="E1403" t="str">
        <f t="shared" si="127"/>
        <v>November</v>
      </c>
      <c r="F1403">
        <v>2022</v>
      </c>
      <c r="G1403" t="str">
        <f t="shared" si="128"/>
        <v>Sunday</v>
      </c>
      <c r="H1403" t="s">
        <v>21</v>
      </c>
      <c r="I1403">
        <v>1</v>
      </c>
      <c r="J1403" s="7">
        <v>11822.77</v>
      </c>
      <c r="K1403" t="s">
        <v>42</v>
      </c>
      <c r="L1403">
        <v>30</v>
      </c>
      <c r="M1403" t="s">
        <v>140</v>
      </c>
      <c r="N1403" t="s">
        <v>52</v>
      </c>
      <c r="O1403">
        <v>3</v>
      </c>
      <c r="P1403" t="s">
        <v>28</v>
      </c>
      <c r="Q1403" s="7">
        <f t="shared" si="129"/>
        <v>11822.77</v>
      </c>
      <c r="R1403" s="9" t="str" cm="1">
        <f t="array" ref="R1403">_xlfn.IFS(L1402&lt;=25,"0-25",L1402&lt;=30,"26-30",L1402&lt;=35,"31-35",L1402&lt;=40,"36-40",L1402&lt;=45,"41-45",L1402&gt;=45,"45+")</f>
        <v>26-30</v>
      </c>
      <c r="S1403" t="str">
        <f t="shared" si="130"/>
        <v>Q4</v>
      </c>
      <c r="T1403" t="str">
        <f t="shared" si="131"/>
        <v>Weekend</v>
      </c>
      <c r="U1403" t="str" cm="1">
        <f t="array" ref="U1403">_xlfn.IFS(Q1403&lt;=100000,"LOW",Q1403&lt;=300000,"MEDIUM",Q1403&gt;=300000,"HIGH")</f>
        <v>LOW</v>
      </c>
    </row>
    <row r="1404" spans="1:21" x14ac:dyDescent="0.3">
      <c r="A1404">
        <v>1403</v>
      </c>
      <c r="B1404">
        <v>13</v>
      </c>
      <c r="C1404">
        <v>11</v>
      </c>
      <c r="D1404" s="6">
        <f t="shared" si="126"/>
        <v>44878</v>
      </c>
      <c r="E1404" t="str">
        <f t="shared" si="127"/>
        <v>November</v>
      </c>
      <c r="F1404">
        <v>2022</v>
      </c>
      <c r="G1404" t="str">
        <f t="shared" si="128"/>
        <v>Sunday</v>
      </c>
      <c r="H1404" t="s">
        <v>32</v>
      </c>
      <c r="I1404">
        <v>4</v>
      </c>
      <c r="J1404" s="7">
        <v>52765.23</v>
      </c>
      <c r="K1404" t="s">
        <v>160</v>
      </c>
      <c r="L1404">
        <v>39</v>
      </c>
      <c r="M1404" t="s">
        <v>135</v>
      </c>
      <c r="N1404" t="s">
        <v>35</v>
      </c>
      <c r="O1404">
        <v>5</v>
      </c>
      <c r="P1404" t="s">
        <v>36</v>
      </c>
      <c r="Q1404" s="7">
        <f t="shared" si="129"/>
        <v>211060.92</v>
      </c>
      <c r="R1404" s="9" t="str" cm="1">
        <f t="array" ref="R1404">_xlfn.IFS(L1403&lt;=25,"0-25",L1403&lt;=30,"26-30",L1403&lt;=35,"31-35",L1403&lt;=40,"36-40",L1403&lt;=45,"41-45",L1403&gt;=45,"45+")</f>
        <v>26-30</v>
      </c>
      <c r="S1404" t="str">
        <f t="shared" si="130"/>
        <v>Q4</v>
      </c>
      <c r="T1404" t="str">
        <f t="shared" si="131"/>
        <v>Weekend</v>
      </c>
      <c r="U1404" t="str" cm="1">
        <f t="array" ref="U1404">_xlfn.IFS(Q1404&lt;=100000,"LOW",Q1404&lt;=300000,"MEDIUM",Q1404&gt;=300000,"HIGH")</f>
        <v>MEDIUM</v>
      </c>
    </row>
    <row r="1405" spans="1:21" x14ac:dyDescent="0.3">
      <c r="A1405">
        <v>1404</v>
      </c>
      <c r="B1405">
        <v>13</v>
      </c>
      <c r="C1405">
        <v>11</v>
      </c>
      <c r="D1405" s="6">
        <f t="shared" si="126"/>
        <v>44878</v>
      </c>
      <c r="E1405" t="str">
        <f t="shared" si="127"/>
        <v>November</v>
      </c>
      <c r="F1405">
        <v>2022</v>
      </c>
      <c r="G1405" t="str">
        <f t="shared" si="128"/>
        <v>Sunday</v>
      </c>
      <c r="H1405" t="s">
        <v>15</v>
      </c>
      <c r="I1405">
        <v>6</v>
      </c>
      <c r="J1405" s="7">
        <v>12775.49</v>
      </c>
      <c r="K1405" t="s">
        <v>842</v>
      </c>
      <c r="L1405">
        <v>57</v>
      </c>
      <c r="M1405" t="s">
        <v>116</v>
      </c>
      <c r="N1405" t="s">
        <v>52</v>
      </c>
      <c r="O1405">
        <v>1</v>
      </c>
      <c r="P1405" t="s">
        <v>19</v>
      </c>
      <c r="Q1405" s="7">
        <f t="shared" si="129"/>
        <v>76652.94</v>
      </c>
      <c r="R1405" s="9" t="str" cm="1">
        <f t="array" ref="R1405">_xlfn.IFS(L1404&lt;=25,"0-25",L1404&lt;=30,"26-30",L1404&lt;=35,"31-35",L1404&lt;=40,"36-40",L1404&lt;=45,"41-45",L1404&gt;=45,"45+")</f>
        <v>36-40</v>
      </c>
      <c r="S1405" t="str">
        <f t="shared" si="130"/>
        <v>Q4</v>
      </c>
      <c r="T1405" t="str">
        <f t="shared" si="131"/>
        <v>Weekend</v>
      </c>
      <c r="U1405" t="str" cm="1">
        <f t="array" ref="U1405">_xlfn.IFS(Q1405&lt;=100000,"LOW",Q1405&lt;=300000,"MEDIUM",Q1405&gt;=300000,"HIGH")</f>
        <v>LOW</v>
      </c>
    </row>
    <row r="1406" spans="1:21" x14ac:dyDescent="0.3">
      <c r="A1406">
        <v>1405</v>
      </c>
      <c r="B1406">
        <v>13</v>
      </c>
      <c r="C1406">
        <v>11</v>
      </c>
      <c r="D1406" s="6">
        <f t="shared" si="126"/>
        <v>44878</v>
      </c>
      <c r="E1406" t="str">
        <f t="shared" si="127"/>
        <v>November</v>
      </c>
      <c r="F1406">
        <v>2022</v>
      </c>
      <c r="G1406" t="str">
        <f t="shared" si="128"/>
        <v>Sunday</v>
      </c>
      <c r="H1406" t="s">
        <v>32</v>
      </c>
      <c r="I1406">
        <v>7</v>
      </c>
      <c r="J1406" s="7">
        <v>25974.74</v>
      </c>
      <c r="K1406" t="s">
        <v>843</v>
      </c>
      <c r="L1406">
        <v>32</v>
      </c>
      <c r="M1406" t="s">
        <v>92</v>
      </c>
      <c r="N1406" t="s">
        <v>35</v>
      </c>
      <c r="O1406">
        <v>5</v>
      </c>
      <c r="P1406" t="s">
        <v>43</v>
      </c>
      <c r="Q1406" s="7">
        <f t="shared" si="129"/>
        <v>181823.18000000002</v>
      </c>
      <c r="R1406" s="9" t="str" cm="1">
        <f t="array" ref="R1406">_xlfn.IFS(L1405&lt;=25,"0-25",L1405&lt;=30,"26-30",L1405&lt;=35,"31-35",L1405&lt;=40,"36-40",L1405&lt;=45,"41-45",L1405&gt;=45,"45+")</f>
        <v>45+</v>
      </c>
      <c r="S1406" t="str">
        <f t="shared" si="130"/>
        <v>Q4</v>
      </c>
      <c r="T1406" t="str">
        <f t="shared" si="131"/>
        <v>Weekend</v>
      </c>
      <c r="U1406" t="str" cm="1">
        <f t="array" ref="U1406">_xlfn.IFS(Q1406&lt;=100000,"LOW",Q1406&lt;=300000,"MEDIUM",Q1406&gt;=300000,"HIGH")</f>
        <v>MEDIUM</v>
      </c>
    </row>
    <row r="1407" spans="1:21" x14ac:dyDescent="0.3">
      <c r="A1407">
        <v>1406</v>
      </c>
      <c r="B1407">
        <v>14</v>
      </c>
      <c r="C1407">
        <v>11</v>
      </c>
      <c r="D1407" s="6">
        <f t="shared" si="126"/>
        <v>44879</v>
      </c>
      <c r="E1407" t="str">
        <f t="shared" si="127"/>
        <v>November</v>
      </c>
      <c r="F1407">
        <v>2022</v>
      </c>
      <c r="G1407" t="str">
        <f t="shared" si="128"/>
        <v>Monday</v>
      </c>
      <c r="H1407" t="s">
        <v>15</v>
      </c>
      <c r="I1407">
        <v>7</v>
      </c>
      <c r="J1407" s="7">
        <v>39832.14</v>
      </c>
      <c r="K1407" t="s">
        <v>840</v>
      </c>
      <c r="L1407">
        <v>30</v>
      </c>
      <c r="M1407" t="s">
        <v>23</v>
      </c>
      <c r="N1407" t="s">
        <v>18</v>
      </c>
      <c r="O1407">
        <v>5</v>
      </c>
      <c r="P1407" t="s">
        <v>31</v>
      </c>
      <c r="Q1407" s="7">
        <f t="shared" si="129"/>
        <v>278824.98</v>
      </c>
      <c r="R1407" s="9" t="str" cm="1">
        <f t="array" ref="R1407">_xlfn.IFS(L1406&lt;=25,"0-25",L1406&lt;=30,"26-30",L1406&lt;=35,"31-35",L1406&lt;=40,"36-40",L1406&lt;=45,"41-45",L1406&gt;=45,"45+")</f>
        <v>31-35</v>
      </c>
      <c r="S1407" t="str">
        <f t="shared" si="130"/>
        <v>Q4</v>
      </c>
      <c r="T1407" t="str">
        <f t="shared" si="131"/>
        <v>Weekday</v>
      </c>
      <c r="U1407" t="str" cm="1">
        <f t="array" ref="U1407">_xlfn.IFS(Q1407&lt;=100000,"LOW",Q1407&lt;=300000,"MEDIUM",Q1407&gt;=300000,"HIGH")</f>
        <v>MEDIUM</v>
      </c>
    </row>
    <row r="1408" spans="1:21" x14ac:dyDescent="0.3">
      <c r="A1408">
        <v>1407</v>
      </c>
      <c r="B1408">
        <v>14</v>
      </c>
      <c r="C1408">
        <v>11</v>
      </c>
      <c r="D1408" s="6">
        <f t="shared" si="126"/>
        <v>44879</v>
      </c>
      <c r="E1408" t="str">
        <f t="shared" si="127"/>
        <v>November</v>
      </c>
      <c r="F1408">
        <v>2022</v>
      </c>
      <c r="G1408" t="str">
        <f t="shared" si="128"/>
        <v>Monday</v>
      </c>
      <c r="H1408" t="s">
        <v>21</v>
      </c>
      <c r="I1408">
        <v>2</v>
      </c>
      <c r="J1408" s="7">
        <v>35196.32</v>
      </c>
      <c r="K1408" t="s">
        <v>844</v>
      </c>
      <c r="L1408">
        <v>18</v>
      </c>
      <c r="M1408" t="s">
        <v>79</v>
      </c>
      <c r="N1408" t="s">
        <v>24</v>
      </c>
      <c r="O1408">
        <v>5</v>
      </c>
      <c r="P1408" t="s">
        <v>25</v>
      </c>
      <c r="Q1408" s="7">
        <f t="shared" si="129"/>
        <v>70392.639999999999</v>
      </c>
      <c r="R1408" s="9" t="str" cm="1">
        <f t="array" ref="R1408">_xlfn.IFS(L1407&lt;=25,"0-25",L1407&lt;=30,"26-30",L1407&lt;=35,"31-35",L1407&lt;=40,"36-40",L1407&lt;=45,"41-45",L1407&gt;=45,"45+")</f>
        <v>26-30</v>
      </c>
      <c r="S1408" t="str">
        <f t="shared" si="130"/>
        <v>Q4</v>
      </c>
      <c r="T1408" t="str">
        <f t="shared" si="131"/>
        <v>Weekday</v>
      </c>
      <c r="U1408" t="str" cm="1">
        <f t="array" ref="U1408">_xlfn.IFS(Q1408&lt;=100000,"LOW",Q1408&lt;=300000,"MEDIUM",Q1408&gt;=300000,"HIGH")</f>
        <v>LOW</v>
      </c>
    </row>
    <row r="1409" spans="1:21" x14ac:dyDescent="0.3">
      <c r="A1409">
        <v>1408</v>
      </c>
      <c r="B1409">
        <v>14</v>
      </c>
      <c r="C1409">
        <v>11</v>
      </c>
      <c r="D1409" s="6">
        <f t="shared" si="126"/>
        <v>44879</v>
      </c>
      <c r="E1409" t="str">
        <f t="shared" si="127"/>
        <v>November</v>
      </c>
      <c r="F1409">
        <v>2022</v>
      </c>
      <c r="G1409" t="str">
        <f t="shared" si="128"/>
        <v>Monday</v>
      </c>
      <c r="H1409" t="s">
        <v>21</v>
      </c>
      <c r="I1409">
        <v>4</v>
      </c>
      <c r="J1409" s="7">
        <v>21510.17</v>
      </c>
      <c r="K1409" t="s">
        <v>318</v>
      </c>
      <c r="L1409">
        <v>55</v>
      </c>
      <c r="M1409" t="s">
        <v>135</v>
      </c>
      <c r="N1409" t="s">
        <v>24</v>
      </c>
      <c r="O1409">
        <v>4</v>
      </c>
      <c r="P1409" t="s">
        <v>65</v>
      </c>
      <c r="Q1409" s="7">
        <f t="shared" si="129"/>
        <v>86040.68</v>
      </c>
      <c r="R1409" s="9" t="str" cm="1">
        <f t="array" ref="R1409">_xlfn.IFS(L1408&lt;=25,"0-25",L1408&lt;=30,"26-30",L1408&lt;=35,"31-35",L1408&lt;=40,"36-40",L1408&lt;=45,"41-45",L1408&gt;=45,"45+")</f>
        <v>0-25</v>
      </c>
      <c r="S1409" t="str">
        <f t="shared" si="130"/>
        <v>Q4</v>
      </c>
      <c r="T1409" t="str">
        <f t="shared" si="131"/>
        <v>Weekday</v>
      </c>
      <c r="U1409" t="str" cm="1">
        <f t="array" ref="U1409">_xlfn.IFS(Q1409&lt;=100000,"LOW",Q1409&lt;=300000,"MEDIUM",Q1409&gt;=300000,"HIGH")</f>
        <v>LOW</v>
      </c>
    </row>
    <row r="1410" spans="1:21" x14ac:dyDescent="0.3">
      <c r="A1410">
        <v>1409</v>
      </c>
      <c r="B1410">
        <v>14</v>
      </c>
      <c r="C1410">
        <v>11</v>
      </c>
      <c r="D1410" s="6">
        <f t="shared" si="126"/>
        <v>44879</v>
      </c>
      <c r="E1410" t="str">
        <f t="shared" si="127"/>
        <v>November</v>
      </c>
      <c r="F1410">
        <v>2022</v>
      </c>
      <c r="G1410" t="str">
        <f t="shared" si="128"/>
        <v>Monday</v>
      </c>
      <c r="H1410" t="s">
        <v>32</v>
      </c>
      <c r="I1410">
        <v>5</v>
      </c>
      <c r="J1410" s="7">
        <v>30028.89</v>
      </c>
      <c r="K1410" t="s">
        <v>562</v>
      </c>
      <c r="L1410">
        <v>18</v>
      </c>
      <c r="M1410" t="s">
        <v>23</v>
      </c>
      <c r="N1410" t="s">
        <v>35</v>
      </c>
      <c r="O1410">
        <v>3</v>
      </c>
      <c r="P1410" t="s">
        <v>36</v>
      </c>
      <c r="Q1410" s="7">
        <f t="shared" si="129"/>
        <v>150144.45000000001</v>
      </c>
      <c r="R1410" s="9" t="str" cm="1">
        <f t="array" ref="R1410">_xlfn.IFS(L1409&lt;=25,"0-25",L1409&lt;=30,"26-30",L1409&lt;=35,"31-35",L1409&lt;=40,"36-40",L1409&lt;=45,"41-45",L1409&gt;=45,"45+")</f>
        <v>45+</v>
      </c>
      <c r="S1410" t="str">
        <f t="shared" si="130"/>
        <v>Q4</v>
      </c>
      <c r="T1410" t="str">
        <f t="shared" si="131"/>
        <v>Weekday</v>
      </c>
      <c r="U1410" t="str" cm="1">
        <f t="array" ref="U1410">_xlfn.IFS(Q1410&lt;=100000,"LOW",Q1410&lt;=300000,"MEDIUM",Q1410&gt;=300000,"HIGH")</f>
        <v>MEDIUM</v>
      </c>
    </row>
    <row r="1411" spans="1:21" x14ac:dyDescent="0.3">
      <c r="A1411">
        <v>1410</v>
      </c>
      <c r="B1411">
        <v>15</v>
      </c>
      <c r="C1411">
        <v>11</v>
      </c>
      <c r="D1411" s="6">
        <f t="shared" ref="D1411:D1474" si="132">DATE(F1411,C1411,B1411)</f>
        <v>44880</v>
      </c>
      <c r="E1411" t="str">
        <f t="shared" ref="E1411:E1474" si="133">TEXT(D1411,"mmmm")</f>
        <v>November</v>
      </c>
      <c r="F1411">
        <v>2022</v>
      </c>
      <c r="G1411" t="str">
        <f t="shared" ref="G1411:G1474" si="134">TEXT(D1411,"dddd")</f>
        <v>Tuesday</v>
      </c>
      <c r="H1411" t="s">
        <v>45</v>
      </c>
      <c r="I1411">
        <v>1</v>
      </c>
      <c r="J1411" s="7">
        <v>53662.38</v>
      </c>
      <c r="K1411" t="s">
        <v>841</v>
      </c>
      <c r="L1411">
        <v>28</v>
      </c>
      <c r="M1411" t="s">
        <v>95</v>
      </c>
      <c r="N1411" t="s">
        <v>18</v>
      </c>
      <c r="O1411">
        <v>3</v>
      </c>
      <c r="P1411" t="s">
        <v>48</v>
      </c>
      <c r="Q1411" s="7">
        <f t="shared" ref="Q1411:Q1474" si="135">I1411*J1411</f>
        <v>53662.38</v>
      </c>
      <c r="R1411" s="9" t="str" cm="1">
        <f t="array" ref="R1411">_xlfn.IFS(L1410&lt;=25,"0-25",L1410&lt;=30,"26-30",L1410&lt;=35,"31-35",L1410&lt;=40,"36-40",L1410&lt;=45,"41-45",L1410&gt;=45,"45+")</f>
        <v>0-25</v>
      </c>
      <c r="S1411" t="str">
        <f t="shared" ref="S1411:S1474" si="136">"Q"&amp;ROUNDUP(C1411/3,0)</f>
        <v>Q4</v>
      </c>
      <c r="T1411" t="str">
        <f t="shared" ref="T1411:T1474" si="137">IF(OR(G1411="Saturday",G1411="Sunday"),"Weekend","Weekday")</f>
        <v>Weekday</v>
      </c>
      <c r="U1411" t="str" cm="1">
        <f t="array" ref="U1411">_xlfn.IFS(Q1411&lt;=100000,"LOW",Q1411&lt;=300000,"MEDIUM",Q1411&gt;=300000,"HIGH")</f>
        <v>LOW</v>
      </c>
    </row>
    <row r="1412" spans="1:21" x14ac:dyDescent="0.3">
      <c r="A1412">
        <v>1411</v>
      </c>
      <c r="B1412">
        <v>15</v>
      </c>
      <c r="C1412">
        <v>11</v>
      </c>
      <c r="D1412" s="6">
        <f t="shared" si="132"/>
        <v>44880</v>
      </c>
      <c r="E1412" t="str">
        <f t="shared" si="133"/>
        <v>November</v>
      </c>
      <c r="F1412">
        <v>2022</v>
      </c>
      <c r="G1412" t="str">
        <f t="shared" si="134"/>
        <v>Tuesday</v>
      </c>
      <c r="H1412" t="s">
        <v>32</v>
      </c>
      <c r="I1412">
        <v>1</v>
      </c>
      <c r="J1412" s="7">
        <v>50155.43</v>
      </c>
      <c r="K1412" t="s">
        <v>845</v>
      </c>
      <c r="L1412">
        <v>57</v>
      </c>
      <c r="M1412" t="s">
        <v>92</v>
      </c>
      <c r="N1412" t="s">
        <v>24</v>
      </c>
      <c r="O1412">
        <v>3</v>
      </c>
      <c r="P1412" t="s">
        <v>101</v>
      </c>
      <c r="Q1412" s="7">
        <f t="shared" si="135"/>
        <v>50155.43</v>
      </c>
      <c r="R1412" s="9" t="str" cm="1">
        <f t="array" ref="R1412">_xlfn.IFS(L1411&lt;=25,"0-25",L1411&lt;=30,"26-30",L1411&lt;=35,"31-35",L1411&lt;=40,"36-40",L1411&lt;=45,"41-45",L1411&gt;=45,"45+")</f>
        <v>26-30</v>
      </c>
      <c r="S1412" t="str">
        <f t="shared" si="136"/>
        <v>Q4</v>
      </c>
      <c r="T1412" t="str">
        <f t="shared" si="137"/>
        <v>Weekday</v>
      </c>
      <c r="U1412" t="str" cm="1">
        <f t="array" ref="U1412">_xlfn.IFS(Q1412&lt;=100000,"LOW",Q1412&lt;=300000,"MEDIUM",Q1412&gt;=300000,"HIGH")</f>
        <v>LOW</v>
      </c>
    </row>
    <row r="1413" spans="1:21" x14ac:dyDescent="0.3">
      <c r="A1413">
        <v>1412</v>
      </c>
      <c r="B1413">
        <v>15</v>
      </c>
      <c r="C1413">
        <v>11</v>
      </c>
      <c r="D1413" s="6">
        <f t="shared" si="132"/>
        <v>44880</v>
      </c>
      <c r="E1413" t="str">
        <f t="shared" si="133"/>
        <v>November</v>
      </c>
      <c r="F1413">
        <v>2022</v>
      </c>
      <c r="G1413" t="str">
        <f t="shared" si="134"/>
        <v>Tuesday</v>
      </c>
      <c r="H1413" t="s">
        <v>15</v>
      </c>
      <c r="I1413">
        <v>3</v>
      </c>
      <c r="J1413" s="7">
        <v>14308.88</v>
      </c>
      <c r="K1413" t="s">
        <v>846</v>
      </c>
      <c r="L1413">
        <v>39</v>
      </c>
      <c r="M1413" t="s">
        <v>27</v>
      </c>
      <c r="N1413" t="s">
        <v>18</v>
      </c>
      <c r="O1413">
        <v>5</v>
      </c>
      <c r="P1413" t="s">
        <v>19</v>
      </c>
      <c r="Q1413" s="7">
        <f t="shared" si="135"/>
        <v>42926.64</v>
      </c>
      <c r="R1413" s="9" t="str" cm="1">
        <f t="array" ref="R1413">_xlfn.IFS(L1412&lt;=25,"0-25",L1412&lt;=30,"26-30",L1412&lt;=35,"31-35",L1412&lt;=40,"36-40",L1412&lt;=45,"41-45",L1412&gt;=45,"45+")</f>
        <v>45+</v>
      </c>
      <c r="S1413" t="str">
        <f t="shared" si="136"/>
        <v>Q4</v>
      </c>
      <c r="T1413" t="str">
        <f t="shared" si="137"/>
        <v>Weekday</v>
      </c>
      <c r="U1413" t="str" cm="1">
        <f t="array" ref="U1413">_xlfn.IFS(Q1413&lt;=100000,"LOW",Q1413&lt;=300000,"MEDIUM",Q1413&gt;=300000,"HIGH")</f>
        <v>LOW</v>
      </c>
    </row>
    <row r="1414" spans="1:21" x14ac:dyDescent="0.3">
      <c r="A1414">
        <v>1413</v>
      </c>
      <c r="B1414">
        <v>16</v>
      </c>
      <c r="C1414">
        <v>11</v>
      </c>
      <c r="D1414" s="6">
        <f t="shared" si="132"/>
        <v>44881</v>
      </c>
      <c r="E1414" t="str">
        <f t="shared" si="133"/>
        <v>November</v>
      </c>
      <c r="F1414">
        <v>2022</v>
      </c>
      <c r="G1414" t="str">
        <f t="shared" si="134"/>
        <v>Wednesday</v>
      </c>
      <c r="H1414" t="s">
        <v>32</v>
      </c>
      <c r="I1414">
        <v>3</v>
      </c>
      <c r="J1414" s="7">
        <v>54838.95</v>
      </c>
      <c r="K1414" t="s">
        <v>244</v>
      </c>
      <c r="L1414">
        <v>52</v>
      </c>
      <c r="M1414" t="s">
        <v>23</v>
      </c>
      <c r="N1414" t="s">
        <v>18</v>
      </c>
      <c r="O1414">
        <v>5</v>
      </c>
      <c r="P1414" t="s">
        <v>43</v>
      </c>
      <c r="Q1414" s="7">
        <f t="shared" si="135"/>
        <v>164516.84999999998</v>
      </c>
      <c r="R1414" s="9" t="str" cm="1">
        <f t="array" ref="R1414">_xlfn.IFS(L1413&lt;=25,"0-25",L1413&lt;=30,"26-30",L1413&lt;=35,"31-35",L1413&lt;=40,"36-40",L1413&lt;=45,"41-45",L1413&gt;=45,"45+")</f>
        <v>36-40</v>
      </c>
      <c r="S1414" t="str">
        <f t="shared" si="136"/>
        <v>Q4</v>
      </c>
      <c r="T1414" t="str">
        <f t="shared" si="137"/>
        <v>Weekday</v>
      </c>
      <c r="U1414" t="str" cm="1">
        <f t="array" ref="U1414">_xlfn.IFS(Q1414&lt;=100000,"LOW",Q1414&lt;=300000,"MEDIUM",Q1414&gt;=300000,"HIGH")</f>
        <v>MEDIUM</v>
      </c>
    </row>
    <row r="1415" spans="1:21" x14ac:dyDescent="0.3">
      <c r="A1415">
        <v>1414</v>
      </c>
      <c r="B1415">
        <v>16</v>
      </c>
      <c r="C1415">
        <v>11</v>
      </c>
      <c r="D1415" s="6">
        <f t="shared" si="132"/>
        <v>44881</v>
      </c>
      <c r="E1415" t="str">
        <f t="shared" si="133"/>
        <v>November</v>
      </c>
      <c r="F1415">
        <v>2022</v>
      </c>
      <c r="G1415" t="str">
        <f t="shared" si="134"/>
        <v>Wednesday</v>
      </c>
      <c r="H1415" t="s">
        <v>37</v>
      </c>
      <c r="I1415">
        <v>8</v>
      </c>
      <c r="J1415" s="7">
        <v>13182.75</v>
      </c>
      <c r="K1415" t="s">
        <v>676</v>
      </c>
      <c r="L1415">
        <v>23</v>
      </c>
      <c r="M1415" t="s">
        <v>23</v>
      </c>
      <c r="N1415" t="s">
        <v>35</v>
      </c>
      <c r="O1415">
        <v>3</v>
      </c>
      <c r="P1415" t="s">
        <v>40</v>
      </c>
      <c r="Q1415" s="7">
        <f t="shared" si="135"/>
        <v>105462</v>
      </c>
      <c r="R1415" s="9" t="str" cm="1">
        <f t="array" ref="R1415">_xlfn.IFS(L1414&lt;=25,"0-25",L1414&lt;=30,"26-30",L1414&lt;=35,"31-35",L1414&lt;=40,"36-40",L1414&lt;=45,"41-45",L1414&gt;=45,"45+")</f>
        <v>45+</v>
      </c>
      <c r="S1415" t="str">
        <f t="shared" si="136"/>
        <v>Q4</v>
      </c>
      <c r="T1415" t="str">
        <f t="shared" si="137"/>
        <v>Weekday</v>
      </c>
      <c r="U1415" t="str" cm="1">
        <f t="array" ref="U1415">_xlfn.IFS(Q1415&lt;=100000,"LOW",Q1415&lt;=300000,"MEDIUM",Q1415&gt;=300000,"HIGH")</f>
        <v>MEDIUM</v>
      </c>
    </row>
    <row r="1416" spans="1:21" x14ac:dyDescent="0.3">
      <c r="A1416">
        <v>1415</v>
      </c>
      <c r="B1416">
        <v>16</v>
      </c>
      <c r="C1416">
        <v>11</v>
      </c>
      <c r="D1416" s="6">
        <f t="shared" si="132"/>
        <v>44881</v>
      </c>
      <c r="E1416" t="str">
        <f t="shared" si="133"/>
        <v>November</v>
      </c>
      <c r="F1416">
        <v>2022</v>
      </c>
      <c r="G1416" t="str">
        <f t="shared" si="134"/>
        <v>Wednesday</v>
      </c>
      <c r="H1416" t="s">
        <v>15</v>
      </c>
      <c r="I1416">
        <v>9</v>
      </c>
      <c r="J1416" s="7">
        <v>42575.58</v>
      </c>
      <c r="K1416" t="s">
        <v>358</v>
      </c>
      <c r="L1416">
        <v>45</v>
      </c>
      <c r="M1416" t="s">
        <v>23</v>
      </c>
      <c r="N1416" t="s">
        <v>18</v>
      </c>
      <c r="O1416">
        <v>4</v>
      </c>
      <c r="P1416" t="s">
        <v>86</v>
      </c>
      <c r="Q1416" s="7">
        <f t="shared" si="135"/>
        <v>383180.22000000003</v>
      </c>
      <c r="R1416" s="9" t="str" cm="1">
        <f t="array" ref="R1416">_xlfn.IFS(L1415&lt;=25,"0-25",L1415&lt;=30,"26-30",L1415&lt;=35,"31-35",L1415&lt;=40,"36-40",L1415&lt;=45,"41-45",L1415&gt;=45,"45+")</f>
        <v>0-25</v>
      </c>
      <c r="S1416" t="str">
        <f t="shared" si="136"/>
        <v>Q4</v>
      </c>
      <c r="T1416" t="str">
        <f t="shared" si="137"/>
        <v>Weekday</v>
      </c>
      <c r="U1416" t="str" cm="1">
        <f t="array" ref="U1416">_xlfn.IFS(Q1416&lt;=100000,"LOW",Q1416&lt;=300000,"MEDIUM",Q1416&gt;=300000,"HIGH")</f>
        <v>HIGH</v>
      </c>
    </row>
    <row r="1417" spans="1:21" x14ac:dyDescent="0.3">
      <c r="A1417">
        <v>1416</v>
      </c>
      <c r="B1417">
        <v>17</v>
      </c>
      <c r="C1417">
        <v>11</v>
      </c>
      <c r="D1417" s="6">
        <f t="shared" si="132"/>
        <v>44882</v>
      </c>
      <c r="E1417" t="str">
        <f t="shared" si="133"/>
        <v>November</v>
      </c>
      <c r="F1417">
        <v>2022</v>
      </c>
      <c r="G1417" t="str">
        <f t="shared" si="134"/>
        <v>Thursday</v>
      </c>
      <c r="H1417" t="s">
        <v>15</v>
      </c>
      <c r="I1417">
        <v>1</v>
      </c>
      <c r="J1417" s="7">
        <v>25603.759999999998</v>
      </c>
      <c r="K1417" t="s">
        <v>289</v>
      </c>
      <c r="L1417">
        <v>48</v>
      </c>
      <c r="M1417" t="s">
        <v>152</v>
      </c>
      <c r="N1417" t="s">
        <v>18</v>
      </c>
      <c r="O1417">
        <v>1</v>
      </c>
      <c r="P1417" t="s">
        <v>19</v>
      </c>
      <c r="Q1417" s="7">
        <f t="shared" si="135"/>
        <v>25603.759999999998</v>
      </c>
      <c r="R1417" s="9" t="str" cm="1">
        <f t="array" ref="R1417">_xlfn.IFS(L1416&lt;=25,"0-25",L1416&lt;=30,"26-30",L1416&lt;=35,"31-35",L1416&lt;=40,"36-40",L1416&lt;=45,"41-45",L1416&gt;=45,"45+")</f>
        <v>41-45</v>
      </c>
      <c r="S1417" t="str">
        <f t="shared" si="136"/>
        <v>Q4</v>
      </c>
      <c r="T1417" t="str">
        <f t="shared" si="137"/>
        <v>Weekday</v>
      </c>
      <c r="U1417" t="str" cm="1">
        <f t="array" ref="U1417">_xlfn.IFS(Q1417&lt;=100000,"LOW",Q1417&lt;=300000,"MEDIUM",Q1417&gt;=300000,"HIGH")</f>
        <v>LOW</v>
      </c>
    </row>
    <row r="1418" spans="1:21" x14ac:dyDescent="0.3">
      <c r="A1418">
        <v>1417</v>
      </c>
      <c r="B1418">
        <v>17</v>
      </c>
      <c r="C1418">
        <v>11</v>
      </c>
      <c r="D1418" s="6">
        <f t="shared" si="132"/>
        <v>44882</v>
      </c>
      <c r="E1418" t="str">
        <f t="shared" si="133"/>
        <v>November</v>
      </c>
      <c r="F1418">
        <v>2022</v>
      </c>
      <c r="G1418" t="str">
        <f t="shared" si="134"/>
        <v>Thursday</v>
      </c>
      <c r="H1418" t="s">
        <v>45</v>
      </c>
      <c r="I1418">
        <v>2</v>
      </c>
      <c r="J1418" s="7">
        <v>45261.41</v>
      </c>
      <c r="K1418" t="s">
        <v>184</v>
      </c>
      <c r="L1418">
        <v>25</v>
      </c>
      <c r="M1418" t="s">
        <v>23</v>
      </c>
      <c r="N1418" t="s">
        <v>35</v>
      </c>
      <c r="O1418">
        <v>5</v>
      </c>
      <c r="P1418" t="s">
        <v>104</v>
      </c>
      <c r="Q1418" s="7">
        <f t="shared" si="135"/>
        <v>90522.82</v>
      </c>
      <c r="R1418" s="9" t="str" cm="1">
        <f t="array" ref="R1418">_xlfn.IFS(L1417&lt;=25,"0-25",L1417&lt;=30,"26-30",L1417&lt;=35,"31-35",L1417&lt;=40,"36-40",L1417&lt;=45,"41-45",L1417&gt;=45,"45+")</f>
        <v>45+</v>
      </c>
      <c r="S1418" t="str">
        <f t="shared" si="136"/>
        <v>Q4</v>
      </c>
      <c r="T1418" t="str">
        <f t="shared" si="137"/>
        <v>Weekday</v>
      </c>
      <c r="U1418" t="str" cm="1">
        <f t="array" ref="U1418">_xlfn.IFS(Q1418&lt;=100000,"LOW",Q1418&lt;=300000,"MEDIUM",Q1418&gt;=300000,"HIGH")</f>
        <v>LOW</v>
      </c>
    </row>
    <row r="1419" spans="1:21" x14ac:dyDescent="0.3">
      <c r="A1419">
        <v>1418</v>
      </c>
      <c r="B1419">
        <v>17</v>
      </c>
      <c r="C1419">
        <v>11</v>
      </c>
      <c r="D1419" s="6">
        <f t="shared" si="132"/>
        <v>44882</v>
      </c>
      <c r="E1419" t="str">
        <f t="shared" si="133"/>
        <v>November</v>
      </c>
      <c r="F1419">
        <v>2022</v>
      </c>
      <c r="G1419" t="str">
        <f t="shared" si="134"/>
        <v>Thursday</v>
      </c>
      <c r="H1419" t="s">
        <v>21</v>
      </c>
      <c r="I1419">
        <v>2</v>
      </c>
      <c r="J1419" s="7">
        <v>25679.7</v>
      </c>
      <c r="K1419" t="s">
        <v>575</v>
      </c>
      <c r="L1419">
        <v>22</v>
      </c>
      <c r="M1419" t="s">
        <v>34</v>
      </c>
      <c r="N1419" t="s">
        <v>24</v>
      </c>
      <c r="O1419">
        <v>3</v>
      </c>
      <c r="P1419" t="s">
        <v>65</v>
      </c>
      <c r="Q1419" s="7">
        <f t="shared" si="135"/>
        <v>51359.4</v>
      </c>
      <c r="R1419" s="9" t="str" cm="1">
        <f t="array" ref="R1419">_xlfn.IFS(L1418&lt;=25,"0-25",L1418&lt;=30,"26-30",L1418&lt;=35,"31-35",L1418&lt;=40,"36-40",L1418&lt;=45,"41-45",L1418&gt;=45,"45+")</f>
        <v>0-25</v>
      </c>
      <c r="S1419" t="str">
        <f t="shared" si="136"/>
        <v>Q4</v>
      </c>
      <c r="T1419" t="str">
        <f t="shared" si="137"/>
        <v>Weekday</v>
      </c>
      <c r="U1419" t="str" cm="1">
        <f t="array" ref="U1419">_xlfn.IFS(Q1419&lt;=100000,"LOW",Q1419&lt;=300000,"MEDIUM",Q1419&gt;=300000,"HIGH")</f>
        <v>LOW</v>
      </c>
    </row>
    <row r="1420" spans="1:21" x14ac:dyDescent="0.3">
      <c r="A1420">
        <v>1419</v>
      </c>
      <c r="B1420">
        <v>17</v>
      </c>
      <c r="C1420">
        <v>11</v>
      </c>
      <c r="D1420" s="6">
        <f t="shared" si="132"/>
        <v>44882</v>
      </c>
      <c r="E1420" t="str">
        <f t="shared" si="133"/>
        <v>November</v>
      </c>
      <c r="F1420">
        <v>2022</v>
      </c>
      <c r="G1420" t="str">
        <f t="shared" si="134"/>
        <v>Thursday</v>
      </c>
      <c r="H1420" t="s">
        <v>15</v>
      </c>
      <c r="I1420">
        <v>4</v>
      </c>
      <c r="J1420" s="7">
        <v>69097.48</v>
      </c>
      <c r="K1420" t="s">
        <v>557</v>
      </c>
      <c r="L1420">
        <v>59</v>
      </c>
      <c r="M1420" t="s">
        <v>39</v>
      </c>
      <c r="N1420" t="s">
        <v>52</v>
      </c>
      <c r="O1420">
        <v>5</v>
      </c>
      <c r="P1420" t="s">
        <v>31</v>
      </c>
      <c r="Q1420" s="7">
        <f t="shared" si="135"/>
        <v>276389.92</v>
      </c>
      <c r="R1420" s="9" t="str" cm="1">
        <f t="array" ref="R1420">_xlfn.IFS(L1419&lt;=25,"0-25",L1419&lt;=30,"26-30",L1419&lt;=35,"31-35",L1419&lt;=40,"36-40",L1419&lt;=45,"41-45",L1419&gt;=45,"45+")</f>
        <v>0-25</v>
      </c>
      <c r="S1420" t="str">
        <f t="shared" si="136"/>
        <v>Q4</v>
      </c>
      <c r="T1420" t="str">
        <f t="shared" si="137"/>
        <v>Weekday</v>
      </c>
      <c r="U1420" t="str" cm="1">
        <f t="array" ref="U1420">_xlfn.IFS(Q1420&lt;=100000,"LOW",Q1420&lt;=300000,"MEDIUM",Q1420&gt;=300000,"HIGH")</f>
        <v>MEDIUM</v>
      </c>
    </row>
    <row r="1421" spans="1:21" x14ac:dyDescent="0.3">
      <c r="A1421">
        <v>1420</v>
      </c>
      <c r="B1421">
        <v>18</v>
      </c>
      <c r="C1421">
        <v>11</v>
      </c>
      <c r="D1421" s="6">
        <f t="shared" si="132"/>
        <v>44883</v>
      </c>
      <c r="E1421" t="str">
        <f t="shared" si="133"/>
        <v>November</v>
      </c>
      <c r="F1421">
        <v>2022</v>
      </c>
      <c r="G1421" t="str">
        <f t="shared" si="134"/>
        <v>Friday</v>
      </c>
      <c r="H1421" t="s">
        <v>21</v>
      </c>
      <c r="I1421">
        <v>2</v>
      </c>
      <c r="J1421" s="7">
        <v>28583.69</v>
      </c>
      <c r="K1421" t="s">
        <v>847</v>
      </c>
      <c r="L1421">
        <v>34</v>
      </c>
      <c r="M1421" t="s">
        <v>39</v>
      </c>
      <c r="N1421" t="s">
        <v>18</v>
      </c>
      <c r="O1421">
        <v>5</v>
      </c>
      <c r="P1421" t="s">
        <v>65</v>
      </c>
      <c r="Q1421" s="7">
        <f t="shared" si="135"/>
        <v>57167.38</v>
      </c>
      <c r="R1421" s="9" t="str" cm="1">
        <f t="array" ref="R1421">_xlfn.IFS(L1420&lt;=25,"0-25",L1420&lt;=30,"26-30",L1420&lt;=35,"31-35",L1420&lt;=40,"36-40",L1420&lt;=45,"41-45",L1420&gt;=45,"45+")</f>
        <v>45+</v>
      </c>
      <c r="S1421" t="str">
        <f t="shared" si="136"/>
        <v>Q4</v>
      </c>
      <c r="T1421" t="str">
        <f t="shared" si="137"/>
        <v>Weekday</v>
      </c>
      <c r="U1421" t="str" cm="1">
        <f t="array" ref="U1421">_xlfn.IFS(Q1421&lt;=100000,"LOW",Q1421&lt;=300000,"MEDIUM",Q1421&gt;=300000,"HIGH")</f>
        <v>LOW</v>
      </c>
    </row>
    <row r="1422" spans="1:21" x14ac:dyDescent="0.3">
      <c r="A1422">
        <v>1421</v>
      </c>
      <c r="B1422">
        <v>18</v>
      </c>
      <c r="C1422">
        <v>11</v>
      </c>
      <c r="D1422" s="6">
        <f t="shared" si="132"/>
        <v>44883</v>
      </c>
      <c r="E1422" t="str">
        <f t="shared" si="133"/>
        <v>November</v>
      </c>
      <c r="F1422">
        <v>2022</v>
      </c>
      <c r="G1422" t="str">
        <f t="shared" si="134"/>
        <v>Friday</v>
      </c>
      <c r="H1422" t="s">
        <v>32</v>
      </c>
      <c r="I1422">
        <v>7</v>
      </c>
      <c r="J1422" s="7">
        <v>24517.64</v>
      </c>
      <c r="K1422" t="s">
        <v>848</v>
      </c>
      <c r="L1422">
        <v>55</v>
      </c>
      <c r="M1422" t="s">
        <v>27</v>
      </c>
      <c r="N1422" t="s">
        <v>35</v>
      </c>
      <c r="O1422">
        <v>1</v>
      </c>
      <c r="P1422" t="s">
        <v>101</v>
      </c>
      <c r="Q1422" s="7">
        <f t="shared" si="135"/>
        <v>171623.47999999998</v>
      </c>
      <c r="R1422" s="9" t="str" cm="1">
        <f t="array" ref="R1422">_xlfn.IFS(L1421&lt;=25,"0-25",L1421&lt;=30,"26-30",L1421&lt;=35,"31-35",L1421&lt;=40,"36-40",L1421&lt;=45,"41-45",L1421&gt;=45,"45+")</f>
        <v>31-35</v>
      </c>
      <c r="S1422" t="str">
        <f t="shared" si="136"/>
        <v>Q4</v>
      </c>
      <c r="T1422" t="str">
        <f t="shared" si="137"/>
        <v>Weekday</v>
      </c>
      <c r="U1422" t="str" cm="1">
        <f t="array" ref="U1422">_xlfn.IFS(Q1422&lt;=100000,"LOW",Q1422&lt;=300000,"MEDIUM",Q1422&gt;=300000,"HIGH")</f>
        <v>MEDIUM</v>
      </c>
    </row>
    <row r="1423" spans="1:21" x14ac:dyDescent="0.3">
      <c r="A1423">
        <v>1422</v>
      </c>
      <c r="B1423">
        <v>18</v>
      </c>
      <c r="C1423">
        <v>11</v>
      </c>
      <c r="D1423" s="6">
        <f t="shared" si="132"/>
        <v>44883</v>
      </c>
      <c r="E1423" t="str">
        <f t="shared" si="133"/>
        <v>November</v>
      </c>
      <c r="F1423">
        <v>2022</v>
      </c>
      <c r="G1423" t="str">
        <f t="shared" si="134"/>
        <v>Friday</v>
      </c>
      <c r="H1423" t="s">
        <v>37</v>
      </c>
      <c r="I1423">
        <v>9</v>
      </c>
      <c r="J1423" s="7">
        <v>26707.919999999998</v>
      </c>
      <c r="K1423" t="s">
        <v>849</v>
      </c>
      <c r="L1423">
        <v>26</v>
      </c>
      <c r="M1423" t="s">
        <v>27</v>
      </c>
      <c r="N1423" t="s">
        <v>24</v>
      </c>
      <c r="O1423">
        <v>5</v>
      </c>
      <c r="P1423" t="s">
        <v>40</v>
      </c>
      <c r="Q1423" s="7">
        <f t="shared" si="135"/>
        <v>240371.27999999997</v>
      </c>
      <c r="R1423" s="9" t="str" cm="1">
        <f t="array" ref="R1423">_xlfn.IFS(L1422&lt;=25,"0-25",L1422&lt;=30,"26-30",L1422&lt;=35,"31-35",L1422&lt;=40,"36-40",L1422&lt;=45,"41-45",L1422&gt;=45,"45+")</f>
        <v>45+</v>
      </c>
      <c r="S1423" t="str">
        <f t="shared" si="136"/>
        <v>Q4</v>
      </c>
      <c r="T1423" t="str">
        <f t="shared" si="137"/>
        <v>Weekday</v>
      </c>
      <c r="U1423" t="str" cm="1">
        <f t="array" ref="U1423">_xlfn.IFS(Q1423&lt;=100000,"LOW",Q1423&lt;=300000,"MEDIUM",Q1423&gt;=300000,"HIGH")</f>
        <v>MEDIUM</v>
      </c>
    </row>
    <row r="1424" spans="1:21" x14ac:dyDescent="0.3">
      <c r="A1424">
        <v>1423</v>
      </c>
      <c r="B1424">
        <v>18</v>
      </c>
      <c r="C1424">
        <v>11</v>
      </c>
      <c r="D1424" s="6">
        <f t="shared" si="132"/>
        <v>44883</v>
      </c>
      <c r="E1424" t="str">
        <f t="shared" si="133"/>
        <v>November</v>
      </c>
      <c r="F1424">
        <v>2022</v>
      </c>
      <c r="G1424" t="str">
        <f t="shared" si="134"/>
        <v>Friday</v>
      </c>
      <c r="H1424" t="s">
        <v>45</v>
      </c>
      <c r="I1424">
        <v>7</v>
      </c>
      <c r="J1424" s="7">
        <v>63788.37</v>
      </c>
      <c r="K1424" t="s">
        <v>293</v>
      </c>
      <c r="L1424">
        <v>27</v>
      </c>
      <c r="M1424" t="s">
        <v>39</v>
      </c>
      <c r="N1424" t="s">
        <v>18</v>
      </c>
      <c r="O1424">
        <v>1</v>
      </c>
      <c r="P1424" t="s">
        <v>104</v>
      </c>
      <c r="Q1424" s="7">
        <f t="shared" si="135"/>
        <v>446518.59</v>
      </c>
      <c r="R1424" s="9" t="str" cm="1">
        <f t="array" ref="R1424">_xlfn.IFS(L1423&lt;=25,"0-25",L1423&lt;=30,"26-30",L1423&lt;=35,"31-35",L1423&lt;=40,"36-40",L1423&lt;=45,"41-45",L1423&gt;=45,"45+")</f>
        <v>26-30</v>
      </c>
      <c r="S1424" t="str">
        <f t="shared" si="136"/>
        <v>Q4</v>
      </c>
      <c r="T1424" t="str">
        <f t="shared" si="137"/>
        <v>Weekday</v>
      </c>
      <c r="U1424" t="str" cm="1">
        <f t="array" ref="U1424">_xlfn.IFS(Q1424&lt;=100000,"LOW",Q1424&lt;=300000,"MEDIUM",Q1424&gt;=300000,"HIGH")</f>
        <v>HIGH</v>
      </c>
    </row>
    <row r="1425" spans="1:21" x14ac:dyDescent="0.3">
      <c r="A1425">
        <v>1424</v>
      </c>
      <c r="B1425">
        <v>19</v>
      </c>
      <c r="C1425">
        <v>11</v>
      </c>
      <c r="D1425" s="6">
        <f t="shared" si="132"/>
        <v>44884</v>
      </c>
      <c r="E1425" t="str">
        <f t="shared" si="133"/>
        <v>November</v>
      </c>
      <c r="F1425">
        <v>2022</v>
      </c>
      <c r="G1425" t="str">
        <f t="shared" si="134"/>
        <v>Saturday</v>
      </c>
      <c r="H1425" t="s">
        <v>21</v>
      </c>
      <c r="I1425">
        <v>6</v>
      </c>
      <c r="J1425" s="7">
        <v>48173.13</v>
      </c>
      <c r="K1425" t="s">
        <v>681</v>
      </c>
      <c r="L1425">
        <v>37</v>
      </c>
      <c r="M1425" t="s">
        <v>27</v>
      </c>
      <c r="N1425" t="s">
        <v>52</v>
      </c>
      <c r="O1425">
        <v>1</v>
      </c>
      <c r="P1425" t="s">
        <v>28</v>
      </c>
      <c r="Q1425" s="7">
        <f t="shared" si="135"/>
        <v>289038.77999999997</v>
      </c>
      <c r="R1425" s="9" t="str" cm="1">
        <f t="array" ref="R1425">_xlfn.IFS(L1424&lt;=25,"0-25",L1424&lt;=30,"26-30",L1424&lt;=35,"31-35",L1424&lt;=40,"36-40",L1424&lt;=45,"41-45",L1424&gt;=45,"45+")</f>
        <v>26-30</v>
      </c>
      <c r="S1425" t="str">
        <f t="shared" si="136"/>
        <v>Q4</v>
      </c>
      <c r="T1425" t="str">
        <f t="shared" si="137"/>
        <v>Weekend</v>
      </c>
      <c r="U1425" t="str" cm="1">
        <f t="array" ref="U1425">_xlfn.IFS(Q1425&lt;=100000,"LOW",Q1425&lt;=300000,"MEDIUM",Q1425&gt;=300000,"HIGH")</f>
        <v>MEDIUM</v>
      </c>
    </row>
    <row r="1426" spans="1:21" x14ac:dyDescent="0.3">
      <c r="A1426">
        <v>1425</v>
      </c>
      <c r="B1426">
        <v>19</v>
      </c>
      <c r="C1426">
        <v>11</v>
      </c>
      <c r="D1426" s="6">
        <f t="shared" si="132"/>
        <v>44884</v>
      </c>
      <c r="E1426" t="str">
        <f t="shared" si="133"/>
        <v>November</v>
      </c>
      <c r="F1426">
        <v>2022</v>
      </c>
      <c r="G1426" t="str">
        <f t="shared" si="134"/>
        <v>Saturday</v>
      </c>
      <c r="H1426" t="s">
        <v>15</v>
      </c>
      <c r="I1426">
        <v>1</v>
      </c>
      <c r="J1426" s="7">
        <v>53841.05</v>
      </c>
      <c r="K1426" t="s">
        <v>777</v>
      </c>
      <c r="L1426">
        <v>31</v>
      </c>
      <c r="M1426" t="s">
        <v>140</v>
      </c>
      <c r="N1426" t="s">
        <v>24</v>
      </c>
      <c r="O1426">
        <v>5</v>
      </c>
      <c r="P1426" t="s">
        <v>19</v>
      </c>
      <c r="Q1426" s="7">
        <f t="shared" si="135"/>
        <v>53841.05</v>
      </c>
      <c r="R1426" s="9" t="str" cm="1">
        <f t="array" ref="R1426">_xlfn.IFS(L1425&lt;=25,"0-25",L1425&lt;=30,"26-30",L1425&lt;=35,"31-35",L1425&lt;=40,"36-40",L1425&lt;=45,"41-45",L1425&gt;=45,"45+")</f>
        <v>36-40</v>
      </c>
      <c r="S1426" t="str">
        <f t="shared" si="136"/>
        <v>Q4</v>
      </c>
      <c r="T1426" t="str">
        <f t="shared" si="137"/>
        <v>Weekend</v>
      </c>
      <c r="U1426" t="str" cm="1">
        <f t="array" ref="U1426">_xlfn.IFS(Q1426&lt;=100000,"LOW",Q1426&lt;=300000,"MEDIUM",Q1426&gt;=300000,"HIGH")</f>
        <v>LOW</v>
      </c>
    </row>
    <row r="1427" spans="1:21" x14ac:dyDescent="0.3">
      <c r="A1427">
        <v>1426</v>
      </c>
      <c r="B1427">
        <v>19</v>
      </c>
      <c r="C1427">
        <v>11</v>
      </c>
      <c r="D1427" s="6">
        <f t="shared" si="132"/>
        <v>44884</v>
      </c>
      <c r="E1427" t="str">
        <f t="shared" si="133"/>
        <v>November</v>
      </c>
      <c r="F1427">
        <v>2022</v>
      </c>
      <c r="G1427" t="str">
        <f t="shared" si="134"/>
        <v>Saturday</v>
      </c>
      <c r="H1427" t="s">
        <v>21</v>
      </c>
      <c r="I1427">
        <v>9</v>
      </c>
      <c r="J1427" s="7">
        <v>65080.63</v>
      </c>
      <c r="K1427" t="s">
        <v>84</v>
      </c>
      <c r="L1427">
        <v>31</v>
      </c>
      <c r="M1427" t="s">
        <v>69</v>
      </c>
      <c r="N1427" t="s">
        <v>35</v>
      </c>
      <c r="O1427">
        <v>1</v>
      </c>
      <c r="P1427" t="s">
        <v>65</v>
      </c>
      <c r="Q1427" s="7">
        <f t="shared" si="135"/>
        <v>585725.66999999993</v>
      </c>
      <c r="R1427" s="9" t="str" cm="1">
        <f t="array" ref="R1427">_xlfn.IFS(L1426&lt;=25,"0-25",L1426&lt;=30,"26-30",L1426&lt;=35,"31-35",L1426&lt;=40,"36-40",L1426&lt;=45,"41-45",L1426&gt;=45,"45+")</f>
        <v>31-35</v>
      </c>
      <c r="S1427" t="str">
        <f t="shared" si="136"/>
        <v>Q4</v>
      </c>
      <c r="T1427" t="str">
        <f t="shared" si="137"/>
        <v>Weekend</v>
      </c>
      <c r="U1427" t="str" cm="1">
        <f t="array" ref="U1427">_xlfn.IFS(Q1427&lt;=100000,"LOW",Q1427&lt;=300000,"MEDIUM",Q1427&gt;=300000,"HIGH")</f>
        <v>HIGH</v>
      </c>
    </row>
    <row r="1428" spans="1:21" x14ac:dyDescent="0.3">
      <c r="A1428">
        <v>1427</v>
      </c>
      <c r="B1428">
        <v>19</v>
      </c>
      <c r="C1428">
        <v>11</v>
      </c>
      <c r="D1428" s="6">
        <f t="shared" si="132"/>
        <v>44884</v>
      </c>
      <c r="E1428" t="str">
        <f t="shared" si="133"/>
        <v>November</v>
      </c>
      <c r="F1428">
        <v>2022</v>
      </c>
      <c r="G1428" t="str">
        <f t="shared" si="134"/>
        <v>Saturday</v>
      </c>
      <c r="H1428" t="s">
        <v>15</v>
      </c>
      <c r="I1428">
        <v>5</v>
      </c>
      <c r="J1428" s="7">
        <v>64712.35</v>
      </c>
      <c r="K1428" t="s">
        <v>664</v>
      </c>
      <c r="L1428">
        <v>43</v>
      </c>
      <c r="M1428" t="s">
        <v>23</v>
      </c>
      <c r="N1428" t="s">
        <v>18</v>
      </c>
      <c r="O1428">
        <v>5</v>
      </c>
      <c r="P1428" t="s">
        <v>31</v>
      </c>
      <c r="Q1428" s="7">
        <f t="shared" si="135"/>
        <v>323561.75</v>
      </c>
      <c r="R1428" s="9" t="str" cm="1">
        <f t="array" ref="R1428">_xlfn.IFS(L1427&lt;=25,"0-25",L1427&lt;=30,"26-30",L1427&lt;=35,"31-35",L1427&lt;=40,"36-40",L1427&lt;=45,"41-45",L1427&gt;=45,"45+")</f>
        <v>31-35</v>
      </c>
      <c r="S1428" t="str">
        <f t="shared" si="136"/>
        <v>Q4</v>
      </c>
      <c r="T1428" t="str">
        <f t="shared" si="137"/>
        <v>Weekend</v>
      </c>
      <c r="U1428" t="str" cm="1">
        <f t="array" ref="U1428">_xlfn.IFS(Q1428&lt;=100000,"LOW",Q1428&lt;=300000,"MEDIUM",Q1428&gt;=300000,"HIGH")</f>
        <v>HIGH</v>
      </c>
    </row>
    <row r="1429" spans="1:21" x14ac:dyDescent="0.3">
      <c r="A1429">
        <v>1428</v>
      </c>
      <c r="B1429">
        <v>20</v>
      </c>
      <c r="C1429">
        <v>11</v>
      </c>
      <c r="D1429" s="6">
        <f t="shared" si="132"/>
        <v>44885</v>
      </c>
      <c r="E1429" t="str">
        <f t="shared" si="133"/>
        <v>November</v>
      </c>
      <c r="F1429">
        <v>2022</v>
      </c>
      <c r="G1429" t="str">
        <f t="shared" si="134"/>
        <v>Sunday</v>
      </c>
      <c r="H1429" t="s">
        <v>21</v>
      </c>
      <c r="I1429">
        <v>5</v>
      </c>
      <c r="J1429" s="7">
        <v>54336.75</v>
      </c>
      <c r="K1429" t="s">
        <v>693</v>
      </c>
      <c r="L1429">
        <v>46</v>
      </c>
      <c r="M1429" t="s">
        <v>23</v>
      </c>
      <c r="N1429" t="s">
        <v>35</v>
      </c>
      <c r="O1429">
        <v>5</v>
      </c>
      <c r="P1429" t="s">
        <v>28</v>
      </c>
      <c r="Q1429" s="7">
        <f t="shared" si="135"/>
        <v>271683.75</v>
      </c>
      <c r="R1429" s="9" t="str" cm="1">
        <f t="array" ref="R1429">_xlfn.IFS(L1428&lt;=25,"0-25",L1428&lt;=30,"26-30",L1428&lt;=35,"31-35",L1428&lt;=40,"36-40",L1428&lt;=45,"41-45",L1428&gt;=45,"45+")</f>
        <v>41-45</v>
      </c>
      <c r="S1429" t="str">
        <f t="shared" si="136"/>
        <v>Q4</v>
      </c>
      <c r="T1429" t="str">
        <f t="shared" si="137"/>
        <v>Weekend</v>
      </c>
      <c r="U1429" t="str" cm="1">
        <f t="array" ref="U1429">_xlfn.IFS(Q1429&lt;=100000,"LOW",Q1429&lt;=300000,"MEDIUM",Q1429&gt;=300000,"HIGH")</f>
        <v>MEDIUM</v>
      </c>
    </row>
    <row r="1430" spans="1:21" x14ac:dyDescent="0.3">
      <c r="A1430">
        <v>1429</v>
      </c>
      <c r="B1430">
        <v>20</v>
      </c>
      <c r="C1430">
        <v>11</v>
      </c>
      <c r="D1430" s="6">
        <f t="shared" si="132"/>
        <v>44885</v>
      </c>
      <c r="E1430" t="str">
        <f t="shared" si="133"/>
        <v>November</v>
      </c>
      <c r="F1430">
        <v>2022</v>
      </c>
      <c r="G1430" t="str">
        <f t="shared" si="134"/>
        <v>Sunday</v>
      </c>
      <c r="H1430" t="s">
        <v>15</v>
      </c>
      <c r="I1430">
        <v>6</v>
      </c>
      <c r="J1430" s="7">
        <v>21869.47</v>
      </c>
      <c r="K1430" t="s">
        <v>850</v>
      </c>
      <c r="L1430">
        <v>44</v>
      </c>
      <c r="M1430" t="s">
        <v>23</v>
      </c>
      <c r="N1430" t="s">
        <v>52</v>
      </c>
      <c r="O1430">
        <v>4</v>
      </c>
      <c r="P1430" t="s">
        <v>31</v>
      </c>
      <c r="Q1430" s="7">
        <f t="shared" si="135"/>
        <v>131216.82</v>
      </c>
      <c r="R1430" s="9" t="str" cm="1">
        <f t="array" ref="R1430">_xlfn.IFS(L1429&lt;=25,"0-25",L1429&lt;=30,"26-30",L1429&lt;=35,"31-35",L1429&lt;=40,"36-40",L1429&lt;=45,"41-45",L1429&gt;=45,"45+")</f>
        <v>45+</v>
      </c>
      <c r="S1430" t="str">
        <f t="shared" si="136"/>
        <v>Q4</v>
      </c>
      <c r="T1430" t="str">
        <f t="shared" si="137"/>
        <v>Weekend</v>
      </c>
      <c r="U1430" t="str" cm="1">
        <f t="array" ref="U1430">_xlfn.IFS(Q1430&lt;=100000,"LOW",Q1430&lt;=300000,"MEDIUM",Q1430&gt;=300000,"HIGH")</f>
        <v>MEDIUM</v>
      </c>
    </row>
    <row r="1431" spans="1:21" x14ac:dyDescent="0.3">
      <c r="A1431">
        <v>1430</v>
      </c>
      <c r="B1431">
        <v>20</v>
      </c>
      <c r="C1431">
        <v>11</v>
      </c>
      <c r="D1431" s="6">
        <f t="shared" si="132"/>
        <v>44885</v>
      </c>
      <c r="E1431" t="str">
        <f t="shared" si="133"/>
        <v>November</v>
      </c>
      <c r="F1431">
        <v>2022</v>
      </c>
      <c r="G1431" t="str">
        <f t="shared" si="134"/>
        <v>Sunday</v>
      </c>
      <c r="H1431" t="s">
        <v>32</v>
      </c>
      <c r="I1431">
        <v>9</v>
      </c>
      <c r="J1431" s="7">
        <v>60602.400000000001</v>
      </c>
      <c r="K1431" t="s">
        <v>156</v>
      </c>
      <c r="L1431">
        <v>42</v>
      </c>
      <c r="M1431" t="s">
        <v>23</v>
      </c>
      <c r="N1431" t="s">
        <v>52</v>
      </c>
      <c r="O1431">
        <v>5</v>
      </c>
      <c r="P1431" t="s">
        <v>36</v>
      </c>
      <c r="Q1431" s="7">
        <f t="shared" si="135"/>
        <v>545421.6</v>
      </c>
      <c r="R1431" s="9" t="str" cm="1">
        <f t="array" ref="R1431">_xlfn.IFS(L1430&lt;=25,"0-25",L1430&lt;=30,"26-30",L1430&lt;=35,"31-35",L1430&lt;=40,"36-40",L1430&lt;=45,"41-45",L1430&gt;=45,"45+")</f>
        <v>41-45</v>
      </c>
      <c r="S1431" t="str">
        <f t="shared" si="136"/>
        <v>Q4</v>
      </c>
      <c r="T1431" t="str">
        <f t="shared" si="137"/>
        <v>Weekend</v>
      </c>
      <c r="U1431" t="str" cm="1">
        <f t="array" ref="U1431">_xlfn.IFS(Q1431&lt;=100000,"LOW",Q1431&lt;=300000,"MEDIUM",Q1431&gt;=300000,"HIGH")</f>
        <v>HIGH</v>
      </c>
    </row>
    <row r="1432" spans="1:21" x14ac:dyDescent="0.3">
      <c r="A1432">
        <v>1431</v>
      </c>
      <c r="B1432">
        <v>20</v>
      </c>
      <c r="C1432">
        <v>11</v>
      </c>
      <c r="D1432" s="6">
        <f t="shared" si="132"/>
        <v>44885</v>
      </c>
      <c r="E1432" t="str">
        <f t="shared" si="133"/>
        <v>November</v>
      </c>
      <c r="F1432">
        <v>2022</v>
      </c>
      <c r="G1432" t="str">
        <f t="shared" si="134"/>
        <v>Sunday</v>
      </c>
      <c r="H1432" t="s">
        <v>15</v>
      </c>
      <c r="I1432">
        <v>8</v>
      </c>
      <c r="J1432" s="7">
        <v>22226.560000000001</v>
      </c>
      <c r="K1432" t="s">
        <v>151</v>
      </c>
      <c r="L1432">
        <v>33</v>
      </c>
      <c r="M1432" t="s">
        <v>64</v>
      </c>
      <c r="N1432" t="s">
        <v>35</v>
      </c>
      <c r="O1432">
        <v>1</v>
      </c>
      <c r="P1432" t="s">
        <v>19</v>
      </c>
      <c r="Q1432" s="7">
        <f t="shared" si="135"/>
        <v>177812.48000000001</v>
      </c>
      <c r="R1432" s="9" t="str" cm="1">
        <f t="array" ref="R1432">_xlfn.IFS(L1431&lt;=25,"0-25",L1431&lt;=30,"26-30",L1431&lt;=35,"31-35",L1431&lt;=40,"36-40",L1431&lt;=45,"41-45",L1431&gt;=45,"45+")</f>
        <v>41-45</v>
      </c>
      <c r="S1432" t="str">
        <f t="shared" si="136"/>
        <v>Q4</v>
      </c>
      <c r="T1432" t="str">
        <f t="shared" si="137"/>
        <v>Weekend</v>
      </c>
      <c r="U1432" t="str" cm="1">
        <f t="array" ref="U1432">_xlfn.IFS(Q1432&lt;=100000,"LOW",Q1432&lt;=300000,"MEDIUM",Q1432&gt;=300000,"HIGH")</f>
        <v>MEDIUM</v>
      </c>
    </row>
    <row r="1433" spans="1:21" x14ac:dyDescent="0.3">
      <c r="A1433">
        <v>1432</v>
      </c>
      <c r="B1433">
        <v>21</v>
      </c>
      <c r="C1433">
        <v>11</v>
      </c>
      <c r="D1433" s="6">
        <f t="shared" si="132"/>
        <v>44886</v>
      </c>
      <c r="E1433" t="str">
        <f t="shared" si="133"/>
        <v>November</v>
      </c>
      <c r="F1433">
        <v>2022</v>
      </c>
      <c r="G1433" t="str">
        <f t="shared" si="134"/>
        <v>Monday</v>
      </c>
      <c r="H1433" t="s">
        <v>15</v>
      </c>
      <c r="I1433">
        <v>8</v>
      </c>
      <c r="J1433" s="7">
        <v>54573.93</v>
      </c>
      <c r="K1433" t="s">
        <v>513</v>
      </c>
      <c r="L1433">
        <v>53</v>
      </c>
      <c r="M1433" t="s">
        <v>27</v>
      </c>
      <c r="N1433" t="s">
        <v>18</v>
      </c>
      <c r="O1433">
        <v>5</v>
      </c>
      <c r="P1433" t="s">
        <v>31</v>
      </c>
      <c r="Q1433" s="7">
        <f t="shared" si="135"/>
        <v>436591.44</v>
      </c>
      <c r="R1433" s="9" t="str" cm="1">
        <f t="array" ref="R1433">_xlfn.IFS(L1432&lt;=25,"0-25",L1432&lt;=30,"26-30",L1432&lt;=35,"31-35",L1432&lt;=40,"36-40",L1432&lt;=45,"41-45",L1432&gt;=45,"45+")</f>
        <v>31-35</v>
      </c>
      <c r="S1433" t="str">
        <f t="shared" si="136"/>
        <v>Q4</v>
      </c>
      <c r="T1433" t="str">
        <f t="shared" si="137"/>
        <v>Weekday</v>
      </c>
      <c r="U1433" t="str" cm="1">
        <f t="array" ref="U1433">_xlfn.IFS(Q1433&lt;=100000,"LOW",Q1433&lt;=300000,"MEDIUM",Q1433&gt;=300000,"HIGH")</f>
        <v>HIGH</v>
      </c>
    </row>
    <row r="1434" spans="1:21" x14ac:dyDescent="0.3">
      <c r="A1434">
        <v>1433</v>
      </c>
      <c r="B1434">
        <v>21</v>
      </c>
      <c r="C1434">
        <v>11</v>
      </c>
      <c r="D1434" s="6">
        <f t="shared" si="132"/>
        <v>44886</v>
      </c>
      <c r="E1434" t="str">
        <f t="shared" si="133"/>
        <v>November</v>
      </c>
      <c r="F1434">
        <v>2022</v>
      </c>
      <c r="G1434" t="str">
        <f t="shared" si="134"/>
        <v>Monday</v>
      </c>
      <c r="H1434" t="s">
        <v>37</v>
      </c>
      <c r="I1434">
        <v>8</v>
      </c>
      <c r="J1434" s="7">
        <v>51136.18</v>
      </c>
      <c r="K1434" t="s">
        <v>432</v>
      </c>
      <c r="L1434">
        <v>51</v>
      </c>
      <c r="M1434" t="s">
        <v>152</v>
      </c>
      <c r="N1434" t="s">
        <v>35</v>
      </c>
      <c r="O1434">
        <v>1</v>
      </c>
      <c r="P1434" t="s">
        <v>40</v>
      </c>
      <c r="Q1434" s="7">
        <f t="shared" si="135"/>
        <v>409089.44</v>
      </c>
      <c r="R1434" s="9" t="str" cm="1">
        <f t="array" ref="R1434">_xlfn.IFS(L1433&lt;=25,"0-25",L1433&lt;=30,"26-30",L1433&lt;=35,"31-35",L1433&lt;=40,"36-40",L1433&lt;=45,"41-45",L1433&gt;=45,"45+")</f>
        <v>45+</v>
      </c>
      <c r="S1434" t="str">
        <f t="shared" si="136"/>
        <v>Q4</v>
      </c>
      <c r="T1434" t="str">
        <f t="shared" si="137"/>
        <v>Weekday</v>
      </c>
      <c r="U1434" t="str" cm="1">
        <f t="array" ref="U1434">_xlfn.IFS(Q1434&lt;=100000,"LOW",Q1434&lt;=300000,"MEDIUM",Q1434&gt;=300000,"HIGH")</f>
        <v>HIGH</v>
      </c>
    </row>
    <row r="1435" spans="1:21" x14ac:dyDescent="0.3">
      <c r="A1435">
        <v>1434</v>
      </c>
      <c r="B1435">
        <v>21</v>
      </c>
      <c r="C1435">
        <v>11</v>
      </c>
      <c r="D1435" s="6">
        <f t="shared" si="132"/>
        <v>44886</v>
      </c>
      <c r="E1435" t="str">
        <f t="shared" si="133"/>
        <v>November</v>
      </c>
      <c r="F1435">
        <v>2022</v>
      </c>
      <c r="G1435" t="str">
        <f t="shared" si="134"/>
        <v>Monday</v>
      </c>
      <c r="H1435" t="s">
        <v>15</v>
      </c>
      <c r="I1435">
        <v>1</v>
      </c>
      <c r="J1435" s="7">
        <v>55533.33</v>
      </c>
      <c r="K1435" t="s">
        <v>189</v>
      </c>
      <c r="L1435">
        <v>33</v>
      </c>
      <c r="M1435" t="s">
        <v>23</v>
      </c>
      <c r="N1435" t="s">
        <v>24</v>
      </c>
      <c r="O1435">
        <v>5</v>
      </c>
      <c r="P1435" t="s">
        <v>31</v>
      </c>
      <c r="Q1435" s="7">
        <f t="shared" si="135"/>
        <v>55533.33</v>
      </c>
      <c r="R1435" s="9" t="str" cm="1">
        <f t="array" ref="R1435">_xlfn.IFS(L1434&lt;=25,"0-25",L1434&lt;=30,"26-30",L1434&lt;=35,"31-35",L1434&lt;=40,"36-40",L1434&lt;=45,"41-45",L1434&gt;=45,"45+")</f>
        <v>45+</v>
      </c>
      <c r="S1435" t="str">
        <f t="shared" si="136"/>
        <v>Q4</v>
      </c>
      <c r="T1435" t="str">
        <f t="shared" si="137"/>
        <v>Weekday</v>
      </c>
      <c r="U1435" t="str" cm="1">
        <f t="array" ref="U1435">_xlfn.IFS(Q1435&lt;=100000,"LOW",Q1435&lt;=300000,"MEDIUM",Q1435&gt;=300000,"HIGH")</f>
        <v>LOW</v>
      </c>
    </row>
    <row r="1436" spans="1:21" x14ac:dyDescent="0.3">
      <c r="A1436">
        <v>1435</v>
      </c>
      <c r="B1436">
        <v>21</v>
      </c>
      <c r="C1436">
        <v>11</v>
      </c>
      <c r="D1436" s="6">
        <f t="shared" si="132"/>
        <v>44886</v>
      </c>
      <c r="E1436" t="str">
        <f t="shared" si="133"/>
        <v>November</v>
      </c>
      <c r="F1436">
        <v>2022</v>
      </c>
      <c r="G1436" t="str">
        <f t="shared" si="134"/>
        <v>Monday</v>
      </c>
      <c r="H1436" t="s">
        <v>37</v>
      </c>
      <c r="I1436">
        <v>1</v>
      </c>
      <c r="J1436" s="7">
        <v>41961.14</v>
      </c>
      <c r="K1436" t="s">
        <v>388</v>
      </c>
      <c r="L1436">
        <v>50</v>
      </c>
      <c r="M1436" t="s">
        <v>79</v>
      </c>
      <c r="N1436" t="s">
        <v>35</v>
      </c>
      <c r="O1436">
        <v>5</v>
      </c>
      <c r="P1436" t="s">
        <v>97</v>
      </c>
      <c r="Q1436" s="7">
        <f t="shared" si="135"/>
        <v>41961.14</v>
      </c>
      <c r="R1436" s="9" t="str" cm="1">
        <f t="array" ref="R1436">_xlfn.IFS(L1435&lt;=25,"0-25",L1435&lt;=30,"26-30",L1435&lt;=35,"31-35",L1435&lt;=40,"36-40",L1435&lt;=45,"41-45",L1435&gt;=45,"45+")</f>
        <v>31-35</v>
      </c>
      <c r="S1436" t="str">
        <f t="shared" si="136"/>
        <v>Q4</v>
      </c>
      <c r="T1436" t="str">
        <f t="shared" si="137"/>
        <v>Weekday</v>
      </c>
      <c r="U1436" t="str" cm="1">
        <f t="array" ref="U1436">_xlfn.IFS(Q1436&lt;=100000,"LOW",Q1436&lt;=300000,"MEDIUM",Q1436&gt;=300000,"HIGH")</f>
        <v>LOW</v>
      </c>
    </row>
    <row r="1437" spans="1:21" x14ac:dyDescent="0.3">
      <c r="A1437">
        <v>1436</v>
      </c>
      <c r="B1437">
        <v>22</v>
      </c>
      <c r="C1437">
        <v>11</v>
      </c>
      <c r="D1437" s="6">
        <f t="shared" si="132"/>
        <v>44887</v>
      </c>
      <c r="E1437" t="str">
        <f t="shared" si="133"/>
        <v>November</v>
      </c>
      <c r="F1437">
        <v>2022</v>
      </c>
      <c r="G1437" t="str">
        <f t="shared" si="134"/>
        <v>Tuesday</v>
      </c>
      <c r="H1437" t="s">
        <v>45</v>
      </c>
      <c r="I1437">
        <v>8</v>
      </c>
      <c r="J1437" s="7">
        <v>48323.57</v>
      </c>
      <c r="K1437" t="s">
        <v>356</v>
      </c>
      <c r="L1437">
        <v>20</v>
      </c>
      <c r="M1437" t="s">
        <v>61</v>
      </c>
      <c r="N1437" t="s">
        <v>52</v>
      </c>
      <c r="O1437">
        <v>5</v>
      </c>
      <c r="P1437" t="s">
        <v>104</v>
      </c>
      <c r="Q1437" s="7">
        <f t="shared" si="135"/>
        <v>386588.56</v>
      </c>
      <c r="R1437" s="9" t="str" cm="1">
        <f t="array" ref="R1437">_xlfn.IFS(L1436&lt;=25,"0-25",L1436&lt;=30,"26-30",L1436&lt;=35,"31-35",L1436&lt;=40,"36-40",L1436&lt;=45,"41-45",L1436&gt;=45,"45+")</f>
        <v>45+</v>
      </c>
      <c r="S1437" t="str">
        <f t="shared" si="136"/>
        <v>Q4</v>
      </c>
      <c r="T1437" t="str">
        <f t="shared" si="137"/>
        <v>Weekday</v>
      </c>
      <c r="U1437" t="str" cm="1">
        <f t="array" ref="U1437">_xlfn.IFS(Q1437&lt;=100000,"LOW",Q1437&lt;=300000,"MEDIUM",Q1437&gt;=300000,"HIGH")</f>
        <v>HIGH</v>
      </c>
    </row>
    <row r="1438" spans="1:21" x14ac:dyDescent="0.3">
      <c r="A1438">
        <v>1437</v>
      </c>
      <c r="B1438">
        <v>22</v>
      </c>
      <c r="C1438">
        <v>11</v>
      </c>
      <c r="D1438" s="6">
        <f t="shared" si="132"/>
        <v>44887</v>
      </c>
      <c r="E1438" t="str">
        <f t="shared" si="133"/>
        <v>November</v>
      </c>
      <c r="F1438">
        <v>2022</v>
      </c>
      <c r="G1438" t="str">
        <f t="shared" si="134"/>
        <v>Tuesday</v>
      </c>
      <c r="H1438" t="s">
        <v>37</v>
      </c>
      <c r="I1438">
        <v>5</v>
      </c>
      <c r="J1438" s="7">
        <v>67199.199999999997</v>
      </c>
      <c r="K1438" t="s">
        <v>772</v>
      </c>
      <c r="L1438">
        <v>40</v>
      </c>
      <c r="M1438" t="s">
        <v>23</v>
      </c>
      <c r="N1438" t="s">
        <v>18</v>
      </c>
      <c r="O1438">
        <v>5</v>
      </c>
      <c r="P1438" t="s">
        <v>40</v>
      </c>
      <c r="Q1438" s="7">
        <f t="shared" si="135"/>
        <v>335996</v>
      </c>
      <c r="R1438" s="9" t="str" cm="1">
        <f t="array" ref="R1438">_xlfn.IFS(L1437&lt;=25,"0-25",L1437&lt;=30,"26-30",L1437&lt;=35,"31-35",L1437&lt;=40,"36-40",L1437&lt;=45,"41-45",L1437&gt;=45,"45+")</f>
        <v>0-25</v>
      </c>
      <c r="S1438" t="str">
        <f t="shared" si="136"/>
        <v>Q4</v>
      </c>
      <c r="T1438" t="str">
        <f t="shared" si="137"/>
        <v>Weekday</v>
      </c>
      <c r="U1438" t="str" cm="1">
        <f t="array" ref="U1438">_xlfn.IFS(Q1438&lt;=100000,"LOW",Q1438&lt;=300000,"MEDIUM",Q1438&gt;=300000,"HIGH")</f>
        <v>HIGH</v>
      </c>
    </row>
    <row r="1439" spans="1:21" x14ac:dyDescent="0.3">
      <c r="A1439">
        <v>1438</v>
      </c>
      <c r="B1439">
        <v>22</v>
      </c>
      <c r="C1439">
        <v>11</v>
      </c>
      <c r="D1439" s="6">
        <f t="shared" si="132"/>
        <v>44887</v>
      </c>
      <c r="E1439" t="str">
        <f t="shared" si="133"/>
        <v>November</v>
      </c>
      <c r="F1439">
        <v>2022</v>
      </c>
      <c r="G1439" t="str">
        <f t="shared" si="134"/>
        <v>Tuesday</v>
      </c>
      <c r="H1439" t="s">
        <v>32</v>
      </c>
      <c r="I1439">
        <v>9</v>
      </c>
      <c r="J1439" s="7">
        <v>16065.32</v>
      </c>
      <c r="K1439" t="s">
        <v>450</v>
      </c>
      <c r="L1439">
        <v>28</v>
      </c>
      <c r="M1439" t="s">
        <v>27</v>
      </c>
      <c r="N1439" t="s">
        <v>18</v>
      </c>
      <c r="O1439">
        <v>1</v>
      </c>
      <c r="P1439" t="s">
        <v>36</v>
      </c>
      <c r="Q1439" s="7">
        <f t="shared" si="135"/>
        <v>144587.88</v>
      </c>
      <c r="R1439" s="9" t="str" cm="1">
        <f t="array" ref="R1439">_xlfn.IFS(L1438&lt;=25,"0-25",L1438&lt;=30,"26-30",L1438&lt;=35,"31-35",L1438&lt;=40,"36-40",L1438&lt;=45,"41-45",L1438&gt;=45,"45+")</f>
        <v>36-40</v>
      </c>
      <c r="S1439" t="str">
        <f t="shared" si="136"/>
        <v>Q4</v>
      </c>
      <c r="T1439" t="str">
        <f t="shared" si="137"/>
        <v>Weekday</v>
      </c>
      <c r="U1439" t="str" cm="1">
        <f t="array" ref="U1439">_xlfn.IFS(Q1439&lt;=100000,"LOW",Q1439&lt;=300000,"MEDIUM",Q1439&gt;=300000,"HIGH")</f>
        <v>MEDIUM</v>
      </c>
    </row>
    <row r="1440" spans="1:21" x14ac:dyDescent="0.3">
      <c r="A1440">
        <v>1439</v>
      </c>
      <c r="B1440">
        <v>22</v>
      </c>
      <c r="C1440">
        <v>11</v>
      </c>
      <c r="D1440" s="6">
        <f t="shared" si="132"/>
        <v>44887</v>
      </c>
      <c r="E1440" t="str">
        <f t="shared" si="133"/>
        <v>November</v>
      </c>
      <c r="F1440">
        <v>2022</v>
      </c>
      <c r="G1440" t="str">
        <f t="shared" si="134"/>
        <v>Tuesday</v>
      </c>
      <c r="H1440" t="s">
        <v>37</v>
      </c>
      <c r="I1440">
        <v>2</v>
      </c>
      <c r="J1440" s="7">
        <v>28530.84</v>
      </c>
      <c r="K1440" t="s">
        <v>783</v>
      </c>
      <c r="L1440">
        <v>35</v>
      </c>
      <c r="M1440" t="s">
        <v>47</v>
      </c>
      <c r="N1440" t="s">
        <v>52</v>
      </c>
      <c r="O1440">
        <v>5</v>
      </c>
      <c r="P1440" t="s">
        <v>40</v>
      </c>
      <c r="Q1440" s="7">
        <f t="shared" si="135"/>
        <v>57061.68</v>
      </c>
      <c r="R1440" s="9" t="str" cm="1">
        <f t="array" ref="R1440">_xlfn.IFS(L1439&lt;=25,"0-25",L1439&lt;=30,"26-30",L1439&lt;=35,"31-35",L1439&lt;=40,"36-40",L1439&lt;=45,"41-45",L1439&gt;=45,"45+")</f>
        <v>26-30</v>
      </c>
      <c r="S1440" t="str">
        <f t="shared" si="136"/>
        <v>Q4</v>
      </c>
      <c r="T1440" t="str">
        <f t="shared" si="137"/>
        <v>Weekday</v>
      </c>
      <c r="U1440" t="str" cm="1">
        <f t="array" ref="U1440">_xlfn.IFS(Q1440&lt;=100000,"LOW",Q1440&lt;=300000,"MEDIUM",Q1440&gt;=300000,"HIGH")</f>
        <v>LOW</v>
      </c>
    </row>
    <row r="1441" spans="1:21" x14ac:dyDescent="0.3">
      <c r="A1441">
        <v>1440</v>
      </c>
      <c r="B1441">
        <v>23</v>
      </c>
      <c r="C1441">
        <v>11</v>
      </c>
      <c r="D1441" s="6">
        <f t="shared" si="132"/>
        <v>44888</v>
      </c>
      <c r="E1441" t="str">
        <f t="shared" si="133"/>
        <v>November</v>
      </c>
      <c r="F1441">
        <v>2022</v>
      </c>
      <c r="G1441" t="str">
        <f t="shared" si="134"/>
        <v>Wednesday</v>
      </c>
      <c r="H1441" t="s">
        <v>45</v>
      </c>
      <c r="I1441">
        <v>9</v>
      </c>
      <c r="J1441" s="7">
        <v>46681.42</v>
      </c>
      <c r="K1441" t="s">
        <v>292</v>
      </c>
      <c r="L1441">
        <v>58</v>
      </c>
      <c r="M1441" t="s">
        <v>135</v>
      </c>
      <c r="N1441" t="s">
        <v>52</v>
      </c>
      <c r="O1441">
        <v>5</v>
      </c>
      <c r="P1441" t="s">
        <v>90</v>
      </c>
      <c r="Q1441" s="7">
        <f t="shared" si="135"/>
        <v>420132.77999999997</v>
      </c>
      <c r="R1441" s="9" t="str" cm="1">
        <f t="array" ref="R1441">_xlfn.IFS(L1440&lt;=25,"0-25",L1440&lt;=30,"26-30",L1440&lt;=35,"31-35",L1440&lt;=40,"36-40",L1440&lt;=45,"41-45",L1440&gt;=45,"45+")</f>
        <v>31-35</v>
      </c>
      <c r="S1441" t="str">
        <f t="shared" si="136"/>
        <v>Q4</v>
      </c>
      <c r="T1441" t="str">
        <f t="shared" si="137"/>
        <v>Weekday</v>
      </c>
      <c r="U1441" t="str" cm="1">
        <f t="array" ref="U1441">_xlfn.IFS(Q1441&lt;=100000,"LOW",Q1441&lt;=300000,"MEDIUM",Q1441&gt;=300000,"HIGH")</f>
        <v>HIGH</v>
      </c>
    </row>
    <row r="1442" spans="1:21" x14ac:dyDescent="0.3">
      <c r="A1442">
        <v>1441</v>
      </c>
      <c r="B1442">
        <v>23</v>
      </c>
      <c r="C1442">
        <v>11</v>
      </c>
      <c r="D1442" s="6">
        <f t="shared" si="132"/>
        <v>44888</v>
      </c>
      <c r="E1442" t="str">
        <f t="shared" si="133"/>
        <v>November</v>
      </c>
      <c r="F1442">
        <v>2022</v>
      </c>
      <c r="G1442" t="str">
        <f t="shared" si="134"/>
        <v>Wednesday</v>
      </c>
      <c r="H1442" t="s">
        <v>32</v>
      </c>
      <c r="I1442">
        <v>8</v>
      </c>
      <c r="J1442" s="7">
        <v>67843.25</v>
      </c>
      <c r="K1442" t="s">
        <v>851</v>
      </c>
      <c r="L1442">
        <v>46</v>
      </c>
      <c r="M1442" t="s">
        <v>27</v>
      </c>
      <c r="N1442" t="s">
        <v>24</v>
      </c>
      <c r="O1442">
        <v>5</v>
      </c>
      <c r="P1442" t="s">
        <v>36</v>
      </c>
      <c r="Q1442" s="7">
        <f t="shared" si="135"/>
        <v>542746</v>
      </c>
      <c r="R1442" s="9" t="str" cm="1">
        <f t="array" ref="R1442">_xlfn.IFS(L1441&lt;=25,"0-25",L1441&lt;=30,"26-30",L1441&lt;=35,"31-35",L1441&lt;=40,"36-40",L1441&lt;=45,"41-45",L1441&gt;=45,"45+")</f>
        <v>45+</v>
      </c>
      <c r="S1442" t="str">
        <f t="shared" si="136"/>
        <v>Q4</v>
      </c>
      <c r="T1442" t="str">
        <f t="shared" si="137"/>
        <v>Weekday</v>
      </c>
      <c r="U1442" t="str" cm="1">
        <f t="array" ref="U1442">_xlfn.IFS(Q1442&lt;=100000,"LOW",Q1442&lt;=300000,"MEDIUM",Q1442&gt;=300000,"HIGH")</f>
        <v>HIGH</v>
      </c>
    </row>
    <row r="1443" spans="1:21" x14ac:dyDescent="0.3">
      <c r="A1443">
        <v>1442</v>
      </c>
      <c r="B1443">
        <v>23</v>
      </c>
      <c r="C1443">
        <v>11</v>
      </c>
      <c r="D1443" s="6">
        <f t="shared" si="132"/>
        <v>44888</v>
      </c>
      <c r="E1443" t="str">
        <f t="shared" si="133"/>
        <v>November</v>
      </c>
      <c r="F1443">
        <v>2022</v>
      </c>
      <c r="G1443" t="str">
        <f t="shared" si="134"/>
        <v>Wednesday</v>
      </c>
      <c r="H1443" t="s">
        <v>21</v>
      </c>
      <c r="I1443">
        <v>9</v>
      </c>
      <c r="J1443" s="7">
        <v>15734.47</v>
      </c>
      <c r="K1443" t="s">
        <v>619</v>
      </c>
      <c r="L1443">
        <v>22</v>
      </c>
      <c r="M1443" t="s">
        <v>64</v>
      </c>
      <c r="N1443" t="s">
        <v>52</v>
      </c>
      <c r="O1443">
        <v>5</v>
      </c>
      <c r="P1443" t="s">
        <v>25</v>
      </c>
      <c r="Q1443" s="7">
        <f t="shared" si="135"/>
        <v>141610.22999999998</v>
      </c>
      <c r="R1443" s="9" t="str" cm="1">
        <f t="array" ref="R1443">_xlfn.IFS(L1442&lt;=25,"0-25",L1442&lt;=30,"26-30",L1442&lt;=35,"31-35",L1442&lt;=40,"36-40",L1442&lt;=45,"41-45",L1442&gt;=45,"45+")</f>
        <v>45+</v>
      </c>
      <c r="S1443" t="str">
        <f t="shared" si="136"/>
        <v>Q4</v>
      </c>
      <c r="T1443" t="str">
        <f t="shared" si="137"/>
        <v>Weekday</v>
      </c>
      <c r="U1443" t="str" cm="1">
        <f t="array" ref="U1443">_xlfn.IFS(Q1443&lt;=100000,"LOW",Q1443&lt;=300000,"MEDIUM",Q1443&gt;=300000,"HIGH")</f>
        <v>MEDIUM</v>
      </c>
    </row>
    <row r="1444" spans="1:21" x14ac:dyDescent="0.3">
      <c r="A1444">
        <v>1443</v>
      </c>
      <c r="B1444">
        <v>24</v>
      </c>
      <c r="C1444">
        <v>11</v>
      </c>
      <c r="D1444" s="6">
        <f t="shared" si="132"/>
        <v>44889</v>
      </c>
      <c r="E1444" t="str">
        <f t="shared" si="133"/>
        <v>November</v>
      </c>
      <c r="F1444">
        <v>2022</v>
      </c>
      <c r="G1444" t="str">
        <f t="shared" si="134"/>
        <v>Thursday</v>
      </c>
      <c r="H1444" t="s">
        <v>21</v>
      </c>
      <c r="I1444">
        <v>4</v>
      </c>
      <c r="J1444" s="7">
        <v>11352.95</v>
      </c>
      <c r="K1444" t="s">
        <v>642</v>
      </c>
      <c r="L1444">
        <v>41</v>
      </c>
      <c r="M1444" t="s">
        <v>23</v>
      </c>
      <c r="N1444" t="s">
        <v>52</v>
      </c>
      <c r="O1444">
        <v>4</v>
      </c>
      <c r="P1444" t="s">
        <v>25</v>
      </c>
      <c r="Q1444" s="7">
        <f t="shared" si="135"/>
        <v>45411.8</v>
      </c>
      <c r="R1444" s="9" t="str" cm="1">
        <f t="array" ref="R1444">_xlfn.IFS(L1443&lt;=25,"0-25",L1443&lt;=30,"26-30",L1443&lt;=35,"31-35",L1443&lt;=40,"36-40",L1443&lt;=45,"41-45",L1443&gt;=45,"45+")</f>
        <v>0-25</v>
      </c>
      <c r="S1444" t="str">
        <f t="shared" si="136"/>
        <v>Q4</v>
      </c>
      <c r="T1444" t="str">
        <f t="shared" si="137"/>
        <v>Weekday</v>
      </c>
      <c r="U1444" t="str" cm="1">
        <f t="array" ref="U1444">_xlfn.IFS(Q1444&lt;=100000,"LOW",Q1444&lt;=300000,"MEDIUM",Q1444&gt;=300000,"HIGH")</f>
        <v>LOW</v>
      </c>
    </row>
    <row r="1445" spans="1:21" x14ac:dyDescent="0.3">
      <c r="A1445">
        <v>1444</v>
      </c>
      <c r="B1445">
        <v>24</v>
      </c>
      <c r="C1445">
        <v>11</v>
      </c>
      <c r="D1445" s="6">
        <f t="shared" si="132"/>
        <v>44889</v>
      </c>
      <c r="E1445" t="str">
        <f t="shared" si="133"/>
        <v>November</v>
      </c>
      <c r="F1445">
        <v>2022</v>
      </c>
      <c r="G1445" t="str">
        <f t="shared" si="134"/>
        <v>Thursday</v>
      </c>
      <c r="H1445" t="s">
        <v>37</v>
      </c>
      <c r="I1445">
        <v>1</v>
      </c>
      <c r="J1445" s="7">
        <v>13344.98</v>
      </c>
      <c r="K1445" t="s">
        <v>775</v>
      </c>
      <c r="L1445">
        <v>46</v>
      </c>
      <c r="M1445" t="s">
        <v>23</v>
      </c>
      <c r="N1445" t="s">
        <v>52</v>
      </c>
      <c r="O1445">
        <v>1</v>
      </c>
      <c r="P1445" t="s">
        <v>97</v>
      </c>
      <c r="Q1445" s="7">
        <f t="shared" si="135"/>
        <v>13344.98</v>
      </c>
      <c r="R1445" s="9" t="str" cm="1">
        <f t="array" ref="R1445">_xlfn.IFS(L1444&lt;=25,"0-25",L1444&lt;=30,"26-30",L1444&lt;=35,"31-35",L1444&lt;=40,"36-40",L1444&lt;=45,"41-45",L1444&gt;=45,"45+")</f>
        <v>41-45</v>
      </c>
      <c r="S1445" t="str">
        <f t="shared" si="136"/>
        <v>Q4</v>
      </c>
      <c r="T1445" t="str">
        <f t="shared" si="137"/>
        <v>Weekday</v>
      </c>
      <c r="U1445" t="str" cm="1">
        <f t="array" ref="U1445">_xlfn.IFS(Q1445&lt;=100000,"LOW",Q1445&lt;=300000,"MEDIUM",Q1445&gt;=300000,"HIGH")</f>
        <v>LOW</v>
      </c>
    </row>
    <row r="1446" spans="1:21" x14ac:dyDescent="0.3">
      <c r="A1446">
        <v>1445</v>
      </c>
      <c r="B1446">
        <v>24</v>
      </c>
      <c r="C1446">
        <v>11</v>
      </c>
      <c r="D1446" s="6">
        <f t="shared" si="132"/>
        <v>44889</v>
      </c>
      <c r="E1446" t="str">
        <f t="shared" si="133"/>
        <v>November</v>
      </c>
      <c r="F1446">
        <v>2022</v>
      </c>
      <c r="G1446" t="str">
        <f t="shared" si="134"/>
        <v>Thursday</v>
      </c>
      <c r="H1446" t="s">
        <v>37</v>
      </c>
      <c r="I1446">
        <v>1</v>
      </c>
      <c r="J1446" s="7">
        <v>13144.34</v>
      </c>
      <c r="K1446" t="s">
        <v>205</v>
      </c>
      <c r="L1446">
        <v>46</v>
      </c>
      <c r="M1446" t="s">
        <v>140</v>
      </c>
      <c r="N1446" t="s">
        <v>18</v>
      </c>
      <c r="O1446">
        <v>1</v>
      </c>
      <c r="P1446" t="s">
        <v>97</v>
      </c>
      <c r="Q1446" s="7">
        <f t="shared" si="135"/>
        <v>13144.34</v>
      </c>
      <c r="R1446" s="9" t="str" cm="1">
        <f t="array" ref="R1446">_xlfn.IFS(L1445&lt;=25,"0-25",L1445&lt;=30,"26-30",L1445&lt;=35,"31-35",L1445&lt;=40,"36-40",L1445&lt;=45,"41-45",L1445&gt;=45,"45+")</f>
        <v>45+</v>
      </c>
      <c r="S1446" t="str">
        <f t="shared" si="136"/>
        <v>Q4</v>
      </c>
      <c r="T1446" t="str">
        <f t="shared" si="137"/>
        <v>Weekday</v>
      </c>
      <c r="U1446" t="str" cm="1">
        <f t="array" ref="U1446">_xlfn.IFS(Q1446&lt;=100000,"LOW",Q1446&lt;=300000,"MEDIUM",Q1446&gt;=300000,"HIGH")</f>
        <v>LOW</v>
      </c>
    </row>
    <row r="1447" spans="1:21" x14ac:dyDescent="0.3">
      <c r="A1447">
        <v>1446</v>
      </c>
      <c r="B1447">
        <v>24</v>
      </c>
      <c r="C1447">
        <v>11</v>
      </c>
      <c r="D1447" s="6">
        <f t="shared" si="132"/>
        <v>44889</v>
      </c>
      <c r="E1447" t="str">
        <f t="shared" si="133"/>
        <v>November</v>
      </c>
      <c r="F1447">
        <v>2022</v>
      </c>
      <c r="G1447" t="str">
        <f t="shared" si="134"/>
        <v>Thursday</v>
      </c>
      <c r="H1447" t="s">
        <v>45</v>
      </c>
      <c r="I1447">
        <v>5</v>
      </c>
      <c r="J1447" s="7">
        <v>64468.95</v>
      </c>
      <c r="K1447" t="s">
        <v>514</v>
      </c>
      <c r="L1447">
        <v>43</v>
      </c>
      <c r="M1447" t="s">
        <v>112</v>
      </c>
      <c r="N1447" t="s">
        <v>52</v>
      </c>
      <c r="O1447">
        <v>5</v>
      </c>
      <c r="P1447" t="s">
        <v>90</v>
      </c>
      <c r="Q1447" s="7">
        <f t="shared" si="135"/>
        <v>322344.75</v>
      </c>
      <c r="R1447" s="9" t="str" cm="1">
        <f t="array" ref="R1447">_xlfn.IFS(L1446&lt;=25,"0-25",L1446&lt;=30,"26-30",L1446&lt;=35,"31-35",L1446&lt;=40,"36-40",L1446&lt;=45,"41-45",L1446&gt;=45,"45+")</f>
        <v>45+</v>
      </c>
      <c r="S1447" t="str">
        <f t="shared" si="136"/>
        <v>Q4</v>
      </c>
      <c r="T1447" t="str">
        <f t="shared" si="137"/>
        <v>Weekday</v>
      </c>
      <c r="U1447" t="str" cm="1">
        <f t="array" ref="U1447">_xlfn.IFS(Q1447&lt;=100000,"LOW",Q1447&lt;=300000,"MEDIUM",Q1447&gt;=300000,"HIGH")</f>
        <v>HIGH</v>
      </c>
    </row>
    <row r="1448" spans="1:21" x14ac:dyDescent="0.3">
      <c r="A1448">
        <v>1447</v>
      </c>
      <c r="B1448">
        <v>25</v>
      </c>
      <c r="C1448">
        <v>11</v>
      </c>
      <c r="D1448" s="6">
        <f t="shared" si="132"/>
        <v>44890</v>
      </c>
      <c r="E1448" t="str">
        <f t="shared" si="133"/>
        <v>November</v>
      </c>
      <c r="F1448">
        <v>2022</v>
      </c>
      <c r="G1448" t="str">
        <f t="shared" si="134"/>
        <v>Friday</v>
      </c>
      <c r="H1448" t="s">
        <v>45</v>
      </c>
      <c r="I1448">
        <v>2</v>
      </c>
      <c r="J1448" s="7">
        <v>53275.47</v>
      </c>
      <c r="K1448" t="s">
        <v>662</v>
      </c>
      <c r="L1448">
        <v>57</v>
      </c>
      <c r="M1448" t="s">
        <v>23</v>
      </c>
      <c r="N1448" t="s">
        <v>35</v>
      </c>
      <c r="O1448">
        <v>1</v>
      </c>
      <c r="P1448" t="s">
        <v>104</v>
      </c>
      <c r="Q1448" s="7">
        <f t="shared" si="135"/>
        <v>106550.94</v>
      </c>
      <c r="R1448" s="9" t="str" cm="1">
        <f t="array" ref="R1448">_xlfn.IFS(L1447&lt;=25,"0-25",L1447&lt;=30,"26-30",L1447&lt;=35,"31-35",L1447&lt;=40,"36-40",L1447&lt;=45,"41-45",L1447&gt;=45,"45+")</f>
        <v>41-45</v>
      </c>
      <c r="S1448" t="str">
        <f t="shared" si="136"/>
        <v>Q4</v>
      </c>
      <c r="T1448" t="str">
        <f t="shared" si="137"/>
        <v>Weekday</v>
      </c>
      <c r="U1448" t="str" cm="1">
        <f t="array" ref="U1448">_xlfn.IFS(Q1448&lt;=100000,"LOW",Q1448&lt;=300000,"MEDIUM",Q1448&gt;=300000,"HIGH")</f>
        <v>MEDIUM</v>
      </c>
    </row>
    <row r="1449" spans="1:21" x14ac:dyDescent="0.3">
      <c r="A1449">
        <v>1448</v>
      </c>
      <c r="B1449">
        <v>25</v>
      </c>
      <c r="C1449">
        <v>11</v>
      </c>
      <c r="D1449" s="6">
        <f t="shared" si="132"/>
        <v>44890</v>
      </c>
      <c r="E1449" t="str">
        <f t="shared" si="133"/>
        <v>November</v>
      </c>
      <c r="F1449">
        <v>2022</v>
      </c>
      <c r="G1449" t="str">
        <f t="shared" si="134"/>
        <v>Friday</v>
      </c>
      <c r="H1449" t="s">
        <v>15</v>
      </c>
      <c r="I1449">
        <v>8</v>
      </c>
      <c r="J1449" s="7">
        <v>50626.38</v>
      </c>
      <c r="K1449" t="s">
        <v>102</v>
      </c>
      <c r="L1449">
        <v>20</v>
      </c>
      <c r="M1449" t="s">
        <v>23</v>
      </c>
      <c r="N1449" t="s">
        <v>35</v>
      </c>
      <c r="O1449">
        <v>5</v>
      </c>
      <c r="P1449" t="s">
        <v>31</v>
      </c>
      <c r="Q1449" s="7">
        <f t="shared" si="135"/>
        <v>405011.04</v>
      </c>
      <c r="R1449" s="9" t="str" cm="1">
        <f t="array" ref="R1449">_xlfn.IFS(L1448&lt;=25,"0-25",L1448&lt;=30,"26-30",L1448&lt;=35,"31-35",L1448&lt;=40,"36-40",L1448&lt;=45,"41-45",L1448&gt;=45,"45+")</f>
        <v>45+</v>
      </c>
      <c r="S1449" t="str">
        <f t="shared" si="136"/>
        <v>Q4</v>
      </c>
      <c r="T1449" t="str">
        <f t="shared" si="137"/>
        <v>Weekday</v>
      </c>
      <c r="U1449" t="str" cm="1">
        <f t="array" ref="U1449">_xlfn.IFS(Q1449&lt;=100000,"LOW",Q1449&lt;=300000,"MEDIUM",Q1449&gt;=300000,"HIGH")</f>
        <v>HIGH</v>
      </c>
    </row>
    <row r="1450" spans="1:21" x14ac:dyDescent="0.3">
      <c r="A1450">
        <v>1449</v>
      </c>
      <c r="B1450">
        <v>25</v>
      </c>
      <c r="C1450">
        <v>11</v>
      </c>
      <c r="D1450" s="6">
        <f t="shared" si="132"/>
        <v>44890</v>
      </c>
      <c r="E1450" t="str">
        <f t="shared" si="133"/>
        <v>November</v>
      </c>
      <c r="F1450">
        <v>2022</v>
      </c>
      <c r="G1450" t="str">
        <f t="shared" si="134"/>
        <v>Friday</v>
      </c>
      <c r="H1450" t="s">
        <v>45</v>
      </c>
      <c r="I1450">
        <v>5</v>
      </c>
      <c r="J1450" s="7">
        <v>41354.370000000003</v>
      </c>
      <c r="K1450" t="s">
        <v>852</v>
      </c>
      <c r="L1450">
        <v>19</v>
      </c>
      <c r="M1450" t="s">
        <v>23</v>
      </c>
      <c r="N1450" t="s">
        <v>18</v>
      </c>
      <c r="O1450">
        <v>3</v>
      </c>
      <c r="P1450" t="s">
        <v>104</v>
      </c>
      <c r="Q1450" s="7">
        <f t="shared" si="135"/>
        <v>206771.85</v>
      </c>
      <c r="R1450" s="9" t="str" cm="1">
        <f t="array" ref="R1450">_xlfn.IFS(L1449&lt;=25,"0-25",L1449&lt;=30,"26-30",L1449&lt;=35,"31-35",L1449&lt;=40,"36-40",L1449&lt;=45,"41-45",L1449&gt;=45,"45+")</f>
        <v>0-25</v>
      </c>
      <c r="S1450" t="str">
        <f t="shared" si="136"/>
        <v>Q4</v>
      </c>
      <c r="T1450" t="str">
        <f t="shared" si="137"/>
        <v>Weekday</v>
      </c>
      <c r="U1450" t="str" cm="1">
        <f t="array" ref="U1450">_xlfn.IFS(Q1450&lt;=100000,"LOW",Q1450&lt;=300000,"MEDIUM",Q1450&gt;=300000,"HIGH")</f>
        <v>MEDIUM</v>
      </c>
    </row>
    <row r="1451" spans="1:21" x14ac:dyDescent="0.3">
      <c r="A1451">
        <v>1450</v>
      </c>
      <c r="B1451">
        <v>25</v>
      </c>
      <c r="C1451">
        <v>11</v>
      </c>
      <c r="D1451" s="6">
        <f t="shared" si="132"/>
        <v>44890</v>
      </c>
      <c r="E1451" t="str">
        <f t="shared" si="133"/>
        <v>November</v>
      </c>
      <c r="F1451">
        <v>2022</v>
      </c>
      <c r="G1451" t="str">
        <f t="shared" si="134"/>
        <v>Friday</v>
      </c>
      <c r="H1451" t="s">
        <v>15</v>
      </c>
      <c r="I1451">
        <v>5</v>
      </c>
      <c r="J1451" s="7">
        <v>56917.16</v>
      </c>
      <c r="K1451" t="s">
        <v>853</v>
      </c>
      <c r="L1451">
        <v>42</v>
      </c>
      <c r="M1451" t="s">
        <v>140</v>
      </c>
      <c r="N1451" t="s">
        <v>24</v>
      </c>
      <c r="O1451">
        <v>1</v>
      </c>
      <c r="P1451" t="s">
        <v>19</v>
      </c>
      <c r="Q1451" s="7">
        <f t="shared" si="135"/>
        <v>284585.80000000005</v>
      </c>
      <c r="R1451" s="9" t="str" cm="1">
        <f t="array" ref="R1451">_xlfn.IFS(L1450&lt;=25,"0-25",L1450&lt;=30,"26-30",L1450&lt;=35,"31-35",L1450&lt;=40,"36-40",L1450&lt;=45,"41-45",L1450&gt;=45,"45+")</f>
        <v>0-25</v>
      </c>
      <c r="S1451" t="str">
        <f t="shared" si="136"/>
        <v>Q4</v>
      </c>
      <c r="T1451" t="str">
        <f t="shared" si="137"/>
        <v>Weekday</v>
      </c>
      <c r="U1451" t="str" cm="1">
        <f t="array" ref="U1451">_xlfn.IFS(Q1451&lt;=100000,"LOW",Q1451&lt;=300000,"MEDIUM",Q1451&gt;=300000,"HIGH")</f>
        <v>MEDIUM</v>
      </c>
    </row>
    <row r="1452" spans="1:21" x14ac:dyDescent="0.3">
      <c r="A1452">
        <v>1451</v>
      </c>
      <c r="B1452">
        <v>26</v>
      </c>
      <c r="C1452">
        <v>11</v>
      </c>
      <c r="D1452" s="6">
        <f t="shared" si="132"/>
        <v>44891</v>
      </c>
      <c r="E1452" t="str">
        <f t="shared" si="133"/>
        <v>November</v>
      </c>
      <c r="F1452">
        <v>2022</v>
      </c>
      <c r="G1452" t="str">
        <f t="shared" si="134"/>
        <v>Saturday</v>
      </c>
      <c r="H1452" t="s">
        <v>32</v>
      </c>
      <c r="I1452">
        <v>2</v>
      </c>
      <c r="J1452" s="7">
        <v>19338.88</v>
      </c>
      <c r="K1452" t="s">
        <v>358</v>
      </c>
      <c r="L1452">
        <v>36</v>
      </c>
      <c r="M1452" t="s">
        <v>47</v>
      </c>
      <c r="N1452" t="s">
        <v>24</v>
      </c>
      <c r="O1452">
        <v>3</v>
      </c>
      <c r="P1452" t="s">
        <v>36</v>
      </c>
      <c r="Q1452" s="7">
        <f t="shared" si="135"/>
        <v>38677.760000000002</v>
      </c>
      <c r="R1452" s="9" t="str" cm="1">
        <f t="array" ref="R1452">_xlfn.IFS(L1451&lt;=25,"0-25",L1451&lt;=30,"26-30",L1451&lt;=35,"31-35",L1451&lt;=40,"36-40",L1451&lt;=45,"41-45",L1451&gt;=45,"45+")</f>
        <v>41-45</v>
      </c>
      <c r="S1452" t="str">
        <f t="shared" si="136"/>
        <v>Q4</v>
      </c>
      <c r="T1452" t="str">
        <f t="shared" si="137"/>
        <v>Weekend</v>
      </c>
      <c r="U1452" t="str" cm="1">
        <f t="array" ref="U1452">_xlfn.IFS(Q1452&lt;=100000,"LOW",Q1452&lt;=300000,"MEDIUM",Q1452&gt;=300000,"HIGH")</f>
        <v>LOW</v>
      </c>
    </row>
    <row r="1453" spans="1:21" x14ac:dyDescent="0.3">
      <c r="A1453">
        <v>1452</v>
      </c>
      <c r="B1453">
        <v>26</v>
      </c>
      <c r="C1453">
        <v>11</v>
      </c>
      <c r="D1453" s="6">
        <f t="shared" si="132"/>
        <v>44891</v>
      </c>
      <c r="E1453" t="str">
        <f t="shared" si="133"/>
        <v>November</v>
      </c>
      <c r="F1453">
        <v>2022</v>
      </c>
      <c r="G1453" t="str">
        <f t="shared" si="134"/>
        <v>Saturday</v>
      </c>
      <c r="H1453" t="s">
        <v>37</v>
      </c>
      <c r="I1453">
        <v>7</v>
      </c>
      <c r="J1453" s="7">
        <v>33516.47</v>
      </c>
      <c r="K1453" t="s">
        <v>854</v>
      </c>
      <c r="L1453">
        <v>57</v>
      </c>
      <c r="M1453" t="s">
        <v>27</v>
      </c>
      <c r="N1453" t="s">
        <v>18</v>
      </c>
      <c r="O1453">
        <v>4</v>
      </c>
      <c r="P1453" t="s">
        <v>97</v>
      </c>
      <c r="Q1453" s="7">
        <f t="shared" si="135"/>
        <v>234615.29</v>
      </c>
      <c r="R1453" s="9" t="str" cm="1">
        <f t="array" ref="R1453">_xlfn.IFS(L1452&lt;=25,"0-25",L1452&lt;=30,"26-30",L1452&lt;=35,"31-35",L1452&lt;=40,"36-40",L1452&lt;=45,"41-45",L1452&gt;=45,"45+")</f>
        <v>36-40</v>
      </c>
      <c r="S1453" t="str">
        <f t="shared" si="136"/>
        <v>Q4</v>
      </c>
      <c r="T1453" t="str">
        <f t="shared" si="137"/>
        <v>Weekend</v>
      </c>
      <c r="U1453" t="str" cm="1">
        <f t="array" ref="U1453">_xlfn.IFS(Q1453&lt;=100000,"LOW",Q1453&lt;=300000,"MEDIUM",Q1453&gt;=300000,"HIGH")</f>
        <v>MEDIUM</v>
      </c>
    </row>
    <row r="1454" spans="1:21" x14ac:dyDescent="0.3">
      <c r="A1454">
        <v>1453</v>
      </c>
      <c r="B1454">
        <v>26</v>
      </c>
      <c r="C1454">
        <v>11</v>
      </c>
      <c r="D1454" s="6">
        <f t="shared" si="132"/>
        <v>44891</v>
      </c>
      <c r="E1454" t="str">
        <f t="shared" si="133"/>
        <v>November</v>
      </c>
      <c r="F1454">
        <v>2022</v>
      </c>
      <c r="G1454" t="str">
        <f t="shared" si="134"/>
        <v>Saturday</v>
      </c>
      <c r="H1454" t="s">
        <v>32</v>
      </c>
      <c r="I1454">
        <v>8</v>
      </c>
      <c r="J1454" s="7">
        <v>39400.26</v>
      </c>
      <c r="K1454" t="s">
        <v>752</v>
      </c>
      <c r="L1454">
        <v>19</v>
      </c>
      <c r="M1454" t="s">
        <v>23</v>
      </c>
      <c r="N1454" t="s">
        <v>35</v>
      </c>
      <c r="O1454">
        <v>5</v>
      </c>
      <c r="P1454" t="s">
        <v>101</v>
      </c>
      <c r="Q1454" s="7">
        <f t="shared" si="135"/>
        <v>315202.08</v>
      </c>
      <c r="R1454" s="9" t="str" cm="1">
        <f t="array" ref="R1454">_xlfn.IFS(L1453&lt;=25,"0-25",L1453&lt;=30,"26-30",L1453&lt;=35,"31-35",L1453&lt;=40,"36-40",L1453&lt;=45,"41-45",L1453&gt;=45,"45+")</f>
        <v>45+</v>
      </c>
      <c r="S1454" t="str">
        <f t="shared" si="136"/>
        <v>Q4</v>
      </c>
      <c r="T1454" t="str">
        <f t="shared" si="137"/>
        <v>Weekend</v>
      </c>
      <c r="U1454" t="str" cm="1">
        <f t="array" ref="U1454">_xlfn.IFS(Q1454&lt;=100000,"LOW",Q1454&lt;=300000,"MEDIUM",Q1454&gt;=300000,"HIGH")</f>
        <v>HIGH</v>
      </c>
    </row>
    <row r="1455" spans="1:21" x14ac:dyDescent="0.3">
      <c r="A1455">
        <v>1454</v>
      </c>
      <c r="B1455">
        <v>27</v>
      </c>
      <c r="C1455">
        <v>11</v>
      </c>
      <c r="D1455" s="6">
        <f t="shared" si="132"/>
        <v>44892</v>
      </c>
      <c r="E1455" t="str">
        <f t="shared" si="133"/>
        <v>November</v>
      </c>
      <c r="F1455">
        <v>2022</v>
      </c>
      <c r="G1455" t="str">
        <f t="shared" si="134"/>
        <v>Sunday</v>
      </c>
      <c r="H1455" t="s">
        <v>45</v>
      </c>
      <c r="I1455">
        <v>1</v>
      </c>
      <c r="J1455" s="7">
        <v>16624.57</v>
      </c>
      <c r="K1455" t="s">
        <v>690</v>
      </c>
      <c r="L1455">
        <v>36</v>
      </c>
      <c r="M1455" t="s">
        <v>119</v>
      </c>
      <c r="N1455" t="s">
        <v>18</v>
      </c>
      <c r="O1455">
        <v>5</v>
      </c>
      <c r="P1455" t="s">
        <v>104</v>
      </c>
      <c r="Q1455" s="7">
        <f t="shared" si="135"/>
        <v>16624.57</v>
      </c>
      <c r="R1455" s="9" t="str" cm="1">
        <f t="array" ref="R1455">_xlfn.IFS(L1454&lt;=25,"0-25",L1454&lt;=30,"26-30",L1454&lt;=35,"31-35",L1454&lt;=40,"36-40",L1454&lt;=45,"41-45",L1454&gt;=45,"45+")</f>
        <v>0-25</v>
      </c>
      <c r="S1455" t="str">
        <f t="shared" si="136"/>
        <v>Q4</v>
      </c>
      <c r="T1455" t="str">
        <f t="shared" si="137"/>
        <v>Weekend</v>
      </c>
      <c r="U1455" t="str" cm="1">
        <f t="array" ref="U1455">_xlfn.IFS(Q1455&lt;=100000,"LOW",Q1455&lt;=300000,"MEDIUM",Q1455&gt;=300000,"HIGH")</f>
        <v>LOW</v>
      </c>
    </row>
    <row r="1456" spans="1:21" x14ac:dyDescent="0.3">
      <c r="A1456">
        <v>1455</v>
      </c>
      <c r="B1456">
        <v>27</v>
      </c>
      <c r="C1456">
        <v>11</v>
      </c>
      <c r="D1456" s="6">
        <f t="shared" si="132"/>
        <v>44892</v>
      </c>
      <c r="E1456" t="str">
        <f t="shared" si="133"/>
        <v>November</v>
      </c>
      <c r="F1456">
        <v>2022</v>
      </c>
      <c r="G1456" t="str">
        <f t="shared" si="134"/>
        <v>Sunday</v>
      </c>
      <c r="H1456" t="s">
        <v>32</v>
      </c>
      <c r="I1456">
        <v>2</v>
      </c>
      <c r="J1456" s="7">
        <v>35170.82</v>
      </c>
      <c r="K1456" t="s">
        <v>360</v>
      </c>
      <c r="L1456">
        <v>18</v>
      </c>
      <c r="M1456" t="s">
        <v>56</v>
      </c>
      <c r="N1456" t="s">
        <v>52</v>
      </c>
      <c r="O1456">
        <v>5</v>
      </c>
      <c r="P1456" t="s">
        <v>36</v>
      </c>
      <c r="Q1456" s="7">
        <f t="shared" si="135"/>
        <v>70341.64</v>
      </c>
      <c r="R1456" s="9" t="str" cm="1">
        <f t="array" ref="R1456">_xlfn.IFS(L1455&lt;=25,"0-25",L1455&lt;=30,"26-30",L1455&lt;=35,"31-35",L1455&lt;=40,"36-40",L1455&lt;=45,"41-45",L1455&gt;=45,"45+")</f>
        <v>36-40</v>
      </c>
      <c r="S1456" t="str">
        <f t="shared" si="136"/>
        <v>Q4</v>
      </c>
      <c r="T1456" t="str">
        <f t="shared" si="137"/>
        <v>Weekend</v>
      </c>
      <c r="U1456" t="str" cm="1">
        <f t="array" ref="U1456">_xlfn.IFS(Q1456&lt;=100000,"LOW",Q1456&lt;=300000,"MEDIUM",Q1456&gt;=300000,"HIGH")</f>
        <v>LOW</v>
      </c>
    </row>
    <row r="1457" spans="1:21" x14ac:dyDescent="0.3">
      <c r="A1457">
        <v>1456</v>
      </c>
      <c r="B1457">
        <v>27</v>
      </c>
      <c r="C1457">
        <v>11</v>
      </c>
      <c r="D1457" s="6">
        <f t="shared" si="132"/>
        <v>44892</v>
      </c>
      <c r="E1457" t="str">
        <f t="shared" si="133"/>
        <v>November</v>
      </c>
      <c r="F1457">
        <v>2022</v>
      </c>
      <c r="G1457" t="str">
        <f t="shared" si="134"/>
        <v>Sunday</v>
      </c>
      <c r="H1457" t="s">
        <v>32</v>
      </c>
      <c r="I1457">
        <v>4</v>
      </c>
      <c r="J1457" s="7">
        <v>28990.11</v>
      </c>
      <c r="K1457" t="s">
        <v>391</v>
      </c>
      <c r="L1457">
        <v>44</v>
      </c>
      <c r="M1457" t="s">
        <v>69</v>
      </c>
      <c r="N1457" t="s">
        <v>18</v>
      </c>
      <c r="O1457">
        <v>4</v>
      </c>
      <c r="P1457" t="s">
        <v>43</v>
      </c>
      <c r="Q1457" s="7">
        <f t="shared" si="135"/>
        <v>115960.44</v>
      </c>
      <c r="R1457" s="9" t="str" cm="1">
        <f t="array" ref="R1457">_xlfn.IFS(L1456&lt;=25,"0-25",L1456&lt;=30,"26-30",L1456&lt;=35,"31-35",L1456&lt;=40,"36-40",L1456&lt;=45,"41-45",L1456&gt;=45,"45+")</f>
        <v>0-25</v>
      </c>
      <c r="S1457" t="str">
        <f t="shared" si="136"/>
        <v>Q4</v>
      </c>
      <c r="T1457" t="str">
        <f t="shared" si="137"/>
        <v>Weekend</v>
      </c>
      <c r="U1457" t="str" cm="1">
        <f t="array" ref="U1457">_xlfn.IFS(Q1457&lt;=100000,"LOW",Q1457&lt;=300000,"MEDIUM",Q1457&gt;=300000,"HIGH")</f>
        <v>MEDIUM</v>
      </c>
    </row>
    <row r="1458" spans="1:21" x14ac:dyDescent="0.3">
      <c r="A1458">
        <v>1457</v>
      </c>
      <c r="B1458">
        <v>28</v>
      </c>
      <c r="C1458">
        <v>11</v>
      </c>
      <c r="D1458" s="6">
        <f t="shared" si="132"/>
        <v>44893</v>
      </c>
      <c r="E1458" t="str">
        <f t="shared" si="133"/>
        <v>November</v>
      </c>
      <c r="F1458">
        <v>2022</v>
      </c>
      <c r="G1458" t="str">
        <f t="shared" si="134"/>
        <v>Monday</v>
      </c>
      <c r="H1458" t="s">
        <v>32</v>
      </c>
      <c r="I1458">
        <v>5</v>
      </c>
      <c r="J1458" s="7">
        <v>12134.93</v>
      </c>
      <c r="K1458" t="s">
        <v>597</v>
      </c>
      <c r="L1458">
        <v>52</v>
      </c>
      <c r="M1458" t="s">
        <v>56</v>
      </c>
      <c r="N1458" t="s">
        <v>24</v>
      </c>
      <c r="O1458">
        <v>5</v>
      </c>
      <c r="P1458" t="s">
        <v>101</v>
      </c>
      <c r="Q1458" s="7">
        <f t="shared" si="135"/>
        <v>60674.65</v>
      </c>
      <c r="R1458" s="9" t="str" cm="1">
        <f t="array" ref="R1458">_xlfn.IFS(L1457&lt;=25,"0-25",L1457&lt;=30,"26-30",L1457&lt;=35,"31-35",L1457&lt;=40,"36-40",L1457&lt;=45,"41-45",L1457&gt;=45,"45+")</f>
        <v>41-45</v>
      </c>
      <c r="S1458" t="str">
        <f t="shared" si="136"/>
        <v>Q4</v>
      </c>
      <c r="T1458" t="str">
        <f t="shared" si="137"/>
        <v>Weekday</v>
      </c>
      <c r="U1458" t="str" cm="1">
        <f t="array" ref="U1458">_xlfn.IFS(Q1458&lt;=100000,"LOW",Q1458&lt;=300000,"MEDIUM",Q1458&gt;=300000,"HIGH")</f>
        <v>LOW</v>
      </c>
    </row>
    <row r="1459" spans="1:21" x14ac:dyDescent="0.3">
      <c r="A1459">
        <v>1458</v>
      </c>
      <c r="B1459">
        <v>28</v>
      </c>
      <c r="C1459">
        <v>11</v>
      </c>
      <c r="D1459" s="6">
        <f t="shared" si="132"/>
        <v>44893</v>
      </c>
      <c r="E1459" t="str">
        <f t="shared" si="133"/>
        <v>November</v>
      </c>
      <c r="F1459">
        <v>2022</v>
      </c>
      <c r="G1459" t="str">
        <f t="shared" si="134"/>
        <v>Monday</v>
      </c>
      <c r="H1459" t="s">
        <v>45</v>
      </c>
      <c r="I1459">
        <v>2</v>
      </c>
      <c r="J1459" s="7">
        <v>18204.12</v>
      </c>
      <c r="K1459" t="s">
        <v>855</v>
      </c>
      <c r="L1459">
        <v>58</v>
      </c>
      <c r="M1459" t="s">
        <v>140</v>
      </c>
      <c r="N1459" t="s">
        <v>35</v>
      </c>
      <c r="O1459">
        <v>3</v>
      </c>
      <c r="P1459" t="s">
        <v>90</v>
      </c>
      <c r="Q1459" s="7">
        <f t="shared" si="135"/>
        <v>36408.239999999998</v>
      </c>
      <c r="R1459" s="9" t="str" cm="1">
        <f t="array" ref="R1459">_xlfn.IFS(L1458&lt;=25,"0-25",L1458&lt;=30,"26-30",L1458&lt;=35,"31-35",L1458&lt;=40,"36-40",L1458&lt;=45,"41-45",L1458&gt;=45,"45+")</f>
        <v>45+</v>
      </c>
      <c r="S1459" t="str">
        <f t="shared" si="136"/>
        <v>Q4</v>
      </c>
      <c r="T1459" t="str">
        <f t="shared" si="137"/>
        <v>Weekday</v>
      </c>
      <c r="U1459" t="str" cm="1">
        <f t="array" ref="U1459">_xlfn.IFS(Q1459&lt;=100000,"LOW",Q1459&lt;=300000,"MEDIUM",Q1459&gt;=300000,"HIGH")</f>
        <v>LOW</v>
      </c>
    </row>
    <row r="1460" spans="1:21" x14ac:dyDescent="0.3">
      <c r="A1460">
        <v>1459</v>
      </c>
      <c r="B1460">
        <v>28</v>
      </c>
      <c r="C1460">
        <v>11</v>
      </c>
      <c r="D1460" s="6">
        <f t="shared" si="132"/>
        <v>44893</v>
      </c>
      <c r="E1460" t="str">
        <f t="shared" si="133"/>
        <v>November</v>
      </c>
      <c r="F1460">
        <v>2022</v>
      </c>
      <c r="G1460" t="str">
        <f t="shared" si="134"/>
        <v>Monday</v>
      </c>
      <c r="H1460" t="s">
        <v>32</v>
      </c>
      <c r="I1460">
        <v>1</v>
      </c>
      <c r="J1460" s="7">
        <v>55842.21</v>
      </c>
      <c r="K1460" t="s">
        <v>130</v>
      </c>
      <c r="L1460">
        <v>22</v>
      </c>
      <c r="M1460" t="s">
        <v>140</v>
      </c>
      <c r="N1460" t="s">
        <v>24</v>
      </c>
      <c r="O1460">
        <v>1</v>
      </c>
      <c r="P1460" t="s">
        <v>36</v>
      </c>
      <c r="Q1460" s="7">
        <f t="shared" si="135"/>
        <v>55842.21</v>
      </c>
      <c r="R1460" s="9" t="str" cm="1">
        <f t="array" ref="R1460">_xlfn.IFS(L1459&lt;=25,"0-25",L1459&lt;=30,"26-30",L1459&lt;=35,"31-35",L1459&lt;=40,"36-40",L1459&lt;=45,"41-45",L1459&gt;=45,"45+")</f>
        <v>45+</v>
      </c>
      <c r="S1460" t="str">
        <f t="shared" si="136"/>
        <v>Q4</v>
      </c>
      <c r="T1460" t="str">
        <f t="shared" si="137"/>
        <v>Weekday</v>
      </c>
      <c r="U1460" t="str" cm="1">
        <f t="array" ref="U1460">_xlfn.IFS(Q1460&lt;=100000,"LOW",Q1460&lt;=300000,"MEDIUM",Q1460&gt;=300000,"HIGH")</f>
        <v>LOW</v>
      </c>
    </row>
    <row r="1461" spans="1:21" x14ac:dyDescent="0.3">
      <c r="A1461">
        <v>1460</v>
      </c>
      <c r="B1461">
        <v>29</v>
      </c>
      <c r="C1461">
        <v>11</v>
      </c>
      <c r="D1461" s="6">
        <f t="shared" si="132"/>
        <v>44894</v>
      </c>
      <c r="E1461" t="str">
        <f t="shared" si="133"/>
        <v>November</v>
      </c>
      <c r="F1461">
        <v>2022</v>
      </c>
      <c r="G1461" t="str">
        <f t="shared" si="134"/>
        <v>Tuesday</v>
      </c>
      <c r="H1461" t="s">
        <v>15</v>
      </c>
      <c r="I1461">
        <v>9</v>
      </c>
      <c r="J1461" s="7">
        <v>11082.27</v>
      </c>
      <c r="K1461" t="s">
        <v>462</v>
      </c>
      <c r="L1461">
        <v>55</v>
      </c>
      <c r="M1461" t="s">
        <v>34</v>
      </c>
      <c r="N1461" t="s">
        <v>24</v>
      </c>
      <c r="O1461">
        <v>5</v>
      </c>
      <c r="P1461" t="s">
        <v>31</v>
      </c>
      <c r="Q1461" s="7">
        <f t="shared" si="135"/>
        <v>99740.430000000008</v>
      </c>
      <c r="R1461" s="9" t="str" cm="1">
        <f t="array" ref="R1461">_xlfn.IFS(L1460&lt;=25,"0-25",L1460&lt;=30,"26-30",L1460&lt;=35,"31-35",L1460&lt;=40,"36-40",L1460&lt;=45,"41-45",L1460&gt;=45,"45+")</f>
        <v>0-25</v>
      </c>
      <c r="S1461" t="str">
        <f t="shared" si="136"/>
        <v>Q4</v>
      </c>
      <c r="T1461" t="str">
        <f t="shared" si="137"/>
        <v>Weekday</v>
      </c>
      <c r="U1461" t="str" cm="1">
        <f t="array" ref="U1461">_xlfn.IFS(Q1461&lt;=100000,"LOW",Q1461&lt;=300000,"MEDIUM",Q1461&gt;=300000,"HIGH")</f>
        <v>LOW</v>
      </c>
    </row>
    <row r="1462" spans="1:21" x14ac:dyDescent="0.3">
      <c r="A1462">
        <v>1461</v>
      </c>
      <c r="B1462">
        <v>29</v>
      </c>
      <c r="C1462">
        <v>11</v>
      </c>
      <c r="D1462" s="6">
        <f t="shared" si="132"/>
        <v>44894</v>
      </c>
      <c r="E1462" t="str">
        <f t="shared" si="133"/>
        <v>November</v>
      </c>
      <c r="F1462">
        <v>2022</v>
      </c>
      <c r="G1462" t="str">
        <f t="shared" si="134"/>
        <v>Tuesday</v>
      </c>
      <c r="H1462" t="s">
        <v>45</v>
      </c>
      <c r="I1462">
        <v>1</v>
      </c>
      <c r="J1462" s="7">
        <v>66055.199999999997</v>
      </c>
      <c r="K1462" t="s">
        <v>311</v>
      </c>
      <c r="L1462">
        <v>21</v>
      </c>
      <c r="M1462" t="s">
        <v>140</v>
      </c>
      <c r="N1462" t="s">
        <v>35</v>
      </c>
      <c r="O1462">
        <v>5</v>
      </c>
      <c r="P1462" t="s">
        <v>90</v>
      </c>
      <c r="Q1462" s="7">
        <f t="shared" si="135"/>
        <v>66055.199999999997</v>
      </c>
      <c r="R1462" s="9" t="str" cm="1">
        <f t="array" ref="R1462">_xlfn.IFS(L1461&lt;=25,"0-25",L1461&lt;=30,"26-30",L1461&lt;=35,"31-35",L1461&lt;=40,"36-40",L1461&lt;=45,"41-45",L1461&gt;=45,"45+")</f>
        <v>45+</v>
      </c>
      <c r="S1462" t="str">
        <f t="shared" si="136"/>
        <v>Q4</v>
      </c>
      <c r="T1462" t="str">
        <f t="shared" si="137"/>
        <v>Weekday</v>
      </c>
      <c r="U1462" t="str" cm="1">
        <f t="array" ref="U1462">_xlfn.IFS(Q1462&lt;=100000,"LOW",Q1462&lt;=300000,"MEDIUM",Q1462&gt;=300000,"HIGH")</f>
        <v>LOW</v>
      </c>
    </row>
    <row r="1463" spans="1:21" x14ac:dyDescent="0.3">
      <c r="A1463">
        <v>1462</v>
      </c>
      <c r="B1463">
        <v>29</v>
      </c>
      <c r="C1463">
        <v>11</v>
      </c>
      <c r="D1463" s="6">
        <f t="shared" si="132"/>
        <v>44894</v>
      </c>
      <c r="E1463" t="str">
        <f t="shared" si="133"/>
        <v>November</v>
      </c>
      <c r="F1463">
        <v>2022</v>
      </c>
      <c r="G1463" t="str">
        <f t="shared" si="134"/>
        <v>Tuesday</v>
      </c>
      <c r="H1463" t="s">
        <v>32</v>
      </c>
      <c r="I1463">
        <v>4</v>
      </c>
      <c r="J1463" s="7">
        <v>15185.48</v>
      </c>
      <c r="K1463" t="s">
        <v>421</v>
      </c>
      <c r="L1463">
        <v>34</v>
      </c>
      <c r="M1463" t="s">
        <v>34</v>
      </c>
      <c r="N1463" t="s">
        <v>52</v>
      </c>
      <c r="O1463">
        <v>5</v>
      </c>
      <c r="P1463" t="s">
        <v>101</v>
      </c>
      <c r="Q1463" s="7">
        <f t="shared" si="135"/>
        <v>60741.919999999998</v>
      </c>
      <c r="R1463" s="9" t="str" cm="1">
        <f t="array" ref="R1463">_xlfn.IFS(L1462&lt;=25,"0-25",L1462&lt;=30,"26-30",L1462&lt;=35,"31-35",L1462&lt;=40,"36-40",L1462&lt;=45,"41-45",L1462&gt;=45,"45+")</f>
        <v>0-25</v>
      </c>
      <c r="S1463" t="str">
        <f t="shared" si="136"/>
        <v>Q4</v>
      </c>
      <c r="T1463" t="str">
        <f t="shared" si="137"/>
        <v>Weekday</v>
      </c>
      <c r="U1463" t="str" cm="1">
        <f t="array" ref="U1463">_xlfn.IFS(Q1463&lt;=100000,"LOW",Q1463&lt;=300000,"MEDIUM",Q1463&gt;=300000,"HIGH")</f>
        <v>LOW</v>
      </c>
    </row>
    <row r="1464" spans="1:21" x14ac:dyDescent="0.3">
      <c r="A1464">
        <v>1463</v>
      </c>
      <c r="B1464">
        <v>30</v>
      </c>
      <c r="C1464">
        <v>11</v>
      </c>
      <c r="D1464" s="6">
        <f t="shared" si="132"/>
        <v>44895</v>
      </c>
      <c r="E1464" t="str">
        <f t="shared" si="133"/>
        <v>November</v>
      </c>
      <c r="F1464">
        <v>2022</v>
      </c>
      <c r="G1464" t="str">
        <f t="shared" si="134"/>
        <v>Wednesday</v>
      </c>
      <c r="H1464" t="s">
        <v>45</v>
      </c>
      <c r="I1464">
        <v>2</v>
      </c>
      <c r="J1464" s="7">
        <v>57954.29</v>
      </c>
      <c r="K1464" t="s">
        <v>422</v>
      </c>
      <c r="L1464">
        <v>38</v>
      </c>
      <c r="M1464" t="s">
        <v>17</v>
      </c>
      <c r="N1464" t="s">
        <v>35</v>
      </c>
      <c r="O1464">
        <v>5</v>
      </c>
      <c r="P1464" t="s">
        <v>90</v>
      </c>
      <c r="Q1464" s="7">
        <f t="shared" si="135"/>
        <v>115908.58</v>
      </c>
      <c r="R1464" s="9" t="str" cm="1">
        <f t="array" ref="R1464">_xlfn.IFS(L1463&lt;=25,"0-25",L1463&lt;=30,"26-30",L1463&lt;=35,"31-35",L1463&lt;=40,"36-40",L1463&lt;=45,"41-45",L1463&gt;=45,"45+")</f>
        <v>31-35</v>
      </c>
      <c r="S1464" t="str">
        <f t="shared" si="136"/>
        <v>Q4</v>
      </c>
      <c r="T1464" t="str">
        <f t="shared" si="137"/>
        <v>Weekday</v>
      </c>
      <c r="U1464" t="str" cm="1">
        <f t="array" ref="U1464">_xlfn.IFS(Q1464&lt;=100000,"LOW",Q1464&lt;=300000,"MEDIUM",Q1464&gt;=300000,"HIGH")</f>
        <v>MEDIUM</v>
      </c>
    </row>
    <row r="1465" spans="1:21" x14ac:dyDescent="0.3">
      <c r="A1465">
        <v>1464</v>
      </c>
      <c r="B1465">
        <v>30</v>
      </c>
      <c r="C1465">
        <v>11</v>
      </c>
      <c r="D1465" s="6">
        <f t="shared" si="132"/>
        <v>44895</v>
      </c>
      <c r="E1465" t="str">
        <f t="shared" si="133"/>
        <v>November</v>
      </c>
      <c r="F1465">
        <v>2022</v>
      </c>
      <c r="G1465" t="str">
        <f t="shared" si="134"/>
        <v>Wednesday</v>
      </c>
      <c r="H1465" t="s">
        <v>21</v>
      </c>
      <c r="I1465">
        <v>4</v>
      </c>
      <c r="J1465" s="7">
        <v>63916.99</v>
      </c>
      <c r="K1465" t="s">
        <v>661</v>
      </c>
      <c r="L1465">
        <v>48</v>
      </c>
      <c r="M1465" t="s">
        <v>39</v>
      </c>
      <c r="N1465" t="s">
        <v>35</v>
      </c>
      <c r="O1465">
        <v>3</v>
      </c>
      <c r="P1465" t="s">
        <v>25</v>
      </c>
      <c r="Q1465" s="7">
        <f t="shared" si="135"/>
        <v>255667.96</v>
      </c>
      <c r="R1465" s="9" t="str" cm="1">
        <f t="array" ref="R1465">_xlfn.IFS(L1464&lt;=25,"0-25",L1464&lt;=30,"26-30",L1464&lt;=35,"31-35",L1464&lt;=40,"36-40",L1464&lt;=45,"41-45",L1464&gt;=45,"45+")</f>
        <v>36-40</v>
      </c>
      <c r="S1465" t="str">
        <f t="shared" si="136"/>
        <v>Q4</v>
      </c>
      <c r="T1465" t="str">
        <f t="shared" si="137"/>
        <v>Weekday</v>
      </c>
      <c r="U1465" t="str" cm="1">
        <f t="array" ref="U1465">_xlfn.IFS(Q1465&lt;=100000,"LOW",Q1465&lt;=300000,"MEDIUM",Q1465&gt;=300000,"HIGH")</f>
        <v>MEDIUM</v>
      </c>
    </row>
    <row r="1466" spans="1:21" x14ac:dyDescent="0.3">
      <c r="A1466">
        <v>1465</v>
      </c>
      <c r="B1466">
        <v>30</v>
      </c>
      <c r="C1466">
        <v>11</v>
      </c>
      <c r="D1466" s="6">
        <f t="shared" si="132"/>
        <v>44895</v>
      </c>
      <c r="E1466" t="str">
        <f t="shared" si="133"/>
        <v>November</v>
      </c>
      <c r="F1466">
        <v>2022</v>
      </c>
      <c r="G1466" t="str">
        <f t="shared" si="134"/>
        <v>Wednesday</v>
      </c>
      <c r="H1466" t="s">
        <v>15</v>
      </c>
      <c r="I1466">
        <v>8</v>
      </c>
      <c r="J1466" s="7">
        <v>66468.14</v>
      </c>
      <c r="K1466" t="s">
        <v>293</v>
      </c>
      <c r="L1466">
        <v>39</v>
      </c>
      <c r="M1466" t="s">
        <v>23</v>
      </c>
      <c r="N1466" t="s">
        <v>18</v>
      </c>
      <c r="O1466">
        <v>5</v>
      </c>
      <c r="P1466" t="s">
        <v>86</v>
      </c>
      <c r="Q1466" s="7">
        <f t="shared" si="135"/>
        <v>531745.12</v>
      </c>
      <c r="R1466" s="9" t="str" cm="1">
        <f t="array" ref="R1466">_xlfn.IFS(L1465&lt;=25,"0-25",L1465&lt;=30,"26-30",L1465&lt;=35,"31-35",L1465&lt;=40,"36-40",L1465&lt;=45,"41-45",L1465&gt;=45,"45+")</f>
        <v>45+</v>
      </c>
      <c r="S1466" t="str">
        <f t="shared" si="136"/>
        <v>Q4</v>
      </c>
      <c r="T1466" t="str">
        <f t="shared" si="137"/>
        <v>Weekday</v>
      </c>
      <c r="U1466" t="str" cm="1">
        <f t="array" ref="U1466">_xlfn.IFS(Q1466&lt;=100000,"LOW",Q1466&lt;=300000,"MEDIUM",Q1466&gt;=300000,"HIGH")</f>
        <v>HIGH</v>
      </c>
    </row>
    <row r="1467" spans="1:21" x14ac:dyDescent="0.3">
      <c r="A1467">
        <v>1466</v>
      </c>
      <c r="B1467">
        <v>30</v>
      </c>
      <c r="C1467">
        <v>11</v>
      </c>
      <c r="D1467" s="6">
        <f t="shared" si="132"/>
        <v>44895</v>
      </c>
      <c r="E1467" t="str">
        <f t="shared" si="133"/>
        <v>November</v>
      </c>
      <c r="F1467">
        <v>2022</v>
      </c>
      <c r="G1467" t="str">
        <f t="shared" si="134"/>
        <v>Wednesday</v>
      </c>
      <c r="H1467" t="s">
        <v>32</v>
      </c>
      <c r="I1467">
        <v>8</v>
      </c>
      <c r="J1467" s="7">
        <v>62048.62</v>
      </c>
      <c r="K1467" t="s">
        <v>353</v>
      </c>
      <c r="L1467">
        <v>28</v>
      </c>
      <c r="M1467" t="s">
        <v>152</v>
      </c>
      <c r="N1467" t="s">
        <v>35</v>
      </c>
      <c r="O1467">
        <v>4</v>
      </c>
      <c r="P1467" t="s">
        <v>43</v>
      </c>
      <c r="Q1467" s="7">
        <f t="shared" si="135"/>
        <v>496388.96</v>
      </c>
      <c r="R1467" s="9" t="str" cm="1">
        <f t="array" ref="R1467">_xlfn.IFS(L1466&lt;=25,"0-25",L1466&lt;=30,"26-30",L1466&lt;=35,"31-35",L1466&lt;=40,"36-40",L1466&lt;=45,"41-45",L1466&gt;=45,"45+")</f>
        <v>36-40</v>
      </c>
      <c r="S1467" t="str">
        <f t="shared" si="136"/>
        <v>Q4</v>
      </c>
      <c r="T1467" t="str">
        <f t="shared" si="137"/>
        <v>Weekday</v>
      </c>
      <c r="U1467" t="str" cm="1">
        <f t="array" ref="U1467">_xlfn.IFS(Q1467&lt;=100000,"LOW",Q1467&lt;=300000,"MEDIUM",Q1467&gt;=300000,"HIGH")</f>
        <v>HIGH</v>
      </c>
    </row>
    <row r="1468" spans="1:21" x14ac:dyDescent="0.3">
      <c r="A1468">
        <v>1467</v>
      </c>
      <c r="B1468">
        <v>1</v>
      </c>
      <c r="C1468">
        <v>12</v>
      </c>
      <c r="D1468" s="6">
        <f t="shared" si="132"/>
        <v>44896</v>
      </c>
      <c r="E1468" t="str">
        <f t="shared" si="133"/>
        <v>December</v>
      </c>
      <c r="F1468">
        <v>2022</v>
      </c>
      <c r="G1468" t="str">
        <f t="shared" si="134"/>
        <v>Thursday</v>
      </c>
      <c r="H1468" t="s">
        <v>21</v>
      </c>
      <c r="I1468">
        <v>9</v>
      </c>
      <c r="J1468" s="7">
        <v>27253</v>
      </c>
      <c r="K1468" t="s">
        <v>539</v>
      </c>
      <c r="L1468">
        <v>51</v>
      </c>
      <c r="M1468" t="s">
        <v>23</v>
      </c>
      <c r="N1468" t="s">
        <v>18</v>
      </c>
      <c r="O1468">
        <v>5</v>
      </c>
      <c r="P1468" t="s">
        <v>65</v>
      </c>
      <c r="Q1468" s="7">
        <f t="shared" si="135"/>
        <v>245277</v>
      </c>
      <c r="R1468" s="9" t="str" cm="1">
        <f t="array" ref="R1468">_xlfn.IFS(L1467&lt;=25,"0-25",L1467&lt;=30,"26-30",L1467&lt;=35,"31-35",L1467&lt;=40,"36-40",L1467&lt;=45,"41-45",L1467&gt;=45,"45+")</f>
        <v>26-30</v>
      </c>
      <c r="S1468" t="str">
        <f t="shared" si="136"/>
        <v>Q4</v>
      </c>
      <c r="T1468" t="str">
        <f t="shared" si="137"/>
        <v>Weekday</v>
      </c>
      <c r="U1468" t="str" cm="1">
        <f t="array" ref="U1468">_xlfn.IFS(Q1468&lt;=100000,"LOW",Q1468&lt;=300000,"MEDIUM",Q1468&gt;=300000,"HIGH")</f>
        <v>MEDIUM</v>
      </c>
    </row>
    <row r="1469" spans="1:21" x14ac:dyDescent="0.3">
      <c r="A1469">
        <v>1468</v>
      </c>
      <c r="B1469">
        <v>1</v>
      </c>
      <c r="C1469">
        <v>12</v>
      </c>
      <c r="D1469" s="6">
        <f t="shared" si="132"/>
        <v>44896</v>
      </c>
      <c r="E1469" t="str">
        <f t="shared" si="133"/>
        <v>December</v>
      </c>
      <c r="F1469">
        <v>2022</v>
      </c>
      <c r="G1469" t="str">
        <f t="shared" si="134"/>
        <v>Thursday</v>
      </c>
      <c r="H1469" t="s">
        <v>21</v>
      </c>
      <c r="I1469">
        <v>5</v>
      </c>
      <c r="J1469" s="7">
        <v>29985.23</v>
      </c>
      <c r="K1469" t="s">
        <v>188</v>
      </c>
      <c r="L1469">
        <v>32</v>
      </c>
      <c r="M1469" t="s">
        <v>27</v>
      </c>
      <c r="N1469" t="s">
        <v>24</v>
      </c>
      <c r="O1469">
        <v>3</v>
      </c>
      <c r="P1469" t="s">
        <v>65</v>
      </c>
      <c r="Q1469" s="7">
        <f t="shared" si="135"/>
        <v>149926.15</v>
      </c>
      <c r="R1469" s="9" t="str" cm="1">
        <f t="array" ref="R1469">_xlfn.IFS(L1468&lt;=25,"0-25",L1468&lt;=30,"26-30",L1468&lt;=35,"31-35",L1468&lt;=40,"36-40",L1468&lt;=45,"41-45",L1468&gt;=45,"45+")</f>
        <v>45+</v>
      </c>
      <c r="S1469" t="str">
        <f t="shared" si="136"/>
        <v>Q4</v>
      </c>
      <c r="T1469" t="str">
        <f t="shared" si="137"/>
        <v>Weekday</v>
      </c>
      <c r="U1469" t="str" cm="1">
        <f t="array" ref="U1469">_xlfn.IFS(Q1469&lt;=100000,"LOW",Q1469&lt;=300000,"MEDIUM",Q1469&gt;=300000,"HIGH")</f>
        <v>MEDIUM</v>
      </c>
    </row>
    <row r="1470" spans="1:21" x14ac:dyDescent="0.3">
      <c r="A1470">
        <v>1469</v>
      </c>
      <c r="B1470">
        <v>1</v>
      </c>
      <c r="C1470">
        <v>12</v>
      </c>
      <c r="D1470" s="6">
        <f t="shared" si="132"/>
        <v>44896</v>
      </c>
      <c r="E1470" t="str">
        <f t="shared" si="133"/>
        <v>December</v>
      </c>
      <c r="F1470">
        <v>2022</v>
      </c>
      <c r="G1470" t="str">
        <f t="shared" si="134"/>
        <v>Thursday</v>
      </c>
      <c r="H1470" t="s">
        <v>45</v>
      </c>
      <c r="I1470">
        <v>7</v>
      </c>
      <c r="J1470" s="7">
        <v>35592.74</v>
      </c>
      <c r="K1470" t="s">
        <v>22</v>
      </c>
      <c r="L1470">
        <v>27</v>
      </c>
      <c r="M1470" t="s">
        <v>69</v>
      </c>
      <c r="N1470" t="s">
        <v>35</v>
      </c>
      <c r="O1470">
        <v>1</v>
      </c>
      <c r="P1470" t="s">
        <v>90</v>
      </c>
      <c r="Q1470" s="7">
        <f t="shared" si="135"/>
        <v>249149.18</v>
      </c>
      <c r="R1470" s="9" t="str" cm="1">
        <f t="array" ref="R1470">_xlfn.IFS(L1469&lt;=25,"0-25",L1469&lt;=30,"26-30",L1469&lt;=35,"31-35",L1469&lt;=40,"36-40",L1469&lt;=45,"41-45",L1469&gt;=45,"45+")</f>
        <v>31-35</v>
      </c>
      <c r="S1470" t="str">
        <f t="shared" si="136"/>
        <v>Q4</v>
      </c>
      <c r="T1470" t="str">
        <f t="shared" si="137"/>
        <v>Weekday</v>
      </c>
      <c r="U1470" t="str" cm="1">
        <f t="array" ref="U1470">_xlfn.IFS(Q1470&lt;=100000,"LOW",Q1470&lt;=300000,"MEDIUM",Q1470&gt;=300000,"HIGH")</f>
        <v>MEDIUM</v>
      </c>
    </row>
    <row r="1471" spans="1:21" x14ac:dyDescent="0.3">
      <c r="A1471">
        <v>1470</v>
      </c>
      <c r="B1471">
        <v>1</v>
      </c>
      <c r="C1471">
        <v>12</v>
      </c>
      <c r="D1471" s="6">
        <f t="shared" si="132"/>
        <v>44896</v>
      </c>
      <c r="E1471" t="str">
        <f t="shared" si="133"/>
        <v>December</v>
      </c>
      <c r="F1471">
        <v>2022</v>
      </c>
      <c r="G1471" t="str">
        <f t="shared" si="134"/>
        <v>Thursday</v>
      </c>
      <c r="H1471" t="s">
        <v>21</v>
      </c>
      <c r="I1471">
        <v>3</v>
      </c>
      <c r="J1471" s="7">
        <v>18357.8</v>
      </c>
      <c r="K1471" t="s">
        <v>856</v>
      </c>
      <c r="L1471">
        <v>55</v>
      </c>
      <c r="M1471" t="s">
        <v>23</v>
      </c>
      <c r="N1471" t="s">
        <v>52</v>
      </c>
      <c r="O1471">
        <v>5</v>
      </c>
      <c r="P1471" t="s">
        <v>25</v>
      </c>
      <c r="Q1471" s="7">
        <f t="shared" si="135"/>
        <v>55073.399999999994</v>
      </c>
      <c r="R1471" s="9" t="str" cm="1">
        <f t="array" ref="R1471">_xlfn.IFS(L1470&lt;=25,"0-25",L1470&lt;=30,"26-30",L1470&lt;=35,"31-35",L1470&lt;=40,"36-40",L1470&lt;=45,"41-45",L1470&gt;=45,"45+")</f>
        <v>26-30</v>
      </c>
      <c r="S1471" t="str">
        <f t="shared" si="136"/>
        <v>Q4</v>
      </c>
      <c r="T1471" t="str">
        <f t="shared" si="137"/>
        <v>Weekday</v>
      </c>
      <c r="U1471" t="str" cm="1">
        <f t="array" ref="U1471">_xlfn.IFS(Q1471&lt;=100000,"LOW",Q1471&lt;=300000,"MEDIUM",Q1471&gt;=300000,"HIGH")</f>
        <v>LOW</v>
      </c>
    </row>
    <row r="1472" spans="1:21" x14ac:dyDescent="0.3">
      <c r="A1472">
        <v>1471</v>
      </c>
      <c r="B1472">
        <v>2</v>
      </c>
      <c r="C1472">
        <v>12</v>
      </c>
      <c r="D1472" s="6">
        <f t="shared" si="132"/>
        <v>44897</v>
      </c>
      <c r="E1472" t="str">
        <f t="shared" si="133"/>
        <v>December</v>
      </c>
      <c r="F1472">
        <v>2022</v>
      </c>
      <c r="G1472" t="str">
        <f t="shared" si="134"/>
        <v>Friday</v>
      </c>
      <c r="H1472" t="s">
        <v>15</v>
      </c>
      <c r="I1472">
        <v>4</v>
      </c>
      <c r="J1472" s="7">
        <v>11336.35</v>
      </c>
      <c r="K1472" t="s">
        <v>254</v>
      </c>
      <c r="L1472">
        <v>49</v>
      </c>
      <c r="M1472" t="s">
        <v>47</v>
      </c>
      <c r="N1472" t="s">
        <v>18</v>
      </c>
      <c r="O1472">
        <v>5</v>
      </c>
      <c r="P1472" t="s">
        <v>86</v>
      </c>
      <c r="Q1472" s="7">
        <f t="shared" si="135"/>
        <v>45345.4</v>
      </c>
      <c r="R1472" s="9" t="str" cm="1">
        <f t="array" ref="R1472">_xlfn.IFS(L1471&lt;=25,"0-25",L1471&lt;=30,"26-30",L1471&lt;=35,"31-35",L1471&lt;=40,"36-40",L1471&lt;=45,"41-45",L1471&gt;=45,"45+")</f>
        <v>45+</v>
      </c>
      <c r="S1472" t="str">
        <f t="shared" si="136"/>
        <v>Q4</v>
      </c>
      <c r="T1472" t="str">
        <f t="shared" si="137"/>
        <v>Weekday</v>
      </c>
      <c r="U1472" t="str" cm="1">
        <f t="array" ref="U1472">_xlfn.IFS(Q1472&lt;=100000,"LOW",Q1472&lt;=300000,"MEDIUM",Q1472&gt;=300000,"HIGH")</f>
        <v>LOW</v>
      </c>
    </row>
    <row r="1473" spans="1:21" x14ac:dyDescent="0.3">
      <c r="A1473">
        <v>1472</v>
      </c>
      <c r="B1473">
        <v>2</v>
      </c>
      <c r="C1473">
        <v>12</v>
      </c>
      <c r="D1473" s="6">
        <f t="shared" si="132"/>
        <v>44897</v>
      </c>
      <c r="E1473" t="str">
        <f t="shared" si="133"/>
        <v>December</v>
      </c>
      <c r="F1473">
        <v>2022</v>
      </c>
      <c r="G1473" t="str">
        <f t="shared" si="134"/>
        <v>Friday</v>
      </c>
      <c r="H1473" t="s">
        <v>15</v>
      </c>
      <c r="I1473">
        <v>9</v>
      </c>
      <c r="J1473" s="7">
        <v>62147.3</v>
      </c>
      <c r="K1473" t="s">
        <v>811</v>
      </c>
      <c r="L1473">
        <v>48</v>
      </c>
      <c r="M1473" t="s">
        <v>116</v>
      </c>
      <c r="N1473" t="s">
        <v>18</v>
      </c>
      <c r="O1473">
        <v>3</v>
      </c>
      <c r="P1473" t="s">
        <v>31</v>
      </c>
      <c r="Q1473" s="7">
        <f t="shared" si="135"/>
        <v>559325.70000000007</v>
      </c>
      <c r="R1473" s="9" t="str" cm="1">
        <f t="array" ref="R1473">_xlfn.IFS(L1472&lt;=25,"0-25",L1472&lt;=30,"26-30",L1472&lt;=35,"31-35",L1472&lt;=40,"36-40",L1472&lt;=45,"41-45",L1472&gt;=45,"45+")</f>
        <v>45+</v>
      </c>
      <c r="S1473" t="str">
        <f t="shared" si="136"/>
        <v>Q4</v>
      </c>
      <c r="T1473" t="str">
        <f t="shared" si="137"/>
        <v>Weekday</v>
      </c>
      <c r="U1473" t="str" cm="1">
        <f t="array" ref="U1473">_xlfn.IFS(Q1473&lt;=100000,"LOW",Q1473&lt;=300000,"MEDIUM",Q1473&gt;=300000,"HIGH")</f>
        <v>HIGH</v>
      </c>
    </row>
    <row r="1474" spans="1:21" x14ac:dyDescent="0.3">
      <c r="A1474">
        <v>1473</v>
      </c>
      <c r="B1474">
        <v>2</v>
      </c>
      <c r="C1474">
        <v>12</v>
      </c>
      <c r="D1474" s="6">
        <f t="shared" si="132"/>
        <v>44897</v>
      </c>
      <c r="E1474" t="str">
        <f t="shared" si="133"/>
        <v>December</v>
      </c>
      <c r="F1474">
        <v>2022</v>
      </c>
      <c r="G1474" t="str">
        <f t="shared" si="134"/>
        <v>Friday</v>
      </c>
      <c r="H1474" t="s">
        <v>37</v>
      </c>
      <c r="I1474">
        <v>1</v>
      </c>
      <c r="J1474" s="7">
        <v>43247.72</v>
      </c>
      <c r="K1474" t="s">
        <v>721</v>
      </c>
      <c r="L1474">
        <v>54</v>
      </c>
      <c r="M1474" t="s">
        <v>23</v>
      </c>
      <c r="N1474" t="s">
        <v>52</v>
      </c>
      <c r="O1474">
        <v>5</v>
      </c>
      <c r="P1474" t="s">
        <v>40</v>
      </c>
      <c r="Q1474" s="7">
        <f t="shared" si="135"/>
        <v>43247.72</v>
      </c>
      <c r="R1474" s="9" t="str" cm="1">
        <f t="array" ref="R1474">_xlfn.IFS(L1473&lt;=25,"0-25",L1473&lt;=30,"26-30",L1473&lt;=35,"31-35",L1473&lt;=40,"36-40",L1473&lt;=45,"41-45",L1473&gt;=45,"45+")</f>
        <v>45+</v>
      </c>
      <c r="S1474" t="str">
        <f t="shared" si="136"/>
        <v>Q4</v>
      </c>
      <c r="T1474" t="str">
        <f t="shared" si="137"/>
        <v>Weekday</v>
      </c>
      <c r="U1474" t="str" cm="1">
        <f t="array" ref="U1474">_xlfn.IFS(Q1474&lt;=100000,"LOW",Q1474&lt;=300000,"MEDIUM",Q1474&gt;=300000,"HIGH")</f>
        <v>LOW</v>
      </c>
    </row>
    <row r="1475" spans="1:21" x14ac:dyDescent="0.3">
      <c r="A1475">
        <v>1474</v>
      </c>
      <c r="B1475">
        <v>2</v>
      </c>
      <c r="C1475">
        <v>12</v>
      </c>
      <c r="D1475" s="6">
        <f t="shared" ref="D1475:D1538" si="138">DATE(F1475,C1475,B1475)</f>
        <v>44897</v>
      </c>
      <c r="E1475" t="str">
        <f t="shared" ref="E1475:E1538" si="139">TEXT(D1475,"mmmm")</f>
        <v>December</v>
      </c>
      <c r="F1475">
        <v>2022</v>
      </c>
      <c r="G1475" t="str">
        <f t="shared" ref="G1475:G1538" si="140">TEXT(D1475,"dddd")</f>
        <v>Friday</v>
      </c>
      <c r="H1475" t="s">
        <v>15</v>
      </c>
      <c r="I1475">
        <v>2</v>
      </c>
      <c r="J1475" s="7">
        <v>46523.38</v>
      </c>
      <c r="K1475" t="s">
        <v>349</v>
      </c>
      <c r="L1475">
        <v>45</v>
      </c>
      <c r="M1475" t="s">
        <v>92</v>
      </c>
      <c r="N1475" t="s">
        <v>18</v>
      </c>
      <c r="O1475">
        <v>1</v>
      </c>
      <c r="P1475" t="s">
        <v>31</v>
      </c>
      <c r="Q1475" s="7">
        <f t="shared" ref="Q1475:Q1538" si="141">I1475*J1475</f>
        <v>93046.76</v>
      </c>
      <c r="R1475" s="9" t="str" cm="1">
        <f t="array" ref="R1475">_xlfn.IFS(L1474&lt;=25,"0-25",L1474&lt;=30,"26-30",L1474&lt;=35,"31-35",L1474&lt;=40,"36-40",L1474&lt;=45,"41-45",L1474&gt;=45,"45+")</f>
        <v>45+</v>
      </c>
      <c r="S1475" t="str">
        <f t="shared" ref="S1475:S1538" si="142">"Q"&amp;ROUNDUP(C1475/3,0)</f>
        <v>Q4</v>
      </c>
      <c r="T1475" t="str">
        <f t="shared" ref="T1475:T1538" si="143">IF(OR(G1475="Saturday",G1475="Sunday"),"Weekend","Weekday")</f>
        <v>Weekday</v>
      </c>
      <c r="U1475" t="str" cm="1">
        <f t="array" ref="U1475">_xlfn.IFS(Q1475&lt;=100000,"LOW",Q1475&lt;=300000,"MEDIUM",Q1475&gt;=300000,"HIGH")</f>
        <v>LOW</v>
      </c>
    </row>
    <row r="1476" spans="1:21" x14ac:dyDescent="0.3">
      <c r="A1476">
        <v>1475</v>
      </c>
      <c r="B1476">
        <v>3</v>
      </c>
      <c r="C1476">
        <v>12</v>
      </c>
      <c r="D1476" s="6">
        <f t="shared" si="138"/>
        <v>44898</v>
      </c>
      <c r="E1476" t="str">
        <f t="shared" si="139"/>
        <v>December</v>
      </c>
      <c r="F1476">
        <v>2022</v>
      </c>
      <c r="G1476" t="str">
        <f t="shared" si="140"/>
        <v>Saturday</v>
      </c>
      <c r="H1476" t="s">
        <v>21</v>
      </c>
      <c r="I1476">
        <v>5</v>
      </c>
      <c r="J1476" s="7">
        <v>65619.31</v>
      </c>
      <c r="K1476" t="s">
        <v>786</v>
      </c>
      <c r="L1476">
        <v>48</v>
      </c>
      <c r="M1476" t="s">
        <v>23</v>
      </c>
      <c r="N1476" t="s">
        <v>18</v>
      </c>
      <c r="O1476">
        <v>1</v>
      </c>
      <c r="P1476" t="s">
        <v>25</v>
      </c>
      <c r="Q1476" s="7">
        <f t="shared" si="141"/>
        <v>328096.55</v>
      </c>
      <c r="R1476" s="9" t="str" cm="1">
        <f t="array" ref="R1476">_xlfn.IFS(L1475&lt;=25,"0-25",L1475&lt;=30,"26-30",L1475&lt;=35,"31-35",L1475&lt;=40,"36-40",L1475&lt;=45,"41-45",L1475&gt;=45,"45+")</f>
        <v>41-45</v>
      </c>
      <c r="S1476" t="str">
        <f t="shared" si="142"/>
        <v>Q4</v>
      </c>
      <c r="T1476" t="str">
        <f t="shared" si="143"/>
        <v>Weekend</v>
      </c>
      <c r="U1476" t="str" cm="1">
        <f t="array" ref="U1476">_xlfn.IFS(Q1476&lt;=100000,"LOW",Q1476&lt;=300000,"MEDIUM",Q1476&gt;=300000,"HIGH")</f>
        <v>HIGH</v>
      </c>
    </row>
    <row r="1477" spans="1:21" x14ac:dyDescent="0.3">
      <c r="A1477">
        <v>1476</v>
      </c>
      <c r="B1477">
        <v>3</v>
      </c>
      <c r="C1477">
        <v>12</v>
      </c>
      <c r="D1477" s="6">
        <f t="shared" si="138"/>
        <v>44898</v>
      </c>
      <c r="E1477" t="str">
        <f t="shared" si="139"/>
        <v>December</v>
      </c>
      <c r="F1477">
        <v>2022</v>
      </c>
      <c r="G1477" t="str">
        <f t="shared" si="140"/>
        <v>Saturday</v>
      </c>
      <c r="H1477" t="s">
        <v>15</v>
      </c>
      <c r="I1477">
        <v>3</v>
      </c>
      <c r="J1477" s="7">
        <v>49907.21</v>
      </c>
      <c r="K1477" t="s">
        <v>857</v>
      </c>
      <c r="L1477">
        <v>23</v>
      </c>
      <c r="M1477" t="s">
        <v>56</v>
      </c>
      <c r="N1477" t="s">
        <v>52</v>
      </c>
      <c r="O1477">
        <v>5</v>
      </c>
      <c r="P1477" t="s">
        <v>19</v>
      </c>
      <c r="Q1477" s="7">
        <f t="shared" si="141"/>
        <v>149721.63</v>
      </c>
      <c r="R1477" s="9" t="str" cm="1">
        <f t="array" ref="R1477">_xlfn.IFS(L1476&lt;=25,"0-25",L1476&lt;=30,"26-30",L1476&lt;=35,"31-35",L1476&lt;=40,"36-40",L1476&lt;=45,"41-45",L1476&gt;=45,"45+")</f>
        <v>45+</v>
      </c>
      <c r="S1477" t="str">
        <f t="shared" si="142"/>
        <v>Q4</v>
      </c>
      <c r="T1477" t="str">
        <f t="shared" si="143"/>
        <v>Weekend</v>
      </c>
      <c r="U1477" t="str" cm="1">
        <f t="array" ref="U1477">_xlfn.IFS(Q1477&lt;=100000,"LOW",Q1477&lt;=300000,"MEDIUM",Q1477&gt;=300000,"HIGH")</f>
        <v>MEDIUM</v>
      </c>
    </row>
    <row r="1478" spans="1:21" x14ac:dyDescent="0.3">
      <c r="A1478">
        <v>1477</v>
      </c>
      <c r="B1478">
        <v>3</v>
      </c>
      <c r="C1478">
        <v>12</v>
      </c>
      <c r="D1478" s="6">
        <f t="shared" si="138"/>
        <v>44898</v>
      </c>
      <c r="E1478" t="str">
        <f t="shared" si="139"/>
        <v>December</v>
      </c>
      <c r="F1478">
        <v>2022</v>
      </c>
      <c r="G1478" t="str">
        <f t="shared" si="140"/>
        <v>Saturday</v>
      </c>
      <c r="H1478" t="s">
        <v>45</v>
      </c>
      <c r="I1478">
        <v>2</v>
      </c>
      <c r="J1478" s="7">
        <v>51451.21</v>
      </c>
      <c r="K1478" t="s">
        <v>300</v>
      </c>
      <c r="L1478">
        <v>31</v>
      </c>
      <c r="M1478" t="s">
        <v>27</v>
      </c>
      <c r="N1478" t="s">
        <v>24</v>
      </c>
      <c r="O1478">
        <v>4</v>
      </c>
      <c r="P1478" t="s">
        <v>90</v>
      </c>
      <c r="Q1478" s="7">
        <f t="shared" si="141"/>
        <v>102902.42</v>
      </c>
      <c r="R1478" s="9" t="str" cm="1">
        <f t="array" ref="R1478">_xlfn.IFS(L1477&lt;=25,"0-25",L1477&lt;=30,"26-30",L1477&lt;=35,"31-35",L1477&lt;=40,"36-40",L1477&lt;=45,"41-45",L1477&gt;=45,"45+")</f>
        <v>0-25</v>
      </c>
      <c r="S1478" t="str">
        <f t="shared" si="142"/>
        <v>Q4</v>
      </c>
      <c r="T1478" t="str">
        <f t="shared" si="143"/>
        <v>Weekend</v>
      </c>
      <c r="U1478" t="str" cm="1">
        <f t="array" ref="U1478">_xlfn.IFS(Q1478&lt;=100000,"LOW",Q1478&lt;=300000,"MEDIUM",Q1478&gt;=300000,"HIGH")</f>
        <v>MEDIUM</v>
      </c>
    </row>
    <row r="1479" spans="1:21" x14ac:dyDescent="0.3">
      <c r="A1479">
        <v>1478</v>
      </c>
      <c r="B1479">
        <v>3</v>
      </c>
      <c r="C1479">
        <v>12</v>
      </c>
      <c r="D1479" s="6">
        <f t="shared" si="138"/>
        <v>44898</v>
      </c>
      <c r="E1479" t="str">
        <f t="shared" si="139"/>
        <v>December</v>
      </c>
      <c r="F1479">
        <v>2022</v>
      </c>
      <c r="G1479" t="str">
        <f t="shared" si="140"/>
        <v>Saturday</v>
      </c>
      <c r="H1479" t="s">
        <v>37</v>
      </c>
      <c r="I1479">
        <v>1</v>
      </c>
      <c r="J1479" s="7">
        <v>57218.12</v>
      </c>
      <c r="K1479" t="s">
        <v>376</v>
      </c>
      <c r="L1479">
        <v>40</v>
      </c>
      <c r="M1479" t="s">
        <v>119</v>
      </c>
      <c r="N1479" t="s">
        <v>35</v>
      </c>
      <c r="O1479">
        <v>5</v>
      </c>
      <c r="P1479" t="s">
        <v>40</v>
      </c>
      <c r="Q1479" s="7">
        <f t="shared" si="141"/>
        <v>57218.12</v>
      </c>
      <c r="R1479" s="9" t="str" cm="1">
        <f t="array" ref="R1479">_xlfn.IFS(L1478&lt;=25,"0-25",L1478&lt;=30,"26-30",L1478&lt;=35,"31-35",L1478&lt;=40,"36-40",L1478&lt;=45,"41-45",L1478&gt;=45,"45+")</f>
        <v>31-35</v>
      </c>
      <c r="S1479" t="str">
        <f t="shared" si="142"/>
        <v>Q4</v>
      </c>
      <c r="T1479" t="str">
        <f t="shared" si="143"/>
        <v>Weekend</v>
      </c>
      <c r="U1479" t="str" cm="1">
        <f t="array" ref="U1479">_xlfn.IFS(Q1479&lt;=100000,"LOW",Q1479&lt;=300000,"MEDIUM",Q1479&gt;=300000,"HIGH")</f>
        <v>LOW</v>
      </c>
    </row>
    <row r="1480" spans="1:21" x14ac:dyDescent="0.3">
      <c r="A1480">
        <v>1479</v>
      </c>
      <c r="B1480">
        <v>4</v>
      </c>
      <c r="C1480">
        <v>12</v>
      </c>
      <c r="D1480" s="6">
        <f t="shared" si="138"/>
        <v>44899</v>
      </c>
      <c r="E1480" t="str">
        <f t="shared" si="139"/>
        <v>December</v>
      </c>
      <c r="F1480">
        <v>2022</v>
      </c>
      <c r="G1480" t="str">
        <f t="shared" si="140"/>
        <v>Sunday</v>
      </c>
      <c r="H1480" t="s">
        <v>21</v>
      </c>
      <c r="I1480">
        <v>3</v>
      </c>
      <c r="J1480" s="7">
        <v>16980.91</v>
      </c>
      <c r="K1480" t="s">
        <v>604</v>
      </c>
      <c r="L1480">
        <v>33</v>
      </c>
      <c r="M1480" t="s">
        <v>23</v>
      </c>
      <c r="N1480" t="s">
        <v>35</v>
      </c>
      <c r="O1480">
        <v>3</v>
      </c>
      <c r="P1480" t="s">
        <v>65</v>
      </c>
      <c r="Q1480" s="7">
        <f t="shared" si="141"/>
        <v>50942.729999999996</v>
      </c>
      <c r="R1480" s="9" t="str" cm="1">
        <f t="array" ref="R1480">_xlfn.IFS(L1479&lt;=25,"0-25",L1479&lt;=30,"26-30",L1479&lt;=35,"31-35",L1479&lt;=40,"36-40",L1479&lt;=45,"41-45",L1479&gt;=45,"45+")</f>
        <v>36-40</v>
      </c>
      <c r="S1480" t="str">
        <f t="shared" si="142"/>
        <v>Q4</v>
      </c>
      <c r="T1480" t="str">
        <f t="shared" si="143"/>
        <v>Weekend</v>
      </c>
      <c r="U1480" t="str" cm="1">
        <f t="array" ref="U1480">_xlfn.IFS(Q1480&lt;=100000,"LOW",Q1480&lt;=300000,"MEDIUM",Q1480&gt;=300000,"HIGH")</f>
        <v>LOW</v>
      </c>
    </row>
    <row r="1481" spans="1:21" x14ac:dyDescent="0.3">
      <c r="A1481">
        <v>1480</v>
      </c>
      <c r="B1481">
        <v>4</v>
      </c>
      <c r="C1481">
        <v>12</v>
      </c>
      <c r="D1481" s="6">
        <f t="shared" si="138"/>
        <v>44899</v>
      </c>
      <c r="E1481" t="str">
        <f t="shared" si="139"/>
        <v>December</v>
      </c>
      <c r="F1481">
        <v>2022</v>
      </c>
      <c r="G1481" t="str">
        <f t="shared" si="140"/>
        <v>Sunday</v>
      </c>
      <c r="H1481" t="s">
        <v>37</v>
      </c>
      <c r="I1481">
        <v>1</v>
      </c>
      <c r="J1481" s="7">
        <v>31609.73</v>
      </c>
      <c r="K1481" t="s">
        <v>858</v>
      </c>
      <c r="L1481">
        <v>42</v>
      </c>
      <c r="M1481" t="s">
        <v>140</v>
      </c>
      <c r="N1481" t="s">
        <v>35</v>
      </c>
      <c r="O1481">
        <v>5</v>
      </c>
      <c r="P1481" t="s">
        <v>40</v>
      </c>
      <c r="Q1481" s="7">
        <f t="shared" si="141"/>
        <v>31609.73</v>
      </c>
      <c r="R1481" s="9" t="str" cm="1">
        <f t="array" ref="R1481">_xlfn.IFS(L1480&lt;=25,"0-25",L1480&lt;=30,"26-30",L1480&lt;=35,"31-35",L1480&lt;=40,"36-40",L1480&lt;=45,"41-45",L1480&gt;=45,"45+")</f>
        <v>31-35</v>
      </c>
      <c r="S1481" t="str">
        <f t="shared" si="142"/>
        <v>Q4</v>
      </c>
      <c r="T1481" t="str">
        <f t="shared" si="143"/>
        <v>Weekend</v>
      </c>
      <c r="U1481" t="str" cm="1">
        <f t="array" ref="U1481">_xlfn.IFS(Q1481&lt;=100000,"LOW",Q1481&lt;=300000,"MEDIUM",Q1481&gt;=300000,"HIGH")</f>
        <v>LOW</v>
      </c>
    </row>
    <row r="1482" spans="1:21" x14ac:dyDescent="0.3">
      <c r="A1482">
        <v>1481</v>
      </c>
      <c r="B1482">
        <v>4</v>
      </c>
      <c r="C1482">
        <v>12</v>
      </c>
      <c r="D1482" s="6">
        <f t="shared" si="138"/>
        <v>44899</v>
      </c>
      <c r="E1482" t="str">
        <f t="shared" si="139"/>
        <v>December</v>
      </c>
      <c r="F1482">
        <v>2022</v>
      </c>
      <c r="G1482" t="str">
        <f t="shared" si="140"/>
        <v>Sunday</v>
      </c>
      <c r="H1482" t="s">
        <v>21</v>
      </c>
      <c r="I1482">
        <v>1</v>
      </c>
      <c r="J1482" s="7">
        <v>68092.479999999996</v>
      </c>
      <c r="K1482" t="s">
        <v>204</v>
      </c>
      <c r="L1482">
        <v>56</v>
      </c>
      <c r="M1482" t="s">
        <v>92</v>
      </c>
      <c r="N1482" t="s">
        <v>35</v>
      </c>
      <c r="O1482">
        <v>3</v>
      </c>
      <c r="P1482" t="s">
        <v>25</v>
      </c>
      <c r="Q1482" s="7">
        <f t="shared" si="141"/>
        <v>68092.479999999996</v>
      </c>
      <c r="R1482" s="9" t="str" cm="1">
        <f t="array" ref="R1482">_xlfn.IFS(L1481&lt;=25,"0-25",L1481&lt;=30,"26-30",L1481&lt;=35,"31-35",L1481&lt;=40,"36-40",L1481&lt;=45,"41-45",L1481&gt;=45,"45+")</f>
        <v>41-45</v>
      </c>
      <c r="S1482" t="str">
        <f t="shared" si="142"/>
        <v>Q4</v>
      </c>
      <c r="T1482" t="str">
        <f t="shared" si="143"/>
        <v>Weekend</v>
      </c>
      <c r="U1482" t="str" cm="1">
        <f t="array" ref="U1482">_xlfn.IFS(Q1482&lt;=100000,"LOW",Q1482&lt;=300000,"MEDIUM",Q1482&gt;=300000,"HIGH")</f>
        <v>LOW</v>
      </c>
    </row>
    <row r="1483" spans="1:21" x14ac:dyDescent="0.3">
      <c r="A1483">
        <v>1482</v>
      </c>
      <c r="B1483">
        <v>4</v>
      </c>
      <c r="C1483">
        <v>12</v>
      </c>
      <c r="D1483" s="6">
        <f t="shared" si="138"/>
        <v>44899</v>
      </c>
      <c r="E1483" t="str">
        <f t="shared" si="139"/>
        <v>December</v>
      </c>
      <c r="F1483">
        <v>2022</v>
      </c>
      <c r="G1483" t="str">
        <f t="shared" si="140"/>
        <v>Sunday</v>
      </c>
      <c r="H1483" t="s">
        <v>45</v>
      </c>
      <c r="I1483">
        <v>1</v>
      </c>
      <c r="J1483" s="7">
        <v>65375.8</v>
      </c>
      <c r="K1483" t="s">
        <v>499</v>
      </c>
      <c r="L1483">
        <v>19</v>
      </c>
      <c r="M1483" t="s">
        <v>69</v>
      </c>
      <c r="N1483" t="s">
        <v>35</v>
      </c>
      <c r="O1483">
        <v>4</v>
      </c>
      <c r="P1483" t="s">
        <v>48</v>
      </c>
      <c r="Q1483" s="7">
        <f t="shared" si="141"/>
        <v>65375.8</v>
      </c>
      <c r="R1483" s="9" t="str" cm="1">
        <f t="array" ref="R1483">_xlfn.IFS(L1482&lt;=25,"0-25",L1482&lt;=30,"26-30",L1482&lt;=35,"31-35",L1482&lt;=40,"36-40",L1482&lt;=45,"41-45",L1482&gt;=45,"45+")</f>
        <v>45+</v>
      </c>
      <c r="S1483" t="str">
        <f t="shared" si="142"/>
        <v>Q4</v>
      </c>
      <c r="T1483" t="str">
        <f t="shared" si="143"/>
        <v>Weekend</v>
      </c>
      <c r="U1483" t="str" cm="1">
        <f t="array" ref="U1483">_xlfn.IFS(Q1483&lt;=100000,"LOW",Q1483&lt;=300000,"MEDIUM",Q1483&gt;=300000,"HIGH")</f>
        <v>LOW</v>
      </c>
    </row>
    <row r="1484" spans="1:21" x14ac:dyDescent="0.3">
      <c r="A1484">
        <v>1483</v>
      </c>
      <c r="B1484">
        <v>5</v>
      </c>
      <c r="C1484">
        <v>12</v>
      </c>
      <c r="D1484" s="6">
        <f t="shared" si="138"/>
        <v>44900</v>
      </c>
      <c r="E1484" t="str">
        <f t="shared" si="139"/>
        <v>December</v>
      </c>
      <c r="F1484">
        <v>2022</v>
      </c>
      <c r="G1484" t="str">
        <f t="shared" si="140"/>
        <v>Monday</v>
      </c>
      <c r="H1484" t="s">
        <v>37</v>
      </c>
      <c r="I1484">
        <v>8</v>
      </c>
      <c r="J1484" s="7">
        <v>63044.52</v>
      </c>
      <c r="K1484" t="s">
        <v>254</v>
      </c>
      <c r="L1484">
        <v>55</v>
      </c>
      <c r="M1484" t="s">
        <v>79</v>
      </c>
      <c r="N1484" t="s">
        <v>35</v>
      </c>
      <c r="O1484">
        <v>5</v>
      </c>
      <c r="P1484" t="s">
        <v>97</v>
      </c>
      <c r="Q1484" s="7">
        <f t="shared" si="141"/>
        <v>504356.16</v>
      </c>
      <c r="R1484" s="9" t="str" cm="1">
        <f t="array" ref="R1484">_xlfn.IFS(L1483&lt;=25,"0-25",L1483&lt;=30,"26-30",L1483&lt;=35,"31-35",L1483&lt;=40,"36-40",L1483&lt;=45,"41-45",L1483&gt;=45,"45+")</f>
        <v>0-25</v>
      </c>
      <c r="S1484" t="str">
        <f t="shared" si="142"/>
        <v>Q4</v>
      </c>
      <c r="T1484" t="str">
        <f t="shared" si="143"/>
        <v>Weekday</v>
      </c>
      <c r="U1484" t="str" cm="1">
        <f t="array" ref="U1484">_xlfn.IFS(Q1484&lt;=100000,"LOW",Q1484&lt;=300000,"MEDIUM",Q1484&gt;=300000,"HIGH")</f>
        <v>HIGH</v>
      </c>
    </row>
    <row r="1485" spans="1:21" x14ac:dyDescent="0.3">
      <c r="A1485">
        <v>1484</v>
      </c>
      <c r="B1485">
        <v>5</v>
      </c>
      <c r="C1485">
        <v>12</v>
      </c>
      <c r="D1485" s="6">
        <f t="shared" si="138"/>
        <v>44900</v>
      </c>
      <c r="E1485" t="str">
        <f t="shared" si="139"/>
        <v>December</v>
      </c>
      <c r="F1485">
        <v>2022</v>
      </c>
      <c r="G1485" t="str">
        <f t="shared" si="140"/>
        <v>Monday</v>
      </c>
      <c r="H1485" t="s">
        <v>32</v>
      </c>
      <c r="I1485">
        <v>3</v>
      </c>
      <c r="J1485" s="7">
        <v>37125.31</v>
      </c>
      <c r="K1485" t="s">
        <v>594</v>
      </c>
      <c r="L1485">
        <v>58</v>
      </c>
      <c r="M1485" t="s">
        <v>27</v>
      </c>
      <c r="N1485" t="s">
        <v>18</v>
      </c>
      <c r="O1485">
        <v>1</v>
      </c>
      <c r="P1485" t="s">
        <v>101</v>
      </c>
      <c r="Q1485" s="7">
        <f t="shared" si="141"/>
        <v>111375.93</v>
      </c>
      <c r="R1485" s="9" t="str" cm="1">
        <f t="array" ref="R1485">_xlfn.IFS(L1484&lt;=25,"0-25",L1484&lt;=30,"26-30",L1484&lt;=35,"31-35",L1484&lt;=40,"36-40",L1484&lt;=45,"41-45",L1484&gt;=45,"45+")</f>
        <v>45+</v>
      </c>
      <c r="S1485" t="str">
        <f t="shared" si="142"/>
        <v>Q4</v>
      </c>
      <c r="T1485" t="str">
        <f t="shared" si="143"/>
        <v>Weekday</v>
      </c>
      <c r="U1485" t="str" cm="1">
        <f t="array" ref="U1485">_xlfn.IFS(Q1485&lt;=100000,"LOW",Q1485&lt;=300000,"MEDIUM",Q1485&gt;=300000,"HIGH")</f>
        <v>MEDIUM</v>
      </c>
    </row>
    <row r="1486" spans="1:21" x14ac:dyDescent="0.3">
      <c r="A1486">
        <v>1485</v>
      </c>
      <c r="B1486">
        <v>5</v>
      </c>
      <c r="C1486">
        <v>12</v>
      </c>
      <c r="D1486" s="6">
        <f t="shared" si="138"/>
        <v>44900</v>
      </c>
      <c r="E1486" t="str">
        <f t="shared" si="139"/>
        <v>December</v>
      </c>
      <c r="F1486">
        <v>2022</v>
      </c>
      <c r="G1486" t="str">
        <f t="shared" si="140"/>
        <v>Monday</v>
      </c>
      <c r="H1486" t="s">
        <v>21</v>
      </c>
      <c r="I1486">
        <v>1</v>
      </c>
      <c r="J1486" s="7">
        <v>61431.58</v>
      </c>
      <c r="K1486" t="s">
        <v>794</v>
      </c>
      <c r="L1486">
        <v>56</v>
      </c>
      <c r="M1486" t="s">
        <v>23</v>
      </c>
      <c r="N1486" t="s">
        <v>35</v>
      </c>
      <c r="O1486">
        <v>3</v>
      </c>
      <c r="P1486" t="s">
        <v>28</v>
      </c>
      <c r="Q1486" s="7">
        <f t="shared" si="141"/>
        <v>61431.58</v>
      </c>
      <c r="R1486" s="9" t="str" cm="1">
        <f t="array" ref="R1486">_xlfn.IFS(L1485&lt;=25,"0-25",L1485&lt;=30,"26-30",L1485&lt;=35,"31-35",L1485&lt;=40,"36-40",L1485&lt;=45,"41-45",L1485&gt;=45,"45+")</f>
        <v>45+</v>
      </c>
      <c r="S1486" t="str">
        <f t="shared" si="142"/>
        <v>Q4</v>
      </c>
      <c r="T1486" t="str">
        <f t="shared" si="143"/>
        <v>Weekday</v>
      </c>
      <c r="U1486" t="str" cm="1">
        <f t="array" ref="U1486">_xlfn.IFS(Q1486&lt;=100000,"LOW",Q1486&lt;=300000,"MEDIUM",Q1486&gt;=300000,"HIGH")</f>
        <v>LOW</v>
      </c>
    </row>
    <row r="1487" spans="1:21" x14ac:dyDescent="0.3">
      <c r="A1487">
        <v>1486</v>
      </c>
      <c r="B1487">
        <v>5</v>
      </c>
      <c r="C1487">
        <v>12</v>
      </c>
      <c r="D1487" s="6">
        <f t="shared" si="138"/>
        <v>44900</v>
      </c>
      <c r="E1487" t="str">
        <f t="shared" si="139"/>
        <v>December</v>
      </c>
      <c r="F1487">
        <v>2022</v>
      </c>
      <c r="G1487" t="str">
        <f t="shared" si="140"/>
        <v>Monday</v>
      </c>
      <c r="H1487" t="s">
        <v>32</v>
      </c>
      <c r="I1487">
        <v>7</v>
      </c>
      <c r="J1487" s="7">
        <v>12903.75</v>
      </c>
      <c r="K1487" t="s">
        <v>96</v>
      </c>
      <c r="L1487">
        <v>51</v>
      </c>
      <c r="M1487" t="s">
        <v>27</v>
      </c>
      <c r="N1487" t="s">
        <v>18</v>
      </c>
      <c r="O1487">
        <v>3</v>
      </c>
      <c r="P1487" t="s">
        <v>36</v>
      </c>
      <c r="Q1487" s="7">
        <f t="shared" si="141"/>
        <v>90326.25</v>
      </c>
      <c r="R1487" s="9" t="str" cm="1">
        <f t="array" ref="R1487">_xlfn.IFS(L1486&lt;=25,"0-25",L1486&lt;=30,"26-30",L1486&lt;=35,"31-35",L1486&lt;=40,"36-40",L1486&lt;=45,"41-45",L1486&gt;=45,"45+")</f>
        <v>45+</v>
      </c>
      <c r="S1487" t="str">
        <f t="shared" si="142"/>
        <v>Q4</v>
      </c>
      <c r="T1487" t="str">
        <f t="shared" si="143"/>
        <v>Weekday</v>
      </c>
      <c r="U1487" t="str" cm="1">
        <f t="array" ref="U1487">_xlfn.IFS(Q1487&lt;=100000,"LOW",Q1487&lt;=300000,"MEDIUM",Q1487&gt;=300000,"HIGH")</f>
        <v>LOW</v>
      </c>
    </row>
    <row r="1488" spans="1:21" x14ac:dyDescent="0.3">
      <c r="A1488">
        <v>1487</v>
      </c>
      <c r="B1488">
        <v>6</v>
      </c>
      <c r="C1488">
        <v>12</v>
      </c>
      <c r="D1488" s="6">
        <f t="shared" si="138"/>
        <v>44901</v>
      </c>
      <c r="E1488" t="str">
        <f t="shared" si="139"/>
        <v>December</v>
      </c>
      <c r="F1488">
        <v>2022</v>
      </c>
      <c r="G1488" t="str">
        <f t="shared" si="140"/>
        <v>Tuesday</v>
      </c>
      <c r="H1488" t="s">
        <v>37</v>
      </c>
      <c r="I1488">
        <v>3</v>
      </c>
      <c r="J1488" s="7">
        <v>18911.05</v>
      </c>
      <c r="K1488" t="s">
        <v>859</v>
      </c>
      <c r="L1488">
        <v>57</v>
      </c>
      <c r="M1488" t="s">
        <v>152</v>
      </c>
      <c r="N1488" t="s">
        <v>52</v>
      </c>
      <c r="O1488">
        <v>1</v>
      </c>
      <c r="P1488" t="s">
        <v>53</v>
      </c>
      <c r="Q1488" s="7">
        <f t="shared" si="141"/>
        <v>56733.149999999994</v>
      </c>
      <c r="R1488" s="9" t="str" cm="1">
        <f t="array" ref="R1488">_xlfn.IFS(L1487&lt;=25,"0-25",L1487&lt;=30,"26-30",L1487&lt;=35,"31-35",L1487&lt;=40,"36-40",L1487&lt;=45,"41-45",L1487&gt;=45,"45+")</f>
        <v>45+</v>
      </c>
      <c r="S1488" t="str">
        <f t="shared" si="142"/>
        <v>Q4</v>
      </c>
      <c r="T1488" t="str">
        <f t="shared" si="143"/>
        <v>Weekday</v>
      </c>
      <c r="U1488" t="str" cm="1">
        <f t="array" ref="U1488">_xlfn.IFS(Q1488&lt;=100000,"LOW",Q1488&lt;=300000,"MEDIUM",Q1488&gt;=300000,"HIGH")</f>
        <v>LOW</v>
      </c>
    </row>
    <row r="1489" spans="1:21" x14ac:dyDescent="0.3">
      <c r="A1489">
        <v>1488</v>
      </c>
      <c r="B1489">
        <v>6</v>
      </c>
      <c r="C1489">
        <v>12</v>
      </c>
      <c r="D1489" s="6">
        <f t="shared" si="138"/>
        <v>44901</v>
      </c>
      <c r="E1489" t="str">
        <f t="shared" si="139"/>
        <v>December</v>
      </c>
      <c r="F1489">
        <v>2022</v>
      </c>
      <c r="G1489" t="str">
        <f t="shared" si="140"/>
        <v>Tuesday</v>
      </c>
      <c r="H1489" t="s">
        <v>32</v>
      </c>
      <c r="I1489">
        <v>8</v>
      </c>
      <c r="J1489" s="7">
        <v>34838.06</v>
      </c>
      <c r="K1489" t="s">
        <v>76</v>
      </c>
      <c r="L1489">
        <v>42</v>
      </c>
      <c r="M1489" t="s">
        <v>23</v>
      </c>
      <c r="N1489" t="s">
        <v>24</v>
      </c>
      <c r="O1489">
        <v>5</v>
      </c>
      <c r="P1489" t="s">
        <v>101</v>
      </c>
      <c r="Q1489" s="7">
        <f t="shared" si="141"/>
        <v>278704.48</v>
      </c>
      <c r="R1489" s="9" t="str" cm="1">
        <f t="array" ref="R1489">_xlfn.IFS(L1488&lt;=25,"0-25",L1488&lt;=30,"26-30",L1488&lt;=35,"31-35",L1488&lt;=40,"36-40",L1488&lt;=45,"41-45",L1488&gt;=45,"45+")</f>
        <v>45+</v>
      </c>
      <c r="S1489" t="str">
        <f t="shared" si="142"/>
        <v>Q4</v>
      </c>
      <c r="T1489" t="str">
        <f t="shared" si="143"/>
        <v>Weekday</v>
      </c>
      <c r="U1489" t="str" cm="1">
        <f t="array" ref="U1489">_xlfn.IFS(Q1489&lt;=100000,"LOW",Q1489&lt;=300000,"MEDIUM",Q1489&gt;=300000,"HIGH")</f>
        <v>MEDIUM</v>
      </c>
    </row>
    <row r="1490" spans="1:21" x14ac:dyDescent="0.3">
      <c r="A1490">
        <v>1489</v>
      </c>
      <c r="B1490">
        <v>6</v>
      </c>
      <c r="C1490">
        <v>12</v>
      </c>
      <c r="D1490" s="6">
        <f t="shared" si="138"/>
        <v>44901</v>
      </c>
      <c r="E1490" t="str">
        <f t="shared" si="139"/>
        <v>December</v>
      </c>
      <c r="F1490">
        <v>2022</v>
      </c>
      <c r="G1490" t="str">
        <f t="shared" si="140"/>
        <v>Tuesday</v>
      </c>
      <c r="H1490" t="s">
        <v>32</v>
      </c>
      <c r="I1490">
        <v>4</v>
      </c>
      <c r="J1490" s="7">
        <v>39003.519999999997</v>
      </c>
      <c r="K1490" t="s">
        <v>276</v>
      </c>
      <c r="L1490">
        <v>53</v>
      </c>
      <c r="M1490" t="s">
        <v>47</v>
      </c>
      <c r="N1490" t="s">
        <v>18</v>
      </c>
      <c r="O1490">
        <v>4</v>
      </c>
      <c r="P1490" t="s">
        <v>101</v>
      </c>
      <c r="Q1490" s="7">
        <f t="shared" si="141"/>
        <v>156014.07999999999</v>
      </c>
      <c r="R1490" s="9" t="str" cm="1">
        <f t="array" ref="R1490">_xlfn.IFS(L1489&lt;=25,"0-25",L1489&lt;=30,"26-30",L1489&lt;=35,"31-35",L1489&lt;=40,"36-40",L1489&lt;=45,"41-45",L1489&gt;=45,"45+")</f>
        <v>41-45</v>
      </c>
      <c r="S1490" t="str">
        <f t="shared" si="142"/>
        <v>Q4</v>
      </c>
      <c r="T1490" t="str">
        <f t="shared" si="143"/>
        <v>Weekday</v>
      </c>
      <c r="U1490" t="str" cm="1">
        <f t="array" ref="U1490">_xlfn.IFS(Q1490&lt;=100000,"LOW",Q1490&lt;=300000,"MEDIUM",Q1490&gt;=300000,"HIGH")</f>
        <v>MEDIUM</v>
      </c>
    </row>
    <row r="1491" spans="1:21" x14ac:dyDescent="0.3">
      <c r="A1491">
        <v>1490</v>
      </c>
      <c r="B1491">
        <v>7</v>
      </c>
      <c r="C1491">
        <v>12</v>
      </c>
      <c r="D1491" s="6">
        <f t="shared" si="138"/>
        <v>44902</v>
      </c>
      <c r="E1491" t="str">
        <f t="shared" si="139"/>
        <v>December</v>
      </c>
      <c r="F1491">
        <v>2022</v>
      </c>
      <c r="G1491" t="str">
        <f t="shared" si="140"/>
        <v>Wednesday</v>
      </c>
      <c r="H1491" t="s">
        <v>37</v>
      </c>
      <c r="I1491">
        <v>4</v>
      </c>
      <c r="J1491" s="7">
        <v>25810.43</v>
      </c>
      <c r="K1491" t="s">
        <v>94</v>
      </c>
      <c r="L1491">
        <v>33</v>
      </c>
      <c r="M1491" t="s">
        <v>27</v>
      </c>
      <c r="N1491" t="s">
        <v>24</v>
      </c>
      <c r="O1491">
        <v>5</v>
      </c>
      <c r="P1491" t="s">
        <v>40</v>
      </c>
      <c r="Q1491" s="7">
        <f t="shared" si="141"/>
        <v>103241.72</v>
      </c>
      <c r="R1491" s="9" t="str" cm="1">
        <f t="array" ref="R1491">_xlfn.IFS(L1490&lt;=25,"0-25",L1490&lt;=30,"26-30",L1490&lt;=35,"31-35",L1490&lt;=40,"36-40",L1490&lt;=45,"41-45",L1490&gt;=45,"45+")</f>
        <v>45+</v>
      </c>
      <c r="S1491" t="str">
        <f t="shared" si="142"/>
        <v>Q4</v>
      </c>
      <c r="T1491" t="str">
        <f t="shared" si="143"/>
        <v>Weekday</v>
      </c>
      <c r="U1491" t="str" cm="1">
        <f t="array" ref="U1491">_xlfn.IFS(Q1491&lt;=100000,"LOW",Q1491&lt;=300000,"MEDIUM",Q1491&gt;=300000,"HIGH")</f>
        <v>MEDIUM</v>
      </c>
    </row>
    <row r="1492" spans="1:21" x14ac:dyDescent="0.3">
      <c r="A1492">
        <v>1491</v>
      </c>
      <c r="B1492">
        <v>7</v>
      </c>
      <c r="C1492">
        <v>12</v>
      </c>
      <c r="D1492" s="6">
        <f t="shared" si="138"/>
        <v>44902</v>
      </c>
      <c r="E1492" t="str">
        <f t="shared" si="139"/>
        <v>December</v>
      </c>
      <c r="F1492">
        <v>2022</v>
      </c>
      <c r="G1492" t="str">
        <f t="shared" si="140"/>
        <v>Wednesday</v>
      </c>
      <c r="H1492" t="s">
        <v>45</v>
      </c>
      <c r="I1492">
        <v>5</v>
      </c>
      <c r="J1492" s="7">
        <v>31388.6</v>
      </c>
      <c r="K1492" t="s">
        <v>709</v>
      </c>
      <c r="L1492">
        <v>35</v>
      </c>
      <c r="M1492" t="s">
        <v>17</v>
      </c>
      <c r="N1492" t="s">
        <v>52</v>
      </c>
      <c r="O1492">
        <v>5</v>
      </c>
      <c r="P1492" t="s">
        <v>104</v>
      </c>
      <c r="Q1492" s="7">
        <f t="shared" si="141"/>
        <v>156943</v>
      </c>
      <c r="R1492" s="9" t="str" cm="1">
        <f t="array" ref="R1492">_xlfn.IFS(L1491&lt;=25,"0-25",L1491&lt;=30,"26-30",L1491&lt;=35,"31-35",L1491&lt;=40,"36-40",L1491&lt;=45,"41-45",L1491&gt;=45,"45+")</f>
        <v>31-35</v>
      </c>
      <c r="S1492" t="str">
        <f t="shared" si="142"/>
        <v>Q4</v>
      </c>
      <c r="T1492" t="str">
        <f t="shared" si="143"/>
        <v>Weekday</v>
      </c>
      <c r="U1492" t="str" cm="1">
        <f t="array" ref="U1492">_xlfn.IFS(Q1492&lt;=100000,"LOW",Q1492&lt;=300000,"MEDIUM",Q1492&gt;=300000,"HIGH")</f>
        <v>MEDIUM</v>
      </c>
    </row>
    <row r="1493" spans="1:21" x14ac:dyDescent="0.3">
      <c r="A1493">
        <v>1492</v>
      </c>
      <c r="B1493">
        <v>7</v>
      </c>
      <c r="C1493">
        <v>12</v>
      </c>
      <c r="D1493" s="6">
        <f t="shared" si="138"/>
        <v>44902</v>
      </c>
      <c r="E1493" t="str">
        <f t="shared" si="139"/>
        <v>December</v>
      </c>
      <c r="F1493">
        <v>2022</v>
      </c>
      <c r="G1493" t="str">
        <f t="shared" si="140"/>
        <v>Wednesday</v>
      </c>
      <c r="H1493" t="s">
        <v>32</v>
      </c>
      <c r="I1493">
        <v>6</v>
      </c>
      <c r="J1493" s="7">
        <v>19766.57</v>
      </c>
      <c r="K1493" t="s">
        <v>599</v>
      </c>
      <c r="L1493">
        <v>30</v>
      </c>
      <c r="M1493" t="s">
        <v>27</v>
      </c>
      <c r="N1493" t="s">
        <v>35</v>
      </c>
      <c r="O1493">
        <v>5</v>
      </c>
      <c r="P1493" t="s">
        <v>101</v>
      </c>
      <c r="Q1493" s="7">
        <f t="shared" si="141"/>
        <v>118599.42</v>
      </c>
      <c r="R1493" s="9" t="str" cm="1">
        <f t="array" ref="R1493">_xlfn.IFS(L1492&lt;=25,"0-25",L1492&lt;=30,"26-30",L1492&lt;=35,"31-35",L1492&lt;=40,"36-40",L1492&lt;=45,"41-45",L1492&gt;=45,"45+")</f>
        <v>31-35</v>
      </c>
      <c r="S1493" t="str">
        <f t="shared" si="142"/>
        <v>Q4</v>
      </c>
      <c r="T1493" t="str">
        <f t="shared" si="143"/>
        <v>Weekday</v>
      </c>
      <c r="U1493" t="str" cm="1">
        <f t="array" ref="U1493">_xlfn.IFS(Q1493&lt;=100000,"LOW",Q1493&lt;=300000,"MEDIUM",Q1493&gt;=300000,"HIGH")</f>
        <v>MEDIUM</v>
      </c>
    </row>
    <row r="1494" spans="1:21" x14ac:dyDescent="0.3">
      <c r="A1494">
        <v>1493</v>
      </c>
      <c r="B1494">
        <v>7</v>
      </c>
      <c r="C1494">
        <v>12</v>
      </c>
      <c r="D1494" s="6">
        <f t="shared" si="138"/>
        <v>44902</v>
      </c>
      <c r="E1494" t="str">
        <f t="shared" si="139"/>
        <v>December</v>
      </c>
      <c r="F1494">
        <v>2022</v>
      </c>
      <c r="G1494" t="str">
        <f t="shared" si="140"/>
        <v>Wednesday</v>
      </c>
      <c r="H1494" t="s">
        <v>32</v>
      </c>
      <c r="I1494">
        <v>7</v>
      </c>
      <c r="J1494" s="7">
        <v>39348.04</v>
      </c>
      <c r="K1494" t="s">
        <v>26</v>
      </c>
      <c r="L1494">
        <v>54</v>
      </c>
      <c r="M1494" t="s">
        <v>17</v>
      </c>
      <c r="N1494" t="s">
        <v>24</v>
      </c>
      <c r="O1494">
        <v>3</v>
      </c>
      <c r="P1494" t="s">
        <v>101</v>
      </c>
      <c r="Q1494" s="7">
        <f t="shared" si="141"/>
        <v>275436.28000000003</v>
      </c>
      <c r="R1494" s="9" t="str" cm="1">
        <f t="array" ref="R1494">_xlfn.IFS(L1493&lt;=25,"0-25",L1493&lt;=30,"26-30",L1493&lt;=35,"31-35",L1493&lt;=40,"36-40",L1493&lt;=45,"41-45",L1493&gt;=45,"45+")</f>
        <v>26-30</v>
      </c>
      <c r="S1494" t="str">
        <f t="shared" si="142"/>
        <v>Q4</v>
      </c>
      <c r="T1494" t="str">
        <f t="shared" si="143"/>
        <v>Weekday</v>
      </c>
      <c r="U1494" t="str" cm="1">
        <f t="array" ref="U1494">_xlfn.IFS(Q1494&lt;=100000,"LOW",Q1494&lt;=300000,"MEDIUM",Q1494&gt;=300000,"HIGH")</f>
        <v>MEDIUM</v>
      </c>
    </row>
    <row r="1495" spans="1:21" x14ac:dyDescent="0.3">
      <c r="A1495">
        <v>1494</v>
      </c>
      <c r="B1495">
        <v>8</v>
      </c>
      <c r="C1495">
        <v>12</v>
      </c>
      <c r="D1495" s="6">
        <f t="shared" si="138"/>
        <v>44903</v>
      </c>
      <c r="E1495" t="str">
        <f t="shared" si="139"/>
        <v>December</v>
      </c>
      <c r="F1495">
        <v>2022</v>
      </c>
      <c r="G1495" t="str">
        <f t="shared" si="140"/>
        <v>Thursday</v>
      </c>
      <c r="H1495" t="s">
        <v>45</v>
      </c>
      <c r="I1495">
        <v>4</v>
      </c>
      <c r="J1495" s="7">
        <v>57630.6</v>
      </c>
      <c r="K1495" t="s">
        <v>860</v>
      </c>
      <c r="L1495">
        <v>44</v>
      </c>
      <c r="M1495" t="s">
        <v>79</v>
      </c>
      <c r="N1495" t="s">
        <v>24</v>
      </c>
      <c r="O1495">
        <v>3</v>
      </c>
      <c r="P1495" t="s">
        <v>90</v>
      </c>
      <c r="Q1495" s="7">
        <f t="shared" si="141"/>
        <v>230522.4</v>
      </c>
      <c r="R1495" s="9" t="str" cm="1">
        <f t="array" ref="R1495">_xlfn.IFS(L1494&lt;=25,"0-25",L1494&lt;=30,"26-30",L1494&lt;=35,"31-35",L1494&lt;=40,"36-40",L1494&lt;=45,"41-45",L1494&gt;=45,"45+")</f>
        <v>45+</v>
      </c>
      <c r="S1495" t="str">
        <f t="shared" si="142"/>
        <v>Q4</v>
      </c>
      <c r="T1495" t="str">
        <f t="shared" si="143"/>
        <v>Weekday</v>
      </c>
      <c r="U1495" t="str" cm="1">
        <f t="array" ref="U1495">_xlfn.IFS(Q1495&lt;=100000,"LOW",Q1495&lt;=300000,"MEDIUM",Q1495&gt;=300000,"HIGH")</f>
        <v>MEDIUM</v>
      </c>
    </row>
    <row r="1496" spans="1:21" x14ac:dyDescent="0.3">
      <c r="A1496">
        <v>1495</v>
      </c>
      <c r="B1496">
        <v>8</v>
      </c>
      <c r="C1496">
        <v>12</v>
      </c>
      <c r="D1496" s="6">
        <f t="shared" si="138"/>
        <v>44903</v>
      </c>
      <c r="E1496" t="str">
        <f t="shared" si="139"/>
        <v>December</v>
      </c>
      <c r="F1496">
        <v>2022</v>
      </c>
      <c r="G1496" t="str">
        <f t="shared" si="140"/>
        <v>Thursday</v>
      </c>
      <c r="H1496" t="s">
        <v>32</v>
      </c>
      <c r="I1496">
        <v>8</v>
      </c>
      <c r="J1496" s="7">
        <v>49681.62</v>
      </c>
      <c r="K1496" t="s">
        <v>861</v>
      </c>
      <c r="L1496">
        <v>51</v>
      </c>
      <c r="M1496" t="s">
        <v>17</v>
      </c>
      <c r="N1496" t="s">
        <v>52</v>
      </c>
      <c r="O1496">
        <v>4</v>
      </c>
      <c r="P1496" t="s">
        <v>36</v>
      </c>
      <c r="Q1496" s="7">
        <f t="shared" si="141"/>
        <v>397452.96</v>
      </c>
      <c r="R1496" s="9" t="str" cm="1">
        <f t="array" ref="R1496">_xlfn.IFS(L1495&lt;=25,"0-25",L1495&lt;=30,"26-30",L1495&lt;=35,"31-35",L1495&lt;=40,"36-40",L1495&lt;=45,"41-45",L1495&gt;=45,"45+")</f>
        <v>41-45</v>
      </c>
      <c r="S1496" t="str">
        <f t="shared" si="142"/>
        <v>Q4</v>
      </c>
      <c r="T1496" t="str">
        <f t="shared" si="143"/>
        <v>Weekday</v>
      </c>
      <c r="U1496" t="str" cm="1">
        <f t="array" ref="U1496">_xlfn.IFS(Q1496&lt;=100000,"LOW",Q1496&lt;=300000,"MEDIUM",Q1496&gt;=300000,"HIGH")</f>
        <v>HIGH</v>
      </c>
    </row>
    <row r="1497" spans="1:21" x14ac:dyDescent="0.3">
      <c r="A1497">
        <v>1496</v>
      </c>
      <c r="B1497">
        <v>8</v>
      </c>
      <c r="C1497">
        <v>12</v>
      </c>
      <c r="D1497" s="6">
        <f t="shared" si="138"/>
        <v>44903</v>
      </c>
      <c r="E1497" t="str">
        <f t="shared" si="139"/>
        <v>December</v>
      </c>
      <c r="F1497">
        <v>2022</v>
      </c>
      <c r="G1497" t="str">
        <f t="shared" si="140"/>
        <v>Thursday</v>
      </c>
      <c r="H1497" t="s">
        <v>32</v>
      </c>
      <c r="I1497">
        <v>6</v>
      </c>
      <c r="J1497" s="7">
        <v>16467.53</v>
      </c>
      <c r="K1497" t="s">
        <v>724</v>
      </c>
      <c r="L1497">
        <v>28</v>
      </c>
      <c r="M1497" t="s">
        <v>95</v>
      </c>
      <c r="N1497" t="s">
        <v>52</v>
      </c>
      <c r="O1497">
        <v>4</v>
      </c>
      <c r="P1497" t="s">
        <v>101</v>
      </c>
      <c r="Q1497" s="7">
        <f t="shared" si="141"/>
        <v>98805.18</v>
      </c>
      <c r="R1497" s="9" t="str" cm="1">
        <f t="array" ref="R1497">_xlfn.IFS(L1496&lt;=25,"0-25",L1496&lt;=30,"26-30",L1496&lt;=35,"31-35",L1496&lt;=40,"36-40",L1496&lt;=45,"41-45",L1496&gt;=45,"45+")</f>
        <v>45+</v>
      </c>
      <c r="S1497" t="str">
        <f t="shared" si="142"/>
        <v>Q4</v>
      </c>
      <c r="T1497" t="str">
        <f t="shared" si="143"/>
        <v>Weekday</v>
      </c>
      <c r="U1497" t="str" cm="1">
        <f t="array" ref="U1497">_xlfn.IFS(Q1497&lt;=100000,"LOW",Q1497&lt;=300000,"MEDIUM",Q1497&gt;=300000,"HIGH")</f>
        <v>LOW</v>
      </c>
    </row>
    <row r="1498" spans="1:21" x14ac:dyDescent="0.3">
      <c r="A1498">
        <v>1497</v>
      </c>
      <c r="B1498">
        <v>9</v>
      </c>
      <c r="C1498">
        <v>12</v>
      </c>
      <c r="D1498" s="6">
        <f t="shared" si="138"/>
        <v>44904</v>
      </c>
      <c r="E1498" t="str">
        <f t="shared" si="139"/>
        <v>December</v>
      </c>
      <c r="F1498">
        <v>2022</v>
      </c>
      <c r="G1498" t="str">
        <f t="shared" si="140"/>
        <v>Friday</v>
      </c>
      <c r="H1498" t="s">
        <v>32</v>
      </c>
      <c r="I1498">
        <v>1</v>
      </c>
      <c r="J1498" s="7">
        <v>39254.9</v>
      </c>
      <c r="K1498" t="s">
        <v>862</v>
      </c>
      <c r="L1498">
        <v>18</v>
      </c>
      <c r="M1498" t="s">
        <v>152</v>
      </c>
      <c r="N1498" t="s">
        <v>52</v>
      </c>
      <c r="O1498">
        <v>4</v>
      </c>
      <c r="P1498" t="s">
        <v>36</v>
      </c>
      <c r="Q1498" s="7">
        <f t="shared" si="141"/>
        <v>39254.9</v>
      </c>
      <c r="R1498" s="9" t="str" cm="1">
        <f t="array" ref="R1498">_xlfn.IFS(L1497&lt;=25,"0-25",L1497&lt;=30,"26-30",L1497&lt;=35,"31-35",L1497&lt;=40,"36-40",L1497&lt;=45,"41-45",L1497&gt;=45,"45+")</f>
        <v>26-30</v>
      </c>
      <c r="S1498" t="str">
        <f t="shared" si="142"/>
        <v>Q4</v>
      </c>
      <c r="T1498" t="str">
        <f t="shared" si="143"/>
        <v>Weekday</v>
      </c>
      <c r="U1498" t="str" cm="1">
        <f t="array" ref="U1498">_xlfn.IFS(Q1498&lt;=100000,"LOW",Q1498&lt;=300000,"MEDIUM",Q1498&gt;=300000,"HIGH")</f>
        <v>LOW</v>
      </c>
    </row>
    <row r="1499" spans="1:21" x14ac:dyDescent="0.3">
      <c r="A1499">
        <v>1498</v>
      </c>
      <c r="B1499">
        <v>9</v>
      </c>
      <c r="C1499">
        <v>12</v>
      </c>
      <c r="D1499" s="6">
        <f t="shared" si="138"/>
        <v>44904</v>
      </c>
      <c r="E1499" t="str">
        <f t="shared" si="139"/>
        <v>December</v>
      </c>
      <c r="F1499">
        <v>2022</v>
      </c>
      <c r="G1499" t="str">
        <f t="shared" si="140"/>
        <v>Friday</v>
      </c>
      <c r="H1499" t="s">
        <v>15</v>
      </c>
      <c r="I1499">
        <v>1</v>
      </c>
      <c r="J1499" s="7">
        <v>51858.78</v>
      </c>
      <c r="K1499" t="s">
        <v>477</v>
      </c>
      <c r="L1499">
        <v>30</v>
      </c>
      <c r="M1499" t="s">
        <v>116</v>
      </c>
      <c r="N1499" t="s">
        <v>18</v>
      </c>
      <c r="O1499">
        <v>1</v>
      </c>
      <c r="P1499" t="s">
        <v>86</v>
      </c>
      <c r="Q1499" s="7">
        <f t="shared" si="141"/>
        <v>51858.78</v>
      </c>
      <c r="R1499" s="9" t="str" cm="1">
        <f t="array" ref="R1499">_xlfn.IFS(L1498&lt;=25,"0-25",L1498&lt;=30,"26-30",L1498&lt;=35,"31-35",L1498&lt;=40,"36-40",L1498&lt;=45,"41-45",L1498&gt;=45,"45+")</f>
        <v>0-25</v>
      </c>
      <c r="S1499" t="str">
        <f t="shared" si="142"/>
        <v>Q4</v>
      </c>
      <c r="T1499" t="str">
        <f t="shared" si="143"/>
        <v>Weekday</v>
      </c>
      <c r="U1499" t="str" cm="1">
        <f t="array" ref="U1499">_xlfn.IFS(Q1499&lt;=100000,"LOW",Q1499&lt;=300000,"MEDIUM",Q1499&gt;=300000,"HIGH")</f>
        <v>LOW</v>
      </c>
    </row>
    <row r="1500" spans="1:21" x14ac:dyDescent="0.3">
      <c r="A1500">
        <v>1499</v>
      </c>
      <c r="B1500">
        <v>9</v>
      </c>
      <c r="C1500">
        <v>12</v>
      </c>
      <c r="D1500" s="6">
        <f t="shared" si="138"/>
        <v>44904</v>
      </c>
      <c r="E1500" t="str">
        <f t="shared" si="139"/>
        <v>December</v>
      </c>
      <c r="F1500">
        <v>2022</v>
      </c>
      <c r="G1500" t="str">
        <f t="shared" si="140"/>
        <v>Friday</v>
      </c>
      <c r="H1500" t="s">
        <v>45</v>
      </c>
      <c r="I1500">
        <v>9</v>
      </c>
      <c r="J1500" s="7">
        <v>41793.72</v>
      </c>
      <c r="K1500" t="s">
        <v>467</v>
      </c>
      <c r="L1500">
        <v>47</v>
      </c>
      <c r="M1500" t="s">
        <v>27</v>
      </c>
      <c r="N1500" t="s">
        <v>18</v>
      </c>
      <c r="O1500">
        <v>5</v>
      </c>
      <c r="P1500" t="s">
        <v>104</v>
      </c>
      <c r="Q1500" s="7">
        <f t="shared" si="141"/>
        <v>376143.48</v>
      </c>
      <c r="R1500" s="9" t="str" cm="1">
        <f t="array" ref="R1500">_xlfn.IFS(L1499&lt;=25,"0-25",L1499&lt;=30,"26-30",L1499&lt;=35,"31-35",L1499&lt;=40,"36-40",L1499&lt;=45,"41-45",L1499&gt;=45,"45+")</f>
        <v>26-30</v>
      </c>
      <c r="S1500" t="str">
        <f t="shared" si="142"/>
        <v>Q4</v>
      </c>
      <c r="T1500" t="str">
        <f t="shared" si="143"/>
        <v>Weekday</v>
      </c>
      <c r="U1500" t="str" cm="1">
        <f t="array" ref="U1500">_xlfn.IFS(Q1500&lt;=100000,"LOW",Q1500&lt;=300000,"MEDIUM",Q1500&gt;=300000,"HIGH")</f>
        <v>HIGH</v>
      </c>
    </row>
    <row r="1501" spans="1:21" x14ac:dyDescent="0.3">
      <c r="A1501">
        <v>1500</v>
      </c>
      <c r="B1501">
        <v>10</v>
      </c>
      <c r="C1501">
        <v>12</v>
      </c>
      <c r="D1501" s="6">
        <f t="shared" si="138"/>
        <v>44905</v>
      </c>
      <c r="E1501" t="str">
        <f t="shared" si="139"/>
        <v>December</v>
      </c>
      <c r="F1501">
        <v>2022</v>
      </c>
      <c r="G1501" t="str">
        <f t="shared" si="140"/>
        <v>Saturday</v>
      </c>
      <c r="H1501" t="s">
        <v>32</v>
      </c>
      <c r="I1501">
        <v>6</v>
      </c>
      <c r="J1501" s="7">
        <v>33500.54</v>
      </c>
      <c r="K1501" t="s">
        <v>108</v>
      </c>
      <c r="L1501">
        <v>22</v>
      </c>
      <c r="M1501" t="s">
        <v>23</v>
      </c>
      <c r="N1501" t="s">
        <v>24</v>
      </c>
      <c r="O1501">
        <v>5</v>
      </c>
      <c r="P1501" t="s">
        <v>101</v>
      </c>
      <c r="Q1501" s="7">
        <f t="shared" si="141"/>
        <v>201003.24</v>
      </c>
      <c r="R1501" s="9" t="str" cm="1">
        <f t="array" ref="R1501">_xlfn.IFS(L1500&lt;=25,"0-25",L1500&lt;=30,"26-30",L1500&lt;=35,"31-35",L1500&lt;=40,"36-40",L1500&lt;=45,"41-45",L1500&gt;=45,"45+")</f>
        <v>45+</v>
      </c>
      <c r="S1501" t="str">
        <f t="shared" si="142"/>
        <v>Q4</v>
      </c>
      <c r="T1501" t="str">
        <f t="shared" si="143"/>
        <v>Weekend</v>
      </c>
      <c r="U1501" t="str" cm="1">
        <f t="array" ref="U1501">_xlfn.IFS(Q1501&lt;=100000,"LOW",Q1501&lt;=300000,"MEDIUM",Q1501&gt;=300000,"HIGH")</f>
        <v>MEDIUM</v>
      </c>
    </row>
    <row r="1502" spans="1:21" x14ac:dyDescent="0.3">
      <c r="A1502">
        <v>1501</v>
      </c>
      <c r="B1502">
        <v>10</v>
      </c>
      <c r="C1502">
        <v>12</v>
      </c>
      <c r="D1502" s="6">
        <f t="shared" si="138"/>
        <v>44905</v>
      </c>
      <c r="E1502" t="str">
        <f t="shared" si="139"/>
        <v>December</v>
      </c>
      <c r="F1502">
        <v>2022</v>
      </c>
      <c r="G1502" t="str">
        <f t="shared" si="140"/>
        <v>Saturday</v>
      </c>
      <c r="H1502" t="s">
        <v>45</v>
      </c>
      <c r="I1502">
        <v>8</v>
      </c>
      <c r="J1502" s="7">
        <v>47314.87</v>
      </c>
      <c r="K1502" t="s">
        <v>243</v>
      </c>
      <c r="L1502">
        <v>35</v>
      </c>
      <c r="M1502" t="s">
        <v>27</v>
      </c>
      <c r="N1502" t="s">
        <v>52</v>
      </c>
      <c r="O1502">
        <v>4</v>
      </c>
      <c r="P1502" t="s">
        <v>48</v>
      </c>
      <c r="Q1502" s="7">
        <f t="shared" si="141"/>
        <v>378518.96</v>
      </c>
      <c r="R1502" s="9" t="str" cm="1">
        <f t="array" ref="R1502">_xlfn.IFS(L1501&lt;=25,"0-25",L1501&lt;=30,"26-30",L1501&lt;=35,"31-35",L1501&lt;=40,"36-40",L1501&lt;=45,"41-45",L1501&gt;=45,"45+")</f>
        <v>0-25</v>
      </c>
      <c r="S1502" t="str">
        <f t="shared" si="142"/>
        <v>Q4</v>
      </c>
      <c r="T1502" t="str">
        <f t="shared" si="143"/>
        <v>Weekend</v>
      </c>
      <c r="U1502" t="str" cm="1">
        <f t="array" ref="U1502">_xlfn.IFS(Q1502&lt;=100000,"LOW",Q1502&lt;=300000,"MEDIUM",Q1502&gt;=300000,"HIGH")</f>
        <v>HIGH</v>
      </c>
    </row>
    <row r="1503" spans="1:21" x14ac:dyDescent="0.3">
      <c r="A1503">
        <v>1502</v>
      </c>
      <c r="B1503">
        <v>10</v>
      </c>
      <c r="C1503">
        <v>12</v>
      </c>
      <c r="D1503" s="6">
        <f t="shared" si="138"/>
        <v>44905</v>
      </c>
      <c r="E1503" t="str">
        <f t="shared" si="139"/>
        <v>December</v>
      </c>
      <c r="F1503">
        <v>2022</v>
      </c>
      <c r="G1503" t="str">
        <f t="shared" si="140"/>
        <v>Saturday</v>
      </c>
      <c r="H1503" t="s">
        <v>21</v>
      </c>
      <c r="I1503">
        <v>7</v>
      </c>
      <c r="J1503" s="7">
        <v>68118.320000000007</v>
      </c>
      <c r="K1503" t="s">
        <v>675</v>
      </c>
      <c r="L1503">
        <v>31</v>
      </c>
      <c r="M1503" t="s">
        <v>27</v>
      </c>
      <c r="N1503" t="s">
        <v>24</v>
      </c>
      <c r="O1503">
        <v>3</v>
      </c>
      <c r="P1503" t="s">
        <v>65</v>
      </c>
      <c r="Q1503" s="7">
        <f t="shared" si="141"/>
        <v>476828.24000000005</v>
      </c>
      <c r="R1503" s="9" t="str" cm="1">
        <f t="array" ref="R1503">_xlfn.IFS(L1502&lt;=25,"0-25",L1502&lt;=30,"26-30",L1502&lt;=35,"31-35",L1502&lt;=40,"36-40",L1502&lt;=45,"41-45",L1502&gt;=45,"45+")</f>
        <v>31-35</v>
      </c>
      <c r="S1503" t="str">
        <f t="shared" si="142"/>
        <v>Q4</v>
      </c>
      <c r="T1503" t="str">
        <f t="shared" si="143"/>
        <v>Weekend</v>
      </c>
      <c r="U1503" t="str" cm="1">
        <f t="array" ref="U1503">_xlfn.IFS(Q1503&lt;=100000,"LOW",Q1503&lt;=300000,"MEDIUM",Q1503&gt;=300000,"HIGH")</f>
        <v>HIGH</v>
      </c>
    </row>
    <row r="1504" spans="1:21" x14ac:dyDescent="0.3">
      <c r="A1504">
        <v>1503</v>
      </c>
      <c r="B1504">
        <v>10</v>
      </c>
      <c r="C1504">
        <v>12</v>
      </c>
      <c r="D1504" s="6">
        <f t="shared" si="138"/>
        <v>44905</v>
      </c>
      <c r="E1504" t="str">
        <f t="shared" si="139"/>
        <v>December</v>
      </c>
      <c r="F1504">
        <v>2022</v>
      </c>
      <c r="G1504" t="str">
        <f t="shared" si="140"/>
        <v>Saturday</v>
      </c>
      <c r="H1504" t="s">
        <v>21</v>
      </c>
      <c r="I1504">
        <v>6</v>
      </c>
      <c r="J1504" s="7">
        <v>15694.47</v>
      </c>
      <c r="K1504" t="s">
        <v>342</v>
      </c>
      <c r="L1504">
        <v>30</v>
      </c>
      <c r="M1504" t="s">
        <v>47</v>
      </c>
      <c r="N1504" t="s">
        <v>35</v>
      </c>
      <c r="O1504">
        <v>5</v>
      </c>
      <c r="P1504" t="s">
        <v>65</v>
      </c>
      <c r="Q1504" s="7">
        <f t="shared" si="141"/>
        <v>94166.819999999992</v>
      </c>
      <c r="R1504" s="9" t="str" cm="1">
        <f t="array" ref="R1504">_xlfn.IFS(L1503&lt;=25,"0-25",L1503&lt;=30,"26-30",L1503&lt;=35,"31-35",L1503&lt;=40,"36-40",L1503&lt;=45,"41-45",L1503&gt;=45,"45+")</f>
        <v>31-35</v>
      </c>
      <c r="S1504" t="str">
        <f t="shared" si="142"/>
        <v>Q4</v>
      </c>
      <c r="T1504" t="str">
        <f t="shared" si="143"/>
        <v>Weekend</v>
      </c>
      <c r="U1504" t="str" cm="1">
        <f t="array" ref="U1504">_xlfn.IFS(Q1504&lt;=100000,"LOW",Q1504&lt;=300000,"MEDIUM",Q1504&gt;=300000,"HIGH")</f>
        <v>LOW</v>
      </c>
    </row>
    <row r="1505" spans="1:21" x14ac:dyDescent="0.3">
      <c r="A1505">
        <v>1504</v>
      </c>
      <c r="B1505">
        <v>11</v>
      </c>
      <c r="C1505">
        <v>12</v>
      </c>
      <c r="D1505" s="6">
        <f t="shared" si="138"/>
        <v>44906</v>
      </c>
      <c r="E1505" t="str">
        <f t="shared" si="139"/>
        <v>December</v>
      </c>
      <c r="F1505">
        <v>2022</v>
      </c>
      <c r="G1505" t="str">
        <f t="shared" si="140"/>
        <v>Sunday</v>
      </c>
      <c r="H1505" t="s">
        <v>32</v>
      </c>
      <c r="I1505">
        <v>4</v>
      </c>
      <c r="J1505" s="7">
        <v>33400.959999999999</v>
      </c>
      <c r="K1505" t="s">
        <v>863</v>
      </c>
      <c r="L1505">
        <v>49</v>
      </c>
      <c r="M1505" t="s">
        <v>112</v>
      </c>
      <c r="N1505" t="s">
        <v>52</v>
      </c>
      <c r="O1505">
        <v>5</v>
      </c>
      <c r="P1505" t="s">
        <v>101</v>
      </c>
      <c r="Q1505" s="7">
        <f t="shared" si="141"/>
        <v>133603.84</v>
      </c>
      <c r="R1505" s="9" t="str" cm="1">
        <f t="array" ref="R1505">_xlfn.IFS(L1504&lt;=25,"0-25",L1504&lt;=30,"26-30",L1504&lt;=35,"31-35",L1504&lt;=40,"36-40",L1504&lt;=45,"41-45",L1504&gt;=45,"45+")</f>
        <v>26-30</v>
      </c>
      <c r="S1505" t="str">
        <f t="shared" si="142"/>
        <v>Q4</v>
      </c>
      <c r="T1505" t="str">
        <f t="shared" si="143"/>
        <v>Weekend</v>
      </c>
      <c r="U1505" t="str" cm="1">
        <f t="array" ref="U1505">_xlfn.IFS(Q1505&lt;=100000,"LOW",Q1505&lt;=300000,"MEDIUM",Q1505&gt;=300000,"HIGH")</f>
        <v>MEDIUM</v>
      </c>
    </row>
    <row r="1506" spans="1:21" x14ac:dyDescent="0.3">
      <c r="A1506">
        <v>1505</v>
      </c>
      <c r="B1506">
        <v>11</v>
      </c>
      <c r="C1506">
        <v>12</v>
      </c>
      <c r="D1506" s="6">
        <f t="shared" si="138"/>
        <v>44906</v>
      </c>
      <c r="E1506" t="str">
        <f t="shared" si="139"/>
        <v>December</v>
      </c>
      <c r="F1506">
        <v>2022</v>
      </c>
      <c r="G1506" t="str">
        <f t="shared" si="140"/>
        <v>Sunday</v>
      </c>
      <c r="H1506" t="s">
        <v>45</v>
      </c>
      <c r="I1506">
        <v>7</v>
      </c>
      <c r="J1506" s="7">
        <v>34396.35</v>
      </c>
      <c r="K1506" t="s">
        <v>188</v>
      </c>
      <c r="L1506">
        <v>24</v>
      </c>
      <c r="M1506" t="s">
        <v>27</v>
      </c>
      <c r="N1506" t="s">
        <v>18</v>
      </c>
      <c r="O1506">
        <v>1</v>
      </c>
      <c r="P1506" t="s">
        <v>48</v>
      </c>
      <c r="Q1506" s="7">
        <f t="shared" si="141"/>
        <v>240774.44999999998</v>
      </c>
      <c r="R1506" s="9" t="str" cm="1">
        <f t="array" ref="R1506">_xlfn.IFS(L1505&lt;=25,"0-25",L1505&lt;=30,"26-30",L1505&lt;=35,"31-35",L1505&lt;=40,"36-40",L1505&lt;=45,"41-45",L1505&gt;=45,"45+")</f>
        <v>45+</v>
      </c>
      <c r="S1506" t="str">
        <f t="shared" si="142"/>
        <v>Q4</v>
      </c>
      <c r="T1506" t="str">
        <f t="shared" si="143"/>
        <v>Weekend</v>
      </c>
      <c r="U1506" t="str" cm="1">
        <f t="array" ref="U1506">_xlfn.IFS(Q1506&lt;=100000,"LOW",Q1506&lt;=300000,"MEDIUM",Q1506&gt;=300000,"HIGH")</f>
        <v>MEDIUM</v>
      </c>
    </row>
    <row r="1507" spans="1:21" x14ac:dyDescent="0.3">
      <c r="A1507">
        <v>1506</v>
      </c>
      <c r="B1507">
        <v>11</v>
      </c>
      <c r="C1507">
        <v>12</v>
      </c>
      <c r="D1507" s="6">
        <f t="shared" si="138"/>
        <v>44906</v>
      </c>
      <c r="E1507" t="str">
        <f t="shared" si="139"/>
        <v>December</v>
      </c>
      <c r="F1507">
        <v>2022</v>
      </c>
      <c r="G1507" t="str">
        <f t="shared" si="140"/>
        <v>Sunday</v>
      </c>
      <c r="H1507" t="s">
        <v>45</v>
      </c>
      <c r="I1507">
        <v>9</v>
      </c>
      <c r="J1507" s="7">
        <v>44618.04</v>
      </c>
      <c r="K1507" t="s">
        <v>528</v>
      </c>
      <c r="L1507">
        <v>25</v>
      </c>
      <c r="M1507" t="s">
        <v>119</v>
      </c>
      <c r="N1507" t="s">
        <v>52</v>
      </c>
      <c r="O1507">
        <v>3</v>
      </c>
      <c r="P1507" t="s">
        <v>48</v>
      </c>
      <c r="Q1507" s="7">
        <f t="shared" si="141"/>
        <v>401562.36</v>
      </c>
      <c r="R1507" s="9" t="str" cm="1">
        <f t="array" ref="R1507">_xlfn.IFS(L1506&lt;=25,"0-25",L1506&lt;=30,"26-30",L1506&lt;=35,"31-35",L1506&lt;=40,"36-40",L1506&lt;=45,"41-45",L1506&gt;=45,"45+")</f>
        <v>0-25</v>
      </c>
      <c r="S1507" t="str">
        <f t="shared" si="142"/>
        <v>Q4</v>
      </c>
      <c r="T1507" t="str">
        <f t="shared" si="143"/>
        <v>Weekend</v>
      </c>
      <c r="U1507" t="str" cm="1">
        <f t="array" ref="U1507">_xlfn.IFS(Q1507&lt;=100000,"LOW",Q1507&lt;=300000,"MEDIUM",Q1507&gt;=300000,"HIGH")</f>
        <v>HIGH</v>
      </c>
    </row>
    <row r="1508" spans="1:21" x14ac:dyDescent="0.3">
      <c r="A1508">
        <v>1507</v>
      </c>
      <c r="B1508">
        <v>12</v>
      </c>
      <c r="C1508">
        <v>12</v>
      </c>
      <c r="D1508" s="6">
        <f t="shared" si="138"/>
        <v>44907</v>
      </c>
      <c r="E1508" t="str">
        <f t="shared" si="139"/>
        <v>December</v>
      </c>
      <c r="F1508">
        <v>2022</v>
      </c>
      <c r="G1508" t="str">
        <f t="shared" si="140"/>
        <v>Monday</v>
      </c>
      <c r="H1508" t="s">
        <v>45</v>
      </c>
      <c r="I1508">
        <v>7</v>
      </c>
      <c r="J1508" s="7">
        <v>19130.48</v>
      </c>
      <c r="K1508" t="s">
        <v>864</v>
      </c>
      <c r="L1508">
        <v>24</v>
      </c>
      <c r="M1508" t="s">
        <v>23</v>
      </c>
      <c r="N1508" t="s">
        <v>24</v>
      </c>
      <c r="O1508">
        <v>1</v>
      </c>
      <c r="P1508" t="s">
        <v>90</v>
      </c>
      <c r="Q1508" s="7">
        <f t="shared" si="141"/>
        <v>133913.35999999999</v>
      </c>
      <c r="R1508" s="9" t="str" cm="1">
        <f t="array" ref="R1508">_xlfn.IFS(L1507&lt;=25,"0-25",L1507&lt;=30,"26-30",L1507&lt;=35,"31-35",L1507&lt;=40,"36-40",L1507&lt;=45,"41-45",L1507&gt;=45,"45+")</f>
        <v>0-25</v>
      </c>
      <c r="S1508" t="str">
        <f t="shared" si="142"/>
        <v>Q4</v>
      </c>
      <c r="T1508" t="str">
        <f t="shared" si="143"/>
        <v>Weekday</v>
      </c>
      <c r="U1508" t="str" cm="1">
        <f t="array" ref="U1508">_xlfn.IFS(Q1508&lt;=100000,"LOW",Q1508&lt;=300000,"MEDIUM",Q1508&gt;=300000,"HIGH")</f>
        <v>MEDIUM</v>
      </c>
    </row>
    <row r="1509" spans="1:21" x14ac:dyDescent="0.3">
      <c r="A1509">
        <v>1508</v>
      </c>
      <c r="B1509">
        <v>12</v>
      </c>
      <c r="C1509">
        <v>12</v>
      </c>
      <c r="D1509" s="6">
        <f t="shared" si="138"/>
        <v>44907</v>
      </c>
      <c r="E1509" t="str">
        <f t="shared" si="139"/>
        <v>December</v>
      </c>
      <c r="F1509">
        <v>2022</v>
      </c>
      <c r="G1509" t="str">
        <f t="shared" si="140"/>
        <v>Monday</v>
      </c>
      <c r="H1509" t="s">
        <v>15</v>
      </c>
      <c r="I1509">
        <v>1</v>
      </c>
      <c r="J1509" s="7">
        <v>20598.580000000002</v>
      </c>
      <c r="K1509" t="s">
        <v>241</v>
      </c>
      <c r="L1509">
        <v>33</v>
      </c>
      <c r="M1509" t="s">
        <v>23</v>
      </c>
      <c r="N1509" t="s">
        <v>18</v>
      </c>
      <c r="O1509">
        <v>5</v>
      </c>
      <c r="P1509" t="s">
        <v>31</v>
      </c>
      <c r="Q1509" s="7">
        <f t="shared" si="141"/>
        <v>20598.580000000002</v>
      </c>
      <c r="R1509" s="9" t="str" cm="1">
        <f t="array" ref="R1509">_xlfn.IFS(L1508&lt;=25,"0-25",L1508&lt;=30,"26-30",L1508&lt;=35,"31-35",L1508&lt;=40,"36-40",L1508&lt;=45,"41-45",L1508&gt;=45,"45+")</f>
        <v>0-25</v>
      </c>
      <c r="S1509" t="str">
        <f t="shared" si="142"/>
        <v>Q4</v>
      </c>
      <c r="T1509" t="str">
        <f t="shared" si="143"/>
        <v>Weekday</v>
      </c>
      <c r="U1509" t="str" cm="1">
        <f t="array" ref="U1509">_xlfn.IFS(Q1509&lt;=100000,"LOW",Q1509&lt;=300000,"MEDIUM",Q1509&gt;=300000,"HIGH")</f>
        <v>LOW</v>
      </c>
    </row>
    <row r="1510" spans="1:21" x14ac:dyDescent="0.3">
      <c r="A1510">
        <v>1509</v>
      </c>
      <c r="B1510">
        <v>12</v>
      </c>
      <c r="C1510">
        <v>12</v>
      </c>
      <c r="D1510" s="6">
        <f t="shared" si="138"/>
        <v>44907</v>
      </c>
      <c r="E1510" t="str">
        <f t="shared" si="139"/>
        <v>December</v>
      </c>
      <c r="F1510">
        <v>2022</v>
      </c>
      <c r="G1510" t="str">
        <f t="shared" si="140"/>
        <v>Monday</v>
      </c>
      <c r="H1510" t="s">
        <v>21</v>
      </c>
      <c r="I1510">
        <v>9</v>
      </c>
      <c r="J1510" s="7">
        <v>27121.68</v>
      </c>
      <c r="K1510" t="s">
        <v>522</v>
      </c>
      <c r="L1510">
        <v>48</v>
      </c>
      <c r="M1510" t="s">
        <v>23</v>
      </c>
      <c r="N1510" t="s">
        <v>35</v>
      </c>
      <c r="O1510">
        <v>5</v>
      </c>
      <c r="P1510" t="s">
        <v>25</v>
      </c>
      <c r="Q1510" s="7">
        <f t="shared" si="141"/>
        <v>244095.12</v>
      </c>
      <c r="R1510" s="9" t="str" cm="1">
        <f t="array" ref="R1510">_xlfn.IFS(L1509&lt;=25,"0-25",L1509&lt;=30,"26-30",L1509&lt;=35,"31-35",L1509&lt;=40,"36-40",L1509&lt;=45,"41-45",L1509&gt;=45,"45+")</f>
        <v>31-35</v>
      </c>
      <c r="S1510" t="str">
        <f t="shared" si="142"/>
        <v>Q4</v>
      </c>
      <c r="T1510" t="str">
        <f t="shared" si="143"/>
        <v>Weekday</v>
      </c>
      <c r="U1510" t="str" cm="1">
        <f t="array" ref="U1510">_xlfn.IFS(Q1510&lt;=100000,"LOW",Q1510&lt;=300000,"MEDIUM",Q1510&gt;=300000,"HIGH")</f>
        <v>MEDIUM</v>
      </c>
    </row>
    <row r="1511" spans="1:21" x14ac:dyDescent="0.3">
      <c r="A1511">
        <v>1510</v>
      </c>
      <c r="B1511">
        <v>12</v>
      </c>
      <c r="C1511">
        <v>12</v>
      </c>
      <c r="D1511" s="6">
        <f t="shared" si="138"/>
        <v>44907</v>
      </c>
      <c r="E1511" t="str">
        <f t="shared" si="139"/>
        <v>December</v>
      </c>
      <c r="F1511">
        <v>2022</v>
      </c>
      <c r="G1511" t="str">
        <f t="shared" si="140"/>
        <v>Monday</v>
      </c>
      <c r="H1511" t="s">
        <v>45</v>
      </c>
      <c r="I1511">
        <v>4</v>
      </c>
      <c r="J1511" s="7">
        <v>67352.2</v>
      </c>
      <c r="K1511" t="s">
        <v>554</v>
      </c>
      <c r="L1511">
        <v>44</v>
      </c>
      <c r="M1511" t="s">
        <v>34</v>
      </c>
      <c r="N1511" t="s">
        <v>35</v>
      </c>
      <c r="O1511">
        <v>1</v>
      </c>
      <c r="P1511" t="s">
        <v>104</v>
      </c>
      <c r="Q1511" s="7">
        <f t="shared" si="141"/>
        <v>269408.8</v>
      </c>
      <c r="R1511" s="9" t="str" cm="1">
        <f t="array" ref="R1511">_xlfn.IFS(L1510&lt;=25,"0-25",L1510&lt;=30,"26-30",L1510&lt;=35,"31-35",L1510&lt;=40,"36-40",L1510&lt;=45,"41-45",L1510&gt;=45,"45+")</f>
        <v>45+</v>
      </c>
      <c r="S1511" t="str">
        <f t="shared" si="142"/>
        <v>Q4</v>
      </c>
      <c r="T1511" t="str">
        <f t="shared" si="143"/>
        <v>Weekday</v>
      </c>
      <c r="U1511" t="str" cm="1">
        <f t="array" ref="U1511">_xlfn.IFS(Q1511&lt;=100000,"LOW",Q1511&lt;=300000,"MEDIUM",Q1511&gt;=300000,"HIGH")</f>
        <v>MEDIUM</v>
      </c>
    </row>
    <row r="1512" spans="1:21" x14ac:dyDescent="0.3">
      <c r="A1512">
        <v>1511</v>
      </c>
      <c r="B1512">
        <v>13</v>
      </c>
      <c r="C1512">
        <v>12</v>
      </c>
      <c r="D1512" s="6">
        <f t="shared" si="138"/>
        <v>44908</v>
      </c>
      <c r="E1512" t="str">
        <f t="shared" si="139"/>
        <v>December</v>
      </c>
      <c r="F1512">
        <v>2022</v>
      </c>
      <c r="G1512" t="str">
        <f t="shared" si="140"/>
        <v>Tuesday</v>
      </c>
      <c r="H1512" t="s">
        <v>45</v>
      </c>
      <c r="I1512">
        <v>3</v>
      </c>
      <c r="J1512" s="7">
        <v>54046.51</v>
      </c>
      <c r="K1512" t="s">
        <v>126</v>
      </c>
      <c r="L1512">
        <v>50</v>
      </c>
      <c r="M1512" t="s">
        <v>47</v>
      </c>
      <c r="N1512" t="s">
        <v>24</v>
      </c>
      <c r="O1512">
        <v>1</v>
      </c>
      <c r="P1512" t="s">
        <v>48</v>
      </c>
      <c r="Q1512" s="7">
        <f t="shared" si="141"/>
        <v>162139.53</v>
      </c>
      <c r="R1512" s="9" t="str" cm="1">
        <f t="array" ref="R1512">_xlfn.IFS(L1511&lt;=25,"0-25",L1511&lt;=30,"26-30",L1511&lt;=35,"31-35",L1511&lt;=40,"36-40",L1511&lt;=45,"41-45",L1511&gt;=45,"45+")</f>
        <v>41-45</v>
      </c>
      <c r="S1512" t="str">
        <f t="shared" si="142"/>
        <v>Q4</v>
      </c>
      <c r="T1512" t="str">
        <f t="shared" si="143"/>
        <v>Weekday</v>
      </c>
      <c r="U1512" t="str" cm="1">
        <f t="array" ref="U1512">_xlfn.IFS(Q1512&lt;=100000,"LOW",Q1512&lt;=300000,"MEDIUM",Q1512&gt;=300000,"HIGH")</f>
        <v>MEDIUM</v>
      </c>
    </row>
    <row r="1513" spans="1:21" x14ac:dyDescent="0.3">
      <c r="A1513">
        <v>1512</v>
      </c>
      <c r="B1513">
        <v>13</v>
      </c>
      <c r="C1513">
        <v>12</v>
      </c>
      <c r="D1513" s="6">
        <f t="shared" si="138"/>
        <v>44908</v>
      </c>
      <c r="E1513" t="str">
        <f t="shared" si="139"/>
        <v>December</v>
      </c>
      <c r="F1513">
        <v>2022</v>
      </c>
      <c r="G1513" t="str">
        <f t="shared" si="140"/>
        <v>Tuesday</v>
      </c>
      <c r="H1513" t="s">
        <v>15</v>
      </c>
      <c r="I1513">
        <v>4</v>
      </c>
      <c r="J1513" s="7">
        <v>49701.599999999999</v>
      </c>
      <c r="K1513" t="s">
        <v>326</v>
      </c>
      <c r="L1513">
        <v>46</v>
      </c>
      <c r="M1513" t="s">
        <v>79</v>
      </c>
      <c r="N1513" t="s">
        <v>52</v>
      </c>
      <c r="O1513">
        <v>1</v>
      </c>
      <c r="P1513" t="s">
        <v>86</v>
      </c>
      <c r="Q1513" s="7">
        <f t="shared" si="141"/>
        <v>198806.39999999999</v>
      </c>
      <c r="R1513" s="9" t="str" cm="1">
        <f t="array" ref="R1513">_xlfn.IFS(L1512&lt;=25,"0-25",L1512&lt;=30,"26-30",L1512&lt;=35,"31-35",L1512&lt;=40,"36-40",L1512&lt;=45,"41-45",L1512&gt;=45,"45+")</f>
        <v>45+</v>
      </c>
      <c r="S1513" t="str">
        <f t="shared" si="142"/>
        <v>Q4</v>
      </c>
      <c r="T1513" t="str">
        <f t="shared" si="143"/>
        <v>Weekday</v>
      </c>
      <c r="U1513" t="str" cm="1">
        <f t="array" ref="U1513">_xlfn.IFS(Q1513&lt;=100000,"LOW",Q1513&lt;=300000,"MEDIUM",Q1513&gt;=300000,"HIGH")</f>
        <v>MEDIUM</v>
      </c>
    </row>
    <row r="1514" spans="1:21" x14ac:dyDescent="0.3">
      <c r="A1514">
        <v>1513</v>
      </c>
      <c r="B1514">
        <v>13</v>
      </c>
      <c r="C1514">
        <v>12</v>
      </c>
      <c r="D1514" s="6">
        <f t="shared" si="138"/>
        <v>44908</v>
      </c>
      <c r="E1514" t="str">
        <f t="shared" si="139"/>
        <v>December</v>
      </c>
      <c r="F1514">
        <v>2022</v>
      </c>
      <c r="G1514" t="str">
        <f t="shared" si="140"/>
        <v>Tuesday</v>
      </c>
      <c r="H1514" t="s">
        <v>15</v>
      </c>
      <c r="I1514">
        <v>4</v>
      </c>
      <c r="J1514" s="7">
        <v>59017.46</v>
      </c>
      <c r="K1514" t="s">
        <v>562</v>
      </c>
      <c r="L1514">
        <v>25</v>
      </c>
      <c r="M1514" t="s">
        <v>23</v>
      </c>
      <c r="N1514" t="s">
        <v>35</v>
      </c>
      <c r="O1514">
        <v>5</v>
      </c>
      <c r="P1514" t="s">
        <v>19</v>
      </c>
      <c r="Q1514" s="7">
        <f t="shared" si="141"/>
        <v>236069.84</v>
      </c>
      <c r="R1514" s="9" t="str" cm="1">
        <f t="array" ref="R1514">_xlfn.IFS(L1513&lt;=25,"0-25",L1513&lt;=30,"26-30",L1513&lt;=35,"31-35",L1513&lt;=40,"36-40",L1513&lt;=45,"41-45",L1513&gt;=45,"45+")</f>
        <v>45+</v>
      </c>
      <c r="S1514" t="str">
        <f t="shared" si="142"/>
        <v>Q4</v>
      </c>
      <c r="T1514" t="str">
        <f t="shared" si="143"/>
        <v>Weekday</v>
      </c>
      <c r="U1514" t="str" cm="1">
        <f t="array" ref="U1514">_xlfn.IFS(Q1514&lt;=100000,"LOW",Q1514&lt;=300000,"MEDIUM",Q1514&gt;=300000,"HIGH")</f>
        <v>MEDIUM</v>
      </c>
    </row>
    <row r="1515" spans="1:21" x14ac:dyDescent="0.3">
      <c r="A1515">
        <v>1514</v>
      </c>
      <c r="B1515">
        <v>14</v>
      </c>
      <c r="C1515">
        <v>12</v>
      </c>
      <c r="D1515" s="6">
        <f t="shared" si="138"/>
        <v>44909</v>
      </c>
      <c r="E1515" t="str">
        <f t="shared" si="139"/>
        <v>December</v>
      </c>
      <c r="F1515">
        <v>2022</v>
      </c>
      <c r="G1515" t="str">
        <f t="shared" si="140"/>
        <v>Wednesday</v>
      </c>
      <c r="H1515" t="s">
        <v>45</v>
      </c>
      <c r="I1515">
        <v>2</v>
      </c>
      <c r="J1515" s="7">
        <v>17654.59</v>
      </c>
      <c r="K1515" t="s">
        <v>635</v>
      </c>
      <c r="L1515">
        <v>50</v>
      </c>
      <c r="M1515" t="s">
        <v>135</v>
      </c>
      <c r="N1515" t="s">
        <v>24</v>
      </c>
      <c r="O1515">
        <v>3</v>
      </c>
      <c r="P1515" t="s">
        <v>104</v>
      </c>
      <c r="Q1515" s="7">
        <f t="shared" si="141"/>
        <v>35309.18</v>
      </c>
      <c r="R1515" s="9" t="str" cm="1">
        <f t="array" ref="R1515">_xlfn.IFS(L1514&lt;=25,"0-25",L1514&lt;=30,"26-30",L1514&lt;=35,"31-35",L1514&lt;=40,"36-40",L1514&lt;=45,"41-45",L1514&gt;=45,"45+")</f>
        <v>0-25</v>
      </c>
      <c r="S1515" t="str">
        <f t="shared" si="142"/>
        <v>Q4</v>
      </c>
      <c r="T1515" t="str">
        <f t="shared" si="143"/>
        <v>Weekday</v>
      </c>
      <c r="U1515" t="str" cm="1">
        <f t="array" ref="U1515">_xlfn.IFS(Q1515&lt;=100000,"LOW",Q1515&lt;=300000,"MEDIUM",Q1515&gt;=300000,"HIGH")</f>
        <v>LOW</v>
      </c>
    </row>
    <row r="1516" spans="1:21" x14ac:dyDescent="0.3">
      <c r="A1516">
        <v>1515</v>
      </c>
      <c r="B1516">
        <v>14</v>
      </c>
      <c r="C1516">
        <v>12</v>
      </c>
      <c r="D1516" s="6">
        <f t="shared" si="138"/>
        <v>44909</v>
      </c>
      <c r="E1516" t="str">
        <f t="shared" si="139"/>
        <v>December</v>
      </c>
      <c r="F1516">
        <v>2022</v>
      </c>
      <c r="G1516" t="str">
        <f t="shared" si="140"/>
        <v>Wednesday</v>
      </c>
      <c r="H1516" t="s">
        <v>37</v>
      </c>
      <c r="I1516">
        <v>1</v>
      </c>
      <c r="J1516" s="7">
        <v>61559.97</v>
      </c>
      <c r="K1516" t="s">
        <v>366</v>
      </c>
      <c r="L1516">
        <v>58</v>
      </c>
      <c r="M1516" t="s">
        <v>47</v>
      </c>
      <c r="N1516" t="s">
        <v>18</v>
      </c>
      <c r="O1516">
        <v>3</v>
      </c>
      <c r="P1516" t="s">
        <v>97</v>
      </c>
      <c r="Q1516" s="7">
        <f t="shared" si="141"/>
        <v>61559.97</v>
      </c>
      <c r="R1516" s="9" t="str" cm="1">
        <f t="array" ref="R1516">_xlfn.IFS(L1515&lt;=25,"0-25",L1515&lt;=30,"26-30",L1515&lt;=35,"31-35",L1515&lt;=40,"36-40",L1515&lt;=45,"41-45",L1515&gt;=45,"45+")</f>
        <v>45+</v>
      </c>
      <c r="S1516" t="str">
        <f t="shared" si="142"/>
        <v>Q4</v>
      </c>
      <c r="T1516" t="str">
        <f t="shared" si="143"/>
        <v>Weekday</v>
      </c>
      <c r="U1516" t="str" cm="1">
        <f t="array" ref="U1516">_xlfn.IFS(Q1516&lt;=100000,"LOW",Q1516&lt;=300000,"MEDIUM",Q1516&gt;=300000,"HIGH")</f>
        <v>LOW</v>
      </c>
    </row>
    <row r="1517" spans="1:21" x14ac:dyDescent="0.3">
      <c r="A1517">
        <v>1516</v>
      </c>
      <c r="B1517">
        <v>14</v>
      </c>
      <c r="C1517">
        <v>12</v>
      </c>
      <c r="D1517" s="6">
        <f t="shared" si="138"/>
        <v>44909</v>
      </c>
      <c r="E1517" t="str">
        <f t="shared" si="139"/>
        <v>December</v>
      </c>
      <c r="F1517">
        <v>2022</v>
      </c>
      <c r="G1517" t="str">
        <f t="shared" si="140"/>
        <v>Wednesday</v>
      </c>
      <c r="H1517" t="s">
        <v>45</v>
      </c>
      <c r="I1517">
        <v>1</v>
      </c>
      <c r="J1517" s="7">
        <v>45689.96</v>
      </c>
      <c r="K1517" t="s">
        <v>576</v>
      </c>
      <c r="L1517">
        <v>36</v>
      </c>
      <c r="M1517" t="s">
        <v>69</v>
      </c>
      <c r="N1517" t="s">
        <v>18</v>
      </c>
      <c r="O1517">
        <v>5</v>
      </c>
      <c r="P1517" t="s">
        <v>104</v>
      </c>
      <c r="Q1517" s="7">
        <f t="shared" si="141"/>
        <v>45689.96</v>
      </c>
      <c r="R1517" s="9" t="str" cm="1">
        <f t="array" ref="R1517">_xlfn.IFS(L1516&lt;=25,"0-25",L1516&lt;=30,"26-30",L1516&lt;=35,"31-35",L1516&lt;=40,"36-40",L1516&lt;=45,"41-45",L1516&gt;=45,"45+")</f>
        <v>45+</v>
      </c>
      <c r="S1517" t="str">
        <f t="shared" si="142"/>
        <v>Q4</v>
      </c>
      <c r="T1517" t="str">
        <f t="shared" si="143"/>
        <v>Weekday</v>
      </c>
      <c r="U1517" t="str" cm="1">
        <f t="array" ref="U1517">_xlfn.IFS(Q1517&lt;=100000,"LOW",Q1517&lt;=300000,"MEDIUM",Q1517&gt;=300000,"HIGH")</f>
        <v>LOW</v>
      </c>
    </row>
    <row r="1518" spans="1:21" x14ac:dyDescent="0.3">
      <c r="A1518">
        <v>1517</v>
      </c>
      <c r="B1518">
        <v>14</v>
      </c>
      <c r="C1518">
        <v>12</v>
      </c>
      <c r="D1518" s="6">
        <f t="shared" si="138"/>
        <v>44909</v>
      </c>
      <c r="E1518" t="str">
        <f t="shared" si="139"/>
        <v>December</v>
      </c>
      <c r="F1518">
        <v>2022</v>
      </c>
      <c r="G1518" t="str">
        <f t="shared" si="140"/>
        <v>Wednesday</v>
      </c>
      <c r="H1518" t="s">
        <v>45</v>
      </c>
      <c r="I1518">
        <v>8</v>
      </c>
      <c r="J1518" s="7">
        <v>30119.74</v>
      </c>
      <c r="K1518" t="s">
        <v>865</v>
      </c>
      <c r="L1518">
        <v>38</v>
      </c>
      <c r="M1518" t="s">
        <v>27</v>
      </c>
      <c r="N1518" t="s">
        <v>24</v>
      </c>
      <c r="O1518">
        <v>1</v>
      </c>
      <c r="P1518" t="s">
        <v>48</v>
      </c>
      <c r="Q1518" s="7">
        <f t="shared" si="141"/>
        <v>240957.92</v>
      </c>
      <c r="R1518" s="9" t="str" cm="1">
        <f t="array" ref="R1518">_xlfn.IFS(L1517&lt;=25,"0-25",L1517&lt;=30,"26-30",L1517&lt;=35,"31-35",L1517&lt;=40,"36-40",L1517&lt;=45,"41-45",L1517&gt;=45,"45+")</f>
        <v>36-40</v>
      </c>
      <c r="S1518" t="str">
        <f t="shared" si="142"/>
        <v>Q4</v>
      </c>
      <c r="T1518" t="str">
        <f t="shared" si="143"/>
        <v>Weekday</v>
      </c>
      <c r="U1518" t="str" cm="1">
        <f t="array" ref="U1518">_xlfn.IFS(Q1518&lt;=100000,"LOW",Q1518&lt;=300000,"MEDIUM",Q1518&gt;=300000,"HIGH")</f>
        <v>MEDIUM</v>
      </c>
    </row>
    <row r="1519" spans="1:21" x14ac:dyDescent="0.3">
      <c r="A1519">
        <v>1518</v>
      </c>
      <c r="B1519">
        <v>15</v>
      </c>
      <c r="C1519">
        <v>12</v>
      </c>
      <c r="D1519" s="6">
        <f t="shared" si="138"/>
        <v>44910</v>
      </c>
      <c r="E1519" t="str">
        <f t="shared" si="139"/>
        <v>December</v>
      </c>
      <c r="F1519">
        <v>2022</v>
      </c>
      <c r="G1519" t="str">
        <f t="shared" si="140"/>
        <v>Thursday</v>
      </c>
      <c r="H1519" t="s">
        <v>15</v>
      </c>
      <c r="I1519">
        <v>2</v>
      </c>
      <c r="J1519" s="7">
        <v>58951.32</v>
      </c>
      <c r="K1519" t="s">
        <v>675</v>
      </c>
      <c r="L1519">
        <v>58</v>
      </c>
      <c r="M1519" t="s">
        <v>27</v>
      </c>
      <c r="N1519" t="s">
        <v>52</v>
      </c>
      <c r="O1519">
        <v>1</v>
      </c>
      <c r="P1519" t="s">
        <v>19</v>
      </c>
      <c r="Q1519" s="7">
        <f t="shared" si="141"/>
        <v>117902.64</v>
      </c>
      <c r="R1519" s="9" t="str" cm="1">
        <f t="array" ref="R1519">_xlfn.IFS(L1518&lt;=25,"0-25",L1518&lt;=30,"26-30",L1518&lt;=35,"31-35",L1518&lt;=40,"36-40",L1518&lt;=45,"41-45",L1518&gt;=45,"45+")</f>
        <v>36-40</v>
      </c>
      <c r="S1519" t="str">
        <f t="shared" si="142"/>
        <v>Q4</v>
      </c>
      <c r="T1519" t="str">
        <f t="shared" si="143"/>
        <v>Weekday</v>
      </c>
      <c r="U1519" t="str" cm="1">
        <f t="array" ref="U1519">_xlfn.IFS(Q1519&lt;=100000,"LOW",Q1519&lt;=300000,"MEDIUM",Q1519&gt;=300000,"HIGH")</f>
        <v>MEDIUM</v>
      </c>
    </row>
    <row r="1520" spans="1:21" x14ac:dyDescent="0.3">
      <c r="A1520">
        <v>1519</v>
      </c>
      <c r="B1520">
        <v>15</v>
      </c>
      <c r="C1520">
        <v>12</v>
      </c>
      <c r="D1520" s="6">
        <f t="shared" si="138"/>
        <v>44910</v>
      </c>
      <c r="E1520" t="str">
        <f t="shared" si="139"/>
        <v>December</v>
      </c>
      <c r="F1520">
        <v>2022</v>
      </c>
      <c r="G1520" t="str">
        <f t="shared" si="140"/>
        <v>Thursday</v>
      </c>
      <c r="H1520" t="s">
        <v>15</v>
      </c>
      <c r="I1520">
        <v>5</v>
      </c>
      <c r="J1520" s="7">
        <v>58153.87</v>
      </c>
      <c r="K1520" t="s">
        <v>866</v>
      </c>
      <c r="L1520">
        <v>38</v>
      </c>
      <c r="M1520" t="s">
        <v>17</v>
      </c>
      <c r="N1520" t="s">
        <v>52</v>
      </c>
      <c r="O1520">
        <v>4</v>
      </c>
      <c r="P1520" t="s">
        <v>31</v>
      </c>
      <c r="Q1520" s="7">
        <f t="shared" si="141"/>
        <v>290769.35000000003</v>
      </c>
      <c r="R1520" s="9" t="str" cm="1">
        <f t="array" ref="R1520">_xlfn.IFS(L1519&lt;=25,"0-25",L1519&lt;=30,"26-30",L1519&lt;=35,"31-35",L1519&lt;=40,"36-40",L1519&lt;=45,"41-45",L1519&gt;=45,"45+")</f>
        <v>45+</v>
      </c>
      <c r="S1520" t="str">
        <f t="shared" si="142"/>
        <v>Q4</v>
      </c>
      <c r="T1520" t="str">
        <f t="shared" si="143"/>
        <v>Weekday</v>
      </c>
      <c r="U1520" t="str" cm="1">
        <f t="array" ref="U1520">_xlfn.IFS(Q1520&lt;=100000,"LOW",Q1520&lt;=300000,"MEDIUM",Q1520&gt;=300000,"HIGH")</f>
        <v>MEDIUM</v>
      </c>
    </row>
    <row r="1521" spans="1:21" x14ac:dyDescent="0.3">
      <c r="A1521">
        <v>1520</v>
      </c>
      <c r="B1521">
        <v>15</v>
      </c>
      <c r="C1521">
        <v>12</v>
      </c>
      <c r="D1521" s="6">
        <f t="shared" si="138"/>
        <v>44910</v>
      </c>
      <c r="E1521" t="str">
        <f t="shared" si="139"/>
        <v>December</v>
      </c>
      <c r="F1521">
        <v>2022</v>
      </c>
      <c r="G1521" t="str">
        <f t="shared" si="140"/>
        <v>Thursday</v>
      </c>
      <c r="H1521" t="s">
        <v>45</v>
      </c>
      <c r="I1521">
        <v>4</v>
      </c>
      <c r="J1521" s="7">
        <v>60742.51</v>
      </c>
      <c r="K1521" t="s">
        <v>304</v>
      </c>
      <c r="L1521">
        <v>42</v>
      </c>
      <c r="M1521" t="s">
        <v>79</v>
      </c>
      <c r="N1521" t="s">
        <v>52</v>
      </c>
      <c r="O1521">
        <v>5</v>
      </c>
      <c r="P1521" t="s">
        <v>48</v>
      </c>
      <c r="Q1521" s="7">
        <f t="shared" si="141"/>
        <v>242970.04</v>
      </c>
      <c r="R1521" s="9" t="str" cm="1">
        <f t="array" ref="R1521">_xlfn.IFS(L1520&lt;=25,"0-25",L1520&lt;=30,"26-30",L1520&lt;=35,"31-35",L1520&lt;=40,"36-40",L1520&lt;=45,"41-45",L1520&gt;=45,"45+")</f>
        <v>36-40</v>
      </c>
      <c r="S1521" t="str">
        <f t="shared" si="142"/>
        <v>Q4</v>
      </c>
      <c r="T1521" t="str">
        <f t="shared" si="143"/>
        <v>Weekday</v>
      </c>
      <c r="U1521" t="str" cm="1">
        <f t="array" ref="U1521">_xlfn.IFS(Q1521&lt;=100000,"LOW",Q1521&lt;=300000,"MEDIUM",Q1521&gt;=300000,"HIGH")</f>
        <v>MEDIUM</v>
      </c>
    </row>
    <row r="1522" spans="1:21" x14ac:dyDescent="0.3">
      <c r="A1522">
        <v>1521</v>
      </c>
      <c r="B1522">
        <v>16</v>
      </c>
      <c r="C1522">
        <v>12</v>
      </c>
      <c r="D1522" s="6">
        <f t="shared" si="138"/>
        <v>44911</v>
      </c>
      <c r="E1522" t="str">
        <f t="shared" si="139"/>
        <v>December</v>
      </c>
      <c r="F1522">
        <v>2022</v>
      </c>
      <c r="G1522" t="str">
        <f t="shared" si="140"/>
        <v>Friday</v>
      </c>
      <c r="H1522" t="s">
        <v>45</v>
      </c>
      <c r="I1522">
        <v>8</v>
      </c>
      <c r="J1522" s="7">
        <v>16931.07</v>
      </c>
      <c r="K1522" t="s">
        <v>456</v>
      </c>
      <c r="L1522">
        <v>59</v>
      </c>
      <c r="M1522" t="s">
        <v>64</v>
      </c>
      <c r="N1522" t="s">
        <v>52</v>
      </c>
      <c r="O1522">
        <v>5</v>
      </c>
      <c r="P1522" t="s">
        <v>104</v>
      </c>
      <c r="Q1522" s="7">
        <f t="shared" si="141"/>
        <v>135448.56</v>
      </c>
      <c r="R1522" s="9" t="str" cm="1">
        <f t="array" ref="R1522">_xlfn.IFS(L1521&lt;=25,"0-25",L1521&lt;=30,"26-30",L1521&lt;=35,"31-35",L1521&lt;=40,"36-40",L1521&lt;=45,"41-45",L1521&gt;=45,"45+")</f>
        <v>41-45</v>
      </c>
      <c r="S1522" t="str">
        <f t="shared" si="142"/>
        <v>Q4</v>
      </c>
      <c r="T1522" t="str">
        <f t="shared" si="143"/>
        <v>Weekday</v>
      </c>
      <c r="U1522" t="str" cm="1">
        <f t="array" ref="U1522">_xlfn.IFS(Q1522&lt;=100000,"LOW",Q1522&lt;=300000,"MEDIUM",Q1522&gt;=300000,"HIGH")</f>
        <v>MEDIUM</v>
      </c>
    </row>
    <row r="1523" spans="1:21" x14ac:dyDescent="0.3">
      <c r="A1523">
        <v>1522</v>
      </c>
      <c r="B1523">
        <v>16</v>
      </c>
      <c r="C1523">
        <v>12</v>
      </c>
      <c r="D1523" s="6">
        <f t="shared" si="138"/>
        <v>44911</v>
      </c>
      <c r="E1523" t="str">
        <f t="shared" si="139"/>
        <v>December</v>
      </c>
      <c r="F1523">
        <v>2022</v>
      </c>
      <c r="G1523" t="str">
        <f t="shared" si="140"/>
        <v>Friday</v>
      </c>
      <c r="H1523" t="s">
        <v>45</v>
      </c>
      <c r="I1523">
        <v>2</v>
      </c>
      <c r="J1523" s="7">
        <v>68161.67</v>
      </c>
      <c r="K1523" t="s">
        <v>867</v>
      </c>
      <c r="L1523">
        <v>40</v>
      </c>
      <c r="M1523" t="s">
        <v>92</v>
      </c>
      <c r="N1523" t="s">
        <v>24</v>
      </c>
      <c r="O1523">
        <v>3</v>
      </c>
      <c r="P1523" t="s">
        <v>48</v>
      </c>
      <c r="Q1523" s="7">
        <f t="shared" si="141"/>
        <v>136323.34</v>
      </c>
      <c r="R1523" s="9" t="str" cm="1">
        <f t="array" ref="R1523">_xlfn.IFS(L1522&lt;=25,"0-25",L1522&lt;=30,"26-30",L1522&lt;=35,"31-35",L1522&lt;=40,"36-40",L1522&lt;=45,"41-45",L1522&gt;=45,"45+")</f>
        <v>45+</v>
      </c>
      <c r="S1523" t="str">
        <f t="shared" si="142"/>
        <v>Q4</v>
      </c>
      <c r="T1523" t="str">
        <f t="shared" si="143"/>
        <v>Weekday</v>
      </c>
      <c r="U1523" t="str" cm="1">
        <f t="array" ref="U1523">_xlfn.IFS(Q1523&lt;=100000,"LOW",Q1523&lt;=300000,"MEDIUM",Q1523&gt;=300000,"HIGH")</f>
        <v>MEDIUM</v>
      </c>
    </row>
    <row r="1524" spans="1:21" x14ac:dyDescent="0.3">
      <c r="A1524">
        <v>1523</v>
      </c>
      <c r="B1524">
        <v>16</v>
      </c>
      <c r="C1524">
        <v>12</v>
      </c>
      <c r="D1524" s="6">
        <f t="shared" si="138"/>
        <v>44911</v>
      </c>
      <c r="E1524" t="str">
        <f t="shared" si="139"/>
        <v>December</v>
      </c>
      <c r="F1524">
        <v>2022</v>
      </c>
      <c r="G1524" t="str">
        <f t="shared" si="140"/>
        <v>Friday</v>
      </c>
      <c r="H1524" t="s">
        <v>15</v>
      </c>
      <c r="I1524">
        <v>9</v>
      </c>
      <c r="J1524" s="7">
        <v>67577.570000000007</v>
      </c>
      <c r="K1524" t="s">
        <v>802</v>
      </c>
      <c r="L1524">
        <v>28</v>
      </c>
      <c r="M1524" t="s">
        <v>23</v>
      </c>
      <c r="N1524" t="s">
        <v>24</v>
      </c>
      <c r="O1524">
        <v>5</v>
      </c>
      <c r="P1524" t="s">
        <v>19</v>
      </c>
      <c r="Q1524" s="7">
        <f t="shared" si="141"/>
        <v>608198.13000000012</v>
      </c>
      <c r="R1524" s="9" t="str" cm="1">
        <f t="array" ref="R1524">_xlfn.IFS(L1523&lt;=25,"0-25",L1523&lt;=30,"26-30",L1523&lt;=35,"31-35",L1523&lt;=40,"36-40",L1523&lt;=45,"41-45",L1523&gt;=45,"45+")</f>
        <v>36-40</v>
      </c>
      <c r="S1524" t="str">
        <f t="shared" si="142"/>
        <v>Q4</v>
      </c>
      <c r="T1524" t="str">
        <f t="shared" si="143"/>
        <v>Weekday</v>
      </c>
      <c r="U1524" t="str" cm="1">
        <f t="array" ref="U1524">_xlfn.IFS(Q1524&lt;=100000,"LOW",Q1524&lt;=300000,"MEDIUM",Q1524&gt;=300000,"HIGH")</f>
        <v>HIGH</v>
      </c>
    </row>
    <row r="1525" spans="1:21" x14ac:dyDescent="0.3">
      <c r="A1525">
        <v>1524</v>
      </c>
      <c r="B1525">
        <v>16</v>
      </c>
      <c r="C1525">
        <v>12</v>
      </c>
      <c r="D1525" s="6">
        <f t="shared" si="138"/>
        <v>44911</v>
      </c>
      <c r="E1525" t="str">
        <f t="shared" si="139"/>
        <v>December</v>
      </c>
      <c r="F1525">
        <v>2022</v>
      </c>
      <c r="G1525" t="str">
        <f t="shared" si="140"/>
        <v>Friday</v>
      </c>
      <c r="H1525" t="s">
        <v>45</v>
      </c>
      <c r="I1525">
        <v>7</v>
      </c>
      <c r="J1525" s="7">
        <v>31448.18</v>
      </c>
      <c r="K1525" t="s">
        <v>623</v>
      </c>
      <c r="L1525">
        <v>50</v>
      </c>
      <c r="M1525" t="s">
        <v>23</v>
      </c>
      <c r="N1525" t="s">
        <v>18</v>
      </c>
      <c r="O1525">
        <v>1</v>
      </c>
      <c r="P1525" t="s">
        <v>48</v>
      </c>
      <c r="Q1525" s="7">
        <f t="shared" si="141"/>
        <v>220137.26</v>
      </c>
      <c r="R1525" s="9" t="str" cm="1">
        <f t="array" ref="R1525">_xlfn.IFS(L1524&lt;=25,"0-25",L1524&lt;=30,"26-30",L1524&lt;=35,"31-35",L1524&lt;=40,"36-40",L1524&lt;=45,"41-45",L1524&gt;=45,"45+")</f>
        <v>26-30</v>
      </c>
      <c r="S1525" t="str">
        <f t="shared" si="142"/>
        <v>Q4</v>
      </c>
      <c r="T1525" t="str">
        <f t="shared" si="143"/>
        <v>Weekday</v>
      </c>
      <c r="U1525" t="str" cm="1">
        <f t="array" ref="U1525">_xlfn.IFS(Q1525&lt;=100000,"LOW",Q1525&lt;=300000,"MEDIUM",Q1525&gt;=300000,"HIGH")</f>
        <v>MEDIUM</v>
      </c>
    </row>
    <row r="1526" spans="1:21" x14ac:dyDescent="0.3">
      <c r="A1526">
        <v>1525</v>
      </c>
      <c r="B1526">
        <v>17</v>
      </c>
      <c r="C1526">
        <v>12</v>
      </c>
      <c r="D1526" s="6">
        <f t="shared" si="138"/>
        <v>44912</v>
      </c>
      <c r="E1526" t="str">
        <f t="shared" si="139"/>
        <v>December</v>
      </c>
      <c r="F1526">
        <v>2022</v>
      </c>
      <c r="G1526" t="str">
        <f t="shared" si="140"/>
        <v>Saturday</v>
      </c>
      <c r="H1526" t="s">
        <v>45</v>
      </c>
      <c r="I1526">
        <v>7</v>
      </c>
      <c r="J1526" s="7">
        <v>13953.64</v>
      </c>
      <c r="K1526" t="s">
        <v>697</v>
      </c>
      <c r="L1526">
        <v>37</v>
      </c>
      <c r="M1526" t="s">
        <v>116</v>
      </c>
      <c r="N1526" t="s">
        <v>18</v>
      </c>
      <c r="O1526">
        <v>5</v>
      </c>
      <c r="P1526" t="s">
        <v>104</v>
      </c>
      <c r="Q1526" s="7">
        <f t="shared" si="141"/>
        <v>97675.48</v>
      </c>
      <c r="R1526" s="9" t="str" cm="1">
        <f t="array" ref="R1526">_xlfn.IFS(L1525&lt;=25,"0-25",L1525&lt;=30,"26-30",L1525&lt;=35,"31-35",L1525&lt;=40,"36-40",L1525&lt;=45,"41-45",L1525&gt;=45,"45+")</f>
        <v>45+</v>
      </c>
      <c r="S1526" t="str">
        <f t="shared" si="142"/>
        <v>Q4</v>
      </c>
      <c r="T1526" t="str">
        <f t="shared" si="143"/>
        <v>Weekend</v>
      </c>
      <c r="U1526" t="str" cm="1">
        <f t="array" ref="U1526">_xlfn.IFS(Q1526&lt;=100000,"LOW",Q1526&lt;=300000,"MEDIUM",Q1526&gt;=300000,"HIGH")</f>
        <v>LOW</v>
      </c>
    </row>
    <row r="1527" spans="1:21" x14ac:dyDescent="0.3">
      <c r="A1527">
        <v>1526</v>
      </c>
      <c r="B1527">
        <v>17</v>
      </c>
      <c r="C1527">
        <v>12</v>
      </c>
      <c r="D1527" s="6">
        <f t="shared" si="138"/>
        <v>44912</v>
      </c>
      <c r="E1527" t="str">
        <f t="shared" si="139"/>
        <v>December</v>
      </c>
      <c r="F1527">
        <v>2022</v>
      </c>
      <c r="G1527" t="str">
        <f t="shared" si="140"/>
        <v>Saturday</v>
      </c>
      <c r="H1527" t="s">
        <v>32</v>
      </c>
      <c r="I1527">
        <v>1</v>
      </c>
      <c r="J1527" s="7">
        <v>20023.34</v>
      </c>
      <c r="K1527" t="s">
        <v>868</v>
      </c>
      <c r="L1527">
        <v>42</v>
      </c>
      <c r="M1527" t="s">
        <v>27</v>
      </c>
      <c r="N1527" t="s">
        <v>52</v>
      </c>
      <c r="O1527">
        <v>5</v>
      </c>
      <c r="P1527" t="s">
        <v>36</v>
      </c>
      <c r="Q1527" s="7">
        <f t="shared" si="141"/>
        <v>20023.34</v>
      </c>
      <c r="R1527" s="9" t="str" cm="1">
        <f t="array" ref="R1527">_xlfn.IFS(L1526&lt;=25,"0-25",L1526&lt;=30,"26-30",L1526&lt;=35,"31-35",L1526&lt;=40,"36-40",L1526&lt;=45,"41-45",L1526&gt;=45,"45+")</f>
        <v>36-40</v>
      </c>
      <c r="S1527" t="str">
        <f t="shared" si="142"/>
        <v>Q4</v>
      </c>
      <c r="T1527" t="str">
        <f t="shared" si="143"/>
        <v>Weekend</v>
      </c>
      <c r="U1527" t="str" cm="1">
        <f t="array" ref="U1527">_xlfn.IFS(Q1527&lt;=100000,"LOW",Q1527&lt;=300000,"MEDIUM",Q1527&gt;=300000,"HIGH")</f>
        <v>LOW</v>
      </c>
    </row>
    <row r="1528" spans="1:21" x14ac:dyDescent="0.3">
      <c r="A1528">
        <v>1527</v>
      </c>
      <c r="B1528">
        <v>17</v>
      </c>
      <c r="C1528">
        <v>12</v>
      </c>
      <c r="D1528" s="6">
        <f t="shared" si="138"/>
        <v>44912</v>
      </c>
      <c r="E1528" t="str">
        <f t="shared" si="139"/>
        <v>December</v>
      </c>
      <c r="F1528">
        <v>2022</v>
      </c>
      <c r="G1528" t="str">
        <f t="shared" si="140"/>
        <v>Saturday</v>
      </c>
      <c r="H1528" t="s">
        <v>37</v>
      </c>
      <c r="I1528">
        <v>2</v>
      </c>
      <c r="J1528" s="7">
        <v>69569.850000000006</v>
      </c>
      <c r="K1528" t="s">
        <v>869</v>
      </c>
      <c r="L1528">
        <v>43</v>
      </c>
      <c r="M1528" t="s">
        <v>64</v>
      </c>
      <c r="N1528" t="s">
        <v>35</v>
      </c>
      <c r="O1528">
        <v>5</v>
      </c>
      <c r="P1528" t="s">
        <v>97</v>
      </c>
      <c r="Q1528" s="7">
        <f t="shared" si="141"/>
        <v>139139.70000000001</v>
      </c>
      <c r="R1528" s="9" t="str" cm="1">
        <f t="array" ref="R1528">_xlfn.IFS(L1527&lt;=25,"0-25",L1527&lt;=30,"26-30",L1527&lt;=35,"31-35",L1527&lt;=40,"36-40",L1527&lt;=45,"41-45",L1527&gt;=45,"45+")</f>
        <v>41-45</v>
      </c>
      <c r="S1528" t="str">
        <f t="shared" si="142"/>
        <v>Q4</v>
      </c>
      <c r="T1528" t="str">
        <f t="shared" si="143"/>
        <v>Weekend</v>
      </c>
      <c r="U1528" t="str" cm="1">
        <f t="array" ref="U1528">_xlfn.IFS(Q1528&lt;=100000,"LOW",Q1528&lt;=300000,"MEDIUM",Q1528&gt;=300000,"HIGH")</f>
        <v>MEDIUM</v>
      </c>
    </row>
    <row r="1529" spans="1:21" x14ac:dyDescent="0.3">
      <c r="A1529">
        <v>1528</v>
      </c>
      <c r="B1529">
        <v>17</v>
      </c>
      <c r="C1529">
        <v>12</v>
      </c>
      <c r="D1529" s="6">
        <f t="shared" si="138"/>
        <v>44912</v>
      </c>
      <c r="E1529" t="str">
        <f t="shared" si="139"/>
        <v>December</v>
      </c>
      <c r="F1529">
        <v>2022</v>
      </c>
      <c r="G1529" t="str">
        <f t="shared" si="140"/>
        <v>Saturday</v>
      </c>
      <c r="H1529" t="s">
        <v>21</v>
      </c>
      <c r="I1529">
        <v>4</v>
      </c>
      <c r="J1529" s="7">
        <v>43780.78</v>
      </c>
      <c r="K1529" t="s">
        <v>563</v>
      </c>
      <c r="L1529">
        <v>57</v>
      </c>
      <c r="M1529" t="s">
        <v>27</v>
      </c>
      <c r="N1529" t="s">
        <v>35</v>
      </c>
      <c r="O1529">
        <v>1</v>
      </c>
      <c r="P1529" t="s">
        <v>28</v>
      </c>
      <c r="Q1529" s="7">
        <f t="shared" si="141"/>
        <v>175123.12</v>
      </c>
      <c r="R1529" s="9" t="str" cm="1">
        <f t="array" ref="R1529">_xlfn.IFS(L1528&lt;=25,"0-25",L1528&lt;=30,"26-30",L1528&lt;=35,"31-35",L1528&lt;=40,"36-40",L1528&lt;=45,"41-45",L1528&gt;=45,"45+")</f>
        <v>41-45</v>
      </c>
      <c r="S1529" t="str">
        <f t="shared" si="142"/>
        <v>Q4</v>
      </c>
      <c r="T1529" t="str">
        <f t="shared" si="143"/>
        <v>Weekend</v>
      </c>
      <c r="U1529" t="str" cm="1">
        <f t="array" ref="U1529">_xlfn.IFS(Q1529&lt;=100000,"LOW",Q1529&lt;=300000,"MEDIUM",Q1529&gt;=300000,"HIGH")</f>
        <v>MEDIUM</v>
      </c>
    </row>
    <row r="1530" spans="1:21" x14ac:dyDescent="0.3">
      <c r="A1530">
        <v>1529</v>
      </c>
      <c r="B1530">
        <v>18</v>
      </c>
      <c r="C1530">
        <v>12</v>
      </c>
      <c r="D1530" s="6">
        <f t="shared" si="138"/>
        <v>44913</v>
      </c>
      <c r="E1530" t="str">
        <f t="shared" si="139"/>
        <v>December</v>
      </c>
      <c r="F1530">
        <v>2022</v>
      </c>
      <c r="G1530" t="str">
        <f t="shared" si="140"/>
        <v>Sunday</v>
      </c>
      <c r="H1530" t="s">
        <v>37</v>
      </c>
      <c r="I1530">
        <v>4</v>
      </c>
      <c r="J1530" s="7">
        <v>31397.31</v>
      </c>
      <c r="K1530" t="s">
        <v>870</v>
      </c>
      <c r="L1530">
        <v>29</v>
      </c>
      <c r="M1530" t="s">
        <v>140</v>
      </c>
      <c r="N1530" t="s">
        <v>18</v>
      </c>
      <c r="O1530">
        <v>5</v>
      </c>
      <c r="P1530" t="s">
        <v>53</v>
      </c>
      <c r="Q1530" s="7">
        <f t="shared" si="141"/>
        <v>125589.24</v>
      </c>
      <c r="R1530" s="9" t="str" cm="1">
        <f t="array" ref="R1530">_xlfn.IFS(L1529&lt;=25,"0-25",L1529&lt;=30,"26-30",L1529&lt;=35,"31-35",L1529&lt;=40,"36-40",L1529&lt;=45,"41-45",L1529&gt;=45,"45+")</f>
        <v>45+</v>
      </c>
      <c r="S1530" t="str">
        <f t="shared" si="142"/>
        <v>Q4</v>
      </c>
      <c r="T1530" t="str">
        <f t="shared" si="143"/>
        <v>Weekend</v>
      </c>
      <c r="U1530" t="str" cm="1">
        <f t="array" ref="U1530">_xlfn.IFS(Q1530&lt;=100000,"LOW",Q1530&lt;=300000,"MEDIUM",Q1530&gt;=300000,"HIGH")</f>
        <v>MEDIUM</v>
      </c>
    </row>
    <row r="1531" spans="1:21" x14ac:dyDescent="0.3">
      <c r="A1531">
        <v>1530</v>
      </c>
      <c r="B1531">
        <v>18</v>
      </c>
      <c r="C1531">
        <v>12</v>
      </c>
      <c r="D1531" s="6">
        <f t="shared" si="138"/>
        <v>44913</v>
      </c>
      <c r="E1531" t="str">
        <f t="shared" si="139"/>
        <v>December</v>
      </c>
      <c r="F1531">
        <v>2022</v>
      </c>
      <c r="G1531" t="str">
        <f t="shared" si="140"/>
        <v>Sunday</v>
      </c>
      <c r="H1531" t="s">
        <v>32</v>
      </c>
      <c r="I1531">
        <v>3</v>
      </c>
      <c r="J1531" s="7">
        <v>27292.16</v>
      </c>
      <c r="K1531" t="s">
        <v>454</v>
      </c>
      <c r="L1531">
        <v>49</v>
      </c>
      <c r="M1531" t="s">
        <v>27</v>
      </c>
      <c r="N1531" t="s">
        <v>18</v>
      </c>
      <c r="O1531">
        <v>5</v>
      </c>
      <c r="P1531" t="s">
        <v>101</v>
      </c>
      <c r="Q1531" s="7">
        <f t="shared" si="141"/>
        <v>81876.479999999996</v>
      </c>
      <c r="R1531" s="9" t="str" cm="1">
        <f t="array" ref="R1531">_xlfn.IFS(L1530&lt;=25,"0-25",L1530&lt;=30,"26-30",L1530&lt;=35,"31-35",L1530&lt;=40,"36-40",L1530&lt;=45,"41-45",L1530&gt;=45,"45+")</f>
        <v>26-30</v>
      </c>
      <c r="S1531" t="str">
        <f t="shared" si="142"/>
        <v>Q4</v>
      </c>
      <c r="T1531" t="str">
        <f t="shared" si="143"/>
        <v>Weekend</v>
      </c>
      <c r="U1531" t="str" cm="1">
        <f t="array" ref="U1531">_xlfn.IFS(Q1531&lt;=100000,"LOW",Q1531&lt;=300000,"MEDIUM",Q1531&gt;=300000,"HIGH")</f>
        <v>LOW</v>
      </c>
    </row>
    <row r="1532" spans="1:21" x14ac:dyDescent="0.3">
      <c r="A1532">
        <v>1531</v>
      </c>
      <c r="B1532">
        <v>18</v>
      </c>
      <c r="C1532">
        <v>12</v>
      </c>
      <c r="D1532" s="6">
        <f t="shared" si="138"/>
        <v>44913</v>
      </c>
      <c r="E1532" t="str">
        <f t="shared" si="139"/>
        <v>December</v>
      </c>
      <c r="F1532">
        <v>2022</v>
      </c>
      <c r="G1532" t="str">
        <f t="shared" si="140"/>
        <v>Sunday</v>
      </c>
      <c r="H1532" t="s">
        <v>21</v>
      </c>
      <c r="I1532">
        <v>7</v>
      </c>
      <c r="J1532" s="7">
        <v>25419.5</v>
      </c>
      <c r="K1532" t="s">
        <v>754</v>
      </c>
      <c r="L1532">
        <v>50</v>
      </c>
      <c r="M1532" t="s">
        <v>39</v>
      </c>
      <c r="N1532" t="s">
        <v>24</v>
      </c>
      <c r="O1532">
        <v>4</v>
      </c>
      <c r="P1532" t="s">
        <v>25</v>
      </c>
      <c r="Q1532" s="7">
        <f t="shared" si="141"/>
        <v>177936.5</v>
      </c>
      <c r="R1532" s="9" t="str" cm="1">
        <f t="array" ref="R1532">_xlfn.IFS(L1531&lt;=25,"0-25",L1531&lt;=30,"26-30",L1531&lt;=35,"31-35",L1531&lt;=40,"36-40",L1531&lt;=45,"41-45",L1531&gt;=45,"45+")</f>
        <v>45+</v>
      </c>
      <c r="S1532" t="str">
        <f t="shared" si="142"/>
        <v>Q4</v>
      </c>
      <c r="T1532" t="str">
        <f t="shared" si="143"/>
        <v>Weekend</v>
      </c>
      <c r="U1532" t="str" cm="1">
        <f t="array" ref="U1532">_xlfn.IFS(Q1532&lt;=100000,"LOW",Q1532&lt;=300000,"MEDIUM",Q1532&gt;=300000,"HIGH")</f>
        <v>MEDIUM</v>
      </c>
    </row>
    <row r="1533" spans="1:21" x14ac:dyDescent="0.3">
      <c r="A1533">
        <v>1532</v>
      </c>
      <c r="B1533">
        <v>18</v>
      </c>
      <c r="C1533">
        <v>12</v>
      </c>
      <c r="D1533" s="6">
        <f t="shared" si="138"/>
        <v>44913</v>
      </c>
      <c r="E1533" t="str">
        <f t="shared" si="139"/>
        <v>December</v>
      </c>
      <c r="F1533">
        <v>2022</v>
      </c>
      <c r="G1533" t="str">
        <f t="shared" si="140"/>
        <v>Sunday</v>
      </c>
      <c r="H1533" t="s">
        <v>45</v>
      </c>
      <c r="I1533">
        <v>8</v>
      </c>
      <c r="J1533" s="7">
        <v>49849.17</v>
      </c>
      <c r="K1533" t="s">
        <v>412</v>
      </c>
      <c r="L1533">
        <v>27</v>
      </c>
      <c r="M1533" t="s">
        <v>112</v>
      </c>
      <c r="N1533" t="s">
        <v>18</v>
      </c>
      <c r="O1533">
        <v>5</v>
      </c>
      <c r="P1533" t="s">
        <v>104</v>
      </c>
      <c r="Q1533" s="7">
        <f t="shared" si="141"/>
        <v>398793.36</v>
      </c>
      <c r="R1533" s="9" t="str" cm="1">
        <f t="array" ref="R1533">_xlfn.IFS(L1532&lt;=25,"0-25",L1532&lt;=30,"26-30",L1532&lt;=35,"31-35",L1532&lt;=40,"36-40",L1532&lt;=45,"41-45",L1532&gt;=45,"45+")</f>
        <v>45+</v>
      </c>
      <c r="S1533" t="str">
        <f t="shared" si="142"/>
        <v>Q4</v>
      </c>
      <c r="T1533" t="str">
        <f t="shared" si="143"/>
        <v>Weekend</v>
      </c>
      <c r="U1533" t="str" cm="1">
        <f t="array" ref="U1533">_xlfn.IFS(Q1533&lt;=100000,"LOW",Q1533&lt;=300000,"MEDIUM",Q1533&gt;=300000,"HIGH")</f>
        <v>HIGH</v>
      </c>
    </row>
    <row r="1534" spans="1:21" x14ac:dyDescent="0.3">
      <c r="A1534">
        <v>1533</v>
      </c>
      <c r="B1534">
        <v>19</v>
      </c>
      <c r="C1534">
        <v>12</v>
      </c>
      <c r="D1534" s="6">
        <f t="shared" si="138"/>
        <v>44914</v>
      </c>
      <c r="E1534" t="str">
        <f t="shared" si="139"/>
        <v>December</v>
      </c>
      <c r="F1534">
        <v>2022</v>
      </c>
      <c r="G1534" t="str">
        <f t="shared" si="140"/>
        <v>Monday</v>
      </c>
      <c r="H1534" t="s">
        <v>32</v>
      </c>
      <c r="I1534">
        <v>2</v>
      </c>
      <c r="J1534" s="7">
        <v>35163.269999999997</v>
      </c>
      <c r="K1534" t="s">
        <v>871</v>
      </c>
      <c r="L1534">
        <v>21</v>
      </c>
      <c r="M1534" t="s">
        <v>112</v>
      </c>
      <c r="N1534" t="s">
        <v>18</v>
      </c>
      <c r="O1534">
        <v>4</v>
      </c>
      <c r="P1534" t="s">
        <v>101</v>
      </c>
      <c r="Q1534" s="7">
        <f t="shared" si="141"/>
        <v>70326.539999999994</v>
      </c>
      <c r="R1534" s="9" t="str" cm="1">
        <f t="array" ref="R1534">_xlfn.IFS(L1533&lt;=25,"0-25",L1533&lt;=30,"26-30",L1533&lt;=35,"31-35",L1533&lt;=40,"36-40",L1533&lt;=45,"41-45",L1533&gt;=45,"45+")</f>
        <v>26-30</v>
      </c>
      <c r="S1534" t="str">
        <f t="shared" si="142"/>
        <v>Q4</v>
      </c>
      <c r="T1534" t="str">
        <f t="shared" si="143"/>
        <v>Weekday</v>
      </c>
      <c r="U1534" t="str" cm="1">
        <f t="array" ref="U1534">_xlfn.IFS(Q1534&lt;=100000,"LOW",Q1534&lt;=300000,"MEDIUM",Q1534&gt;=300000,"HIGH")</f>
        <v>LOW</v>
      </c>
    </row>
    <row r="1535" spans="1:21" x14ac:dyDescent="0.3">
      <c r="A1535">
        <v>1534</v>
      </c>
      <c r="B1535">
        <v>19</v>
      </c>
      <c r="C1535">
        <v>12</v>
      </c>
      <c r="D1535" s="6">
        <f t="shared" si="138"/>
        <v>44914</v>
      </c>
      <c r="E1535" t="str">
        <f t="shared" si="139"/>
        <v>December</v>
      </c>
      <c r="F1535">
        <v>2022</v>
      </c>
      <c r="G1535" t="str">
        <f t="shared" si="140"/>
        <v>Monday</v>
      </c>
      <c r="H1535" t="s">
        <v>45</v>
      </c>
      <c r="I1535">
        <v>4</v>
      </c>
      <c r="J1535" s="7">
        <v>67924.639999999999</v>
      </c>
      <c r="K1535" t="s">
        <v>732</v>
      </c>
      <c r="L1535">
        <v>32</v>
      </c>
      <c r="M1535" t="s">
        <v>27</v>
      </c>
      <c r="N1535" t="s">
        <v>52</v>
      </c>
      <c r="O1535">
        <v>5</v>
      </c>
      <c r="P1535" t="s">
        <v>48</v>
      </c>
      <c r="Q1535" s="7">
        <f t="shared" si="141"/>
        <v>271698.56</v>
      </c>
      <c r="R1535" s="9" t="str" cm="1">
        <f t="array" ref="R1535">_xlfn.IFS(L1534&lt;=25,"0-25",L1534&lt;=30,"26-30",L1534&lt;=35,"31-35",L1534&lt;=40,"36-40",L1534&lt;=45,"41-45",L1534&gt;=45,"45+")</f>
        <v>0-25</v>
      </c>
      <c r="S1535" t="str">
        <f t="shared" si="142"/>
        <v>Q4</v>
      </c>
      <c r="T1535" t="str">
        <f t="shared" si="143"/>
        <v>Weekday</v>
      </c>
      <c r="U1535" t="str" cm="1">
        <f t="array" ref="U1535">_xlfn.IFS(Q1535&lt;=100000,"LOW",Q1535&lt;=300000,"MEDIUM",Q1535&gt;=300000,"HIGH")</f>
        <v>MEDIUM</v>
      </c>
    </row>
    <row r="1536" spans="1:21" x14ac:dyDescent="0.3">
      <c r="A1536">
        <v>1535</v>
      </c>
      <c r="B1536">
        <v>19</v>
      </c>
      <c r="C1536">
        <v>12</v>
      </c>
      <c r="D1536" s="6">
        <f t="shared" si="138"/>
        <v>44914</v>
      </c>
      <c r="E1536" t="str">
        <f t="shared" si="139"/>
        <v>December</v>
      </c>
      <c r="F1536">
        <v>2022</v>
      </c>
      <c r="G1536" t="str">
        <f t="shared" si="140"/>
        <v>Monday</v>
      </c>
      <c r="H1536" t="s">
        <v>15</v>
      </c>
      <c r="I1536">
        <v>3</v>
      </c>
      <c r="J1536" s="7">
        <v>51030.58</v>
      </c>
      <c r="K1536" t="s">
        <v>677</v>
      </c>
      <c r="L1536">
        <v>23</v>
      </c>
      <c r="M1536" t="s">
        <v>27</v>
      </c>
      <c r="N1536" t="s">
        <v>35</v>
      </c>
      <c r="O1536">
        <v>5</v>
      </c>
      <c r="P1536" t="s">
        <v>19</v>
      </c>
      <c r="Q1536" s="7">
        <f t="shared" si="141"/>
        <v>153091.74</v>
      </c>
      <c r="R1536" s="9" t="str" cm="1">
        <f t="array" ref="R1536">_xlfn.IFS(L1535&lt;=25,"0-25",L1535&lt;=30,"26-30",L1535&lt;=35,"31-35",L1535&lt;=40,"36-40",L1535&lt;=45,"41-45",L1535&gt;=45,"45+")</f>
        <v>31-35</v>
      </c>
      <c r="S1536" t="str">
        <f t="shared" si="142"/>
        <v>Q4</v>
      </c>
      <c r="T1536" t="str">
        <f t="shared" si="143"/>
        <v>Weekday</v>
      </c>
      <c r="U1536" t="str" cm="1">
        <f t="array" ref="U1536">_xlfn.IFS(Q1536&lt;=100000,"LOW",Q1536&lt;=300000,"MEDIUM",Q1536&gt;=300000,"HIGH")</f>
        <v>MEDIUM</v>
      </c>
    </row>
    <row r="1537" spans="1:21" x14ac:dyDescent="0.3">
      <c r="A1537">
        <v>1536</v>
      </c>
      <c r="B1537">
        <v>19</v>
      </c>
      <c r="C1537">
        <v>12</v>
      </c>
      <c r="D1537" s="6">
        <f t="shared" si="138"/>
        <v>44914</v>
      </c>
      <c r="E1537" t="str">
        <f t="shared" si="139"/>
        <v>December</v>
      </c>
      <c r="F1537">
        <v>2022</v>
      </c>
      <c r="G1537" t="str">
        <f t="shared" si="140"/>
        <v>Monday</v>
      </c>
      <c r="H1537" t="s">
        <v>32</v>
      </c>
      <c r="I1537">
        <v>2</v>
      </c>
      <c r="J1537" s="7">
        <v>57522.68</v>
      </c>
      <c r="K1537" t="s">
        <v>871</v>
      </c>
      <c r="L1537">
        <v>44</v>
      </c>
      <c r="M1537" t="s">
        <v>27</v>
      </c>
      <c r="N1537" t="s">
        <v>35</v>
      </c>
      <c r="O1537">
        <v>1</v>
      </c>
      <c r="P1537" t="s">
        <v>101</v>
      </c>
      <c r="Q1537" s="7">
        <f t="shared" si="141"/>
        <v>115045.36</v>
      </c>
      <c r="R1537" s="9" t="str" cm="1">
        <f t="array" ref="R1537">_xlfn.IFS(L1536&lt;=25,"0-25",L1536&lt;=30,"26-30",L1536&lt;=35,"31-35",L1536&lt;=40,"36-40",L1536&lt;=45,"41-45",L1536&gt;=45,"45+")</f>
        <v>0-25</v>
      </c>
      <c r="S1537" t="str">
        <f t="shared" si="142"/>
        <v>Q4</v>
      </c>
      <c r="T1537" t="str">
        <f t="shared" si="143"/>
        <v>Weekday</v>
      </c>
      <c r="U1537" t="str" cm="1">
        <f t="array" ref="U1537">_xlfn.IFS(Q1537&lt;=100000,"LOW",Q1537&lt;=300000,"MEDIUM",Q1537&gt;=300000,"HIGH")</f>
        <v>MEDIUM</v>
      </c>
    </row>
    <row r="1538" spans="1:21" x14ac:dyDescent="0.3">
      <c r="A1538">
        <v>1537</v>
      </c>
      <c r="B1538">
        <v>20</v>
      </c>
      <c r="C1538">
        <v>12</v>
      </c>
      <c r="D1538" s="6">
        <f t="shared" si="138"/>
        <v>44915</v>
      </c>
      <c r="E1538" t="str">
        <f t="shared" si="139"/>
        <v>December</v>
      </c>
      <c r="F1538">
        <v>2022</v>
      </c>
      <c r="G1538" t="str">
        <f t="shared" si="140"/>
        <v>Tuesday</v>
      </c>
      <c r="H1538" t="s">
        <v>15</v>
      </c>
      <c r="I1538">
        <v>6</v>
      </c>
      <c r="J1538" s="7">
        <v>27564.49</v>
      </c>
      <c r="K1538" t="s">
        <v>305</v>
      </c>
      <c r="L1538">
        <v>22</v>
      </c>
      <c r="M1538" t="s">
        <v>95</v>
      </c>
      <c r="N1538" t="s">
        <v>24</v>
      </c>
      <c r="O1538">
        <v>5</v>
      </c>
      <c r="P1538" t="s">
        <v>31</v>
      </c>
      <c r="Q1538" s="7">
        <f t="shared" si="141"/>
        <v>165386.94</v>
      </c>
      <c r="R1538" s="9" t="str" cm="1">
        <f t="array" ref="R1538">_xlfn.IFS(L1537&lt;=25,"0-25",L1537&lt;=30,"26-30",L1537&lt;=35,"31-35",L1537&lt;=40,"36-40",L1537&lt;=45,"41-45",L1537&gt;=45,"45+")</f>
        <v>41-45</v>
      </c>
      <c r="S1538" t="str">
        <f t="shared" si="142"/>
        <v>Q4</v>
      </c>
      <c r="T1538" t="str">
        <f t="shared" si="143"/>
        <v>Weekday</v>
      </c>
      <c r="U1538" t="str" cm="1">
        <f t="array" ref="U1538">_xlfn.IFS(Q1538&lt;=100000,"LOW",Q1538&lt;=300000,"MEDIUM",Q1538&gt;=300000,"HIGH")</f>
        <v>MEDIUM</v>
      </c>
    </row>
    <row r="1539" spans="1:21" x14ac:dyDescent="0.3">
      <c r="A1539">
        <v>1538</v>
      </c>
      <c r="B1539">
        <v>20</v>
      </c>
      <c r="C1539">
        <v>12</v>
      </c>
      <c r="D1539" s="6">
        <f t="shared" ref="D1539:D1602" si="144">DATE(F1539,C1539,B1539)</f>
        <v>44915</v>
      </c>
      <c r="E1539" t="str">
        <f t="shared" ref="E1539:E1602" si="145">TEXT(D1539,"mmmm")</f>
        <v>December</v>
      </c>
      <c r="F1539">
        <v>2022</v>
      </c>
      <c r="G1539" t="str">
        <f t="shared" ref="G1539:G1602" si="146">TEXT(D1539,"dddd")</f>
        <v>Tuesday</v>
      </c>
      <c r="H1539" t="s">
        <v>32</v>
      </c>
      <c r="I1539">
        <v>4</v>
      </c>
      <c r="J1539" s="7">
        <v>14751.18</v>
      </c>
      <c r="K1539" t="s">
        <v>577</v>
      </c>
      <c r="L1539">
        <v>22</v>
      </c>
      <c r="M1539" t="s">
        <v>56</v>
      </c>
      <c r="N1539" t="s">
        <v>35</v>
      </c>
      <c r="O1539">
        <v>1</v>
      </c>
      <c r="P1539" t="s">
        <v>43</v>
      </c>
      <c r="Q1539" s="7">
        <f t="shared" ref="Q1539:Q1602" si="147">I1539*J1539</f>
        <v>59004.72</v>
      </c>
      <c r="R1539" s="9" t="str" cm="1">
        <f t="array" ref="R1539">_xlfn.IFS(L1538&lt;=25,"0-25",L1538&lt;=30,"26-30",L1538&lt;=35,"31-35",L1538&lt;=40,"36-40",L1538&lt;=45,"41-45",L1538&gt;=45,"45+")</f>
        <v>0-25</v>
      </c>
      <c r="S1539" t="str">
        <f t="shared" ref="S1539:S1602" si="148">"Q"&amp;ROUNDUP(C1539/3,0)</f>
        <v>Q4</v>
      </c>
      <c r="T1539" t="str">
        <f t="shared" ref="T1539:T1602" si="149">IF(OR(G1539="Saturday",G1539="Sunday"),"Weekend","Weekday")</f>
        <v>Weekday</v>
      </c>
      <c r="U1539" t="str" cm="1">
        <f t="array" ref="U1539">_xlfn.IFS(Q1539&lt;=100000,"LOW",Q1539&lt;=300000,"MEDIUM",Q1539&gt;=300000,"HIGH")</f>
        <v>LOW</v>
      </c>
    </row>
    <row r="1540" spans="1:21" x14ac:dyDescent="0.3">
      <c r="A1540">
        <v>1539</v>
      </c>
      <c r="B1540">
        <v>20</v>
      </c>
      <c r="C1540">
        <v>12</v>
      </c>
      <c r="D1540" s="6">
        <f t="shared" si="144"/>
        <v>44915</v>
      </c>
      <c r="E1540" t="str">
        <f t="shared" si="145"/>
        <v>December</v>
      </c>
      <c r="F1540">
        <v>2022</v>
      </c>
      <c r="G1540" t="str">
        <f t="shared" si="146"/>
        <v>Tuesday</v>
      </c>
      <c r="H1540" t="s">
        <v>32</v>
      </c>
      <c r="I1540">
        <v>6</v>
      </c>
      <c r="J1540" s="7">
        <v>39269.370000000003</v>
      </c>
      <c r="K1540" t="s">
        <v>643</v>
      </c>
      <c r="L1540">
        <v>35</v>
      </c>
      <c r="M1540" t="s">
        <v>135</v>
      </c>
      <c r="N1540" t="s">
        <v>52</v>
      </c>
      <c r="O1540">
        <v>4</v>
      </c>
      <c r="P1540" t="s">
        <v>101</v>
      </c>
      <c r="Q1540" s="7">
        <f t="shared" si="147"/>
        <v>235616.22000000003</v>
      </c>
      <c r="R1540" s="9" t="str" cm="1">
        <f t="array" ref="R1540">_xlfn.IFS(L1539&lt;=25,"0-25",L1539&lt;=30,"26-30",L1539&lt;=35,"31-35",L1539&lt;=40,"36-40",L1539&lt;=45,"41-45",L1539&gt;=45,"45+")</f>
        <v>0-25</v>
      </c>
      <c r="S1540" t="str">
        <f t="shared" si="148"/>
        <v>Q4</v>
      </c>
      <c r="T1540" t="str">
        <f t="shared" si="149"/>
        <v>Weekday</v>
      </c>
      <c r="U1540" t="str" cm="1">
        <f t="array" ref="U1540">_xlfn.IFS(Q1540&lt;=100000,"LOW",Q1540&lt;=300000,"MEDIUM",Q1540&gt;=300000,"HIGH")</f>
        <v>MEDIUM</v>
      </c>
    </row>
    <row r="1541" spans="1:21" x14ac:dyDescent="0.3">
      <c r="A1541">
        <v>1540</v>
      </c>
      <c r="B1541">
        <v>20</v>
      </c>
      <c r="C1541">
        <v>12</v>
      </c>
      <c r="D1541" s="6">
        <f t="shared" si="144"/>
        <v>44915</v>
      </c>
      <c r="E1541" t="str">
        <f t="shared" si="145"/>
        <v>December</v>
      </c>
      <c r="F1541">
        <v>2022</v>
      </c>
      <c r="G1541" t="str">
        <f t="shared" si="146"/>
        <v>Tuesday</v>
      </c>
      <c r="H1541" t="s">
        <v>15</v>
      </c>
      <c r="I1541">
        <v>2</v>
      </c>
      <c r="J1541" s="7">
        <v>28874.89</v>
      </c>
      <c r="K1541" t="s">
        <v>872</v>
      </c>
      <c r="L1541">
        <v>45</v>
      </c>
      <c r="M1541" t="s">
        <v>79</v>
      </c>
      <c r="N1541" t="s">
        <v>52</v>
      </c>
      <c r="O1541">
        <v>3</v>
      </c>
      <c r="P1541" t="s">
        <v>86</v>
      </c>
      <c r="Q1541" s="7">
        <f t="shared" si="147"/>
        <v>57749.78</v>
      </c>
      <c r="R1541" s="9" t="str" cm="1">
        <f t="array" ref="R1541">_xlfn.IFS(L1540&lt;=25,"0-25",L1540&lt;=30,"26-30",L1540&lt;=35,"31-35",L1540&lt;=40,"36-40",L1540&lt;=45,"41-45",L1540&gt;=45,"45+")</f>
        <v>31-35</v>
      </c>
      <c r="S1541" t="str">
        <f t="shared" si="148"/>
        <v>Q4</v>
      </c>
      <c r="T1541" t="str">
        <f t="shared" si="149"/>
        <v>Weekday</v>
      </c>
      <c r="U1541" t="str" cm="1">
        <f t="array" ref="U1541">_xlfn.IFS(Q1541&lt;=100000,"LOW",Q1541&lt;=300000,"MEDIUM",Q1541&gt;=300000,"HIGH")</f>
        <v>LOW</v>
      </c>
    </row>
    <row r="1542" spans="1:21" x14ac:dyDescent="0.3">
      <c r="A1542">
        <v>1541</v>
      </c>
      <c r="B1542">
        <v>21</v>
      </c>
      <c r="C1542">
        <v>12</v>
      </c>
      <c r="D1542" s="6">
        <f t="shared" si="144"/>
        <v>44916</v>
      </c>
      <c r="E1542" t="str">
        <f t="shared" si="145"/>
        <v>December</v>
      </c>
      <c r="F1542">
        <v>2022</v>
      </c>
      <c r="G1542" t="str">
        <f t="shared" si="146"/>
        <v>Wednesday</v>
      </c>
      <c r="H1542" t="s">
        <v>21</v>
      </c>
      <c r="I1542">
        <v>4</v>
      </c>
      <c r="J1542" s="7">
        <v>22124.99</v>
      </c>
      <c r="K1542" t="s">
        <v>333</v>
      </c>
      <c r="L1542">
        <v>52</v>
      </c>
      <c r="M1542" t="s">
        <v>23</v>
      </c>
      <c r="N1542" t="s">
        <v>24</v>
      </c>
      <c r="O1542">
        <v>3</v>
      </c>
      <c r="P1542" t="s">
        <v>25</v>
      </c>
      <c r="Q1542" s="7">
        <f t="shared" si="147"/>
        <v>88499.96</v>
      </c>
      <c r="R1542" s="9" t="str" cm="1">
        <f t="array" ref="R1542">_xlfn.IFS(L1541&lt;=25,"0-25",L1541&lt;=30,"26-30",L1541&lt;=35,"31-35",L1541&lt;=40,"36-40",L1541&lt;=45,"41-45",L1541&gt;=45,"45+")</f>
        <v>41-45</v>
      </c>
      <c r="S1542" t="str">
        <f t="shared" si="148"/>
        <v>Q4</v>
      </c>
      <c r="T1542" t="str">
        <f t="shared" si="149"/>
        <v>Weekday</v>
      </c>
      <c r="U1542" t="str" cm="1">
        <f t="array" ref="U1542">_xlfn.IFS(Q1542&lt;=100000,"LOW",Q1542&lt;=300000,"MEDIUM",Q1542&gt;=300000,"HIGH")</f>
        <v>LOW</v>
      </c>
    </row>
    <row r="1543" spans="1:21" x14ac:dyDescent="0.3">
      <c r="A1543">
        <v>1542</v>
      </c>
      <c r="B1543">
        <v>21</v>
      </c>
      <c r="C1543">
        <v>12</v>
      </c>
      <c r="D1543" s="6">
        <f t="shared" si="144"/>
        <v>44916</v>
      </c>
      <c r="E1543" t="str">
        <f t="shared" si="145"/>
        <v>December</v>
      </c>
      <c r="F1543">
        <v>2022</v>
      </c>
      <c r="G1543" t="str">
        <f t="shared" si="146"/>
        <v>Wednesday</v>
      </c>
      <c r="H1543" t="s">
        <v>37</v>
      </c>
      <c r="I1543">
        <v>6</v>
      </c>
      <c r="J1543" s="7">
        <v>67158.53</v>
      </c>
      <c r="K1543" t="s">
        <v>107</v>
      </c>
      <c r="L1543">
        <v>39</v>
      </c>
      <c r="M1543" t="s">
        <v>64</v>
      </c>
      <c r="N1543" t="s">
        <v>18</v>
      </c>
      <c r="O1543">
        <v>4</v>
      </c>
      <c r="P1543" t="s">
        <v>40</v>
      </c>
      <c r="Q1543" s="7">
        <f t="shared" si="147"/>
        <v>402951.18</v>
      </c>
      <c r="R1543" s="9" t="str" cm="1">
        <f t="array" ref="R1543">_xlfn.IFS(L1542&lt;=25,"0-25",L1542&lt;=30,"26-30",L1542&lt;=35,"31-35",L1542&lt;=40,"36-40",L1542&lt;=45,"41-45",L1542&gt;=45,"45+")</f>
        <v>45+</v>
      </c>
      <c r="S1543" t="str">
        <f t="shared" si="148"/>
        <v>Q4</v>
      </c>
      <c r="T1543" t="str">
        <f t="shared" si="149"/>
        <v>Weekday</v>
      </c>
      <c r="U1543" t="str" cm="1">
        <f t="array" ref="U1543">_xlfn.IFS(Q1543&lt;=100000,"LOW",Q1543&lt;=300000,"MEDIUM",Q1543&gt;=300000,"HIGH")</f>
        <v>HIGH</v>
      </c>
    </row>
    <row r="1544" spans="1:21" x14ac:dyDescent="0.3">
      <c r="A1544">
        <v>1543</v>
      </c>
      <c r="B1544">
        <v>21</v>
      </c>
      <c r="C1544">
        <v>12</v>
      </c>
      <c r="D1544" s="6">
        <f t="shared" si="144"/>
        <v>44916</v>
      </c>
      <c r="E1544" t="str">
        <f t="shared" si="145"/>
        <v>December</v>
      </c>
      <c r="F1544">
        <v>2022</v>
      </c>
      <c r="G1544" t="str">
        <f t="shared" si="146"/>
        <v>Wednesday</v>
      </c>
      <c r="H1544" t="s">
        <v>45</v>
      </c>
      <c r="I1544">
        <v>5</v>
      </c>
      <c r="J1544" s="7">
        <v>36639.29</v>
      </c>
      <c r="K1544" t="s">
        <v>181</v>
      </c>
      <c r="L1544">
        <v>51</v>
      </c>
      <c r="M1544" t="s">
        <v>27</v>
      </c>
      <c r="N1544" t="s">
        <v>18</v>
      </c>
      <c r="O1544">
        <v>3</v>
      </c>
      <c r="P1544" t="s">
        <v>48</v>
      </c>
      <c r="Q1544" s="7">
        <f t="shared" si="147"/>
        <v>183196.45</v>
      </c>
      <c r="R1544" s="9" t="str" cm="1">
        <f t="array" ref="R1544">_xlfn.IFS(L1543&lt;=25,"0-25",L1543&lt;=30,"26-30",L1543&lt;=35,"31-35",L1543&lt;=40,"36-40",L1543&lt;=45,"41-45",L1543&gt;=45,"45+")</f>
        <v>36-40</v>
      </c>
      <c r="S1544" t="str">
        <f t="shared" si="148"/>
        <v>Q4</v>
      </c>
      <c r="T1544" t="str">
        <f t="shared" si="149"/>
        <v>Weekday</v>
      </c>
      <c r="U1544" t="str" cm="1">
        <f t="array" ref="U1544">_xlfn.IFS(Q1544&lt;=100000,"LOW",Q1544&lt;=300000,"MEDIUM",Q1544&gt;=300000,"HIGH")</f>
        <v>MEDIUM</v>
      </c>
    </row>
    <row r="1545" spans="1:21" x14ac:dyDescent="0.3">
      <c r="A1545">
        <v>1544</v>
      </c>
      <c r="B1545">
        <v>22</v>
      </c>
      <c r="C1545">
        <v>12</v>
      </c>
      <c r="D1545" s="6">
        <f t="shared" si="144"/>
        <v>44917</v>
      </c>
      <c r="E1545" t="str">
        <f t="shared" si="145"/>
        <v>December</v>
      </c>
      <c r="F1545">
        <v>2022</v>
      </c>
      <c r="G1545" t="str">
        <f t="shared" si="146"/>
        <v>Thursday</v>
      </c>
      <c r="H1545" t="s">
        <v>32</v>
      </c>
      <c r="I1545">
        <v>3</v>
      </c>
      <c r="J1545" s="7">
        <v>20482.52</v>
      </c>
      <c r="K1545" t="s">
        <v>614</v>
      </c>
      <c r="L1545">
        <v>21</v>
      </c>
      <c r="M1545" t="s">
        <v>23</v>
      </c>
      <c r="N1545" t="s">
        <v>52</v>
      </c>
      <c r="O1545">
        <v>5</v>
      </c>
      <c r="P1545" t="s">
        <v>101</v>
      </c>
      <c r="Q1545" s="7">
        <f t="shared" si="147"/>
        <v>61447.56</v>
      </c>
      <c r="R1545" s="9" t="str" cm="1">
        <f t="array" ref="R1545">_xlfn.IFS(L1544&lt;=25,"0-25",L1544&lt;=30,"26-30",L1544&lt;=35,"31-35",L1544&lt;=40,"36-40",L1544&lt;=45,"41-45",L1544&gt;=45,"45+")</f>
        <v>45+</v>
      </c>
      <c r="S1545" t="str">
        <f t="shared" si="148"/>
        <v>Q4</v>
      </c>
      <c r="T1545" t="str">
        <f t="shared" si="149"/>
        <v>Weekday</v>
      </c>
      <c r="U1545" t="str" cm="1">
        <f t="array" ref="U1545">_xlfn.IFS(Q1545&lt;=100000,"LOW",Q1545&lt;=300000,"MEDIUM",Q1545&gt;=300000,"HIGH")</f>
        <v>LOW</v>
      </c>
    </row>
    <row r="1546" spans="1:21" x14ac:dyDescent="0.3">
      <c r="A1546">
        <v>1545</v>
      </c>
      <c r="B1546">
        <v>22</v>
      </c>
      <c r="C1546">
        <v>12</v>
      </c>
      <c r="D1546" s="6">
        <f t="shared" si="144"/>
        <v>44917</v>
      </c>
      <c r="E1546" t="str">
        <f t="shared" si="145"/>
        <v>December</v>
      </c>
      <c r="F1546">
        <v>2022</v>
      </c>
      <c r="G1546" t="str">
        <f t="shared" si="146"/>
        <v>Thursday</v>
      </c>
      <c r="H1546" t="s">
        <v>45</v>
      </c>
      <c r="I1546">
        <v>8</v>
      </c>
      <c r="J1546" s="7">
        <v>21919.040000000001</v>
      </c>
      <c r="K1546" t="s">
        <v>245</v>
      </c>
      <c r="L1546">
        <v>35</v>
      </c>
      <c r="M1546" t="s">
        <v>23</v>
      </c>
      <c r="N1546" t="s">
        <v>24</v>
      </c>
      <c r="O1546">
        <v>5</v>
      </c>
      <c r="P1546" t="s">
        <v>90</v>
      </c>
      <c r="Q1546" s="7">
        <f t="shared" si="147"/>
        <v>175352.32000000001</v>
      </c>
      <c r="R1546" s="9" t="str" cm="1">
        <f t="array" ref="R1546">_xlfn.IFS(L1545&lt;=25,"0-25",L1545&lt;=30,"26-30",L1545&lt;=35,"31-35",L1545&lt;=40,"36-40",L1545&lt;=45,"41-45",L1545&gt;=45,"45+")</f>
        <v>0-25</v>
      </c>
      <c r="S1546" t="str">
        <f t="shared" si="148"/>
        <v>Q4</v>
      </c>
      <c r="T1546" t="str">
        <f t="shared" si="149"/>
        <v>Weekday</v>
      </c>
      <c r="U1546" t="str" cm="1">
        <f t="array" ref="U1546">_xlfn.IFS(Q1546&lt;=100000,"LOW",Q1546&lt;=300000,"MEDIUM",Q1546&gt;=300000,"HIGH")</f>
        <v>MEDIUM</v>
      </c>
    </row>
    <row r="1547" spans="1:21" x14ac:dyDescent="0.3">
      <c r="A1547">
        <v>1546</v>
      </c>
      <c r="B1547">
        <v>22</v>
      </c>
      <c r="C1547">
        <v>12</v>
      </c>
      <c r="D1547" s="6">
        <f t="shared" si="144"/>
        <v>44917</v>
      </c>
      <c r="E1547" t="str">
        <f t="shared" si="145"/>
        <v>December</v>
      </c>
      <c r="F1547">
        <v>2022</v>
      </c>
      <c r="G1547" t="str">
        <f t="shared" si="146"/>
        <v>Thursday</v>
      </c>
      <c r="H1547" t="s">
        <v>15</v>
      </c>
      <c r="I1547">
        <v>7</v>
      </c>
      <c r="J1547" s="7">
        <v>26842.58</v>
      </c>
      <c r="K1547" t="s">
        <v>623</v>
      </c>
      <c r="L1547">
        <v>58</v>
      </c>
      <c r="M1547" t="s">
        <v>64</v>
      </c>
      <c r="N1547" t="s">
        <v>52</v>
      </c>
      <c r="O1547">
        <v>5</v>
      </c>
      <c r="P1547" t="s">
        <v>19</v>
      </c>
      <c r="Q1547" s="7">
        <f t="shared" si="147"/>
        <v>187898.06</v>
      </c>
      <c r="R1547" s="9" t="str" cm="1">
        <f t="array" ref="R1547">_xlfn.IFS(L1546&lt;=25,"0-25",L1546&lt;=30,"26-30",L1546&lt;=35,"31-35",L1546&lt;=40,"36-40",L1546&lt;=45,"41-45",L1546&gt;=45,"45+")</f>
        <v>31-35</v>
      </c>
      <c r="S1547" t="str">
        <f t="shared" si="148"/>
        <v>Q4</v>
      </c>
      <c r="T1547" t="str">
        <f t="shared" si="149"/>
        <v>Weekday</v>
      </c>
      <c r="U1547" t="str" cm="1">
        <f t="array" ref="U1547">_xlfn.IFS(Q1547&lt;=100000,"LOW",Q1547&lt;=300000,"MEDIUM",Q1547&gt;=300000,"HIGH")</f>
        <v>MEDIUM</v>
      </c>
    </row>
    <row r="1548" spans="1:21" x14ac:dyDescent="0.3">
      <c r="A1548">
        <v>1547</v>
      </c>
      <c r="B1548">
        <v>23</v>
      </c>
      <c r="C1548">
        <v>12</v>
      </c>
      <c r="D1548" s="6">
        <f t="shared" si="144"/>
        <v>44918</v>
      </c>
      <c r="E1548" t="str">
        <f t="shared" si="145"/>
        <v>December</v>
      </c>
      <c r="F1548">
        <v>2022</v>
      </c>
      <c r="G1548" t="str">
        <f t="shared" si="146"/>
        <v>Friday</v>
      </c>
      <c r="H1548" t="s">
        <v>45</v>
      </c>
      <c r="I1548">
        <v>3</v>
      </c>
      <c r="J1548" s="7">
        <v>69958.98</v>
      </c>
      <c r="K1548" t="s">
        <v>134</v>
      </c>
      <c r="L1548">
        <v>43</v>
      </c>
      <c r="M1548" t="s">
        <v>23</v>
      </c>
      <c r="N1548" t="s">
        <v>35</v>
      </c>
      <c r="O1548">
        <v>5</v>
      </c>
      <c r="P1548" t="s">
        <v>90</v>
      </c>
      <c r="Q1548" s="7">
        <f t="shared" si="147"/>
        <v>209876.94</v>
      </c>
      <c r="R1548" s="9" t="str" cm="1">
        <f t="array" ref="R1548">_xlfn.IFS(L1547&lt;=25,"0-25",L1547&lt;=30,"26-30",L1547&lt;=35,"31-35",L1547&lt;=40,"36-40",L1547&lt;=45,"41-45",L1547&gt;=45,"45+")</f>
        <v>45+</v>
      </c>
      <c r="S1548" t="str">
        <f t="shared" si="148"/>
        <v>Q4</v>
      </c>
      <c r="T1548" t="str">
        <f t="shared" si="149"/>
        <v>Weekday</v>
      </c>
      <c r="U1548" t="str" cm="1">
        <f t="array" ref="U1548">_xlfn.IFS(Q1548&lt;=100000,"LOW",Q1548&lt;=300000,"MEDIUM",Q1548&gt;=300000,"HIGH")</f>
        <v>MEDIUM</v>
      </c>
    </row>
    <row r="1549" spans="1:21" x14ac:dyDescent="0.3">
      <c r="A1549">
        <v>1548</v>
      </c>
      <c r="B1549">
        <v>23</v>
      </c>
      <c r="C1549">
        <v>12</v>
      </c>
      <c r="D1549" s="6">
        <f t="shared" si="144"/>
        <v>44918</v>
      </c>
      <c r="E1549" t="str">
        <f t="shared" si="145"/>
        <v>December</v>
      </c>
      <c r="F1549">
        <v>2022</v>
      </c>
      <c r="G1549" t="str">
        <f t="shared" si="146"/>
        <v>Friday</v>
      </c>
      <c r="H1549" t="s">
        <v>15</v>
      </c>
      <c r="I1549">
        <v>6</v>
      </c>
      <c r="J1549" s="7">
        <v>26080.69</v>
      </c>
      <c r="K1549" t="s">
        <v>544</v>
      </c>
      <c r="L1549">
        <v>59</v>
      </c>
      <c r="M1549" t="s">
        <v>119</v>
      </c>
      <c r="N1549" t="s">
        <v>35</v>
      </c>
      <c r="O1549">
        <v>3</v>
      </c>
      <c r="P1549" t="s">
        <v>31</v>
      </c>
      <c r="Q1549" s="7">
        <f t="shared" si="147"/>
        <v>156484.13999999998</v>
      </c>
      <c r="R1549" s="9" t="str" cm="1">
        <f t="array" ref="R1549">_xlfn.IFS(L1548&lt;=25,"0-25",L1548&lt;=30,"26-30",L1548&lt;=35,"31-35",L1548&lt;=40,"36-40",L1548&lt;=45,"41-45",L1548&gt;=45,"45+")</f>
        <v>41-45</v>
      </c>
      <c r="S1549" t="str">
        <f t="shared" si="148"/>
        <v>Q4</v>
      </c>
      <c r="T1549" t="str">
        <f t="shared" si="149"/>
        <v>Weekday</v>
      </c>
      <c r="U1549" t="str" cm="1">
        <f t="array" ref="U1549">_xlfn.IFS(Q1549&lt;=100000,"LOW",Q1549&lt;=300000,"MEDIUM",Q1549&gt;=300000,"HIGH")</f>
        <v>MEDIUM</v>
      </c>
    </row>
    <row r="1550" spans="1:21" x14ac:dyDescent="0.3">
      <c r="A1550">
        <v>1549</v>
      </c>
      <c r="B1550">
        <v>23</v>
      </c>
      <c r="C1550">
        <v>12</v>
      </c>
      <c r="D1550" s="6">
        <f t="shared" si="144"/>
        <v>44918</v>
      </c>
      <c r="E1550" t="str">
        <f t="shared" si="145"/>
        <v>December</v>
      </c>
      <c r="F1550">
        <v>2022</v>
      </c>
      <c r="G1550" t="str">
        <f t="shared" si="146"/>
        <v>Friday</v>
      </c>
      <c r="H1550" t="s">
        <v>45</v>
      </c>
      <c r="I1550">
        <v>4</v>
      </c>
      <c r="J1550" s="7">
        <v>29728.11</v>
      </c>
      <c r="K1550" t="s">
        <v>873</v>
      </c>
      <c r="L1550">
        <v>39</v>
      </c>
      <c r="M1550" t="s">
        <v>140</v>
      </c>
      <c r="N1550" t="s">
        <v>52</v>
      </c>
      <c r="O1550">
        <v>1</v>
      </c>
      <c r="P1550" t="s">
        <v>48</v>
      </c>
      <c r="Q1550" s="7">
        <f t="shared" si="147"/>
        <v>118912.44</v>
      </c>
      <c r="R1550" s="9" t="str" cm="1">
        <f t="array" ref="R1550">_xlfn.IFS(L1549&lt;=25,"0-25",L1549&lt;=30,"26-30",L1549&lt;=35,"31-35",L1549&lt;=40,"36-40",L1549&lt;=45,"41-45",L1549&gt;=45,"45+")</f>
        <v>45+</v>
      </c>
      <c r="S1550" t="str">
        <f t="shared" si="148"/>
        <v>Q4</v>
      </c>
      <c r="T1550" t="str">
        <f t="shared" si="149"/>
        <v>Weekday</v>
      </c>
      <c r="U1550" t="str" cm="1">
        <f t="array" ref="U1550">_xlfn.IFS(Q1550&lt;=100000,"LOW",Q1550&lt;=300000,"MEDIUM",Q1550&gt;=300000,"HIGH")</f>
        <v>MEDIUM</v>
      </c>
    </row>
    <row r="1551" spans="1:21" x14ac:dyDescent="0.3">
      <c r="A1551">
        <v>1550</v>
      </c>
      <c r="B1551">
        <v>24</v>
      </c>
      <c r="C1551">
        <v>12</v>
      </c>
      <c r="D1551" s="6">
        <f t="shared" si="144"/>
        <v>44919</v>
      </c>
      <c r="E1551" t="str">
        <f t="shared" si="145"/>
        <v>December</v>
      </c>
      <c r="F1551">
        <v>2022</v>
      </c>
      <c r="G1551" t="str">
        <f t="shared" si="146"/>
        <v>Saturday</v>
      </c>
      <c r="H1551" t="s">
        <v>37</v>
      </c>
      <c r="I1551">
        <v>5</v>
      </c>
      <c r="J1551" s="7">
        <v>49559.69</v>
      </c>
      <c r="K1551" t="s">
        <v>588</v>
      </c>
      <c r="L1551">
        <v>50</v>
      </c>
      <c r="M1551" t="s">
        <v>27</v>
      </c>
      <c r="N1551" t="s">
        <v>18</v>
      </c>
      <c r="O1551">
        <v>5</v>
      </c>
      <c r="P1551" t="s">
        <v>53</v>
      </c>
      <c r="Q1551" s="7">
        <f t="shared" si="147"/>
        <v>247798.45</v>
      </c>
      <c r="R1551" s="9" t="str" cm="1">
        <f t="array" ref="R1551">_xlfn.IFS(L1550&lt;=25,"0-25",L1550&lt;=30,"26-30",L1550&lt;=35,"31-35",L1550&lt;=40,"36-40",L1550&lt;=45,"41-45",L1550&gt;=45,"45+")</f>
        <v>36-40</v>
      </c>
      <c r="S1551" t="str">
        <f t="shared" si="148"/>
        <v>Q4</v>
      </c>
      <c r="T1551" t="str">
        <f t="shared" si="149"/>
        <v>Weekend</v>
      </c>
      <c r="U1551" t="str" cm="1">
        <f t="array" ref="U1551">_xlfn.IFS(Q1551&lt;=100000,"LOW",Q1551&lt;=300000,"MEDIUM",Q1551&gt;=300000,"HIGH")</f>
        <v>MEDIUM</v>
      </c>
    </row>
    <row r="1552" spans="1:21" x14ac:dyDescent="0.3">
      <c r="A1552">
        <v>1551</v>
      </c>
      <c r="B1552">
        <v>24</v>
      </c>
      <c r="C1552">
        <v>12</v>
      </c>
      <c r="D1552" s="6">
        <f t="shared" si="144"/>
        <v>44919</v>
      </c>
      <c r="E1552" t="str">
        <f t="shared" si="145"/>
        <v>December</v>
      </c>
      <c r="F1552">
        <v>2022</v>
      </c>
      <c r="G1552" t="str">
        <f t="shared" si="146"/>
        <v>Saturday</v>
      </c>
      <c r="H1552" t="s">
        <v>37</v>
      </c>
      <c r="I1552">
        <v>5</v>
      </c>
      <c r="J1552" s="7">
        <v>27637.68</v>
      </c>
      <c r="K1552" t="s">
        <v>124</v>
      </c>
      <c r="L1552">
        <v>31</v>
      </c>
      <c r="M1552" t="s">
        <v>27</v>
      </c>
      <c r="N1552" t="s">
        <v>35</v>
      </c>
      <c r="O1552">
        <v>1</v>
      </c>
      <c r="P1552" t="s">
        <v>40</v>
      </c>
      <c r="Q1552" s="7">
        <f t="shared" si="147"/>
        <v>138188.4</v>
      </c>
      <c r="R1552" s="9" t="str" cm="1">
        <f t="array" ref="R1552">_xlfn.IFS(L1551&lt;=25,"0-25",L1551&lt;=30,"26-30",L1551&lt;=35,"31-35",L1551&lt;=40,"36-40",L1551&lt;=45,"41-45",L1551&gt;=45,"45+")</f>
        <v>45+</v>
      </c>
      <c r="S1552" t="str">
        <f t="shared" si="148"/>
        <v>Q4</v>
      </c>
      <c r="T1552" t="str">
        <f t="shared" si="149"/>
        <v>Weekend</v>
      </c>
      <c r="U1552" t="str" cm="1">
        <f t="array" ref="U1552">_xlfn.IFS(Q1552&lt;=100000,"LOW",Q1552&lt;=300000,"MEDIUM",Q1552&gt;=300000,"HIGH")</f>
        <v>MEDIUM</v>
      </c>
    </row>
    <row r="1553" spans="1:21" x14ac:dyDescent="0.3">
      <c r="A1553">
        <v>1552</v>
      </c>
      <c r="B1553">
        <v>24</v>
      </c>
      <c r="C1553">
        <v>12</v>
      </c>
      <c r="D1553" s="6">
        <f t="shared" si="144"/>
        <v>44919</v>
      </c>
      <c r="E1553" t="str">
        <f t="shared" si="145"/>
        <v>December</v>
      </c>
      <c r="F1553">
        <v>2022</v>
      </c>
      <c r="G1553" t="str">
        <f t="shared" si="146"/>
        <v>Saturday</v>
      </c>
      <c r="H1553" t="s">
        <v>37</v>
      </c>
      <c r="I1553">
        <v>7</v>
      </c>
      <c r="J1553" s="7">
        <v>22948.26</v>
      </c>
      <c r="K1553" t="s">
        <v>874</v>
      </c>
      <c r="L1553">
        <v>48</v>
      </c>
      <c r="M1553" t="s">
        <v>34</v>
      </c>
      <c r="N1553" t="s">
        <v>24</v>
      </c>
      <c r="O1553">
        <v>3</v>
      </c>
      <c r="P1553" t="s">
        <v>53</v>
      </c>
      <c r="Q1553" s="7">
        <f t="shared" si="147"/>
        <v>160637.81999999998</v>
      </c>
      <c r="R1553" s="9" t="str" cm="1">
        <f t="array" ref="R1553">_xlfn.IFS(L1552&lt;=25,"0-25",L1552&lt;=30,"26-30",L1552&lt;=35,"31-35",L1552&lt;=40,"36-40",L1552&lt;=45,"41-45",L1552&gt;=45,"45+")</f>
        <v>31-35</v>
      </c>
      <c r="S1553" t="str">
        <f t="shared" si="148"/>
        <v>Q4</v>
      </c>
      <c r="T1553" t="str">
        <f t="shared" si="149"/>
        <v>Weekend</v>
      </c>
      <c r="U1553" t="str" cm="1">
        <f t="array" ref="U1553">_xlfn.IFS(Q1553&lt;=100000,"LOW",Q1553&lt;=300000,"MEDIUM",Q1553&gt;=300000,"HIGH")</f>
        <v>MEDIUM</v>
      </c>
    </row>
    <row r="1554" spans="1:21" x14ac:dyDescent="0.3">
      <c r="A1554">
        <v>1553</v>
      </c>
      <c r="B1554">
        <v>24</v>
      </c>
      <c r="C1554">
        <v>12</v>
      </c>
      <c r="D1554" s="6">
        <f t="shared" si="144"/>
        <v>44919</v>
      </c>
      <c r="E1554" t="str">
        <f t="shared" si="145"/>
        <v>December</v>
      </c>
      <c r="F1554">
        <v>2022</v>
      </c>
      <c r="G1554" t="str">
        <f t="shared" si="146"/>
        <v>Saturday</v>
      </c>
      <c r="H1554" t="s">
        <v>37</v>
      </c>
      <c r="I1554">
        <v>5</v>
      </c>
      <c r="J1554" s="7">
        <v>19518.23</v>
      </c>
      <c r="K1554" t="s">
        <v>875</v>
      </c>
      <c r="L1554">
        <v>27</v>
      </c>
      <c r="M1554" t="s">
        <v>92</v>
      </c>
      <c r="N1554" t="s">
        <v>18</v>
      </c>
      <c r="O1554">
        <v>1</v>
      </c>
      <c r="P1554" t="s">
        <v>40</v>
      </c>
      <c r="Q1554" s="7">
        <f t="shared" si="147"/>
        <v>97591.15</v>
      </c>
      <c r="R1554" s="9" t="str" cm="1">
        <f t="array" ref="R1554">_xlfn.IFS(L1553&lt;=25,"0-25",L1553&lt;=30,"26-30",L1553&lt;=35,"31-35",L1553&lt;=40,"36-40",L1553&lt;=45,"41-45",L1553&gt;=45,"45+")</f>
        <v>45+</v>
      </c>
      <c r="S1554" t="str">
        <f t="shared" si="148"/>
        <v>Q4</v>
      </c>
      <c r="T1554" t="str">
        <f t="shared" si="149"/>
        <v>Weekend</v>
      </c>
      <c r="U1554" t="str" cm="1">
        <f t="array" ref="U1554">_xlfn.IFS(Q1554&lt;=100000,"LOW",Q1554&lt;=300000,"MEDIUM",Q1554&gt;=300000,"HIGH")</f>
        <v>LOW</v>
      </c>
    </row>
    <row r="1555" spans="1:21" x14ac:dyDescent="0.3">
      <c r="A1555">
        <v>1554</v>
      </c>
      <c r="B1555">
        <v>25</v>
      </c>
      <c r="C1555">
        <v>12</v>
      </c>
      <c r="D1555" s="6">
        <f t="shared" si="144"/>
        <v>44920</v>
      </c>
      <c r="E1555" t="str">
        <f t="shared" si="145"/>
        <v>December</v>
      </c>
      <c r="F1555">
        <v>2022</v>
      </c>
      <c r="G1555" t="str">
        <f t="shared" si="146"/>
        <v>Sunday</v>
      </c>
      <c r="H1555" t="s">
        <v>37</v>
      </c>
      <c r="I1555">
        <v>3</v>
      </c>
      <c r="J1555" s="7">
        <v>28760.959999999999</v>
      </c>
      <c r="K1555" t="s">
        <v>614</v>
      </c>
      <c r="L1555">
        <v>41</v>
      </c>
      <c r="M1555" t="s">
        <v>61</v>
      </c>
      <c r="N1555" t="s">
        <v>35</v>
      </c>
      <c r="O1555">
        <v>3</v>
      </c>
      <c r="P1555" t="s">
        <v>53</v>
      </c>
      <c r="Q1555" s="7">
        <f t="shared" si="147"/>
        <v>86282.880000000005</v>
      </c>
      <c r="R1555" s="9" t="str" cm="1">
        <f t="array" ref="R1555">_xlfn.IFS(L1554&lt;=25,"0-25",L1554&lt;=30,"26-30",L1554&lt;=35,"31-35",L1554&lt;=40,"36-40",L1554&lt;=45,"41-45",L1554&gt;=45,"45+")</f>
        <v>26-30</v>
      </c>
      <c r="S1555" t="str">
        <f t="shared" si="148"/>
        <v>Q4</v>
      </c>
      <c r="T1555" t="str">
        <f t="shared" si="149"/>
        <v>Weekend</v>
      </c>
      <c r="U1555" t="str" cm="1">
        <f t="array" ref="U1555">_xlfn.IFS(Q1555&lt;=100000,"LOW",Q1555&lt;=300000,"MEDIUM",Q1555&gt;=300000,"HIGH")</f>
        <v>LOW</v>
      </c>
    </row>
    <row r="1556" spans="1:21" x14ac:dyDescent="0.3">
      <c r="A1556">
        <v>1555</v>
      </c>
      <c r="B1556">
        <v>25</v>
      </c>
      <c r="C1556">
        <v>12</v>
      </c>
      <c r="D1556" s="6">
        <f t="shared" si="144"/>
        <v>44920</v>
      </c>
      <c r="E1556" t="str">
        <f t="shared" si="145"/>
        <v>December</v>
      </c>
      <c r="F1556">
        <v>2022</v>
      </c>
      <c r="G1556" t="str">
        <f t="shared" si="146"/>
        <v>Sunday</v>
      </c>
      <c r="H1556" t="s">
        <v>37</v>
      </c>
      <c r="I1556">
        <v>5</v>
      </c>
      <c r="J1556" s="7">
        <v>16354.94</v>
      </c>
      <c r="K1556" t="s">
        <v>648</v>
      </c>
      <c r="L1556">
        <v>38</v>
      </c>
      <c r="M1556" t="s">
        <v>23</v>
      </c>
      <c r="N1556" t="s">
        <v>52</v>
      </c>
      <c r="O1556">
        <v>5</v>
      </c>
      <c r="P1556" t="s">
        <v>40</v>
      </c>
      <c r="Q1556" s="7">
        <f t="shared" si="147"/>
        <v>81774.7</v>
      </c>
      <c r="R1556" s="9" t="str" cm="1">
        <f t="array" ref="R1556">_xlfn.IFS(L1555&lt;=25,"0-25",L1555&lt;=30,"26-30",L1555&lt;=35,"31-35",L1555&lt;=40,"36-40",L1555&lt;=45,"41-45",L1555&gt;=45,"45+")</f>
        <v>41-45</v>
      </c>
      <c r="S1556" t="str">
        <f t="shared" si="148"/>
        <v>Q4</v>
      </c>
      <c r="T1556" t="str">
        <f t="shared" si="149"/>
        <v>Weekend</v>
      </c>
      <c r="U1556" t="str" cm="1">
        <f t="array" ref="U1556">_xlfn.IFS(Q1556&lt;=100000,"LOW",Q1556&lt;=300000,"MEDIUM",Q1556&gt;=300000,"HIGH")</f>
        <v>LOW</v>
      </c>
    </row>
    <row r="1557" spans="1:21" x14ac:dyDescent="0.3">
      <c r="A1557">
        <v>1556</v>
      </c>
      <c r="B1557">
        <v>25</v>
      </c>
      <c r="C1557">
        <v>12</v>
      </c>
      <c r="D1557" s="6">
        <f t="shared" si="144"/>
        <v>44920</v>
      </c>
      <c r="E1557" t="str">
        <f t="shared" si="145"/>
        <v>December</v>
      </c>
      <c r="F1557">
        <v>2022</v>
      </c>
      <c r="G1557" t="str">
        <f t="shared" si="146"/>
        <v>Sunday</v>
      </c>
      <c r="H1557" t="s">
        <v>15</v>
      </c>
      <c r="I1557">
        <v>7</v>
      </c>
      <c r="J1557" s="7">
        <v>11118.8</v>
      </c>
      <c r="K1557" t="s">
        <v>616</v>
      </c>
      <c r="L1557">
        <v>25</v>
      </c>
      <c r="M1557" t="s">
        <v>23</v>
      </c>
      <c r="N1557" t="s">
        <v>18</v>
      </c>
      <c r="O1557">
        <v>5</v>
      </c>
      <c r="P1557" t="s">
        <v>86</v>
      </c>
      <c r="Q1557" s="7">
        <f t="shared" si="147"/>
        <v>77831.599999999991</v>
      </c>
      <c r="R1557" s="9" t="str" cm="1">
        <f t="array" ref="R1557">_xlfn.IFS(L1556&lt;=25,"0-25",L1556&lt;=30,"26-30",L1556&lt;=35,"31-35",L1556&lt;=40,"36-40",L1556&lt;=45,"41-45",L1556&gt;=45,"45+")</f>
        <v>36-40</v>
      </c>
      <c r="S1557" t="str">
        <f t="shared" si="148"/>
        <v>Q4</v>
      </c>
      <c r="T1557" t="str">
        <f t="shared" si="149"/>
        <v>Weekend</v>
      </c>
      <c r="U1557" t="str" cm="1">
        <f t="array" ref="U1557">_xlfn.IFS(Q1557&lt;=100000,"LOW",Q1557&lt;=300000,"MEDIUM",Q1557&gt;=300000,"HIGH")</f>
        <v>LOW</v>
      </c>
    </row>
    <row r="1558" spans="1:21" x14ac:dyDescent="0.3">
      <c r="A1558">
        <v>1557</v>
      </c>
      <c r="B1558">
        <v>26</v>
      </c>
      <c r="C1558">
        <v>12</v>
      </c>
      <c r="D1558" s="6">
        <f t="shared" si="144"/>
        <v>44921</v>
      </c>
      <c r="E1558" t="str">
        <f t="shared" si="145"/>
        <v>December</v>
      </c>
      <c r="F1558">
        <v>2022</v>
      </c>
      <c r="G1558" t="str">
        <f t="shared" si="146"/>
        <v>Monday</v>
      </c>
      <c r="H1558" t="s">
        <v>32</v>
      </c>
      <c r="I1558">
        <v>5</v>
      </c>
      <c r="J1558" s="7">
        <v>58278.5</v>
      </c>
      <c r="K1558" t="s">
        <v>876</v>
      </c>
      <c r="L1558">
        <v>49</v>
      </c>
      <c r="M1558" t="s">
        <v>92</v>
      </c>
      <c r="N1558" t="s">
        <v>18</v>
      </c>
      <c r="O1558">
        <v>4</v>
      </c>
      <c r="P1558" t="s">
        <v>36</v>
      </c>
      <c r="Q1558" s="7">
        <f t="shared" si="147"/>
        <v>291392.5</v>
      </c>
      <c r="R1558" s="9" t="str" cm="1">
        <f t="array" ref="R1558">_xlfn.IFS(L1557&lt;=25,"0-25",L1557&lt;=30,"26-30",L1557&lt;=35,"31-35",L1557&lt;=40,"36-40",L1557&lt;=45,"41-45",L1557&gt;=45,"45+")</f>
        <v>0-25</v>
      </c>
      <c r="S1558" t="str">
        <f t="shared" si="148"/>
        <v>Q4</v>
      </c>
      <c r="T1558" t="str">
        <f t="shared" si="149"/>
        <v>Weekday</v>
      </c>
      <c r="U1558" t="str" cm="1">
        <f t="array" ref="U1558">_xlfn.IFS(Q1558&lt;=100000,"LOW",Q1558&lt;=300000,"MEDIUM",Q1558&gt;=300000,"HIGH")</f>
        <v>MEDIUM</v>
      </c>
    </row>
    <row r="1559" spans="1:21" x14ac:dyDescent="0.3">
      <c r="A1559">
        <v>1558</v>
      </c>
      <c r="B1559">
        <v>26</v>
      </c>
      <c r="C1559">
        <v>12</v>
      </c>
      <c r="D1559" s="6">
        <f t="shared" si="144"/>
        <v>44921</v>
      </c>
      <c r="E1559" t="str">
        <f t="shared" si="145"/>
        <v>December</v>
      </c>
      <c r="F1559">
        <v>2022</v>
      </c>
      <c r="G1559" t="str">
        <f t="shared" si="146"/>
        <v>Monday</v>
      </c>
      <c r="H1559" t="s">
        <v>45</v>
      </c>
      <c r="I1559">
        <v>5</v>
      </c>
      <c r="J1559" s="7">
        <v>18273.7</v>
      </c>
      <c r="K1559" t="s">
        <v>767</v>
      </c>
      <c r="L1559">
        <v>48</v>
      </c>
      <c r="M1559" t="s">
        <v>27</v>
      </c>
      <c r="N1559" t="s">
        <v>35</v>
      </c>
      <c r="O1559">
        <v>3</v>
      </c>
      <c r="P1559" t="s">
        <v>104</v>
      </c>
      <c r="Q1559" s="7">
        <f t="shared" si="147"/>
        <v>91368.5</v>
      </c>
      <c r="R1559" s="9" t="str" cm="1">
        <f t="array" ref="R1559">_xlfn.IFS(L1558&lt;=25,"0-25",L1558&lt;=30,"26-30",L1558&lt;=35,"31-35",L1558&lt;=40,"36-40",L1558&lt;=45,"41-45",L1558&gt;=45,"45+")</f>
        <v>45+</v>
      </c>
      <c r="S1559" t="str">
        <f t="shared" si="148"/>
        <v>Q4</v>
      </c>
      <c r="T1559" t="str">
        <f t="shared" si="149"/>
        <v>Weekday</v>
      </c>
      <c r="U1559" t="str" cm="1">
        <f t="array" ref="U1559">_xlfn.IFS(Q1559&lt;=100000,"LOW",Q1559&lt;=300000,"MEDIUM",Q1559&gt;=300000,"HIGH")</f>
        <v>LOW</v>
      </c>
    </row>
    <row r="1560" spans="1:21" x14ac:dyDescent="0.3">
      <c r="A1560">
        <v>1559</v>
      </c>
      <c r="B1560">
        <v>26</v>
      </c>
      <c r="C1560">
        <v>12</v>
      </c>
      <c r="D1560" s="6">
        <f t="shared" si="144"/>
        <v>44921</v>
      </c>
      <c r="E1560" t="str">
        <f t="shared" si="145"/>
        <v>December</v>
      </c>
      <c r="F1560">
        <v>2022</v>
      </c>
      <c r="G1560" t="str">
        <f t="shared" si="146"/>
        <v>Monday</v>
      </c>
      <c r="H1560" t="s">
        <v>37</v>
      </c>
      <c r="I1560">
        <v>9</v>
      </c>
      <c r="J1560" s="7">
        <v>56558.61</v>
      </c>
      <c r="K1560" t="s">
        <v>877</v>
      </c>
      <c r="L1560">
        <v>51</v>
      </c>
      <c r="M1560" t="s">
        <v>23</v>
      </c>
      <c r="N1560" t="s">
        <v>24</v>
      </c>
      <c r="O1560">
        <v>5</v>
      </c>
      <c r="P1560" t="s">
        <v>40</v>
      </c>
      <c r="Q1560" s="7">
        <f t="shared" si="147"/>
        <v>509027.49</v>
      </c>
      <c r="R1560" s="9" t="str" cm="1">
        <f t="array" ref="R1560">_xlfn.IFS(L1559&lt;=25,"0-25",L1559&lt;=30,"26-30",L1559&lt;=35,"31-35",L1559&lt;=40,"36-40",L1559&lt;=45,"41-45",L1559&gt;=45,"45+")</f>
        <v>45+</v>
      </c>
      <c r="S1560" t="str">
        <f t="shared" si="148"/>
        <v>Q4</v>
      </c>
      <c r="T1560" t="str">
        <f t="shared" si="149"/>
        <v>Weekday</v>
      </c>
      <c r="U1560" t="str" cm="1">
        <f t="array" ref="U1560">_xlfn.IFS(Q1560&lt;=100000,"LOW",Q1560&lt;=300000,"MEDIUM",Q1560&gt;=300000,"HIGH")</f>
        <v>HIGH</v>
      </c>
    </row>
    <row r="1561" spans="1:21" x14ac:dyDescent="0.3">
      <c r="A1561">
        <v>1560</v>
      </c>
      <c r="B1561">
        <v>26</v>
      </c>
      <c r="C1561">
        <v>12</v>
      </c>
      <c r="D1561" s="6">
        <f t="shared" si="144"/>
        <v>44921</v>
      </c>
      <c r="E1561" t="str">
        <f t="shared" si="145"/>
        <v>December</v>
      </c>
      <c r="F1561">
        <v>2022</v>
      </c>
      <c r="G1561" t="str">
        <f t="shared" si="146"/>
        <v>Monday</v>
      </c>
      <c r="H1561" t="s">
        <v>15</v>
      </c>
      <c r="I1561">
        <v>3</v>
      </c>
      <c r="J1561" s="7">
        <v>57852.55</v>
      </c>
      <c r="K1561" t="s">
        <v>878</v>
      </c>
      <c r="L1561">
        <v>40</v>
      </c>
      <c r="M1561" t="s">
        <v>69</v>
      </c>
      <c r="N1561" t="s">
        <v>35</v>
      </c>
      <c r="O1561">
        <v>1</v>
      </c>
      <c r="P1561" t="s">
        <v>86</v>
      </c>
      <c r="Q1561" s="7">
        <f t="shared" si="147"/>
        <v>173557.65000000002</v>
      </c>
      <c r="R1561" s="9" t="str" cm="1">
        <f t="array" ref="R1561">_xlfn.IFS(L1560&lt;=25,"0-25",L1560&lt;=30,"26-30",L1560&lt;=35,"31-35",L1560&lt;=40,"36-40",L1560&lt;=45,"41-45",L1560&gt;=45,"45+")</f>
        <v>45+</v>
      </c>
      <c r="S1561" t="str">
        <f t="shared" si="148"/>
        <v>Q4</v>
      </c>
      <c r="T1561" t="str">
        <f t="shared" si="149"/>
        <v>Weekday</v>
      </c>
      <c r="U1561" t="str" cm="1">
        <f t="array" ref="U1561">_xlfn.IFS(Q1561&lt;=100000,"LOW",Q1561&lt;=300000,"MEDIUM",Q1561&gt;=300000,"HIGH")</f>
        <v>MEDIUM</v>
      </c>
    </row>
    <row r="1562" spans="1:21" x14ac:dyDescent="0.3">
      <c r="A1562">
        <v>1561</v>
      </c>
      <c r="B1562">
        <v>27</v>
      </c>
      <c r="C1562">
        <v>12</v>
      </c>
      <c r="D1562" s="6">
        <f t="shared" si="144"/>
        <v>44922</v>
      </c>
      <c r="E1562" t="str">
        <f t="shared" si="145"/>
        <v>December</v>
      </c>
      <c r="F1562">
        <v>2022</v>
      </c>
      <c r="G1562" t="str">
        <f t="shared" si="146"/>
        <v>Tuesday</v>
      </c>
      <c r="H1562" t="s">
        <v>15</v>
      </c>
      <c r="I1562">
        <v>6</v>
      </c>
      <c r="J1562" s="7">
        <v>42275.17</v>
      </c>
      <c r="K1562" t="s">
        <v>879</v>
      </c>
      <c r="L1562">
        <v>42</v>
      </c>
      <c r="M1562" t="s">
        <v>152</v>
      </c>
      <c r="N1562" t="s">
        <v>35</v>
      </c>
      <c r="O1562">
        <v>5</v>
      </c>
      <c r="P1562" t="s">
        <v>31</v>
      </c>
      <c r="Q1562" s="7">
        <f t="shared" si="147"/>
        <v>253651.02</v>
      </c>
      <c r="R1562" s="9" t="str" cm="1">
        <f t="array" ref="R1562">_xlfn.IFS(L1561&lt;=25,"0-25",L1561&lt;=30,"26-30",L1561&lt;=35,"31-35",L1561&lt;=40,"36-40",L1561&lt;=45,"41-45",L1561&gt;=45,"45+")</f>
        <v>36-40</v>
      </c>
      <c r="S1562" t="str">
        <f t="shared" si="148"/>
        <v>Q4</v>
      </c>
      <c r="T1562" t="str">
        <f t="shared" si="149"/>
        <v>Weekday</v>
      </c>
      <c r="U1562" t="str" cm="1">
        <f t="array" ref="U1562">_xlfn.IFS(Q1562&lt;=100000,"LOW",Q1562&lt;=300000,"MEDIUM",Q1562&gt;=300000,"HIGH")</f>
        <v>MEDIUM</v>
      </c>
    </row>
    <row r="1563" spans="1:21" x14ac:dyDescent="0.3">
      <c r="A1563">
        <v>1562</v>
      </c>
      <c r="B1563">
        <v>27</v>
      </c>
      <c r="C1563">
        <v>12</v>
      </c>
      <c r="D1563" s="6">
        <f t="shared" si="144"/>
        <v>44922</v>
      </c>
      <c r="E1563" t="str">
        <f t="shared" si="145"/>
        <v>December</v>
      </c>
      <c r="F1563">
        <v>2022</v>
      </c>
      <c r="G1563" t="str">
        <f t="shared" si="146"/>
        <v>Tuesday</v>
      </c>
      <c r="H1563" t="s">
        <v>15</v>
      </c>
      <c r="I1563">
        <v>1</v>
      </c>
      <c r="J1563" s="7">
        <v>28580.92</v>
      </c>
      <c r="K1563" t="s">
        <v>319</v>
      </c>
      <c r="L1563">
        <v>24</v>
      </c>
      <c r="M1563" t="s">
        <v>27</v>
      </c>
      <c r="N1563" t="s">
        <v>35</v>
      </c>
      <c r="O1563">
        <v>1</v>
      </c>
      <c r="P1563" t="s">
        <v>19</v>
      </c>
      <c r="Q1563" s="7">
        <f t="shared" si="147"/>
        <v>28580.92</v>
      </c>
      <c r="R1563" s="9" t="str" cm="1">
        <f t="array" ref="R1563">_xlfn.IFS(L1562&lt;=25,"0-25",L1562&lt;=30,"26-30",L1562&lt;=35,"31-35",L1562&lt;=40,"36-40",L1562&lt;=45,"41-45",L1562&gt;=45,"45+")</f>
        <v>41-45</v>
      </c>
      <c r="S1563" t="str">
        <f t="shared" si="148"/>
        <v>Q4</v>
      </c>
      <c r="T1563" t="str">
        <f t="shared" si="149"/>
        <v>Weekday</v>
      </c>
      <c r="U1563" t="str" cm="1">
        <f t="array" ref="U1563">_xlfn.IFS(Q1563&lt;=100000,"LOW",Q1563&lt;=300000,"MEDIUM",Q1563&gt;=300000,"HIGH")</f>
        <v>LOW</v>
      </c>
    </row>
    <row r="1564" spans="1:21" x14ac:dyDescent="0.3">
      <c r="A1564">
        <v>1563</v>
      </c>
      <c r="B1564">
        <v>27</v>
      </c>
      <c r="C1564">
        <v>12</v>
      </c>
      <c r="D1564" s="6">
        <f t="shared" si="144"/>
        <v>44922</v>
      </c>
      <c r="E1564" t="str">
        <f t="shared" si="145"/>
        <v>December</v>
      </c>
      <c r="F1564">
        <v>2022</v>
      </c>
      <c r="G1564" t="str">
        <f t="shared" si="146"/>
        <v>Tuesday</v>
      </c>
      <c r="H1564" t="s">
        <v>32</v>
      </c>
      <c r="I1564">
        <v>5</v>
      </c>
      <c r="J1564" s="7">
        <v>18701.96</v>
      </c>
      <c r="K1564" t="s">
        <v>865</v>
      </c>
      <c r="L1564">
        <v>36</v>
      </c>
      <c r="M1564" t="s">
        <v>23</v>
      </c>
      <c r="N1564" t="s">
        <v>35</v>
      </c>
      <c r="O1564">
        <v>1</v>
      </c>
      <c r="P1564" t="s">
        <v>43</v>
      </c>
      <c r="Q1564" s="7">
        <f t="shared" si="147"/>
        <v>93509.799999999988</v>
      </c>
      <c r="R1564" s="9" t="str" cm="1">
        <f t="array" ref="R1564">_xlfn.IFS(L1563&lt;=25,"0-25",L1563&lt;=30,"26-30",L1563&lt;=35,"31-35",L1563&lt;=40,"36-40",L1563&lt;=45,"41-45",L1563&gt;=45,"45+")</f>
        <v>0-25</v>
      </c>
      <c r="S1564" t="str">
        <f t="shared" si="148"/>
        <v>Q4</v>
      </c>
      <c r="T1564" t="str">
        <f t="shared" si="149"/>
        <v>Weekday</v>
      </c>
      <c r="U1564" t="str" cm="1">
        <f t="array" ref="U1564">_xlfn.IFS(Q1564&lt;=100000,"LOW",Q1564&lt;=300000,"MEDIUM",Q1564&gt;=300000,"HIGH")</f>
        <v>LOW</v>
      </c>
    </row>
    <row r="1565" spans="1:21" x14ac:dyDescent="0.3">
      <c r="A1565">
        <v>1564</v>
      </c>
      <c r="B1565">
        <v>27</v>
      </c>
      <c r="C1565">
        <v>12</v>
      </c>
      <c r="D1565" s="6">
        <f t="shared" si="144"/>
        <v>44922</v>
      </c>
      <c r="E1565" t="str">
        <f t="shared" si="145"/>
        <v>December</v>
      </c>
      <c r="F1565">
        <v>2022</v>
      </c>
      <c r="G1565" t="str">
        <f t="shared" si="146"/>
        <v>Tuesday</v>
      </c>
      <c r="H1565" t="s">
        <v>45</v>
      </c>
      <c r="I1565">
        <v>8</v>
      </c>
      <c r="J1565" s="7">
        <v>54208.31</v>
      </c>
      <c r="K1565" t="s">
        <v>614</v>
      </c>
      <c r="L1565">
        <v>24</v>
      </c>
      <c r="M1565" t="s">
        <v>23</v>
      </c>
      <c r="N1565" t="s">
        <v>35</v>
      </c>
      <c r="O1565">
        <v>1</v>
      </c>
      <c r="P1565" t="s">
        <v>90</v>
      </c>
      <c r="Q1565" s="7">
        <f t="shared" si="147"/>
        <v>433666.48</v>
      </c>
      <c r="R1565" s="9" t="str" cm="1">
        <f t="array" ref="R1565">_xlfn.IFS(L1564&lt;=25,"0-25",L1564&lt;=30,"26-30",L1564&lt;=35,"31-35",L1564&lt;=40,"36-40",L1564&lt;=45,"41-45",L1564&gt;=45,"45+")</f>
        <v>36-40</v>
      </c>
      <c r="S1565" t="str">
        <f t="shared" si="148"/>
        <v>Q4</v>
      </c>
      <c r="T1565" t="str">
        <f t="shared" si="149"/>
        <v>Weekday</v>
      </c>
      <c r="U1565" t="str" cm="1">
        <f t="array" ref="U1565">_xlfn.IFS(Q1565&lt;=100000,"LOW",Q1565&lt;=300000,"MEDIUM",Q1565&gt;=300000,"HIGH")</f>
        <v>HIGH</v>
      </c>
    </row>
    <row r="1566" spans="1:21" x14ac:dyDescent="0.3">
      <c r="A1566">
        <v>1565</v>
      </c>
      <c r="B1566">
        <v>28</v>
      </c>
      <c r="C1566">
        <v>12</v>
      </c>
      <c r="D1566" s="6">
        <f t="shared" si="144"/>
        <v>44923</v>
      </c>
      <c r="E1566" t="str">
        <f t="shared" si="145"/>
        <v>December</v>
      </c>
      <c r="F1566">
        <v>2022</v>
      </c>
      <c r="G1566" t="str">
        <f t="shared" si="146"/>
        <v>Wednesday</v>
      </c>
      <c r="H1566" t="s">
        <v>32</v>
      </c>
      <c r="I1566">
        <v>5</v>
      </c>
      <c r="J1566" s="7">
        <v>46083.22</v>
      </c>
      <c r="K1566" t="s">
        <v>654</v>
      </c>
      <c r="L1566">
        <v>25</v>
      </c>
      <c r="M1566" t="s">
        <v>79</v>
      </c>
      <c r="N1566" t="s">
        <v>52</v>
      </c>
      <c r="O1566">
        <v>1</v>
      </c>
      <c r="P1566" t="s">
        <v>43</v>
      </c>
      <c r="Q1566" s="7">
        <f t="shared" si="147"/>
        <v>230416.1</v>
      </c>
      <c r="R1566" s="9" t="str" cm="1">
        <f t="array" ref="R1566">_xlfn.IFS(L1565&lt;=25,"0-25",L1565&lt;=30,"26-30",L1565&lt;=35,"31-35",L1565&lt;=40,"36-40",L1565&lt;=45,"41-45",L1565&gt;=45,"45+")</f>
        <v>0-25</v>
      </c>
      <c r="S1566" t="str">
        <f t="shared" si="148"/>
        <v>Q4</v>
      </c>
      <c r="T1566" t="str">
        <f t="shared" si="149"/>
        <v>Weekday</v>
      </c>
      <c r="U1566" t="str" cm="1">
        <f t="array" ref="U1566">_xlfn.IFS(Q1566&lt;=100000,"LOW",Q1566&lt;=300000,"MEDIUM",Q1566&gt;=300000,"HIGH")</f>
        <v>MEDIUM</v>
      </c>
    </row>
    <row r="1567" spans="1:21" x14ac:dyDescent="0.3">
      <c r="A1567">
        <v>1566</v>
      </c>
      <c r="B1567">
        <v>28</v>
      </c>
      <c r="C1567">
        <v>12</v>
      </c>
      <c r="D1567" s="6">
        <f t="shared" si="144"/>
        <v>44923</v>
      </c>
      <c r="E1567" t="str">
        <f t="shared" si="145"/>
        <v>December</v>
      </c>
      <c r="F1567">
        <v>2022</v>
      </c>
      <c r="G1567" t="str">
        <f t="shared" si="146"/>
        <v>Wednesday</v>
      </c>
      <c r="H1567" t="s">
        <v>21</v>
      </c>
      <c r="I1567">
        <v>9</v>
      </c>
      <c r="J1567" s="7">
        <v>49327.21</v>
      </c>
      <c r="K1567" t="s">
        <v>577</v>
      </c>
      <c r="L1567">
        <v>31</v>
      </c>
      <c r="M1567" t="s">
        <v>112</v>
      </c>
      <c r="N1567" t="s">
        <v>35</v>
      </c>
      <c r="O1567">
        <v>5</v>
      </c>
      <c r="P1567" t="s">
        <v>65</v>
      </c>
      <c r="Q1567" s="7">
        <f t="shared" si="147"/>
        <v>443944.89</v>
      </c>
      <c r="R1567" s="9" t="str" cm="1">
        <f t="array" ref="R1567">_xlfn.IFS(L1566&lt;=25,"0-25",L1566&lt;=30,"26-30",L1566&lt;=35,"31-35",L1566&lt;=40,"36-40",L1566&lt;=45,"41-45",L1566&gt;=45,"45+")</f>
        <v>0-25</v>
      </c>
      <c r="S1567" t="str">
        <f t="shared" si="148"/>
        <v>Q4</v>
      </c>
      <c r="T1567" t="str">
        <f t="shared" si="149"/>
        <v>Weekday</v>
      </c>
      <c r="U1567" t="str" cm="1">
        <f t="array" ref="U1567">_xlfn.IFS(Q1567&lt;=100000,"LOW",Q1567&lt;=300000,"MEDIUM",Q1567&gt;=300000,"HIGH")</f>
        <v>HIGH</v>
      </c>
    </row>
    <row r="1568" spans="1:21" x14ac:dyDescent="0.3">
      <c r="A1568">
        <v>1567</v>
      </c>
      <c r="B1568">
        <v>28</v>
      </c>
      <c r="C1568">
        <v>12</v>
      </c>
      <c r="D1568" s="6">
        <f t="shared" si="144"/>
        <v>44923</v>
      </c>
      <c r="E1568" t="str">
        <f t="shared" si="145"/>
        <v>December</v>
      </c>
      <c r="F1568">
        <v>2022</v>
      </c>
      <c r="G1568" t="str">
        <f t="shared" si="146"/>
        <v>Wednesday</v>
      </c>
      <c r="H1568" t="s">
        <v>15</v>
      </c>
      <c r="I1568">
        <v>6</v>
      </c>
      <c r="J1568" s="7">
        <v>10520.15</v>
      </c>
      <c r="K1568" t="s">
        <v>612</v>
      </c>
      <c r="L1568">
        <v>18</v>
      </c>
      <c r="M1568" t="s">
        <v>23</v>
      </c>
      <c r="N1568" t="s">
        <v>24</v>
      </c>
      <c r="O1568">
        <v>1</v>
      </c>
      <c r="P1568" t="s">
        <v>19</v>
      </c>
      <c r="Q1568" s="7">
        <f t="shared" si="147"/>
        <v>63120.899999999994</v>
      </c>
      <c r="R1568" s="9" t="str" cm="1">
        <f t="array" ref="R1568">_xlfn.IFS(L1567&lt;=25,"0-25",L1567&lt;=30,"26-30",L1567&lt;=35,"31-35",L1567&lt;=40,"36-40",L1567&lt;=45,"41-45",L1567&gt;=45,"45+")</f>
        <v>31-35</v>
      </c>
      <c r="S1568" t="str">
        <f t="shared" si="148"/>
        <v>Q4</v>
      </c>
      <c r="T1568" t="str">
        <f t="shared" si="149"/>
        <v>Weekday</v>
      </c>
      <c r="U1568" t="str" cm="1">
        <f t="array" ref="U1568">_xlfn.IFS(Q1568&lt;=100000,"LOW",Q1568&lt;=300000,"MEDIUM",Q1568&gt;=300000,"HIGH")</f>
        <v>LOW</v>
      </c>
    </row>
    <row r="1569" spans="1:21" x14ac:dyDescent="0.3">
      <c r="A1569">
        <v>1568</v>
      </c>
      <c r="B1569">
        <v>29</v>
      </c>
      <c r="C1569">
        <v>12</v>
      </c>
      <c r="D1569" s="6">
        <f t="shared" si="144"/>
        <v>44924</v>
      </c>
      <c r="E1569" t="str">
        <f t="shared" si="145"/>
        <v>December</v>
      </c>
      <c r="F1569">
        <v>2022</v>
      </c>
      <c r="G1569" t="str">
        <f t="shared" si="146"/>
        <v>Thursday</v>
      </c>
      <c r="H1569" t="s">
        <v>21</v>
      </c>
      <c r="I1569">
        <v>8</v>
      </c>
      <c r="J1569" s="7">
        <v>65651.02</v>
      </c>
      <c r="K1569" t="s">
        <v>403</v>
      </c>
      <c r="L1569">
        <v>30</v>
      </c>
      <c r="M1569" t="s">
        <v>23</v>
      </c>
      <c r="N1569" t="s">
        <v>18</v>
      </c>
      <c r="O1569">
        <v>5</v>
      </c>
      <c r="P1569" t="s">
        <v>25</v>
      </c>
      <c r="Q1569" s="7">
        <f t="shared" si="147"/>
        <v>525208.16</v>
      </c>
      <c r="R1569" s="9" t="str" cm="1">
        <f t="array" ref="R1569">_xlfn.IFS(L1568&lt;=25,"0-25",L1568&lt;=30,"26-30",L1568&lt;=35,"31-35",L1568&lt;=40,"36-40",L1568&lt;=45,"41-45",L1568&gt;=45,"45+")</f>
        <v>0-25</v>
      </c>
      <c r="S1569" t="str">
        <f t="shared" si="148"/>
        <v>Q4</v>
      </c>
      <c r="T1569" t="str">
        <f t="shared" si="149"/>
        <v>Weekday</v>
      </c>
      <c r="U1569" t="str" cm="1">
        <f t="array" ref="U1569">_xlfn.IFS(Q1569&lt;=100000,"LOW",Q1569&lt;=300000,"MEDIUM",Q1569&gt;=300000,"HIGH")</f>
        <v>HIGH</v>
      </c>
    </row>
    <row r="1570" spans="1:21" x14ac:dyDescent="0.3">
      <c r="A1570">
        <v>1569</v>
      </c>
      <c r="B1570">
        <v>29</v>
      </c>
      <c r="C1570">
        <v>12</v>
      </c>
      <c r="D1570" s="6">
        <f t="shared" si="144"/>
        <v>44924</v>
      </c>
      <c r="E1570" t="str">
        <f t="shared" si="145"/>
        <v>December</v>
      </c>
      <c r="F1570">
        <v>2022</v>
      </c>
      <c r="G1570" t="str">
        <f t="shared" si="146"/>
        <v>Thursday</v>
      </c>
      <c r="H1570" t="s">
        <v>37</v>
      </c>
      <c r="I1570">
        <v>8</v>
      </c>
      <c r="J1570" s="7">
        <v>13977.41</v>
      </c>
      <c r="K1570" t="s">
        <v>465</v>
      </c>
      <c r="L1570">
        <v>20</v>
      </c>
      <c r="M1570" t="s">
        <v>23</v>
      </c>
      <c r="N1570" t="s">
        <v>52</v>
      </c>
      <c r="O1570">
        <v>4</v>
      </c>
      <c r="P1570" t="s">
        <v>53</v>
      </c>
      <c r="Q1570" s="7">
        <f t="shared" si="147"/>
        <v>111819.28</v>
      </c>
      <c r="R1570" s="9" t="str" cm="1">
        <f t="array" ref="R1570">_xlfn.IFS(L1569&lt;=25,"0-25",L1569&lt;=30,"26-30",L1569&lt;=35,"31-35",L1569&lt;=40,"36-40",L1569&lt;=45,"41-45",L1569&gt;=45,"45+")</f>
        <v>26-30</v>
      </c>
      <c r="S1570" t="str">
        <f t="shared" si="148"/>
        <v>Q4</v>
      </c>
      <c r="T1570" t="str">
        <f t="shared" si="149"/>
        <v>Weekday</v>
      </c>
      <c r="U1570" t="str" cm="1">
        <f t="array" ref="U1570">_xlfn.IFS(Q1570&lt;=100000,"LOW",Q1570&lt;=300000,"MEDIUM",Q1570&gt;=300000,"HIGH")</f>
        <v>MEDIUM</v>
      </c>
    </row>
    <row r="1571" spans="1:21" x14ac:dyDescent="0.3">
      <c r="A1571">
        <v>1570</v>
      </c>
      <c r="B1571">
        <v>29</v>
      </c>
      <c r="C1571">
        <v>12</v>
      </c>
      <c r="D1571" s="6">
        <f t="shared" si="144"/>
        <v>44924</v>
      </c>
      <c r="E1571" t="str">
        <f t="shared" si="145"/>
        <v>December</v>
      </c>
      <c r="F1571">
        <v>2022</v>
      </c>
      <c r="G1571" t="str">
        <f t="shared" si="146"/>
        <v>Thursday</v>
      </c>
      <c r="H1571" t="s">
        <v>37</v>
      </c>
      <c r="I1571">
        <v>3</v>
      </c>
      <c r="J1571" s="7">
        <v>32008.35</v>
      </c>
      <c r="K1571" t="s">
        <v>694</v>
      </c>
      <c r="L1571">
        <v>45</v>
      </c>
      <c r="M1571" t="s">
        <v>27</v>
      </c>
      <c r="N1571" t="s">
        <v>24</v>
      </c>
      <c r="O1571">
        <v>5</v>
      </c>
      <c r="P1571" t="s">
        <v>97</v>
      </c>
      <c r="Q1571" s="7">
        <f t="shared" si="147"/>
        <v>96025.049999999988</v>
      </c>
      <c r="R1571" s="9" t="str" cm="1">
        <f t="array" ref="R1571">_xlfn.IFS(L1570&lt;=25,"0-25",L1570&lt;=30,"26-30",L1570&lt;=35,"31-35",L1570&lt;=40,"36-40",L1570&lt;=45,"41-45",L1570&gt;=45,"45+")</f>
        <v>0-25</v>
      </c>
      <c r="S1571" t="str">
        <f t="shared" si="148"/>
        <v>Q4</v>
      </c>
      <c r="T1571" t="str">
        <f t="shared" si="149"/>
        <v>Weekday</v>
      </c>
      <c r="U1571" t="str" cm="1">
        <f t="array" ref="U1571">_xlfn.IFS(Q1571&lt;=100000,"LOW",Q1571&lt;=300000,"MEDIUM",Q1571&gt;=300000,"HIGH")</f>
        <v>LOW</v>
      </c>
    </row>
    <row r="1572" spans="1:21" x14ac:dyDescent="0.3">
      <c r="A1572">
        <v>1571</v>
      </c>
      <c r="B1572">
        <v>30</v>
      </c>
      <c r="C1572">
        <v>12</v>
      </c>
      <c r="D1572" s="6">
        <f t="shared" si="144"/>
        <v>44925</v>
      </c>
      <c r="E1572" t="str">
        <f t="shared" si="145"/>
        <v>December</v>
      </c>
      <c r="F1572">
        <v>2022</v>
      </c>
      <c r="G1572" t="str">
        <f t="shared" si="146"/>
        <v>Friday</v>
      </c>
      <c r="H1572" t="s">
        <v>32</v>
      </c>
      <c r="I1572">
        <v>7</v>
      </c>
      <c r="J1572" s="7">
        <v>34162.699999999997</v>
      </c>
      <c r="K1572" t="s">
        <v>719</v>
      </c>
      <c r="L1572">
        <v>55</v>
      </c>
      <c r="M1572" t="s">
        <v>39</v>
      </c>
      <c r="N1572" t="s">
        <v>35</v>
      </c>
      <c r="O1572">
        <v>1</v>
      </c>
      <c r="P1572" t="s">
        <v>101</v>
      </c>
      <c r="Q1572" s="7">
        <f t="shared" si="147"/>
        <v>239138.89999999997</v>
      </c>
      <c r="R1572" s="9" t="str" cm="1">
        <f t="array" ref="R1572">_xlfn.IFS(L1571&lt;=25,"0-25",L1571&lt;=30,"26-30",L1571&lt;=35,"31-35",L1571&lt;=40,"36-40",L1571&lt;=45,"41-45",L1571&gt;=45,"45+")</f>
        <v>41-45</v>
      </c>
      <c r="S1572" t="str">
        <f t="shared" si="148"/>
        <v>Q4</v>
      </c>
      <c r="T1572" t="str">
        <f t="shared" si="149"/>
        <v>Weekday</v>
      </c>
      <c r="U1572" t="str" cm="1">
        <f t="array" ref="U1572">_xlfn.IFS(Q1572&lt;=100000,"LOW",Q1572&lt;=300000,"MEDIUM",Q1572&gt;=300000,"HIGH")</f>
        <v>MEDIUM</v>
      </c>
    </row>
    <row r="1573" spans="1:21" x14ac:dyDescent="0.3">
      <c r="A1573">
        <v>1572</v>
      </c>
      <c r="B1573">
        <v>30</v>
      </c>
      <c r="C1573">
        <v>12</v>
      </c>
      <c r="D1573" s="6">
        <f t="shared" si="144"/>
        <v>44925</v>
      </c>
      <c r="E1573" t="str">
        <f t="shared" si="145"/>
        <v>December</v>
      </c>
      <c r="F1573">
        <v>2022</v>
      </c>
      <c r="G1573" t="str">
        <f t="shared" si="146"/>
        <v>Friday</v>
      </c>
      <c r="H1573" t="s">
        <v>45</v>
      </c>
      <c r="I1573">
        <v>7</v>
      </c>
      <c r="J1573" s="7">
        <v>10081.33</v>
      </c>
      <c r="K1573" t="s">
        <v>727</v>
      </c>
      <c r="L1573">
        <v>32</v>
      </c>
      <c r="M1573" t="s">
        <v>23</v>
      </c>
      <c r="N1573" t="s">
        <v>24</v>
      </c>
      <c r="O1573">
        <v>4</v>
      </c>
      <c r="P1573" t="s">
        <v>48</v>
      </c>
      <c r="Q1573" s="7">
        <f t="shared" si="147"/>
        <v>70569.31</v>
      </c>
      <c r="R1573" s="9" t="str" cm="1">
        <f t="array" ref="R1573">_xlfn.IFS(L1572&lt;=25,"0-25",L1572&lt;=30,"26-30",L1572&lt;=35,"31-35",L1572&lt;=40,"36-40",L1572&lt;=45,"41-45",L1572&gt;=45,"45+")</f>
        <v>45+</v>
      </c>
      <c r="S1573" t="str">
        <f t="shared" si="148"/>
        <v>Q4</v>
      </c>
      <c r="T1573" t="str">
        <f t="shared" si="149"/>
        <v>Weekday</v>
      </c>
      <c r="U1573" t="str" cm="1">
        <f t="array" ref="U1573">_xlfn.IFS(Q1573&lt;=100000,"LOW",Q1573&lt;=300000,"MEDIUM",Q1573&gt;=300000,"HIGH")</f>
        <v>LOW</v>
      </c>
    </row>
    <row r="1574" spans="1:21" x14ac:dyDescent="0.3">
      <c r="A1574">
        <v>1573</v>
      </c>
      <c r="B1574">
        <v>30</v>
      </c>
      <c r="C1574">
        <v>12</v>
      </c>
      <c r="D1574" s="6">
        <f t="shared" si="144"/>
        <v>44925</v>
      </c>
      <c r="E1574" t="str">
        <f t="shared" si="145"/>
        <v>December</v>
      </c>
      <c r="F1574">
        <v>2022</v>
      </c>
      <c r="G1574" t="str">
        <f t="shared" si="146"/>
        <v>Friday</v>
      </c>
      <c r="H1574" t="s">
        <v>21</v>
      </c>
      <c r="I1574">
        <v>6</v>
      </c>
      <c r="J1574" s="7">
        <v>39825.360000000001</v>
      </c>
      <c r="K1574" t="s">
        <v>681</v>
      </c>
      <c r="L1574">
        <v>53</v>
      </c>
      <c r="M1574" t="s">
        <v>23</v>
      </c>
      <c r="N1574" t="s">
        <v>18</v>
      </c>
      <c r="O1574">
        <v>5</v>
      </c>
      <c r="P1574" t="s">
        <v>65</v>
      </c>
      <c r="Q1574" s="7">
        <f t="shared" si="147"/>
        <v>238952.16</v>
      </c>
      <c r="R1574" s="9" t="str" cm="1">
        <f t="array" ref="R1574">_xlfn.IFS(L1573&lt;=25,"0-25",L1573&lt;=30,"26-30",L1573&lt;=35,"31-35",L1573&lt;=40,"36-40",L1573&lt;=45,"41-45",L1573&gt;=45,"45+")</f>
        <v>31-35</v>
      </c>
      <c r="S1574" t="str">
        <f t="shared" si="148"/>
        <v>Q4</v>
      </c>
      <c r="T1574" t="str">
        <f t="shared" si="149"/>
        <v>Weekday</v>
      </c>
      <c r="U1574" t="str" cm="1">
        <f t="array" ref="U1574">_xlfn.IFS(Q1574&lt;=100000,"LOW",Q1574&lt;=300000,"MEDIUM",Q1574&gt;=300000,"HIGH")</f>
        <v>MEDIUM</v>
      </c>
    </row>
    <row r="1575" spans="1:21" x14ac:dyDescent="0.3">
      <c r="A1575">
        <v>1574</v>
      </c>
      <c r="B1575">
        <v>30</v>
      </c>
      <c r="C1575">
        <v>12</v>
      </c>
      <c r="D1575" s="6">
        <f t="shared" si="144"/>
        <v>44925</v>
      </c>
      <c r="E1575" t="str">
        <f t="shared" si="145"/>
        <v>December</v>
      </c>
      <c r="F1575">
        <v>2022</v>
      </c>
      <c r="G1575" t="str">
        <f t="shared" si="146"/>
        <v>Friday</v>
      </c>
      <c r="H1575" t="s">
        <v>45</v>
      </c>
      <c r="I1575">
        <v>7</v>
      </c>
      <c r="J1575" s="7">
        <v>55168.54</v>
      </c>
      <c r="K1575" t="s">
        <v>575</v>
      </c>
      <c r="L1575">
        <v>20</v>
      </c>
      <c r="M1575" t="s">
        <v>79</v>
      </c>
      <c r="N1575" t="s">
        <v>24</v>
      </c>
      <c r="O1575">
        <v>5</v>
      </c>
      <c r="P1575" t="s">
        <v>48</v>
      </c>
      <c r="Q1575" s="7">
        <f t="shared" si="147"/>
        <v>386179.78</v>
      </c>
      <c r="R1575" s="9" t="str" cm="1">
        <f t="array" ref="R1575">_xlfn.IFS(L1574&lt;=25,"0-25",L1574&lt;=30,"26-30",L1574&lt;=35,"31-35",L1574&lt;=40,"36-40",L1574&lt;=45,"41-45",L1574&gt;=45,"45+")</f>
        <v>45+</v>
      </c>
      <c r="S1575" t="str">
        <f t="shared" si="148"/>
        <v>Q4</v>
      </c>
      <c r="T1575" t="str">
        <f t="shared" si="149"/>
        <v>Weekday</v>
      </c>
      <c r="U1575" t="str" cm="1">
        <f t="array" ref="U1575">_xlfn.IFS(Q1575&lt;=100000,"LOW",Q1575&lt;=300000,"MEDIUM",Q1575&gt;=300000,"HIGH")</f>
        <v>HIGH</v>
      </c>
    </row>
    <row r="1576" spans="1:21" x14ac:dyDescent="0.3">
      <c r="A1576">
        <v>1575</v>
      </c>
      <c r="B1576">
        <v>31</v>
      </c>
      <c r="C1576">
        <v>12</v>
      </c>
      <c r="D1576" s="6">
        <f t="shared" si="144"/>
        <v>44926</v>
      </c>
      <c r="E1576" t="str">
        <f t="shared" si="145"/>
        <v>December</v>
      </c>
      <c r="F1576">
        <v>2022</v>
      </c>
      <c r="G1576" t="str">
        <f t="shared" si="146"/>
        <v>Saturday</v>
      </c>
      <c r="H1576" t="s">
        <v>32</v>
      </c>
      <c r="I1576">
        <v>2</v>
      </c>
      <c r="J1576" s="7">
        <v>59396.12</v>
      </c>
      <c r="K1576" t="s">
        <v>829</v>
      </c>
      <c r="L1576">
        <v>21</v>
      </c>
      <c r="M1576" t="s">
        <v>47</v>
      </c>
      <c r="N1576" t="s">
        <v>35</v>
      </c>
      <c r="O1576">
        <v>5</v>
      </c>
      <c r="P1576" t="s">
        <v>101</v>
      </c>
      <c r="Q1576" s="7">
        <f t="shared" si="147"/>
        <v>118792.24</v>
      </c>
      <c r="R1576" s="9" t="str" cm="1">
        <f t="array" ref="R1576">_xlfn.IFS(L1575&lt;=25,"0-25",L1575&lt;=30,"26-30",L1575&lt;=35,"31-35",L1575&lt;=40,"36-40",L1575&lt;=45,"41-45",L1575&gt;=45,"45+")</f>
        <v>0-25</v>
      </c>
      <c r="S1576" t="str">
        <f t="shared" si="148"/>
        <v>Q4</v>
      </c>
      <c r="T1576" t="str">
        <f t="shared" si="149"/>
        <v>Weekend</v>
      </c>
      <c r="U1576" t="str" cm="1">
        <f t="array" ref="U1576">_xlfn.IFS(Q1576&lt;=100000,"LOW",Q1576&lt;=300000,"MEDIUM",Q1576&gt;=300000,"HIGH")</f>
        <v>MEDIUM</v>
      </c>
    </row>
    <row r="1577" spans="1:21" x14ac:dyDescent="0.3">
      <c r="A1577">
        <v>1576</v>
      </c>
      <c r="B1577">
        <v>31</v>
      </c>
      <c r="C1577">
        <v>12</v>
      </c>
      <c r="D1577" s="6">
        <f t="shared" si="144"/>
        <v>44926</v>
      </c>
      <c r="E1577" t="str">
        <f t="shared" si="145"/>
        <v>December</v>
      </c>
      <c r="F1577">
        <v>2022</v>
      </c>
      <c r="G1577" t="str">
        <f t="shared" si="146"/>
        <v>Saturday</v>
      </c>
      <c r="H1577" t="s">
        <v>37</v>
      </c>
      <c r="I1577">
        <v>9</v>
      </c>
      <c r="J1577" s="7">
        <v>62763.82</v>
      </c>
      <c r="K1577" t="s">
        <v>880</v>
      </c>
      <c r="L1577">
        <v>22</v>
      </c>
      <c r="M1577" t="s">
        <v>27</v>
      </c>
      <c r="N1577" t="s">
        <v>18</v>
      </c>
      <c r="O1577">
        <v>4</v>
      </c>
      <c r="P1577" t="s">
        <v>97</v>
      </c>
      <c r="Q1577" s="7">
        <f t="shared" si="147"/>
        <v>564874.38</v>
      </c>
      <c r="R1577" s="9" t="str" cm="1">
        <f t="array" ref="R1577">_xlfn.IFS(L1576&lt;=25,"0-25",L1576&lt;=30,"26-30",L1576&lt;=35,"31-35",L1576&lt;=40,"36-40",L1576&lt;=45,"41-45",L1576&gt;=45,"45+")</f>
        <v>0-25</v>
      </c>
      <c r="S1577" t="str">
        <f t="shared" si="148"/>
        <v>Q4</v>
      </c>
      <c r="T1577" t="str">
        <f t="shared" si="149"/>
        <v>Weekend</v>
      </c>
      <c r="U1577" t="str" cm="1">
        <f t="array" ref="U1577">_xlfn.IFS(Q1577&lt;=100000,"LOW",Q1577&lt;=300000,"MEDIUM",Q1577&gt;=300000,"HIGH")</f>
        <v>HIGH</v>
      </c>
    </row>
    <row r="1578" spans="1:21" x14ac:dyDescent="0.3">
      <c r="A1578">
        <v>1577</v>
      </c>
      <c r="B1578">
        <v>31</v>
      </c>
      <c r="C1578">
        <v>12</v>
      </c>
      <c r="D1578" s="6">
        <f t="shared" si="144"/>
        <v>44926</v>
      </c>
      <c r="E1578" t="str">
        <f t="shared" si="145"/>
        <v>December</v>
      </c>
      <c r="F1578">
        <v>2022</v>
      </c>
      <c r="G1578" t="str">
        <f t="shared" si="146"/>
        <v>Saturday</v>
      </c>
      <c r="H1578" t="s">
        <v>45</v>
      </c>
      <c r="I1578">
        <v>1</v>
      </c>
      <c r="J1578" s="7">
        <v>39263.129999999997</v>
      </c>
      <c r="K1578" t="s">
        <v>374</v>
      </c>
      <c r="L1578">
        <v>43</v>
      </c>
      <c r="M1578" t="s">
        <v>27</v>
      </c>
      <c r="N1578" t="s">
        <v>35</v>
      </c>
      <c r="O1578">
        <v>5</v>
      </c>
      <c r="P1578" t="s">
        <v>48</v>
      </c>
      <c r="Q1578" s="7">
        <f t="shared" si="147"/>
        <v>39263.129999999997</v>
      </c>
      <c r="R1578" s="9" t="str" cm="1">
        <f t="array" ref="R1578">_xlfn.IFS(L1577&lt;=25,"0-25",L1577&lt;=30,"26-30",L1577&lt;=35,"31-35",L1577&lt;=40,"36-40",L1577&lt;=45,"41-45",L1577&gt;=45,"45+")</f>
        <v>0-25</v>
      </c>
      <c r="S1578" t="str">
        <f t="shared" si="148"/>
        <v>Q4</v>
      </c>
      <c r="T1578" t="str">
        <f t="shared" si="149"/>
        <v>Weekend</v>
      </c>
      <c r="U1578" t="str" cm="1">
        <f t="array" ref="U1578">_xlfn.IFS(Q1578&lt;=100000,"LOW",Q1578&lt;=300000,"MEDIUM",Q1578&gt;=300000,"HIGH")</f>
        <v>LOW</v>
      </c>
    </row>
    <row r="1579" spans="1:21" x14ac:dyDescent="0.3">
      <c r="A1579">
        <v>1578</v>
      </c>
      <c r="B1579">
        <v>1</v>
      </c>
      <c r="C1579">
        <v>1</v>
      </c>
      <c r="D1579" s="6">
        <f t="shared" si="144"/>
        <v>44927</v>
      </c>
      <c r="E1579" t="str">
        <f t="shared" si="145"/>
        <v>January</v>
      </c>
      <c r="F1579">
        <v>2023</v>
      </c>
      <c r="G1579" t="str">
        <f t="shared" si="146"/>
        <v>Sunday</v>
      </c>
      <c r="H1579" t="s">
        <v>45</v>
      </c>
      <c r="I1579">
        <v>1</v>
      </c>
      <c r="J1579" s="7">
        <v>47838.17</v>
      </c>
      <c r="K1579" t="s">
        <v>317</v>
      </c>
      <c r="L1579">
        <v>42</v>
      </c>
      <c r="M1579" t="s">
        <v>152</v>
      </c>
      <c r="N1579" t="s">
        <v>35</v>
      </c>
      <c r="O1579">
        <v>1</v>
      </c>
      <c r="P1579" t="s">
        <v>48</v>
      </c>
      <c r="Q1579" s="7">
        <f t="shared" si="147"/>
        <v>47838.17</v>
      </c>
      <c r="R1579" s="9" t="str" cm="1">
        <f t="array" ref="R1579">_xlfn.IFS(L1578&lt;=25,"0-25",L1578&lt;=30,"26-30",L1578&lt;=35,"31-35",L1578&lt;=40,"36-40",L1578&lt;=45,"41-45",L1578&gt;=45,"45+")</f>
        <v>41-45</v>
      </c>
      <c r="S1579" t="str">
        <f t="shared" si="148"/>
        <v>Q1</v>
      </c>
      <c r="T1579" t="str">
        <f t="shared" si="149"/>
        <v>Weekend</v>
      </c>
      <c r="U1579" t="str" cm="1">
        <f t="array" ref="U1579">_xlfn.IFS(Q1579&lt;=100000,"LOW",Q1579&lt;=300000,"MEDIUM",Q1579&gt;=300000,"HIGH")</f>
        <v>LOW</v>
      </c>
    </row>
    <row r="1580" spans="1:21" x14ac:dyDescent="0.3">
      <c r="A1580">
        <v>1579</v>
      </c>
      <c r="B1580">
        <v>1</v>
      </c>
      <c r="C1580">
        <v>1</v>
      </c>
      <c r="D1580" s="6">
        <f t="shared" si="144"/>
        <v>44927</v>
      </c>
      <c r="E1580" t="str">
        <f t="shared" si="145"/>
        <v>January</v>
      </c>
      <c r="F1580">
        <v>2023</v>
      </c>
      <c r="G1580" t="str">
        <f t="shared" si="146"/>
        <v>Sunday</v>
      </c>
      <c r="H1580" t="s">
        <v>37</v>
      </c>
      <c r="I1580">
        <v>3</v>
      </c>
      <c r="J1580" s="7">
        <v>14771.18</v>
      </c>
      <c r="K1580" t="s">
        <v>305</v>
      </c>
      <c r="L1580">
        <v>27</v>
      </c>
      <c r="M1580" t="s">
        <v>69</v>
      </c>
      <c r="N1580" t="s">
        <v>52</v>
      </c>
      <c r="O1580">
        <v>5</v>
      </c>
      <c r="P1580" t="s">
        <v>53</v>
      </c>
      <c r="Q1580" s="7">
        <f t="shared" si="147"/>
        <v>44313.54</v>
      </c>
      <c r="R1580" s="9" t="str" cm="1">
        <f t="array" ref="R1580">_xlfn.IFS(L1579&lt;=25,"0-25",L1579&lt;=30,"26-30",L1579&lt;=35,"31-35",L1579&lt;=40,"36-40",L1579&lt;=45,"41-45",L1579&gt;=45,"45+")</f>
        <v>41-45</v>
      </c>
      <c r="S1580" t="str">
        <f t="shared" si="148"/>
        <v>Q1</v>
      </c>
      <c r="T1580" t="str">
        <f t="shared" si="149"/>
        <v>Weekend</v>
      </c>
      <c r="U1580" t="str" cm="1">
        <f t="array" ref="U1580">_xlfn.IFS(Q1580&lt;=100000,"LOW",Q1580&lt;=300000,"MEDIUM",Q1580&gt;=300000,"HIGH")</f>
        <v>LOW</v>
      </c>
    </row>
    <row r="1581" spans="1:21" x14ac:dyDescent="0.3">
      <c r="A1581">
        <v>1580</v>
      </c>
      <c r="B1581">
        <v>1</v>
      </c>
      <c r="C1581">
        <v>1</v>
      </c>
      <c r="D1581" s="6">
        <f t="shared" si="144"/>
        <v>44927</v>
      </c>
      <c r="E1581" t="str">
        <f t="shared" si="145"/>
        <v>January</v>
      </c>
      <c r="F1581">
        <v>2023</v>
      </c>
      <c r="G1581" t="str">
        <f t="shared" si="146"/>
        <v>Sunday</v>
      </c>
      <c r="H1581" t="s">
        <v>21</v>
      </c>
      <c r="I1581">
        <v>3</v>
      </c>
      <c r="J1581" s="7">
        <v>39282.29</v>
      </c>
      <c r="K1581" t="s">
        <v>748</v>
      </c>
      <c r="L1581">
        <v>25</v>
      </c>
      <c r="M1581" t="s">
        <v>27</v>
      </c>
      <c r="N1581" t="s">
        <v>18</v>
      </c>
      <c r="O1581">
        <v>1</v>
      </c>
      <c r="P1581" t="s">
        <v>65</v>
      </c>
      <c r="Q1581" s="7">
        <f t="shared" si="147"/>
        <v>117846.87</v>
      </c>
      <c r="R1581" s="9" t="str" cm="1">
        <f t="array" ref="R1581">_xlfn.IFS(L1580&lt;=25,"0-25",L1580&lt;=30,"26-30",L1580&lt;=35,"31-35",L1580&lt;=40,"36-40",L1580&lt;=45,"41-45",L1580&gt;=45,"45+")</f>
        <v>26-30</v>
      </c>
      <c r="S1581" t="str">
        <f t="shared" si="148"/>
        <v>Q1</v>
      </c>
      <c r="T1581" t="str">
        <f t="shared" si="149"/>
        <v>Weekend</v>
      </c>
      <c r="U1581" t="str" cm="1">
        <f t="array" ref="U1581">_xlfn.IFS(Q1581&lt;=100000,"LOW",Q1581&lt;=300000,"MEDIUM",Q1581&gt;=300000,"HIGH")</f>
        <v>MEDIUM</v>
      </c>
    </row>
    <row r="1582" spans="1:21" x14ac:dyDescent="0.3">
      <c r="A1582">
        <v>1581</v>
      </c>
      <c r="B1582">
        <v>1</v>
      </c>
      <c r="C1582">
        <v>1</v>
      </c>
      <c r="D1582" s="6">
        <f t="shared" si="144"/>
        <v>44927</v>
      </c>
      <c r="E1582" t="str">
        <f t="shared" si="145"/>
        <v>January</v>
      </c>
      <c r="F1582">
        <v>2023</v>
      </c>
      <c r="G1582" t="str">
        <f t="shared" si="146"/>
        <v>Sunday</v>
      </c>
      <c r="H1582" t="s">
        <v>37</v>
      </c>
      <c r="I1582">
        <v>1</v>
      </c>
      <c r="J1582" s="7">
        <v>19288.95</v>
      </c>
      <c r="K1582" t="s">
        <v>788</v>
      </c>
      <c r="L1582">
        <v>29</v>
      </c>
      <c r="M1582" t="s">
        <v>23</v>
      </c>
      <c r="N1582" t="s">
        <v>18</v>
      </c>
      <c r="O1582">
        <v>3</v>
      </c>
      <c r="P1582" t="s">
        <v>53</v>
      </c>
      <c r="Q1582" s="7">
        <f t="shared" si="147"/>
        <v>19288.95</v>
      </c>
      <c r="R1582" s="9" t="str" cm="1">
        <f t="array" ref="R1582">_xlfn.IFS(L1581&lt;=25,"0-25",L1581&lt;=30,"26-30",L1581&lt;=35,"31-35",L1581&lt;=40,"36-40",L1581&lt;=45,"41-45",L1581&gt;=45,"45+")</f>
        <v>0-25</v>
      </c>
      <c r="S1582" t="str">
        <f t="shared" si="148"/>
        <v>Q1</v>
      </c>
      <c r="T1582" t="str">
        <f t="shared" si="149"/>
        <v>Weekend</v>
      </c>
      <c r="U1582" t="str" cm="1">
        <f t="array" ref="U1582">_xlfn.IFS(Q1582&lt;=100000,"LOW",Q1582&lt;=300000,"MEDIUM",Q1582&gt;=300000,"HIGH")</f>
        <v>LOW</v>
      </c>
    </row>
    <row r="1583" spans="1:21" x14ac:dyDescent="0.3">
      <c r="A1583">
        <v>1582</v>
      </c>
      <c r="B1583">
        <v>2</v>
      </c>
      <c r="C1583">
        <v>1</v>
      </c>
      <c r="D1583" s="6">
        <f t="shared" si="144"/>
        <v>44928</v>
      </c>
      <c r="E1583" t="str">
        <f t="shared" si="145"/>
        <v>January</v>
      </c>
      <c r="F1583">
        <v>2023</v>
      </c>
      <c r="G1583" t="str">
        <f t="shared" si="146"/>
        <v>Monday</v>
      </c>
      <c r="H1583" t="s">
        <v>45</v>
      </c>
      <c r="I1583">
        <v>7</v>
      </c>
      <c r="J1583" s="7">
        <v>32178.59</v>
      </c>
      <c r="K1583" t="s">
        <v>881</v>
      </c>
      <c r="L1583">
        <v>20</v>
      </c>
      <c r="M1583" t="s">
        <v>23</v>
      </c>
      <c r="N1583" t="s">
        <v>35</v>
      </c>
      <c r="O1583">
        <v>5</v>
      </c>
      <c r="P1583" t="s">
        <v>48</v>
      </c>
      <c r="Q1583" s="7">
        <f t="shared" si="147"/>
        <v>225250.13</v>
      </c>
      <c r="R1583" s="9" t="str" cm="1">
        <f t="array" ref="R1583">_xlfn.IFS(L1582&lt;=25,"0-25",L1582&lt;=30,"26-30",L1582&lt;=35,"31-35",L1582&lt;=40,"36-40",L1582&lt;=45,"41-45",L1582&gt;=45,"45+")</f>
        <v>26-30</v>
      </c>
      <c r="S1583" t="str">
        <f t="shared" si="148"/>
        <v>Q1</v>
      </c>
      <c r="T1583" t="str">
        <f t="shared" si="149"/>
        <v>Weekday</v>
      </c>
      <c r="U1583" t="str" cm="1">
        <f t="array" ref="U1583">_xlfn.IFS(Q1583&lt;=100000,"LOW",Q1583&lt;=300000,"MEDIUM",Q1583&gt;=300000,"HIGH")</f>
        <v>MEDIUM</v>
      </c>
    </row>
    <row r="1584" spans="1:21" x14ac:dyDescent="0.3">
      <c r="A1584">
        <v>1583</v>
      </c>
      <c r="B1584">
        <v>2</v>
      </c>
      <c r="C1584">
        <v>1</v>
      </c>
      <c r="D1584" s="6">
        <f t="shared" si="144"/>
        <v>44928</v>
      </c>
      <c r="E1584" t="str">
        <f t="shared" si="145"/>
        <v>January</v>
      </c>
      <c r="F1584">
        <v>2023</v>
      </c>
      <c r="G1584" t="str">
        <f t="shared" si="146"/>
        <v>Monday</v>
      </c>
      <c r="H1584" t="s">
        <v>21</v>
      </c>
      <c r="I1584">
        <v>4</v>
      </c>
      <c r="J1584" s="7">
        <v>29758.32</v>
      </c>
      <c r="K1584" t="s">
        <v>130</v>
      </c>
      <c r="L1584">
        <v>44</v>
      </c>
      <c r="M1584" t="s">
        <v>61</v>
      </c>
      <c r="N1584" t="s">
        <v>24</v>
      </c>
      <c r="O1584">
        <v>5</v>
      </c>
      <c r="P1584" t="s">
        <v>28</v>
      </c>
      <c r="Q1584" s="7">
        <f t="shared" si="147"/>
        <v>119033.28</v>
      </c>
      <c r="R1584" s="9" t="str" cm="1">
        <f t="array" ref="R1584">_xlfn.IFS(L1583&lt;=25,"0-25",L1583&lt;=30,"26-30",L1583&lt;=35,"31-35",L1583&lt;=40,"36-40",L1583&lt;=45,"41-45",L1583&gt;=45,"45+")</f>
        <v>0-25</v>
      </c>
      <c r="S1584" t="str">
        <f t="shared" si="148"/>
        <v>Q1</v>
      </c>
      <c r="T1584" t="str">
        <f t="shared" si="149"/>
        <v>Weekday</v>
      </c>
      <c r="U1584" t="str" cm="1">
        <f t="array" ref="U1584">_xlfn.IFS(Q1584&lt;=100000,"LOW",Q1584&lt;=300000,"MEDIUM",Q1584&gt;=300000,"HIGH")</f>
        <v>MEDIUM</v>
      </c>
    </row>
    <row r="1585" spans="1:21" x14ac:dyDescent="0.3">
      <c r="A1585">
        <v>1584</v>
      </c>
      <c r="B1585">
        <v>2</v>
      </c>
      <c r="C1585">
        <v>1</v>
      </c>
      <c r="D1585" s="6">
        <f t="shared" si="144"/>
        <v>44928</v>
      </c>
      <c r="E1585" t="str">
        <f t="shared" si="145"/>
        <v>January</v>
      </c>
      <c r="F1585">
        <v>2023</v>
      </c>
      <c r="G1585" t="str">
        <f t="shared" si="146"/>
        <v>Monday</v>
      </c>
      <c r="H1585" t="s">
        <v>21</v>
      </c>
      <c r="I1585">
        <v>2</v>
      </c>
      <c r="J1585" s="7">
        <v>35412.43</v>
      </c>
      <c r="K1585" t="s">
        <v>361</v>
      </c>
      <c r="L1585">
        <v>40</v>
      </c>
      <c r="M1585" t="s">
        <v>152</v>
      </c>
      <c r="N1585" t="s">
        <v>18</v>
      </c>
      <c r="O1585">
        <v>5</v>
      </c>
      <c r="P1585" t="s">
        <v>65</v>
      </c>
      <c r="Q1585" s="7">
        <f t="shared" si="147"/>
        <v>70824.86</v>
      </c>
      <c r="R1585" s="9" t="str" cm="1">
        <f t="array" ref="R1585">_xlfn.IFS(L1584&lt;=25,"0-25",L1584&lt;=30,"26-30",L1584&lt;=35,"31-35",L1584&lt;=40,"36-40",L1584&lt;=45,"41-45",L1584&gt;=45,"45+")</f>
        <v>41-45</v>
      </c>
      <c r="S1585" t="str">
        <f t="shared" si="148"/>
        <v>Q1</v>
      </c>
      <c r="T1585" t="str">
        <f t="shared" si="149"/>
        <v>Weekday</v>
      </c>
      <c r="U1585" t="str" cm="1">
        <f t="array" ref="U1585">_xlfn.IFS(Q1585&lt;=100000,"LOW",Q1585&lt;=300000,"MEDIUM",Q1585&gt;=300000,"HIGH")</f>
        <v>LOW</v>
      </c>
    </row>
    <row r="1586" spans="1:21" x14ac:dyDescent="0.3">
      <c r="A1586">
        <v>1585</v>
      </c>
      <c r="B1586">
        <v>2</v>
      </c>
      <c r="C1586">
        <v>1</v>
      </c>
      <c r="D1586" s="6">
        <f t="shared" si="144"/>
        <v>44928</v>
      </c>
      <c r="E1586" t="str">
        <f t="shared" si="145"/>
        <v>January</v>
      </c>
      <c r="F1586">
        <v>2023</v>
      </c>
      <c r="G1586" t="str">
        <f t="shared" si="146"/>
        <v>Monday</v>
      </c>
      <c r="H1586" t="s">
        <v>37</v>
      </c>
      <c r="I1586">
        <v>5</v>
      </c>
      <c r="J1586" s="7">
        <v>44298.2</v>
      </c>
      <c r="K1586" t="s">
        <v>882</v>
      </c>
      <c r="L1586">
        <v>57</v>
      </c>
      <c r="M1586" t="s">
        <v>116</v>
      </c>
      <c r="N1586" t="s">
        <v>24</v>
      </c>
      <c r="O1586">
        <v>5</v>
      </c>
      <c r="P1586" t="s">
        <v>53</v>
      </c>
      <c r="Q1586" s="7">
        <f t="shared" si="147"/>
        <v>221491</v>
      </c>
      <c r="R1586" s="9" t="str" cm="1">
        <f t="array" ref="R1586">_xlfn.IFS(L1585&lt;=25,"0-25",L1585&lt;=30,"26-30",L1585&lt;=35,"31-35",L1585&lt;=40,"36-40",L1585&lt;=45,"41-45",L1585&gt;=45,"45+")</f>
        <v>36-40</v>
      </c>
      <c r="S1586" t="str">
        <f t="shared" si="148"/>
        <v>Q1</v>
      </c>
      <c r="T1586" t="str">
        <f t="shared" si="149"/>
        <v>Weekday</v>
      </c>
      <c r="U1586" t="str" cm="1">
        <f t="array" ref="U1586">_xlfn.IFS(Q1586&lt;=100000,"LOW",Q1586&lt;=300000,"MEDIUM",Q1586&gt;=300000,"HIGH")</f>
        <v>MEDIUM</v>
      </c>
    </row>
    <row r="1587" spans="1:21" x14ac:dyDescent="0.3">
      <c r="A1587">
        <v>1586</v>
      </c>
      <c r="B1587">
        <v>3</v>
      </c>
      <c r="C1587">
        <v>1</v>
      </c>
      <c r="D1587" s="6">
        <f t="shared" si="144"/>
        <v>44929</v>
      </c>
      <c r="E1587" t="str">
        <f t="shared" si="145"/>
        <v>January</v>
      </c>
      <c r="F1587">
        <v>2023</v>
      </c>
      <c r="G1587" t="str">
        <f t="shared" si="146"/>
        <v>Tuesday</v>
      </c>
      <c r="H1587" t="s">
        <v>45</v>
      </c>
      <c r="I1587">
        <v>6</v>
      </c>
      <c r="J1587" s="7">
        <v>64172.6</v>
      </c>
      <c r="K1587" t="s">
        <v>307</v>
      </c>
      <c r="L1587">
        <v>50</v>
      </c>
      <c r="M1587" t="s">
        <v>69</v>
      </c>
      <c r="N1587" t="s">
        <v>24</v>
      </c>
      <c r="O1587">
        <v>4</v>
      </c>
      <c r="P1587" t="s">
        <v>90</v>
      </c>
      <c r="Q1587" s="7">
        <f t="shared" si="147"/>
        <v>385035.6</v>
      </c>
      <c r="R1587" s="9" t="str" cm="1">
        <f t="array" ref="R1587">_xlfn.IFS(L1586&lt;=25,"0-25",L1586&lt;=30,"26-30",L1586&lt;=35,"31-35",L1586&lt;=40,"36-40",L1586&lt;=45,"41-45",L1586&gt;=45,"45+")</f>
        <v>45+</v>
      </c>
      <c r="S1587" t="str">
        <f t="shared" si="148"/>
        <v>Q1</v>
      </c>
      <c r="T1587" t="str">
        <f t="shared" si="149"/>
        <v>Weekday</v>
      </c>
      <c r="U1587" t="str" cm="1">
        <f t="array" ref="U1587">_xlfn.IFS(Q1587&lt;=100000,"LOW",Q1587&lt;=300000,"MEDIUM",Q1587&gt;=300000,"HIGH")</f>
        <v>HIGH</v>
      </c>
    </row>
    <row r="1588" spans="1:21" x14ac:dyDescent="0.3">
      <c r="A1588">
        <v>1587</v>
      </c>
      <c r="B1588">
        <v>3</v>
      </c>
      <c r="C1588">
        <v>1</v>
      </c>
      <c r="D1588" s="6">
        <f t="shared" si="144"/>
        <v>44929</v>
      </c>
      <c r="E1588" t="str">
        <f t="shared" si="145"/>
        <v>January</v>
      </c>
      <c r="F1588">
        <v>2023</v>
      </c>
      <c r="G1588" t="str">
        <f t="shared" si="146"/>
        <v>Tuesday</v>
      </c>
      <c r="H1588" t="s">
        <v>32</v>
      </c>
      <c r="I1588">
        <v>9</v>
      </c>
      <c r="J1588" s="7">
        <v>33669.08</v>
      </c>
      <c r="K1588" t="s">
        <v>455</v>
      </c>
      <c r="L1588">
        <v>31</v>
      </c>
      <c r="M1588" t="s">
        <v>23</v>
      </c>
      <c r="N1588" t="s">
        <v>18</v>
      </c>
      <c r="O1588">
        <v>1</v>
      </c>
      <c r="P1588" t="s">
        <v>43</v>
      </c>
      <c r="Q1588" s="7">
        <f t="shared" si="147"/>
        <v>303021.72000000003</v>
      </c>
      <c r="R1588" s="9" t="str" cm="1">
        <f t="array" ref="R1588">_xlfn.IFS(L1587&lt;=25,"0-25",L1587&lt;=30,"26-30",L1587&lt;=35,"31-35",L1587&lt;=40,"36-40",L1587&lt;=45,"41-45",L1587&gt;=45,"45+")</f>
        <v>45+</v>
      </c>
      <c r="S1588" t="str">
        <f t="shared" si="148"/>
        <v>Q1</v>
      </c>
      <c r="T1588" t="str">
        <f t="shared" si="149"/>
        <v>Weekday</v>
      </c>
      <c r="U1588" t="str" cm="1">
        <f t="array" ref="U1588">_xlfn.IFS(Q1588&lt;=100000,"LOW",Q1588&lt;=300000,"MEDIUM",Q1588&gt;=300000,"HIGH")</f>
        <v>HIGH</v>
      </c>
    </row>
    <row r="1589" spans="1:21" x14ac:dyDescent="0.3">
      <c r="A1589">
        <v>1588</v>
      </c>
      <c r="B1589">
        <v>3</v>
      </c>
      <c r="C1589">
        <v>1</v>
      </c>
      <c r="D1589" s="6">
        <f t="shared" si="144"/>
        <v>44929</v>
      </c>
      <c r="E1589" t="str">
        <f t="shared" si="145"/>
        <v>January</v>
      </c>
      <c r="F1589">
        <v>2023</v>
      </c>
      <c r="G1589" t="str">
        <f t="shared" si="146"/>
        <v>Tuesday</v>
      </c>
      <c r="H1589" t="s">
        <v>45</v>
      </c>
      <c r="I1589">
        <v>4</v>
      </c>
      <c r="J1589" s="7">
        <v>68867.87</v>
      </c>
      <c r="K1589" t="s">
        <v>689</v>
      </c>
      <c r="L1589">
        <v>40</v>
      </c>
      <c r="M1589" t="s">
        <v>34</v>
      </c>
      <c r="N1589" t="s">
        <v>24</v>
      </c>
      <c r="O1589">
        <v>5</v>
      </c>
      <c r="P1589" t="s">
        <v>48</v>
      </c>
      <c r="Q1589" s="7">
        <f t="shared" si="147"/>
        <v>275471.48</v>
      </c>
      <c r="R1589" s="9" t="str" cm="1">
        <f t="array" ref="R1589">_xlfn.IFS(L1588&lt;=25,"0-25",L1588&lt;=30,"26-30",L1588&lt;=35,"31-35",L1588&lt;=40,"36-40",L1588&lt;=45,"41-45",L1588&gt;=45,"45+")</f>
        <v>31-35</v>
      </c>
      <c r="S1589" t="str">
        <f t="shared" si="148"/>
        <v>Q1</v>
      </c>
      <c r="T1589" t="str">
        <f t="shared" si="149"/>
        <v>Weekday</v>
      </c>
      <c r="U1589" t="str" cm="1">
        <f t="array" ref="U1589">_xlfn.IFS(Q1589&lt;=100000,"LOW",Q1589&lt;=300000,"MEDIUM",Q1589&gt;=300000,"HIGH")</f>
        <v>MEDIUM</v>
      </c>
    </row>
    <row r="1590" spans="1:21" x14ac:dyDescent="0.3">
      <c r="A1590">
        <v>1589</v>
      </c>
      <c r="B1590">
        <v>3</v>
      </c>
      <c r="C1590">
        <v>1</v>
      </c>
      <c r="D1590" s="6">
        <f t="shared" si="144"/>
        <v>44929</v>
      </c>
      <c r="E1590" t="str">
        <f t="shared" si="145"/>
        <v>January</v>
      </c>
      <c r="F1590">
        <v>2023</v>
      </c>
      <c r="G1590" t="str">
        <f t="shared" si="146"/>
        <v>Tuesday</v>
      </c>
      <c r="H1590" t="s">
        <v>15</v>
      </c>
      <c r="I1590">
        <v>2</v>
      </c>
      <c r="J1590" s="7">
        <v>55541.68</v>
      </c>
      <c r="K1590" t="s">
        <v>823</v>
      </c>
      <c r="L1590">
        <v>48</v>
      </c>
      <c r="M1590" t="s">
        <v>27</v>
      </c>
      <c r="N1590" t="s">
        <v>18</v>
      </c>
      <c r="O1590">
        <v>4</v>
      </c>
      <c r="P1590" t="s">
        <v>31</v>
      </c>
      <c r="Q1590" s="7">
        <f t="shared" si="147"/>
        <v>111083.36</v>
      </c>
      <c r="R1590" s="9" t="str" cm="1">
        <f t="array" ref="R1590">_xlfn.IFS(L1589&lt;=25,"0-25",L1589&lt;=30,"26-30",L1589&lt;=35,"31-35",L1589&lt;=40,"36-40",L1589&lt;=45,"41-45",L1589&gt;=45,"45+")</f>
        <v>36-40</v>
      </c>
      <c r="S1590" t="str">
        <f t="shared" si="148"/>
        <v>Q1</v>
      </c>
      <c r="T1590" t="str">
        <f t="shared" si="149"/>
        <v>Weekday</v>
      </c>
      <c r="U1590" t="str" cm="1">
        <f t="array" ref="U1590">_xlfn.IFS(Q1590&lt;=100000,"LOW",Q1590&lt;=300000,"MEDIUM",Q1590&gt;=300000,"HIGH")</f>
        <v>MEDIUM</v>
      </c>
    </row>
    <row r="1591" spans="1:21" x14ac:dyDescent="0.3">
      <c r="A1591">
        <v>1590</v>
      </c>
      <c r="B1591">
        <v>4</v>
      </c>
      <c r="C1591">
        <v>1</v>
      </c>
      <c r="D1591" s="6">
        <f t="shared" si="144"/>
        <v>44930</v>
      </c>
      <c r="E1591" t="str">
        <f t="shared" si="145"/>
        <v>January</v>
      </c>
      <c r="F1591">
        <v>2023</v>
      </c>
      <c r="G1591" t="str">
        <f t="shared" si="146"/>
        <v>Wednesday</v>
      </c>
      <c r="H1591" t="s">
        <v>32</v>
      </c>
      <c r="I1591">
        <v>5</v>
      </c>
      <c r="J1591" s="7">
        <v>40688.86</v>
      </c>
      <c r="K1591" t="s">
        <v>63</v>
      </c>
      <c r="L1591">
        <v>30</v>
      </c>
      <c r="M1591" t="s">
        <v>27</v>
      </c>
      <c r="N1591" t="s">
        <v>52</v>
      </c>
      <c r="O1591">
        <v>1</v>
      </c>
      <c r="P1591" t="s">
        <v>43</v>
      </c>
      <c r="Q1591" s="7">
        <f t="shared" si="147"/>
        <v>203444.3</v>
      </c>
      <c r="R1591" s="9" t="str" cm="1">
        <f t="array" ref="R1591">_xlfn.IFS(L1590&lt;=25,"0-25",L1590&lt;=30,"26-30",L1590&lt;=35,"31-35",L1590&lt;=40,"36-40",L1590&lt;=45,"41-45",L1590&gt;=45,"45+")</f>
        <v>45+</v>
      </c>
      <c r="S1591" t="str">
        <f t="shared" si="148"/>
        <v>Q1</v>
      </c>
      <c r="T1591" t="str">
        <f t="shared" si="149"/>
        <v>Weekday</v>
      </c>
      <c r="U1591" t="str" cm="1">
        <f t="array" ref="U1591">_xlfn.IFS(Q1591&lt;=100000,"LOW",Q1591&lt;=300000,"MEDIUM",Q1591&gt;=300000,"HIGH")</f>
        <v>MEDIUM</v>
      </c>
    </row>
    <row r="1592" spans="1:21" x14ac:dyDescent="0.3">
      <c r="A1592">
        <v>1591</v>
      </c>
      <c r="B1592">
        <v>4</v>
      </c>
      <c r="C1592">
        <v>1</v>
      </c>
      <c r="D1592" s="6">
        <f t="shared" si="144"/>
        <v>44930</v>
      </c>
      <c r="E1592" t="str">
        <f t="shared" si="145"/>
        <v>January</v>
      </c>
      <c r="F1592">
        <v>2023</v>
      </c>
      <c r="G1592" t="str">
        <f t="shared" si="146"/>
        <v>Wednesday</v>
      </c>
      <c r="H1592" t="s">
        <v>21</v>
      </c>
      <c r="I1592">
        <v>3</v>
      </c>
      <c r="J1592" s="7">
        <v>48641.59</v>
      </c>
      <c r="K1592" t="s">
        <v>580</v>
      </c>
      <c r="L1592">
        <v>29</v>
      </c>
      <c r="M1592" t="s">
        <v>23</v>
      </c>
      <c r="N1592" t="s">
        <v>18</v>
      </c>
      <c r="O1592">
        <v>1</v>
      </c>
      <c r="P1592" t="s">
        <v>28</v>
      </c>
      <c r="Q1592" s="7">
        <f t="shared" si="147"/>
        <v>145924.76999999999</v>
      </c>
      <c r="R1592" s="9" t="str" cm="1">
        <f t="array" ref="R1592">_xlfn.IFS(L1591&lt;=25,"0-25",L1591&lt;=30,"26-30",L1591&lt;=35,"31-35",L1591&lt;=40,"36-40",L1591&lt;=45,"41-45",L1591&gt;=45,"45+")</f>
        <v>26-30</v>
      </c>
      <c r="S1592" t="str">
        <f t="shared" si="148"/>
        <v>Q1</v>
      </c>
      <c r="T1592" t="str">
        <f t="shared" si="149"/>
        <v>Weekday</v>
      </c>
      <c r="U1592" t="str" cm="1">
        <f t="array" ref="U1592">_xlfn.IFS(Q1592&lt;=100000,"LOW",Q1592&lt;=300000,"MEDIUM",Q1592&gt;=300000,"HIGH")</f>
        <v>MEDIUM</v>
      </c>
    </row>
    <row r="1593" spans="1:21" x14ac:dyDescent="0.3">
      <c r="A1593">
        <v>1592</v>
      </c>
      <c r="B1593">
        <v>4</v>
      </c>
      <c r="C1593">
        <v>1</v>
      </c>
      <c r="D1593" s="6">
        <f t="shared" si="144"/>
        <v>44930</v>
      </c>
      <c r="E1593" t="str">
        <f t="shared" si="145"/>
        <v>January</v>
      </c>
      <c r="F1593">
        <v>2023</v>
      </c>
      <c r="G1593" t="str">
        <f t="shared" si="146"/>
        <v>Wednesday</v>
      </c>
      <c r="H1593" t="s">
        <v>32</v>
      </c>
      <c r="I1593">
        <v>2</v>
      </c>
      <c r="J1593" s="7">
        <v>16133.45</v>
      </c>
      <c r="K1593" t="s">
        <v>493</v>
      </c>
      <c r="L1593">
        <v>52</v>
      </c>
      <c r="M1593" t="s">
        <v>27</v>
      </c>
      <c r="N1593" t="s">
        <v>18</v>
      </c>
      <c r="O1593">
        <v>1</v>
      </c>
      <c r="P1593" t="s">
        <v>43</v>
      </c>
      <c r="Q1593" s="7">
        <f t="shared" si="147"/>
        <v>32266.9</v>
      </c>
      <c r="R1593" s="9" t="str" cm="1">
        <f t="array" ref="R1593">_xlfn.IFS(L1592&lt;=25,"0-25",L1592&lt;=30,"26-30",L1592&lt;=35,"31-35",L1592&lt;=40,"36-40",L1592&lt;=45,"41-45",L1592&gt;=45,"45+")</f>
        <v>26-30</v>
      </c>
      <c r="S1593" t="str">
        <f t="shared" si="148"/>
        <v>Q1</v>
      </c>
      <c r="T1593" t="str">
        <f t="shared" si="149"/>
        <v>Weekday</v>
      </c>
      <c r="U1593" t="str" cm="1">
        <f t="array" ref="U1593">_xlfn.IFS(Q1593&lt;=100000,"LOW",Q1593&lt;=300000,"MEDIUM",Q1593&gt;=300000,"HIGH")</f>
        <v>LOW</v>
      </c>
    </row>
    <row r="1594" spans="1:21" x14ac:dyDescent="0.3">
      <c r="A1594">
        <v>1593</v>
      </c>
      <c r="B1594">
        <v>4</v>
      </c>
      <c r="C1594">
        <v>1</v>
      </c>
      <c r="D1594" s="6">
        <f t="shared" si="144"/>
        <v>44930</v>
      </c>
      <c r="E1594" t="str">
        <f t="shared" si="145"/>
        <v>January</v>
      </c>
      <c r="F1594">
        <v>2023</v>
      </c>
      <c r="G1594" t="str">
        <f t="shared" si="146"/>
        <v>Wednesday</v>
      </c>
      <c r="H1594" t="s">
        <v>21</v>
      </c>
      <c r="I1594">
        <v>1</v>
      </c>
      <c r="J1594" s="7">
        <v>60671.29</v>
      </c>
      <c r="K1594" t="s">
        <v>436</v>
      </c>
      <c r="L1594">
        <v>35</v>
      </c>
      <c r="M1594" t="s">
        <v>27</v>
      </c>
      <c r="N1594" t="s">
        <v>18</v>
      </c>
      <c r="O1594">
        <v>3</v>
      </c>
      <c r="P1594" t="s">
        <v>28</v>
      </c>
      <c r="Q1594" s="7">
        <f t="shared" si="147"/>
        <v>60671.29</v>
      </c>
      <c r="R1594" s="9" t="str" cm="1">
        <f t="array" ref="R1594">_xlfn.IFS(L1593&lt;=25,"0-25",L1593&lt;=30,"26-30",L1593&lt;=35,"31-35",L1593&lt;=40,"36-40",L1593&lt;=45,"41-45",L1593&gt;=45,"45+")</f>
        <v>45+</v>
      </c>
      <c r="S1594" t="str">
        <f t="shared" si="148"/>
        <v>Q1</v>
      </c>
      <c r="T1594" t="str">
        <f t="shared" si="149"/>
        <v>Weekday</v>
      </c>
      <c r="U1594" t="str" cm="1">
        <f t="array" ref="U1594">_xlfn.IFS(Q1594&lt;=100000,"LOW",Q1594&lt;=300000,"MEDIUM",Q1594&gt;=300000,"HIGH")</f>
        <v>LOW</v>
      </c>
    </row>
    <row r="1595" spans="1:21" x14ac:dyDescent="0.3">
      <c r="A1595">
        <v>1594</v>
      </c>
      <c r="B1595">
        <v>5</v>
      </c>
      <c r="C1595">
        <v>1</v>
      </c>
      <c r="D1595" s="6">
        <f t="shared" si="144"/>
        <v>44931</v>
      </c>
      <c r="E1595" t="str">
        <f t="shared" si="145"/>
        <v>January</v>
      </c>
      <c r="F1595">
        <v>2023</v>
      </c>
      <c r="G1595" t="str">
        <f t="shared" si="146"/>
        <v>Thursday</v>
      </c>
      <c r="H1595" t="s">
        <v>21</v>
      </c>
      <c r="I1595">
        <v>2</v>
      </c>
      <c r="J1595" s="7">
        <v>44941.45</v>
      </c>
      <c r="K1595" t="s">
        <v>325</v>
      </c>
      <c r="L1595">
        <v>38</v>
      </c>
      <c r="M1595" t="s">
        <v>27</v>
      </c>
      <c r="N1595" t="s">
        <v>52</v>
      </c>
      <c r="O1595">
        <v>1</v>
      </c>
      <c r="P1595" t="s">
        <v>28</v>
      </c>
      <c r="Q1595" s="7">
        <f t="shared" si="147"/>
        <v>89882.9</v>
      </c>
      <c r="R1595" s="9" t="str" cm="1">
        <f t="array" ref="R1595">_xlfn.IFS(L1594&lt;=25,"0-25",L1594&lt;=30,"26-30",L1594&lt;=35,"31-35",L1594&lt;=40,"36-40",L1594&lt;=45,"41-45",L1594&gt;=45,"45+")</f>
        <v>31-35</v>
      </c>
      <c r="S1595" t="str">
        <f t="shared" si="148"/>
        <v>Q1</v>
      </c>
      <c r="T1595" t="str">
        <f t="shared" si="149"/>
        <v>Weekday</v>
      </c>
      <c r="U1595" t="str" cm="1">
        <f t="array" ref="U1595">_xlfn.IFS(Q1595&lt;=100000,"LOW",Q1595&lt;=300000,"MEDIUM",Q1595&gt;=300000,"HIGH")</f>
        <v>LOW</v>
      </c>
    </row>
    <row r="1596" spans="1:21" x14ac:dyDescent="0.3">
      <c r="A1596">
        <v>1595</v>
      </c>
      <c r="B1596">
        <v>5</v>
      </c>
      <c r="C1596">
        <v>1</v>
      </c>
      <c r="D1596" s="6">
        <f t="shared" si="144"/>
        <v>44931</v>
      </c>
      <c r="E1596" t="str">
        <f t="shared" si="145"/>
        <v>January</v>
      </c>
      <c r="F1596">
        <v>2023</v>
      </c>
      <c r="G1596" t="str">
        <f t="shared" si="146"/>
        <v>Thursday</v>
      </c>
      <c r="H1596" t="s">
        <v>32</v>
      </c>
      <c r="I1596">
        <v>6</v>
      </c>
      <c r="J1596" s="7">
        <v>69164.05</v>
      </c>
      <c r="K1596" t="s">
        <v>617</v>
      </c>
      <c r="L1596">
        <v>59</v>
      </c>
      <c r="M1596" t="s">
        <v>61</v>
      </c>
      <c r="N1596" t="s">
        <v>24</v>
      </c>
      <c r="O1596">
        <v>4</v>
      </c>
      <c r="P1596" t="s">
        <v>101</v>
      </c>
      <c r="Q1596" s="7">
        <f t="shared" si="147"/>
        <v>414984.30000000005</v>
      </c>
      <c r="R1596" s="9" t="str" cm="1">
        <f t="array" ref="R1596">_xlfn.IFS(L1595&lt;=25,"0-25",L1595&lt;=30,"26-30",L1595&lt;=35,"31-35",L1595&lt;=40,"36-40",L1595&lt;=45,"41-45",L1595&gt;=45,"45+")</f>
        <v>36-40</v>
      </c>
      <c r="S1596" t="str">
        <f t="shared" si="148"/>
        <v>Q1</v>
      </c>
      <c r="T1596" t="str">
        <f t="shared" si="149"/>
        <v>Weekday</v>
      </c>
      <c r="U1596" t="str" cm="1">
        <f t="array" ref="U1596">_xlfn.IFS(Q1596&lt;=100000,"LOW",Q1596&lt;=300000,"MEDIUM",Q1596&gt;=300000,"HIGH")</f>
        <v>HIGH</v>
      </c>
    </row>
    <row r="1597" spans="1:21" x14ac:dyDescent="0.3">
      <c r="A1597">
        <v>1596</v>
      </c>
      <c r="B1597">
        <v>5</v>
      </c>
      <c r="C1597">
        <v>1</v>
      </c>
      <c r="D1597" s="6">
        <f t="shared" si="144"/>
        <v>44931</v>
      </c>
      <c r="E1597" t="str">
        <f t="shared" si="145"/>
        <v>January</v>
      </c>
      <c r="F1597">
        <v>2023</v>
      </c>
      <c r="G1597" t="str">
        <f t="shared" si="146"/>
        <v>Thursday</v>
      </c>
      <c r="H1597" t="s">
        <v>21</v>
      </c>
      <c r="I1597">
        <v>8</v>
      </c>
      <c r="J1597" s="7">
        <v>48185.72</v>
      </c>
      <c r="K1597" t="s">
        <v>453</v>
      </c>
      <c r="L1597">
        <v>18</v>
      </c>
      <c r="M1597" t="s">
        <v>135</v>
      </c>
      <c r="N1597" t="s">
        <v>52</v>
      </c>
      <c r="O1597">
        <v>1</v>
      </c>
      <c r="P1597" t="s">
        <v>65</v>
      </c>
      <c r="Q1597" s="7">
        <f t="shared" si="147"/>
        <v>385485.76</v>
      </c>
      <c r="R1597" s="9" t="str" cm="1">
        <f t="array" ref="R1597">_xlfn.IFS(L1596&lt;=25,"0-25",L1596&lt;=30,"26-30",L1596&lt;=35,"31-35",L1596&lt;=40,"36-40",L1596&lt;=45,"41-45",L1596&gt;=45,"45+")</f>
        <v>45+</v>
      </c>
      <c r="S1597" t="str">
        <f t="shared" si="148"/>
        <v>Q1</v>
      </c>
      <c r="T1597" t="str">
        <f t="shared" si="149"/>
        <v>Weekday</v>
      </c>
      <c r="U1597" t="str" cm="1">
        <f t="array" ref="U1597">_xlfn.IFS(Q1597&lt;=100000,"LOW",Q1597&lt;=300000,"MEDIUM",Q1597&gt;=300000,"HIGH")</f>
        <v>HIGH</v>
      </c>
    </row>
    <row r="1598" spans="1:21" x14ac:dyDescent="0.3">
      <c r="A1598">
        <v>1597</v>
      </c>
      <c r="B1598">
        <v>5</v>
      </c>
      <c r="C1598">
        <v>1</v>
      </c>
      <c r="D1598" s="6">
        <f t="shared" si="144"/>
        <v>44931</v>
      </c>
      <c r="E1598" t="str">
        <f t="shared" si="145"/>
        <v>January</v>
      </c>
      <c r="F1598">
        <v>2023</v>
      </c>
      <c r="G1598" t="str">
        <f t="shared" si="146"/>
        <v>Thursday</v>
      </c>
      <c r="H1598" t="s">
        <v>21</v>
      </c>
      <c r="I1598">
        <v>3</v>
      </c>
      <c r="J1598" s="7">
        <v>60046.69</v>
      </c>
      <c r="K1598" t="s">
        <v>190</v>
      </c>
      <c r="L1598">
        <v>55</v>
      </c>
      <c r="M1598" t="s">
        <v>27</v>
      </c>
      <c r="N1598" t="s">
        <v>24</v>
      </c>
      <c r="O1598">
        <v>1</v>
      </c>
      <c r="P1598" t="s">
        <v>25</v>
      </c>
      <c r="Q1598" s="7">
        <f t="shared" si="147"/>
        <v>180140.07</v>
      </c>
      <c r="R1598" s="9" t="str" cm="1">
        <f t="array" ref="R1598">_xlfn.IFS(L1597&lt;=25,"0-25",L1597&lt;=30,"26-30",L1597&lt;=35,"31-35",L1597&lt;=40,"36-40",L1597&lt;=45,"41-45",L1597&gt;=45,"45+")</f>
        <v>0-25</v>
      </c>
      <c r="S1598" t="str">
        <f t="shared" si="148"/>
        <v>Q1</v>
      </c>
      <c r="T1598" t="str">
        <f t="shared" si="149"/>
        <v>Weekday</v>
      </c>
      <c r="U1598" t="str" cm="1">
        <f t="array" ref="U1598">_xlfn.IFS(Q1598&lt;=100000,"LOW",Q1598&lt;=300000,"MEDIUM",Q1598&gt;=300000,"HIGH")</f>
        <v>MEDIUM</v>
      </c>
    </row>
    <row r="1599" spans="1:21" x14ac:dyDescent="0.3">
      <c r="A1599">
        <v>1598</v>
      </c>
      <c r="B1599">
        <v>6</v>
      </c>
      <c r="C1599">
        <v>1</v>
      </c>
      <c r="D1599" s="6">
        <f t="shared" si="144"/>
        <v>44932</v>
      </c>
      <c r="E1599" t="str">
        <f t="shared" si="145"/>
        <v>January</v>
      </c>
      <c r="F1599">
        <v>2023</v>
      </c>
      <c r="G1599" t="str">
        <f t="shared" si="146"/>
        <v>Friday</v>
      </c>
      <c r="H1599" t="s">
        <v>15</v>
      </c>
      <c r="I1599">
        <v>9</v>
      </c>
      <c r="J1599" s="7">
        <v>57985.760000000002</v>
      </c>
      <c r="K1599" t="s">
        <v>734</v>
      </c>
      <c r="L1599">
        <v>58</v>
      </c>
      <c r="M1599" t="s">
        <v>23</v>
      </c>
      <c r="N1599" t="s">
        <v>18</v>
      </c>
      <c r="O1599">
        <v>4</v>
      </c>
      <c r="P1599" t="s">
        <v>19</v>
      </c>
      <c r="Q1599" s="7">
        <f t="shared" si="147"/>
        <v>521871.84</v>
      </c>
      <c r="R1599" s="9" t="str" cm="1">
        <f t="array" ref="R1599">_xlfn.IFS(L1598&lt;=25,"0-25",L1598&lt;=30,"26-30",L1598&lt;=35,"31-35",L1598&lt;=40,"36-40",L1598&lt;=45,"41-45",L1598&gt;=45,"45+")</f>
        <v>45+</v>
      </c>
      <c r="S1599" t="str">
        <f t="shared" si="148"/>
        <v>Q1</v>
      </c>
      <c r="T1599" t="str">
        <f t="shared" si="149"/>
        <v>Weekday</v>
      </c>
      <c r="U1599" t="str" cm="1">
        <f t="array" ref="U1599">_xlfn.IFS(Q1599&lt;=100000,"LOW",Q1599&lt;=300000,"MEDIUM",Q1599&gt;=300000,"HIGH")</f>
        <v>HIGH</v>
      </c>
    </row>
    <row r="1600" spans="1:21" x14ac:dyDescent="0.3">
      <c r="A1600">
        <v>1599</v>
      </c>
      <c r="B1600">
        <v>6</v>
      </c>
      <c r="C1600">
        <v>1</v>
      </c>
      <c r="D1600" s="6">
        <f t="shared" si="144"/>
        <v>44932</v>
      </c>
      <c r="E1600" t="str">
        <f t="shared" si="145"/>
        <v>January</v>
      </c>
      <c r="F1600">
        <v>2023</v>
      </c>
      <c r="G1600" t="str">
        <f t="shared" si="146"/>
        <v>Friday</v>
      </c>
      <c r="H1600" t="s">
        <v>45</v>
      </c>
      <c r="I1600">
        <v>9</v>
      </c>
      <c r="J1600" s="7">
        <v>30727.67</v>
      </c>
      <c r="K1600" t="s">
        <v>857</v>
      </c>
      <c r="L1600">
        <v>59</v>
      </c>
      <c r="M1600" t="s">
        <v>23</v>
      </c>
      <c r="N1600" t="s">
        <v>18</v>
      </c>
      <c r="O1600">
        <v>5</v>
      </c>
      <c r="P1600" t="s">
        <v>104</v>
      </c>
      <c r="Q1600" s="7">
        <f t="shared" si="147"/>
        <v>276549.02999999997</v>
      </c>
      <c r="R1600" s="9" t="str" cm="1">
        <f t="array" ref="R1600">_xlfn.IFS(L1599&lt;=25,"0-25",L1599&lt;=30,"26-30",L1599&lt;=35,"31-35",L1599&lt;=40,"36-40",L1599&lt;=45,"41-45",L1599&gt;=45,"45+")</f>
        <v>45+</v>
      </c>
      <c r="S1600" t="str">
        <f t="shared" si="148"/>
        <v>Q1</v>
      </c>
      <c r="T1600" t="str">
        <f t="shared" si="149"/>
        <v>Weekday</v>
      </c>
      <c r="U1600" t="str" cm="1">
        <f t="array" ref="U1600">_xlfn.IFS(Q1600&lt;=100000,"LOW",Q1600&lt;=300000,"MEDIUM",Q1600&gt;=300000,"HIGH")</f>
        <v>MEDIUM</v>
      </c>
    </row>
    <row r="1601" spans="1:21" x14ac:dyDescent="0.3">
      <c r="A1601">
        <v>1600</v>
      </c>
      <c r="B1601">
        <v>6</v>
      </c>
      <c r="C1601">
        <v>1</v>
      </c>
      <c r="D1601" s="6">
        <f t="shared" si="144"/>
        <v>44932</v>
      </c>
      <c r="E1601" t="str">
        <f t="shared" si="145"/>
        <v>January</v>
      </c>
      <c r="F1601">
        <v>2023</v>
      </c>
      <c r="G1601" t="str">
        <f t="shared" si="146"/>
        <v>Friday</v>
      </c>
      <c r="H1601" t="s">
        <v>45</v>
      </c>
      <c r="I1601">
        <v>2</v>
      </c>
      <c r="J1601" s="7">
        <v>25576.639999999999</v>
      </c>
      <c r="K1601" t="s">
        <v>303</v>
      </c>
      <c r="L1601">
        <v>26</v>
      </c>
      <c r="M1601" t="s">
        <v>23</v>
      </c>
      <c r="N1601" t="s">
        <v>52</v>
      </c>
      <c r="O1601">
        <v>1</v>
      </c>
      <c r="P1601" t="s">
        <v>48</v>
      </c>
      <c r="Q1601" s="7">
        <f t="shared" si="147"/>
        <v>51153.279999999999</v>
      </c>
      <c r="R1601" s="9" t="str" cm="1">
        <f t="array" ref="R1601">_xlfn.IFS(L1600&lt;=25,"0-25",L1600&lt;=30,"26-30",L1600&lt;=35,"31-35",L1600&lt;=40,"36-40",L1600&lt;=45,"41-45",L1600&gt;=45,"45+")</f>
        <v>45+</v>
      </c>
      <c r="S1601" t="str">
        <f t="shared" si="148"/>
        <v>Q1</v>
      </c>
      <c r="T1601" t="str">
        <f t="shared" si="149"/>
        <v>Weekday</v>
      </c>
      <c r="U1601" t="str" cm="1">
        <f t="array" ref="U1601">_xlfn.IFS(Q1601&lt;=100000,"LOW",Q1601&lt;=300000,"MEDIUM",Q1601&gt;=300000,"HIGH")</f>
        <v>LOW</v>
      </c>
    </row>
    <row r="1602" spans="1:21" x14ac:dyDescent="0.3">
      <c r="A1602">
        <v>1601</v>
      </c>
      <c r="B1602">
        <v>7</v>
      </c>
      <c r="C1602">
        <v>1</v>
      </c>
      <c r="D1602" s="6">
        <f t="shared" si="144"/>
        <v>44933</v>
      </c>
      <c r="E1602" t="str">
        <f t="shared" si="145"/>
        <v>January</v>
      </c>
      <c r="F1602">
        <v>2023</v>
      </c>
      <c r="G1602" t="str">
        <f t="shared" si="146"/>
        <v>Saturday</v>
      </c>
      <c r="H1602" t="s">
        <v>15</v>
      </c>
      <c r="I1602">
        <v>8</v>
      </c>
      <c r="J1602" s="7">
        <v>35829.620000000003</v>
      </c>
      <c r="K1602" t="s">
        <v>427</v>
      </c>
      <c r="L1602">
        <v>40</v>
      </c>
      <c r="M1602" t="s">
        <v>34</v>
      </c>
      <c r="N1602" t="s">
        <v>52</v>
      </c>
      <c r="O1602">
        <v>4</v>
      </c>
      <c r="P1602" t="s">
        <v>86</v>
      </c>
      <c r="Q1602" s="7">
        <f t="shared" si="147"/>
        <v>286636.96000000002</v>
      </c>
      <c r="R1602" s="9" t="str" cm="1">
        <f t="array" ref="R1602">_xlfn.IFS(L1601&lt;=25,"0-25",L1601&lt;=30,"26-30",L1601&lt;=35,"31-35",L1601&lt;=40,"36-40",L1601&lt;=45,"41-45",L1601&gt;=45,"45+")</f>
        <v>26-30</v>
      </c>
      <c r="S1602" t="str">
        <f t="shared" si="148"/>
        <v>Q1</v>
      </c>
      <c r="T1602" t="str">
        <f t="shared" si="149"/>
        <v>Weekend</v>
      </c>
      <c r="U1602" t="str" cm="1">
        <f t="array" ref="U1602">_xlfn.IFS(Q1602&lt;=100000,"LOW",Q1602&lt;=300000,"MEDIUM",Q1602&gt;=300000,"HIGH")</f>
        <v>MEDIUM</v>
      </c>
    </row>
    <row r="1603" spans="1:21" x14ac:dyDescent="0.3">
      <c r="A1603">
        <v>1602</v>
      </c>
      <c r="B1603">
        <v>7</v>
      </c>
      <c r="C1603">
        <v>1</v>
      </c>
      <c r="D1603" s="6">
        <f t="shared" ref="D1603:D1666" si="150">DATE(F1603,C1603,B1603)</f>
        <v>44933</v>
      </c>
      <c r="E1603" t="str">
        <f t="shared" ref="E1603:E1666" si="151">TEXT(D1603,"mmmm")</f>
        <v>January</v>
      </c>
      <c r="F1603">
        <v>2023</v>
      </c>
      <c r="G1603" t="str">
        <f t="shared" ref="G1603:G1666" si="152">TEXT(D1603,"dddd")</f>
        <v>Saturday</v>
      </c>
      <c r="H1603" t="s">
        <v>32</v>
      </c>
      <c r="I1603">
        <v>5</v>
      </c>
      <c r="J1603" s="7">
        <v>38034.480000000003</v>
      </c>
      <c r="K1603" t="s">
        <v>849</v>
      </c>
      <c r="L1603">
        <v>31</v>
      </c>
      <c r="M1603" t="s">
        <v>23</v>
      </c>
      <c r="N1603" t="s">
        <v>52</v>
      </c>
      <c r="O1603">
        <v>5</v>
      </c>
      <c r="P1603" t="s">
        <v>36</v>
      </c>
      <c r="Q1603" s="7">
        <f t="shared" ref="Q1603:Q1666" si="153">I1603*J1603</f>
        <v>190172.40000000002</v>
      </c>
      <c r="R1603" s="9" t="str" cm="1">
        <f t="array" ref="R1603">_xlfn.IFS(L1602&lt;=25,"0-25",L1602&lt;=30,"26-30",L1602&lt;=35,"31-35",L1602&lt;=40,"36-40",L1602&lt;=45,"41-45",L1602&gt;=45,"45+")</f>
        <v>36-40</v>
      </c>
      <c r="S1603" t="str">
        <f t="shared" ref="S1603:S1666" si="154">"Q"&amp;ROUNDUP(C1603/3,0)</f>
        <v>Q1</v>
      </c>
      <c r="T1603" t="str">
        <f t="shared" ref="T1603:T1666" si="155">IF(OR(G1603="Saturday",G1603="Sunday"),"Weekend","Weekday")</f>
        <v>Weekend</v>
      </c>
      <c r="U1603" t="str" cm="1">
        <f t="array" ref="U1603">_xlfn.IFS(Q1603&lt;=100000,"LOW",Q1603&lt;=300000,"MEDIUM",Q1603&gt;=300000,"HIGH")</f>
        <v>MEDIUM</v>
      </c>
    </row>
    <row r="1604" spans="1:21" x14ac:dyDescent="0.3">
      <c r="A1604">
        <v>1603</v>
      </c>
      <c r="B1604">
        <v>7</v>
      </c>
      <c r="C1604">
        <v>1</v>
      </c>
      <c r="D1604" s="6">
        <f t="shared" si="150"/>
        <v>44933</v>
      </c>
      <c r="E1604" t="str">
        <f t="shared" si="151"/>
        <v>January</v>
      </c>
      <c r="F1604">
        <v>2023</v>
      </c>
      <c r="G1604" t="str">
        <f t="shared" si="152"/>
        <v>Saturday</v>
      </c>
      <c r="H1604" t="s">
        <v>37</v>
      </c>
      <c r="I1604">
        <v>4</v>
      </c>
      <c r="J1604" s="7">
        <v>24405.08</v>
      </c>
      <c r="K1604" t="s">
        <v>439</v>
      </c>
      <c r="L1604">
        <v>28</v>
      </c>
      <c r="M1604" t="s">
        <v>56</v>
      </c>
      <c r="N1604" t="s">
        <v>52</v>
      </c>
      <c r="O1604">
        <v>4</v>
      </c>
      <c r="P1604" t="s">
        <v>97</v>
      </c>
      <c r="Q1604" s="7">
        <f t="shared" si="153"/>
        <v>97620.32</v>
      </c>
      <c r="R1604" s="9" t="str" cm="1">
        <f t="array" ref="R1604">_xlfn.IFS(L1603&lt;=25,"0-25",L1603&lt;=30,"26-30",L1603&lt;=35,"31-35",L1603&lt;=40,"36-40",L1603&lt;=45,"41-45",L1603&gt;=45,"45+")</f>
        <v>31-35</v>
      </c>
      <c r="S1604" t="str">
        <f t="shared" si="154"/>
        <v>Q1</v>
      </c>
      <c r="T1604" t="str">
        <f t="shared" si="155"/>
        <v>Weekend</v>
      </c>
      <c r="U1604" t="str" cm="1">
        <f t="array" ref="U1604">_xlfn.IFS(Q1604&lt;=100000,"LOW",Q1604&lt;=300000,"MEDIUM",Q1604&gt;=300000,"HIGH")</f>
        <v>LOW</v>
      </c>
    </row>
    <row r="1605" spans="1:21" x14ac:dyDescent="0.3">
      <c r="A1605">
        <v>1604</v>
      </c>
      <c r="B1605">
        <v>8</v>
      </c>
      <c r="C1605">
        <v>1</v>
      </c>
      <c r="D1605" s="6">
        <f t="shared" si="150"/>
        <v>44934</v>
      </c>
      <c r="E1605" t="str">
        <f t="shared" si="151"/>
        <v>January</v>
      </c>
      <c r="F1605">
        <v>2023</v>
      </c>
      <c r="G1605" t="str">
        <f t="shared" si="152"/>
        <v>Sunday</v>
      </c>
      <c r="H1605" t="s">
        <v>37</v>
      </c>
      <c r="I1605">
        <v>5</v>
      </c>
      <c r="J1605" s="7">
        <v>63675.87</v>
      </c>
      <c r="K1605" t="s">
        <v>883</v>
      </c>
      <c r="L1605">
        <v>24</v>
      </c>
      <c r="M1605" t="s">
        <v>135</v>
      </c>
      <c r="N1605" t="s">
        <v>18</v>
      </c>
      <c r="O1605">
        <v>3</v>
      </c>
      <c r="P1605" t="s">
        <v>53</v>
      </c>
      <c r="Q1605" s="7">
        <f t="shared" si="153"/>
        <v>318379.35000000003</v>
      </c>
      <c r="R1605" s="9" t="str" cm="1">
        <f t="array" ref="R1605">_xlfn.IFS(L1604&lt;=25,"0-25",L1604&lt;=30,"26-30",L1604&lt;=35,"31-35",L1604&lt;=40,"36-40",L1604&lt;=45,"41-45",L1604&gt;=45,"45+")</f>
        <v>26-30</v>
      </c>
      <c r="S1605" t="str">
        <f t="shared" si="154"/>
        <v>Q1</v>
      </c>
      <c r="T1605" t="str">
        <f t="shared" si="155"/>
        <v>Weekend</v>
      </c>
      <c r="U1605" t="str" cm="1">
        <f t="array" ref="U1605">_xlfn.IFS(Q1605&lt;=100000,"LOW",Q1605&lt;=300000,"MEDIUM",Q1605&gt;=300000,"HIGH")</f>
        <v>HIGH</v>
      </c>
    </row>
    <row r="1606" spans="1:21" x14ac:dyDescent="0.3">
      <c r="A1606">
        <v>1605</v>
      </c>
      <c r="B1606">
        <v>8</v>
      </c>
      <c r="C1606">
        <v>1</v>
      </c>
      <c r="D1606" s="6">
        <f t="shared" si="150"/>
        <v>44934</v>
      </c>
      <c r="E1606" t="str">
        <f t="shared" si="151"/>
        <v>January</v>
      </c>
      <c r="F1606">
        <v>2023</v>
      </c>
      <c r="G1606" t="str">
        <f t="shared" si="152"/>
        <v>Sunday</v>
      </c>
      <c r="H1606" t="s">
        <v>37</v>
      </c>
      <c r="I1606">
        <v>4</v>
      </c>
      <c r="J1606" s="7">
        <v>42552.87</v>
      </c>
      <c r="K1606" t="s">
        <v>884</v>
      </c>
      <c r="L1606">
        <v>48</v>
      </c>
      <c r="M1606" t="s">
        <v>23</v>
      </c>
      <c r="N1606" t="s">
        <v>18</v>
      </c>
      <c r="O1606">
        <v>5</v>
      </c>
      <c r="P1606" t="s">
        <v>53</v>
      </c>
      <c r="Q1606" s="7">
        <f t="shared" si="153"/>
        <v>170211.48</v>
      </c>
      <c r="R1606" s="9" t="str" cm="1">
        <f t="array" ref="R1606">_xlfn.IFS(L1605&lt;=25,"0-25",L1605&lt;=30,"26-30",L1605&lt;=35,"31-35",L1605&lt;=40,"36-40",L1605&lt;=45,"41-45",L1605&gt;=45,"45+")</f>
        <v>0-25</v>
      </c>
      <c r="S1606" t="str">
        <f t="shared" si="154"/>
        <v>Q1</v>
      </c>
      <c r="T1606" t="str">
        <f t="shared" si="155"/>
        <v>Weekend</v>
      </c>
      <c r="U1606" t="str" cm="1">
        <f t="array" ref="U1606">_xlfn.IFS(Q1606&lt;=100000,"LOW",Q1606&lt;=300000,"MEDIUM",Q1606&gt;=300000,"HIGH")</f>
        <v>MEDIUM</v>
      </c>
    </row>
    <row r="1607" spans="1:21" x14ac:dyDescent="0.3">
      <c r="A1607">
        <v>1606</v>
      </c>
      <c r="B1607">
        <v>8</v>
      </c>
      <c r="C1607">
        <v>1</v>
      </c>
      <c r="D1607" s="6">
        <f t="shared" si="150"/>
        <v>44934</v>
      </c>
      <c r="E1607" t="str">
        <f t="shared" si="151"/>
        <v>January</v>
      </c>
      <c r="F1607">
        <v>2023</v>
      </c>
      <c r="G1607" t="str">
        <f t="shared" si="152"/>
        <v>Sunday</v>
      </c>
      <c r="H1607" t="s">
        <v>15</v>
      </c>
      <c r="I1607">
        <v>8</v>
      </c>
      <c r="J1607" s="7">
        <v>68706.66</v>
      </c>
      <c r="K1607" t="s">
        <v>869</v>
      </c>
      <c r="L1607">
        <v>41</v>
      </c>
      <c r="M1607" t="s">
        <v>56</v>
      </c>
      <c r="N1607" t="s">
        <v>35</v>
      </c>
      <c r="O1607">
        <v>5</v>
      </c>
      <c r="P1607" t="s">
        <v>19</v>
      </c>
      <c r="Q1607" s="7">
        <f t="shared" si="153"/>
        <v>549653.28</v>
      </c>
      <c r="R1607" s="9" t="str" cm="1">
        <f t="array" ref="R1607">_xlfn.IFS(L1606&lt;=25,"0-25",L1606&lt;=30,"26-30",L1606&lt;=35,"31-35",L1606&lt;=40,"36-40",L1606&lt;=45,"41-45",L1606&gt;=45,"45+")</f>
        <v>45+</v>
      </c>
      <c r="S1607" t="str">
        <f t="shared" si="154"/>
        <v>Q1</v>
      </c>
      <c r="T1607" t="str">
        <f t="shared" si="155"/>
        <v>Weekend</v>
      </c>
      <c r="U1607" t="str" cm="1">
        <f t="array" ref="U1607">_xlfn.IFS(Q1607&lt;=100000,"LOW",Q1607&lt;=300000,"MEDIUM",Q1607&gt;=300000,"HIGH")</f>
        <v>HIGH</v>
      </c>
    </row>
    <row r="1608" spans="1:21" x14ac:dyDescent="0.3">
      <c r="A1608">
        <v>1607</v>
      </c>
      <c r="B1608">
        <v>8</v>
      </c>
      <c r="C1608">
        <v>1</v>
      </c>
      <c r="D1608" s="6">
        <f t="shared" si="150"/>
        <v>44934</v>
      </c>
      <c r="E1608" t="str">
        <f t="shared" si="151"/>
        <v>January</v>
      </c>
      <c r="F1608">
        <v>2023</v>
      </c>
      <c r="G1608" t="str">
        <f t="shared" si="152"/>
        <v>Sunday</v>
      </c>
      <c r="H1608" t="s">
        <v>15</v>
      </c>
      <c r="I1608">
        <v>4</v>
      </c>
      <c r="J1608" s="7">
        <v>58601.07</v>
      </c>
      <c r="K1608" t="s">
        <v>117</v>
      </c>
      <c r="L1608">
        <v>43</v>
      </c>
      <c r="M1608" t="s">
        <v>39</v>
      </c>
      <c r="N1608" t="s">
        <v>52</v>
      </c>
      <c r="O1608">
        <v>5</v>
      </c>
      <c r="P1608" t="s">
        <v>19</v>
      </c>
      <c r="Q1608" s="7">
        <f t="shared" si="153"/>
        <v>234404.28</v>
      </c>
      <c r="R1608" s="9" t="str" cm="1">
        <f t="array" ref="R1608">_xlfn.IFS(L1607&lt;=25,"0-25",L1607&lt;=30,"26-30",L1607&lt;=35,"31-35",L1607&lt;=40,"36-40",L1607&lt;=45,"41-45",L1607&gt;=45,"45+")</f>
        <v>41-45</v>
      </c>
      <c r="S1608" t="str">
        <f t="shared" si="154"/>
        <v>Q1</v>
      </c>
      <c r="T1608" t="str">
        <f t="shared" si="155"/>
        <v>Weekend</v>
      </c>
      <c r="U1608" t="str" cm="1">
        <f t="array" ref="U1608">_xlfn.IFS(Q1608&lt;=100000,"LOW",Q1608&lt;=300000,"MEDIUM",Q1608&gt;=300000,"HIGH")</f>
        <v>MEDIUM</v>
      </c>
    </row>
    <row r="1609" spans="1:21" x14ac:dyDescent="0.3">
      <c r="A1609">
        <v>1608</v>
      </c>
      <c r="B1609">
        <v>9</v>
      </c>
      <c r="C1609">
        <v>1</v>
      </c>
      <c r="D1609" s="6">
        <f t="shared" si="150"/>
        <v>44935</v>
      </c>
      <c r="E1609" t="str">
        <f t="shared" si="151"/>
        <v>January</v>
      </c>
      <c r="F1609">
        <v>2023</v>
      </c>
      <c r="G1609" t="str">
        <f t="shared" si="152"/>
        <v>Monday</v>
      </c>
      <c r="H1609" t="s">
        <v>21</v>
      </c>
      <c r="I1609">
        <v>6</v>
      </c>
      <c r="J1609" s="7">
        <v>43342.29</v>
      </c>
      <c r="K1609" t="s">
        <v>231</v>
      </c>
      <c r="L1609">
        <v>47</v>
      </c>
      <c r="M1609" t="s">
        <v>23</v>
      </c>
      <c r="N1609" t="s">
        <v>52</v>
      </c>
      <c r="O1609">
        <v>4</v>
      </c>
      <c r="P1609" t="s">
        <v>28</v>
      </c>
      <c r="Q1609" s="7">
        <f t="shared" si="153"/>
        <v>260053.74</v>
      </c>
      <c r="R1609" s="9" t="str" cm="1">
        <f t="array" ref="R1609">_xlfn.IFS(L1608&lt;=25,"0-25",L1608&lt;=30,"26-30",L1608&lt;=35,"31-35",L1608&lt;=40,"36-40",L1608&lt;=45,"41-45",L1608&gt;=45,"45+")</f>
        <v>41-45</v>
      </c>
      <c r="S1609" t="str">
        <f t="shared" si="154"/>
        <v>Q1</v>
      </c>
      <c r="T1609" t="str">
        <f t="shared" si="155"/>
        <v>Weekday</v>
      </c>
      <c r="U1609" t="str" cm="1">
        <f t="array" ref="U1609">_xlfn.IFS(Q1609&lt;=100000,"LOW",Q1609&lt;=300000,"MEDIUM",Q1609&gt;=300000,"HIGH")</f>
        <v>MEDIUM</v>
      </c>
    </row>
    <row r="1610" spans="1:21" x14ac:dyDescent="0.3">
      <c r="A1610">
        <v>1609</v>
      </c>
      <c r="B1610">
        <v>9</v>
      </c>
      <c r="C1610">
        <v>1</v>
      </c>
      <c r="D1610" s="6">
        <f t="shared" si="150"/>
        <v>44935</v>
      </c>
      <c r="E1610" t="str">
        <f t="shared" si="151"/>
        <v>January</v>
      </c>
      <c r="F1610">
        <v>2023</v>
      </c>
      <c r="G1610" t="str">
        <f t="shared" si="152"/>
        <v>Monday</v>
      </c>
      <c r="H1610" t="s">
        <v>37</v>
      </c>
      <c r="I1610">
        <v>2</v>
      </c>
      <c r="J1610" s="7">
        <v>66822.42</v>
      </c>
      <c r="K1610" t="s">
        <v>572</v>
      </c>
      <c r="L1610">
        <v>51</v>
      </c>
      <c r="M1610" t="s">
        <v>95</v>
      </c>
      <c r="N1610" t="s">
        <v>24</v>
      </c>
      <c r="O1610">
        <v>4</v>
      </c>
      <c r="P1610" t="s">
        <v>40</v>
      </c>
      <c r="Q1610" s="7">
        <f t="shared" si="153"/>
        <v>133644.84</v>
      </c>
      <c r="R1610" s="9" t="str" cm="1">
        <f t="array" ref="R1610">_xlfn.IFS(L1609&lt;=25,"0-25",L1609&lt;=30,"26-30",L1609&lt;=35,"31-35",L1609&lt;=40,"36-40",L1609&lt;=45,"41-45",L1609&gt;=45,"45+")</f>
        <v>45+</v>
      </c>
      <c r="S1610" t="str">
        <f t="shared" si="154"/>
        <v>Q1</v>
      </c>
      <c r="T1610" t="str">
        <f t="shared" si="155"/>
        <v>Weekday</v>
      </c>
      <c r="U1610" t="str" cm="1">
        <f t="array" ref="U1610">_xlfn.IFS(Q1610&lt;=100000,"LOW",Q1610&lt;=300000,"MEDIUM",Q1610&gt;=300000,"HIGH")</f>
        <v>MEDIUM</v>
      </c>
    </row>
    <row r="1611" spans="1:21" x14ac:dyDescent="0.3">
      <c r="A1611">
        <v>1610</v>
      </c>
      <c r="B1611">
        <v>9</v>
      </c>
      <c r="C1611">
        <v>1</v>
      </c>
      <c r="D1611" s="6">
        <f t="shared" si="150"/>
        <v>44935</v>
      </c>
      <c r="E1611" t="str">
        <f t="shared" si="151"/>
        <v>January</v>
      </c>
      <c r="F1611">
        <v>2023</v>
      </c>
      <c r="G1611" t="str">
        <f t="shared" si="152"/>
        <v>Monday</v>
      </c>
      <c r="H1611" t="s">
        <v>32</v>
      </c>
      <c r="I1611">
        <v>5</v>
      </c>
      <c r="J1611" s="7">
        <v>40292.49</v>
      </c>
      <c r="K1611" t="s">
        <v>616</v>
      </c>
      <c r="L1611">
        <v>55</v>
      </c>
      <c r="M1611" t="s">
        <v>34</v>
      </c>
      <c r="N1611" t="s">
        <v>24</v>
      </c>
      <c r="O1611">
        <v>1</v>
      </c>
      <c r="P1611" t="s">
        <v>43</v>
      </c>
      <c r="Q1611" s="7">
        <f t="shared" si="153"/>
        <v>201462.44999999998</v>
      </c>
      <c r="R1611" s="9" t="str" cm="1">
        <f t="array" ref="R1611">_xlfn.IFS(L1610&lt;=25,"0-25",L1610&lt;=30,"26-30",L1610&lt;=35,"31-35",L1610&lt;=40,"36-40",L1610&lt;=45,"41-45",L1610&gt;=45,"45+")</f>
        <v>45+</v>
      </c>
      <c r="S1611" t="str">
        <f t="shared" si="154"/>
        <v>Q1</v>
      </c>
      <c r="T1611" t="str">
        <f t="shared" si="155"/>
        <v>Weekday</v>
      </c>
      <c r="U1611" t="str" cm="1">
        <f t="array" ref="U1611">_xlfn.IFS(Q1611&lt;=100000,"LOW",Q1611&lt;=300000,"MEDIUM",Q1611&gt;=300000,"HIGH")</f>
        <v>MEDIUM</v>
      </c>
    </row>
    <row r="1612" spans="1:21" x14ac:dyDescent="0.3">
      <c r="A1612">
        <v>1611</v>
      </c>
      <c r="B1612">
        <v>9</v>
      </c>
      <c r="C1612">
        <v>1</v>
      </c>
      <c r="D1612" s="6">
        <f t="shared" si="150"/>
        <v>44935</v>
      </c>
      <c r="E1612" t="str">
        <f t="shared" si="151"/>
        <v>January</v>
      </c>
      <c r="F1612">
        <v>2023</v>
      </c>
      <c r="G1612" t="str">
        <f t="shared" si="152"/>
        <v>Monday</v>
      </c>
      <c r="H1612" t="s">
        <v>32</v>
      </c>
      <c r="I1612">
        <v>6</v>
      </c>
      <c r="J1612" s="7">
        <v>63226.39</v>
      </c>
      <c r="K1612" t="s">
        <v>885</v>
      </c>
      <c r="L1612">
        <v>22</v>
      </c>
      <c r="M1612" t="s">
        <v>23</v>
      </c>
      <c r="N1612" t="s">
        <v>18</v>
      </c>
      <c r="O1612">
        <v>1</v>
      </c>
      <c r="P1612" t="s">
        <v>36</v>
      </c>
      <c r="Q1612" s="7">
        <f t="shared" si="153"/>
        <v>379358.33999999997</v>
      </c>
      <c r="R1612" s="9" t="str" cm="1">
        <f t="array" ref="R1612">_xlfn.IFS(L1611&lt;=25,"0-25",L1611&lt;=30,"26-30",L1611&lt;=35,"31-35",L1611&lt;=40,"36-40",L1611&lt;=45,"41-45",L1611&gt;=45,"45+")</f>
        <v>45+</v>
      </c>
      <c r="S1612" t="str">
        <f t="shared" si="154"/>
        <v>Q1</v>
      </c>
      <c r="T1612" t="str">
        <f t="shared" si="155"/>
        <v>Weekday</v>
      </c>
      <c r="U1612" t="str" cm="1">
        <f t="array" ref="U1612">_xlfn.IFS(Q1612&lt;=100000,"LOW",Q1612&lt;=300000,"MEDIUM",Q1612&gt;=300000,"HIGH")</f>
        <v>HIGH</v>
      </c>
    </row>
    <row r="1613" spans="1:21" x14ac:dyDescent="0.3">
      <c r="A1613">
        <v>1612</v>
      </c>
      <c r="B1613">
        <v>10</v>
      </c>
      <c r="C1613">
        <v>1</v>
      </c>
      <c r="D1613" s="6">
        <f t="shared" si="150"/>
        <v>44936</v>
      </c>
      <c r="E1613" t="str">
        <f t="shared" si="151"/>
        <v>January</v>
      </c>
      <c r="F1613">
        <v>2023</v>
      </c>
      <c r="G1613" t="str">
        <f t="shared" si="152"/>
        <v>Tuesday</v>
      </c>
      <c r="H1613" t="s">
        <v>37</v>
      </c>
      <c r="I1613">
        <v>5</v>
      </c>
      <c r="J1613" s="7">
        <v>31488.69</v>
      </c>
      <c r="K1613" t="s">
        <v>790</v>
      </c>
      <c r="L1613">
        <v>22</v>
      </c>
      <c r="M1613" t="s">
        <v>79</v>
      </c>
      <c r="N1613" t="s">
        <v>35</v>
      </c>
      <c r="O1613">
        <v>3</v>
      </c>
      <c r="P1613" t="s">
        <v>97</v>
      </c>
      <c r="Q1613" s="7">
        <f t="shared" si="153"/>
        <v>157443.44999999998</v>
      </c>
      <c r="R1613" s="9" t="str" cm="1">
        <f t="array" ref="R1613">_xlfn.IFS(L1612&lt;=25,"0-25",L1612&lt;=30,"26-30",L1612&lt;=35,"31-35",L1612&lt;=40,"36-40",L1612&lt;=45,"41-45",L1612&gt;=45,"45+")</f>
        <v>0-25</v>
      </c>
      <c r="S1613" t="str">
        <f t="shared" si="154"/>
        <v>Q1</v>
      </c>
      <c r="T1613" t="str">
        <f t="shared" si="155"/>
        <v>Weekday</v>
      </c>
      <c r="U1613" t="str" cm="1">
        <f t="array" ref="U1613">_xlfn.IFS(Q1613&lt;=100000,"LOW",Q1613&lt;=300000,"MEDIUM",Q1613&gt;=300000,"HIGH")</f>
        <v>MEDIUM</v>
      </c>
    </row>
    <row r="1614" spans="1:21" x14ac:dyDescent="0.3">
      <c r="A1614">
        <v>1613</v>
      </c>
      <c r="B1614">
        <v>10</v>
      </c>
      <c r="C1614">
        <v>1</v>
      </c>
      <c r="D1614" s="6">
        <f t="shared" si="150"/>
        <v>44936</v>
      </c>
      <c r="E1614" t="str">
        <f t="shared" si="151"/>
        <v>January</v>
      </c>
      <c r="F1614">
        <v>2023</v>
      </c>
      <c r="G1614" t="str">
        <f t="shared" si="152"/>
        <v>Tuesday</v>
      </c>
      <c r="H1614" t="s">
        <v>37</v>
      </c>
      <c r="I1614">
        <v>2</v>
      </c>
      <c r="J1614" s="7">
        <v>32718.54</v>
      </c>
      <c r="K1614" t="s">
        <v>886</v>
      </c>
      <c r="L1614">
        <v>36</v>
      </c>
      <c r="M1614" t="s">
        <v>27</v>
      </c>
      <c r="N1614" t="s">
        <v>52</v>
      </c>
      <c r="O1614">
        <v>1</v>
      </c>
      <c r="P1614" t="s">
        <v>97</v>
      </c>
      <c r="Q1614" s="7">
        <f t="shared" si="153"/>
        <v>65437.08</v>
      </c>
      <c r="R1614" s="9" t="str" cm="1">
        <f t="array" ref="R1614">_xlfn.IFS(L1613&lt;=25,"0-25",L1613&lt;=30,"26-30",L1613&lt;=35,"31-35",L1613&lt;=40,"36-40",L1613&lt;=45,"41-45",L1613&gt;=45,"45+")</f>
        <v>0-25</v>
      </c>
      <c r="S1614" t="str">
        <f t="shared" si="154"/>
        <v>Q1</v>
      </c>
      <c r="T1614" t="str">
        <f t="shared" si="155"/>
        <v>Weekday</v>
      </c>
      <c r="U1614" t="str" cm="1">
        <f t="array" ref="U1614">_xlfn.IFS(Q1614&lt;=100000,"LOW",Q1614&lt;=300000,"MEDIUM",Q1614&gt;=300000,"HIGH")</f>
        <v>LOW</v>
      </c>
    </row>
    <row r="1615" spans="1:21" x14ac:dyDescent="0.3">
      <c r="A1615">
        <v>1614</v>
      </c>
      <c r="B1615">
        <v>10</v>
      </c>
      <c r="C1615">
        <v>1</v>
      </c>
      <c r="D1615" s="6">
        <f t="shared" si="150"/>
        <v>44936</v>
      </c>
      <c r="E1615" t="str">
        <f t="shared" si="151"/>
        <v>January</v>
      </c>
      <c r="F1615">
        <v>2023</v>
      </c>
      <c r="G1615" t="str">
        <f t="shared" si="152"/>
        <v>Tuesday</v>
      </c>
      <c r="H1615" t="s">
        <v>37</v>
      </c>
      <c r="I1615">
        <v>7</v>
      </c>
      <c r="J1615" s="7">
        <v>35087.839999999997</v>
      </c>
      <c r="K1615" t="s">
        <v>887</v>
      </c>
      <c r="L1615">
        <v>55</v>
      </c>
      <c r="M1615" t="s">
        <v>119</v>
      </c>
      <c r="N1615" t="s">
        <v>35</v>
      </c>
      <c r="O1615">
        <v>4</v>
      </c>
      <c r="P1615" t="s">
        <v>53</v>
      </c>
      <c r="Q1615" s="7">
        <f t="shared" si="153"/>
        <v>245614.87999999998</v>
      </c>
      <c r="R1615" s="9" t="str" cm="1">
        <f t="array" ref="R1615">_xlfn.IFS(L1614&lt;=25,"0-25",L1614&lt;=30,"26-30",L1614&lt;=35,"31-35",L1614&lt;=40,"36-40",L1614&lt;=45,"41-45",L1614&gt;=45,"45+")</f>
        <v>36-40</v>
      </c>
      <c r="S1615" t="str">
        <f t="shared" si="154"/>
        <v>Q1</v>
      </c>
      <c r="T1615" t="str">
        <f t="shared" si="155"/>
        <v>Weekday</v>
      </c>
      <c r="U1615" t="str" cm="1">
        <f t="array" ref="U1615">_xlfn.IFS(Q1615&lt;=100000,"LOW",Q1615&lt;=300000,"MEDIUM",Q1615&gt;=300000,"HIGH")</f>
        <v>MEDIUM</v>
      </c>
    </row>
    <row r="1616" spans="1:21" x14ac:dyDescent="0.3">
      <c r="A1616">
        <v>1615</v>
      </c>
      <c r="B1616">
        <v>11</v>
      </c>
      <c r="C1616">
        <v>1</v>
      </c>
      <c r="D1616" s="6">
        <f t="shared" si="150"/>
        <v>44937</v>
      </c>
      <c r="E1616" t="str">
        <f t="shared" si="151"/>
        <v>January</v>
      </c>
      <c r="F1616">
        <v>2023</v>
      </c>
      <c r="G1616" t="str">
        <f t="shared" si="152"/>
        <v>Wednesday</v>
      </c>
      <c r="H1616" t="s">
        <v>15</v>
      </c>
      <c r="I1616">
        <v>4</v>
      </c>
      <c r="J1616" s="7">
        <v>42797.54</v>
      </c>
      <c r="K1616" t="s">
        <v>888</v>
      </c>
      <c r="L1616">
        <v>45</v>
      </c>
      <c r="M1616" t="s">
        <v>23</v>
      </c>
      <c r="N1616" t="s">
        <v>35</v>
      </c>
      <c r="O1616">
        <v>4</v>
      </c>
      <c r="P1616" t="s">
        <v>86</v>
      </c>
      <c r="Q1616" s="7">
        <f t="shared" si="153"/>
        <v>171190.16</v>
      </c>
      <c r="R1616" s="9" t="str" cm="1">
        <f t="array" ref="R1616">_xlfn.IFS(L1615&lt;=25,"0-25",L1615&lt;=30,"26-30",L1615&lt;=35,"31-35",L1615&lt;=40,"36-40",L1615&lt;=45,"41-45",L1615&gt;=45,"45+")</f>
        <v>45+</v>
      </c>
      <c r="S1616" t="str">
        <f t="shared" si="154"/>
        <v>Q1</v>
      </c>
      <c r="T1616" t="str">
        <f t="shared" si="155"/>
        <v>Weekday</v>
      </c>
      <c r="U1616" t="str" cm="1">
        <f t="array" ref="U1616">_xlfn.IFS(Q1616&lt;=100000,"LOW",Q1616&lt;=300000,"MEDIUM",Q1616&gt;=300000,"HIGH")</f>
        <v>MEDIUM</v>
      </c>
    </row>
    <row r="1617" spans="1:21" x14ac:dyDescent="0.3">
      <c r="A1617">
        <v>1616</v>
      </c>
      <c r="B1617">
        <v>11</v>
      </c>
      <c r="C1617">
        <v>1</v>
      </c>
      <c r="D1617" s="6">
        <f t="shared" si="150"/>
        <v>44937</v>
      </c>
      <c r="E1617" t="str">
        <f t="shared" si="151"/>
        <v>January</v>
      </c>
      <c r="F1617">
        <v>2023</v>
      </c>
      <c r="G1617" t="str">
        <f t="shared" si="152"/>
        <v>Wednesday</v>
      </c>
      <c r="H1617" t="s">
        <v>15</v>
      </c>
      <c r="I1617">
        <v>8</v>
      </c>
      <c r="J1617" s="7">
        <v>43209.42</v>
      </c>
      <c r="K1617" t="s">
        <v>662</v>
      </c>
      <c r="L1617">
        <v>43</v>
      </c>
      <c r="M1617" t="s">
        <v>27</v>
      </c>
      <c r="N1617" t="s">
        <v>18</v>
      </c>
      <c r="O1617">
        <v>1</v>
      </c>
      <c r="P1617" t="s">
        <v>31</v>
      </c>
      <c r="Q1617" s="7">
        <f t="shared" si="153"/>
        <v>345675.36</v>
      </c>
      <c r="R1617" s="9" t="str" cm="1">
        <f t="array" ref="R1617">_xlfn.IFS(L1616&lt;=25,"0-25",L1616&lt;=30,"26-30",L1616&lt;=35,"31-35",L1616&lt;=40,"36-40",L1616&lt;=45,"41-45",L1616&gt;=45,"45+")</f>
        <v>41-45</v>
      </c>
      <c r="S1617" t="str">
        <f t="shared" si="154"/>
        <v>Q1</v>
      </c>
      <c r="T1617" t="str">
        <f t="shared" si="155"/>
        <v>Weekday</v>
      </c>
      <c r="U1617" t="str" cm="1">
        <f t="array" ref="U1617">_xlfn.IFS(Q1617&lt;=100000,"LOW",Q1617&lt;=300000,"MEDIUM",Q1617&gt;=300000,"HIGH")</f>
        <v>HIGH</v>
      </c>
    </row>
    <row r="1618" spans="1:21" x14ac:dyDescent="0.3">
      <c r="A1618">
        <v>1617</v>
      </c>
      <c r="B1618">
        <v>11</v>
      </c>
      <c r="C1618">
        <v>1</v>
      </c>
      <c r="D1618" s="6">
        <f t="shared" si="150"/>
        <v>44937</v>
      </c>
      <c r="E1618" t="str">
        <f t="shared" si="151"/>
        <v>January</v>
      </c>
      <c r="F1618">
        <v>2023</v>
      </c>
      <c r="G1618" t="str">
        <f t="shared" si="152"/>
        <v>Wednesday</v>
      </c>
      <c r="H1618" t="s">
        <v>15</v>
      </c>
      <c r="I1618">
        <v>7</v>
      </c>
      <c r="J1618" s="7">
        <v>39783.94</v>
      </c>
      <c r="K1618" t="s">
        <v>827</v>
      </c>
      <c r="L1618">
        <v>59</v>
      </c>
      <c r="M1618" t="s">
        <v>34</v>
      </c>
      <c r="N1618" t="s">
        <v>35</v>
      </c>
      <c r="O1618">
        <v>3</v>
      </c>
      <c r="P1618" t="s">
        <v>19</v>
      </c>
      <c r="Q1618" s="7">
        <f t="shared" si="153"/>
        <v>278487.58</v>
      </c>
      <c r="R1618" s="9" t="str" cm="1">
        <f t="array" ref="R1618">_xlfn.IFS(L1617&lt;=25,"0-25",L1617&lt;=30,"26-30",L1617&lt;=35,"31-35",L1617&lt;=40,"36-40",L1617&lt;=45,"41-45",L1617&gt;=45,"45+")</f>
        <v>41-45</v>
      </c>
      <c r="S1618" t="str">
        <f t="shared" si="154"/>
        <v>Q1</v>
      </c>
      <c r="T1618" t="str">
        <f t="shared" si="155"/>
        <v>Weekday</v>
      </c>
      <c r="U1618" t="str" cm="1">
        <f t="array" ref="U1618">_xlfn.IFS(Q1618&lt;=100000,"LOW",Q1618&lt;=300000,"MEDIUM",Q1618&gt;=300000,"HIGH")</f>
        <v>MEDIUM</v>
      </c>
    </row>
    <row r="1619" spans="1:21" x14ac:dyDescent="0.3">
      <c r="A1619">
        <v>1618</v>
      </c>
      <c r="B1619">
        <v>12</v>
      </c>
      <c r="C1619">
        <v>1</v>
      </c>
      <c r="D1619" s="6">
        <f t="shared" si="150"/>
        <v>44938</v>
      </c>
      <c r="E1619" t="str">
        <f t="shared" si="151"/>
        <v>January</v>
      </c>
      <c r="F1619">
        <v>2023</v>
      </c>
      <c r="G1619" t="str">
        <f t="shared" si="152"/>
        <v>Thursday</v>
      </c>
      <c r="H1619" t="s">
        <v>45</v>
      </c>
      <c r="I1619">
        <v>7</v>
      </c>
      <c r="J1619" s="7">
        <v>28360.06</v>
      </c>
      <c r="K1619" t="s">
        <v>655</v>
      </c>
      <c r="L1619">
        <v>40</v>
      </c>
      <c r="M1619" t="s">
        <v>112</v>
      </c>
      <c r="N1619" t="s">
        <v>52</v>
      </c>
      <c r="O1619">
        <v>4</v>
      </c>
      <c r="P1619" t="s">
        <v>48</v>
      </c>
      <c r="Q1619" s="7">
        <f t="shared" si="153"/>
        <v>198520.42</v>
      </c>
      <c r="R1619" s="9" t="str" cm="1">
        <f t="array" ref="R1619">_xlfn.IFS(L1618&lt;=25,"0-25",L1618&lt;=30,"26-30",L1618&lt;=35,"31-35",L1618&lt;=40,"36-40",L1618&lt;=45,"41-45",L1618&gt;=45,"45+")</f>
        <v>45+</v>
      </c>
      <c r="S1619" t="str">
        <f t="shared" si="154"/>
        <v>Q1</v>
      </c>
      <c r="T1619" t="str">
        <f t="shared" si="155"/>
        <v>Weekday</v>
      </c>
      <c r="U1619" t="str" cm="1">
        <f t="array" ref="U1619">_xlfn.IFS(Q1619&lt;=100000,"LOW",Q1619&lt;=300000,"MEDIUM",Q1619&gt;=300000,"HIGH")</f>
        <v>MEDIUM</v>
      </c>
    </row>
    <row r="1620" spans="1:21" x14ac:dyDescent="0.3">
      <c r="A1620">
        <v>1619</v>
      </c>
      <c r="B1620">
        <v>12</v>
      </c>
      <c r="C1620">
        <v>1</v>
      </c>
      <c r="D1620" s="6">
        <f t="shared" si="150"/>
        <v>44938</v>
      </c>
      <c r="E1620" t="str">
        <f t="shared" si="151"/>
        <v>January</v>
      </c>
      <c r="F1620">
        <v>2023</v>
      </c>
      <c r="G1620" t="str">
        <f t="shared" si="152"/>
        <v>Thursday</v>
      </c>
      <c r="H1620" t="s">
        <v>32</v>
      </c>
      <c r="I1620">
        <v>9</v>
      </c>
      <c r="J1620" s="7">
        <v>65632.39</v>
      </c>
      <c r="K1620" t="s">
        <v>889</v>
      </c>
      <c r="L1620">
        <v>47</v>
      </c>
      <c r="M1620" t="s">
        <v>23</v>
      </c>
      <c r="N1620" t="s">
        <v>18</v>
      </c>
      <c r="O1620">
        <v>3</v>
      </c>
      <c r="P1620" t="s">
        <v>43</v>
      </c>
      <c r="Q1620" s="7">
        <f t="shared" si="153"/>
        <v>590691.51</v>
      </c>
      <c r="R1620" s="9" t="str" cm="1">
        <f t="array" ref="R1620">_xlfn.IFS(L1619&lt;=25,"0-25",L1619&lt;=30,"26-30",L1619&lt;=35,"31-35",L1619&lt;=40,"36-40",L1619&lt;=45,"41-45",L1619&gt;=45,"45+")</f>
        <v>36-40</v>
      </c>
      <c r="S1620" t="str">
        <f t="shared" si="154"/>
        <v>Q1</v>
      </c>
      <c r="T1620" t="str">
        <f t="shared" si="155"/>
        <v>Weekday</v>
      </c>
      <c r="U1620" t="str" cm="1">
        <f t="array" ref="U1620">_xlfn.IFS(Q1620&lt;=100000,"LOW",Q1620&lt;=300000,"MEDIUM",Q1620&gt;=300000,"HIGH")</f>
        <v>HIGH</v>
      </c>
    </row>
    <row r="1621" spans="1:21" x14ac:dyDescent="0.3">
      <c r="A1621">
        <v>1620</v>
      </c>
      <c r="B1621">
        <v>12</v>
      </c>
      <c r="C1621">
        <v>1</v>
      </c>
      <c r="D1621" s="6">
        <f t="shared" si="150"/>
        <v>44938</v>
      </c>
      <c r="E1621" t="str">
        <f t="shared" si="151"/>
        <v>January</v>
      </c>
      <c r="F1621">
        <v>2023</v>
      </c>
      <c r="G1621" t="str">
        <f t="shared" si="152"/>
        <v>Thursday</v>
      </c>
      <c r="H1621" t="s">
        <v>32</v>
      </c>
      <c r="I1621">
        <v>1</v>
      </c>
      <c r="J1621" s="7">
        <v>45315.17</v>
      </c>
      <c r="K1621" t="s">
        <v>890</v>
      </c>
      <c r="L1621">
        <v>20</v>
      </c>
      <c r="M1621" t="s">
        <v>61</v>
      </c>
      <c r="N1621" t="s">
        <v>35</v>
      </c>
      <c r="O1621">
        <v>4</v>
      </c>
      <c r="P1621" t="s">
        <v>36</v>
      </c>
      <c r="Q1621" s="7">
        <f t="shared" si="153"/>
        <v>45315.17</v>
      </c>
      <c r="R1621" s="9" t="str" cm="1">
        <f t="array" ref="R1621">_xlfn.IFS(L1620&lt;=25,"0-25",L1620&lt;=30,"26-30",L1620&lt;=35,"31-35",L1620&lt;=40,"36-40",L1620&lt;=45,"41-45",L1620&gt;=45,"45+")</f>
        <v>45+</v>
      </c>
      <c r="S1621" t="str">
        <f t="shared" si="154"/>
        <v>Q1</v>
      </c>
      <c r="T1621" t="str">
        <f t="shared" si="155"/>
        <v>Weekday</v>
      </c>
      <c r="U1621" t="str" cm="1">
        <f t="array" ref="U1621">_xlfn.IFS(Q1621&lt;=100000,"LOW",Q1621&lt;=300000,"MEDIUM",Q1621&gt;=300000,"HIGH")</f>
        <v>LOW</v>
      </c>
    </row>
    <row r="1622" spans="1:21" x14ac:dyDescent="0.3">
      <c r="A1622">
        <v>1621</v>
      </c>
      <c r="B1622">
        <v>12</v>
      </c>
      <c r="C1622">
        <v>1</v>
      </c>
      <c r="D1622" s="6">
        <f t="shared" si="150"/>
        <v>44938</v>
      </c>
      <c r="E1622" t="str">
        <f t="shared" si="151"/>
        <v>January</v>
      </c>
      <c r="F1622">
        <v>2023</v>
      </c>
      <c r="G1622" t="str">
        <f t="shared" si="152"/>
        <v>Thursday</v>
      </c>
      <c r="H1622" t="s">
        <v>21</v>
      </c>
      <c r="I1622">
        <v>6</v>
      </c>
      <c r="J1622" s="7">
        <v>34464.35</v>
      </c>
      <c r="K1622" t="s">
        <v>260</v>
      </c>
      <c r="L1622">
        <v>45</v>
      </c>
      <c r="M1622" t="s">
        <v>39</v>
      </c>
      <c r="N1622" t="s">
        <v>18</v>
      </c>
      <c r="O1622">
        <v>3</v>
      </c>
      <c r="P1622" t="s">
        <v>25</v>
      </c>
      <c r="Q1622" s="7">
        <f t="shared" si="153"/>
        <v>206786.09999999998</v>
      </c>
      <c r="R1622" s="9" t="str" cm="1">
        <f t="array" ref="R1622">_xlfn.IFS(L1621&lt;=25,"0-25",L1621&lt;=30,"26-30",L1621&lt;=35,"31-35",L1621&lt;=40,"36-40",L1621&lt;=45,"41-45",L1621&gt;=45,"45+")</f>
        <v>0-25</v>
      </c>
      <c r="S1622" t="str">
        <f t="shared" si="154"/>
        <v>Q1</v>
      </c>
      <c r="T1622" t="str">
        <f t="shared" si="155"/>
        <v>Weekday</v>
      </c>
      <c r="U1622" t="str" cm="1">
        <f t="array" ref="U1622">_xlfn.IFS(Q1622&lt;=100000,"LOW",Q1622&lt;=300000,"MEDIUM",Q1622&gt;=300000,"HIGH")</f>
        <v>MEDIUM</v>
      </c>
    </row>
    <row r="1623" spans="1:21" x14ac:dyDescent="0.3">
      <c r="A1623">
        <v>1622</v>
      </c>
      <c r="B1623">
        <v>13</v>
      </c>
      <c r="C1623">
        <v>1</v>
      </c>
      <c r="D1623" s="6">
        <f t="shared" si="150"/>
        <v>44939</v>
      </c>
      <c r="E1623" t="str">
        <f t="shared" si="151"/>
        <v>January</v>
      </c>
      <c r="F1623">
        <v>2023</v>
      </c>
      <c r="G1623" t="str">
        <f t="shared" si="152"/>
        <v>Friday</v>
      </c>
      <c r="H1623" t="s">
        <v>15</v>
      </c>
      <c r="I1623">
        <v>6</v>
      </c>
      <c r="J1623" s="7">
        <v>49070.62</v>
      </c>
      <c r="K1623" t="s">
        <v>711</v>
      </c>
      <c r="L1623">
        <v>50</v>
      </c>
      <c r="M1623" t="s">
        <v>27</v>
      </c>
      <c r="N1623" t="s">
        <v>18</v>
      </c>
      <c r="O1623">
        <v>3</v>
      </c>
      <c r="P1623" t="s">
        <v>86</v>
      </c>
      <c r="Q1623" s="7">
        <f t="shared" si="153"/>
        <v>294423.72000000003</v>
      </c>
      <c r="R1623" s="9" t="str" cm="1">
        <f t="array" ref="R1623">_xlfn.IFS(L1622&lt;=25,"0-25",L1622&lt;=30,"26-30",L1622&lt;=35,"31-35",L1622&lt;=40,"36-40",L1622&lt;=45,"41-45",L1622&gt;=45,"45+")</f>
        <v>41-45</v>
      </c>
      <c r="S1623" t="str">
        <f t="shared" si="154"/>
        <v>Q1</v>
      </c>
      <c r="T1623" t="str">
        <f t="shared" si="155"/>
        <v>Weekday</v>
      </c>
      <c r="U1623" t="str" cm="1">
        <f t="array" ref="U1623">_xlfn.IFS(Q1623&lt;=100000,"LOW",Q1623&lt;=300000,"MEDIUM",Q1623&gt;=300000,"HIGH")</f>
        <v>MEDIUM</v>
      </c>
    </row>
    <row r="1624" spans="1:21" x14ac:dyDescent="0.3">
      <c r="A1624">
        <v>1623</v>
      </c>
      <c r="B1624">
        <v>13</v>
      </c>
      <c r="C1624">
        <v>1</v>
      </c>
      <c r="D1624" s="6">
        <f t="shared" si="150"/>
        <v>44939</v>
      </c>
      <c r="E1624" t="str">
        <f t="shared" si="151"/>
        <v>January</v>
      </c>
      <c r="F1624">
        <v>2023</v>
      </c>
      <c r="G1624" t="str">
        <f t="shared" si="152"/>
        <v>Friday</v>
      </c>
      <c r="H1624" t="s">
        <v>45</v>
      </c>
      <c r="I1624">
        <v>6</v>
      </c>
      <c r="J1624" s="7">
        <v>56078.01</v>
      </c>
      <c r="K1624" t="s">
        <v>891</v>
      </c>
      <c r="L1624">
        <v>59</v>
      </c>
      <c r="M1624" t="s">
        <v>27</v>
      </c>
      <c r="N1624" t="s">
        <v>24</v>
      </c>
      <c r="O1624">
        <v>3</v>
      </c>
      <c r="P1624" t="s">
        <v>48</v>
      </c>
      <c r="Q1624" s="7">
        <f t="shared" si="153"/>
        <v>336468.06</v>
      </c>
      <c r="R1624" s="9" t="str" cm="1">
        <f t="array" ref="R1624">_xlfn.IFS(L1623&lt;=25,"0-25",L1623&lt;=30,"26-30",L1623&lt;=35,"31-35",L1623&lt;=40,"36-40",L1623&lt;=45,"41-45",L1623&gt;=45,"45+")</f>
        <v>45+</v>
      </c>
      <c r="S1624" t="str">
        <f t="shared" si="154"/>
        <v>Q1</v>
      </c>
      <c r="T1624" t="str">
        <f t="shared" si="155"/>
        <v>Weekday</v>
      </c>
      <c r="U1624" t="str" cm="1">
        <f t="array" ref="U1624">_xlfn.IFS(Q1624&lt;=100000,"LOW",Q1624&lt;=300000,"MEDIUM",Q1624&gt;=300000,"HIGH")</f>
        <v>HIGH</v>
      </c>
    </row>
    <row r="1625" spans="1:21" x14ac:dyDescent="0.3">
      <c r="A1625">
        <v>1624</v>
      </c>
      <c r="B1625">
        <v>13</v>
      </c>
      <c r="C1625">
        <v>1</v>
      </c>
      <c r="D1625" s="6">
        <f t="shared" si="150"/>
        <v>44939</v>
      </c>
      <c r="E1625" t="str">
        <f t="shared" si="151"/>
        <v>January</v>
      </c>
      <c r="F1625">
        <v>2023</v>
      </c>
      <c r="G1625" t="str">
        <f t="shared" si="152"/>
        <v>Friday</v>
      </c>
      <c r="H1625" t="s">
        <v>45</v>
      </c>
      <c r="I1625">
        <v>6</v>
      </c>
      <c r="J1625" s="7">
        <v>67643.69</v>
      </c>
      <c r="K1625" t="s">
        <v>801</v>
      </c>
      <c r="L1625">
        <v>20</v>
      </c>
      <c r="M1625" t="s">
        <v>47</v>
      </c>
      <c r="N1625" t="s">
        <v>18</v>
      </c>
      <c r="O1625">
        <v>1</v>
      </c>
      <c r="P1625" t="s">
        <v>90</v>
      </c>
      <c r="Q1625" s="7">
        <f t="shared" si="153"/>
        <v>405862.14</v>
      </c>
      <c r="R1625" s="9" t="str" cm="1">
        <f t="array" ref="R1625">_xlfn.IFS(L1624&lt;=25,"0-25",L1624&lt;=30,"26-30",L1624&lt;=35,"31-35",L1624&lt;=40,"36-40",L1624&lt;=45,"41-45",L1624&gt;=45,"45+")</f>
        <v>45+</v>
      </c>
      <c r="S1625" t="str">
        <f t="shared" si="154"/>
        <v>Q1</v>
      </c>
      <c r="T1625" t="str">
        <f t="shared" si="155"/>
        <v>Weekday</v>
      </c>
      <c r="U1625" t="str" cm="1">
        <f t="array" ref="U1625">_xlfn.IFS(Q1625&lt;=100000,"LOW",Q1625&lt;=300000,"MEDIUM",Q1625&gt;=300000,"HIGH")</f>
        <v>HIGH</v>
      </c>
    </row>
    <row r="1626" spans="1:21" x14ac:dyDescent="0.3">
      <c r="A1626">
        <v>1625</v>
      </c>
      <c r="B1626">
        <v>14</v>
      </c>
      <c r="C1626">
        <v>1</v>
      </c>
      <c r="D1626" s="6">
        <f t="shared" si="150"/>
        <v>44940</v>
      </c>
      <c r="E1626" t="str">
        <f t="shared" si="151"/>
        <v>January</v>
      </c>
      <c r="F1626">
        <v>2023</v>
      </c>
      <c r="G1626" t="str">
        <f t="shared" si="152"/>
        <v>Saturday</v>
      </c>
      <c r="H1626" t="s">
        <v>32</v>
      </c>
      <c r="I1626">
        <v>7</v>
      </c>
      <c r="J1626" s="7">
        <v>39972.949999999997</v>
      </c>
      <c r="K1626" t="s">
        <v>503</v>
      </c>
      <c r="L1626">
        <v>22</v>
      </c>
      <c r="M1626" t="s">
        <v>17</v>
      </c>
      <c r="N1626" t="s">
        <v>35</v>
      </c>
      <c r="O1626">
        <v>5</v>
      </c>
      <c r="P1626" t="s">
        <v>43</v>
      </c>
      <c r="Q1626" s="7">
        <f t="shared" si="153"/>
        <v>279810.64999999997</v>
      </c>
      <c r="R1626" s="9" t="str" cm="1">
        <f t="array" ref="R1626">_xlfn.IFS(L1625&lt;=25,"0-25",L1625&lt;=30,"26-30",L1625&lt;=35,"31-35",L1625&lt;=40,"36-40",L1625&lt;=45,"41-45",L1625&gt;=45,"45+")</f>
        <v>0-25</v>
      </c>
      <c r="S1626" t="str">
        <f t="shared" si="154"/>
        <v>Q1</v>
      </c>
      <c r="T1626" t="str">
        <f t="shared" si="155"/>
        <v>Weekend</v>
      </c>
      <c r="U1626" t="str" cm="1">
        <f t="array" ref="U1626">_xlfn.IFS(Q1626&lt;=100000,"LOW",Q1626&lt;=300000,"MEDIUM",Q1626&gt;=300000,"HIGH")</f>
        <v>MEDIUM</v>
      </c>
    </row>
    <row r="1627" spans="1:21" x14ac:dyDescent="0.3">
      <c r="A1627">
        <v>1626</v>
      </c>
      <c r="B1627">
        <v>14</v>
      </c>
      <c r="C1627">
        <v>1</v>
      </c>
      <c r="D1627" s="6">
        <f t="shared" si="150"/>
        <v>44940</v>
      </c>
      <c r="E1627" t="str">
        <f t="shared" si="151"/>
        <v>January</v>
      </c>
      <c r="F1627">
        <v>2023</v>
      </c>
      <c r="G1627" t="str">
        <f t="shared" si="152"/>
        <v>Saturday</v>
      </c>
      <c r="H1627" t="s">
        <v>15</v>
      </c>
      <c r="I1627">
        <v>6</v>
      </c>
      <c r="J1627" s="7">
        <v>16725.91</v>
      </c>
      <c r="K1627" t="s">
        <v>779</v>
      </c>
      <c r="L1627">
        <v>36</v>
      </c>
      <c r="M1627" t="s">
        <v>23</v>
      </c>
      <c r="N1627" t="s">
        <v>24</v>
      </c>
      <c r="O1627">
        <v>3</v>
      </c>
      <c r="P1627" t="s">
        <v>31</v>
      </c>
      <c r="Q1627" s="7">
        <f t="shared" si="153"/>
        <v>100355.45999999999</v>
      </c>
      <c r="R1627" s="9" t="str" cm="1">
        <f t="array" ref="R1627">_xlfn.IFS(L1626&lt;=25,"0-25",L1626&lt;=30,"26-30",L1626&lt;=35,"31-35",L1626&lt;=40,"36-40",L1626&lt;=45,"41-45",L1626&gt;=45,"45+")</f>
        <v>0-25</v>
      </c>
      <c r="S1627" t="str">
        <f t="shared" si="154"/>
        <v>Q1</v>
      </c>
      <c r="T1627" t="str">
        <f t="shared" si="155"/>
        <v>Weekend</v>
      </c>
      <c r="U1627" t="str" cm="1">
        <f t="array" ref="U1627">_xlfn.IFS(Q1627&lt;=100000,"LOW",Q1627&lt;=300000,"MEDIUM",Q1627&gt;=300000,"HIGH")</f>
        <v>MEDIUM</v>
      </c>
    </row>
    <row r="1628" spans="1:21" x14ac:dyDescent="0.3">
      <c r="A1628">
        <v>1627</v>
      </c>
      <c r="B1628">
        <v>14</v>
      </c>
      <c r="C1628">
        <v>1</v>
      </c>
      <c r="D1628" s="6">
        <f t="shared" si="150"/>
        <v>44940</v>
      </c>
      <c r="E1628" t="str">
        <f t="shared" si="151"/>
        <v>January</v>
      </c>
      <c r="F1628">
        <v>2023</v>
      </c>
      <c r="G1628" t="str">
        <f t="shared" si="152"/>
        <v>Saturday</v>
      </c>
      <c r="H1628" t="s">
        <v>21</v>
      </c>
      <c r="I1628">
        <v>1</v>
      </c>
      <c r="J1628" s="7">
        <v>36445.949999999997</v>
      </c>
      <c r="K1628" t="s">
        <v>649</v>
      </c>
      <c r="L1628">
        <v>59</v>
      </c>
      <c r="M1628" t="s">
        <v>135</v>
      </c>
      <c r="N1628" t="s">
        <v>52</v>
      </c>
      <c r="O1628">
        <v>3</v>
      </c>
      <c r="P1628" t="s">
        <v>28</v>
      </c>
      <c r="Q1628" s="7">
        <f t="shared" si="153"/>
        <v>36445.949999999997</v>
      </c>
      <c r="R1628" s="9" t="str" cm="1">
        <f t="array" ref="R1628">_xlfn.IFS(L1627&lt;=25,"0-25",L1627&lt;=30,"26-30",L1627&lt;=35,"31-35",L1627&lt;=40,"36-40",L1627&lt;=45,"41-45",L1627&gt;=45,"45+")</f>
        <v>36-40</v>
      </c>
      <c r="S1628" t="str">
        <f t="shared" si="154"/>
        <v>Q1</v>
      </c>
      <c r="T1628" t="str">
        <f t="shared" si="155"/>
        <v>Weekend</v>
      </c>
      <c r="U1628" t="str" cm="1">
        <f t="array" ref="U1628">_xlfn.IFS(Q1628&lt;=100000,"LOW",Q1628&lt;=300000,"MEDIUM",Q1628&gt;=300000,"HIGH")</f>
        <v>LOW</v>
      </c>
    </row>
    <row r="1629" spans="1:21" x14ac:dyDescent="0.3">
      <c r="A1629">
        <v>1628</v>
      </c>
      <c r="B1629">
        <v>14</v>
      </c>
      <c r="C1629">
        <v>1</v>
      </c>
      <c r="D1629" s="6">
        <f t="shared" si="150"/>
        <v>44940</v>
      </c>
      <c r="E1629" t="str">
        <f t="shared" si="151"/>
        <v>January</v>
      </c>
      <c r="F1629">
        <v>2023</v>
      </c>
      <c r="G1629" t="str">
        <f t="shared" si="152"/>
        <v>Saturday</v>
      </c>
      <c r="H1629" t="s">
        <v>15</v>
      </c>
      <c r="I1629">
        <v>3</v>
      </c>
      <c r="J1629" s="7">
        <v>38738.230000000003</v>
      </c>
      <c r="K1629" t="s">
        <v>892</v>
      </c>
      <c r="L1629">
        <v>18</v>
      </c>
      <c r="M1629" t="s">
        <v>61</v>
      </c>
      <c r="N1629" t="s">
        <v>52</v>
      </c>
      <c r="O1629">
        <v>4</v>
      </c>
      <c r="P1629" t="s">
        <v>19</v>
      </c>
      <c r="Q1629" s="7">
        <f t="shared" si="153"/>
        <v>116214.69</v>
      </c>
      <c r="R1629" s="9" t="str" cm="1">
        <f t="array" ref="R1629">_xlfn.IFS(L1628&lt;=25,"0-25",L1628&lt;=30,"26-30",L1628&lt;=35,"31-35",L1628&lt;=40,"36-40",L1628&lt;=45,"41-45",L1628&gt;=45,"45+")</f>
        <v>45+</v>
      </c>
      <c r="S1629" t="str">
        <f t="shared" si="154"/>
        <v>Q1</v>
      </c>
      <c r="T1629" t="str">
        <f t="shared" si="155"/>
        <v>Weekend</v>
      </c>
      <c r="U1629" t="str" cm="1">
        <f t="array" ref="U1629">_xlfn.IFS(Q1629&lt;=100000,"LOW",Q1629&lt;=300000,"MEDIUM",Q1629&gt;=300000,"HIGH")</f>
        <v>MEDIUM</v>
      </c>
    </row>
    <row r="1630" spans="1:21" x14ac:dyDescent="0.3">
      <c r="A1630">
        <v>1629</v>
      </c>
      <c r="B1630">
        <v>15</v>
      </c>
      <c r="C1630">
        <v>1</v>
      </c>
      <c r="D1630" s="6">
        <f t="shared" si="150"/>
        <v>44941</v>
      </c>
      <c r="E1630" t="str">
        <f t="shared" si="151"/>
        <v>January</v>
      </c>
      <c r="F1630">
        <v>2023</v>
      </c>
      <c r="G1630" t="str">
        <f t="shared" si="152"/>
        <v>Sunday</v>
      </c>
      <c r="H1630" t="s">
        <v>37</v>
      </c>
      <c r="I1630">
        <v>2</v>
      </c>
      <c r="J1630" s="7">
        <v>63819.64</v>
      </c>
      <c r="K1630" t="s">
        <v>691</v>
      </c>
      <c r="L1630">
        <v>55</v>
      </c>
      <c r="M1630" t="s">
        <v>23</v>
      </c>
      <c r="N1630" t="s">
        <v>52</v>
      </c>
      <c r="O1630">
        <v>5</v>
      </c>
      <c r="P1630" t="s">
        <v>40</v>
      </c>
      <c r="Q1630" s="7">
        <f t="shared" si="153"/>
        <v>127639.28</v>
      </c>
      <c r="R1630" s="9" t="str" cm="1">
        <f t="array" ref="R1630">_xlfn.IFS(L1629&lt;=25,"0-25",L1629&lt;=30,"26-30",L1629&lt;=35,"31-35",L1629&lt;=40,"36-40",L1629&lt;=45,"41-45",L1629&gt;=45,"45+")</f>
        <v>0-25</v>
      </c>
      <c r="S1630" t="str">
        <f t="shared" si="154"/>
        <v>Q1</v>
      </c>
      <c r="T1630" t="str">
        <f t="shared" si="155"/>
        <v>Weekend</v>
      </c>
      <c r="U1630" t="str" cm="1">
        <f t="array" ref="U1630">_xlfn.IFS(Q1630&lt;=100000,"LOW",Q1630&lt;=300000,"MEDIUM",Q1630&gt;=300000,"HIGH")</f>
        <v>MEDIUM</v>
      </c>
    </row>
    <row r="1631" spans="1:21" x14ac:dyDescent="0.3">
      <c r="A1631">
        <v>1630</v>
      </c>
      <c r="B1631">
        <v>15</v>
      </c>
      <c r="C1631">
        <v>1</v>
      </c>
      <c r="D1631" s="6">
        <f t="shared" si="150"/>
        <v>44941</v>
      </c>
      <c r="E1631" t="str">
        <f t="shared" si="151"/>
        <v>January</v>
      </c>
      <c r="F1631">
        <v>2023</v>
      </c>
      <c r="G1631" t="str">
        <f t="shared" si="152"/>
        <v>Sunday</v>
      </c>
      <c r="H1631" t="s">
        <v>15</v>
      </c>
      <c r="I1631">
        <v>6</v>
      </c>
      <c r="J1631" s="7">
        <v>33688.050000000003</v>
      </c>
      <c r="K1631" t="s">
        <v>227</v>
      </c>
      <c r="L1631">
        <v>26</v>
      </c>
      <c r="M1631" t="s">
        <v>23</v>
      </c>
      <c r="N1631" t="s">
        <v>52</v>
      </c>
      <c r="O1631">
        <v>4</v>
      </c>
      <c r="P1631" t="s">
        <v>86</v>
      </c>
      <c r="Q1631" s="7">
        <f t="shared" si="153"/>
        <v>202128.30000000002</v>
      </c>
      <c r="R1631" s="9" t="str" cm="1">
        <f t="array" ref="R1631">_xlfn.IFS(L1630&lt;=25,"0-25",L1630&lt;=30,"26-30",L1630&lt;=35,"31-35",L1630&lt;=40,"36-40",L1630&lt;=45,"41-45",L1630&gt;=45,"45+")</f>
        <v>45+</v>
      </c>
      <c r="S1631" t="str">
        <f t="shared" si="154"/>
        <v>Q1</v>
      </c>
      <c r="T1631" t="str">
        <f t="shared" si="155"/>
        <v>Weekend</v>
      </c>
      <c r="U1631" t="str" cm="1">
        <f t="array" ref="U1631">_xlfn.IFS(Q1631&lt;=100000,"LOW",Q1631&lt;=300000,"MEDIUM",Q1631&gt;=300000,"HIGH")</f>
        <v>MEDIUM</v>
      </c>
    </row>
    <row r="1632" spans="1:21" x14ac:dyDescent="0.3">
      <c r="A1632">
        <v>1631</v>
      </c>
      <c r="B1632">
        <v>15</v>
      </c>
      <c r="C1632">
        <v>1</v>
      </c>
      <c r="D1632" s="6">
        <f t="shared" si="150"/>
        <v>44941</v>
      </c>
      <c r="E1632" t="str">
        <f t="shared" si="151"/>
        <v>January</v>
      </c>
      <c r="F1632">
        <v>2023</v>
      </c>
      <c r="G1632" t="str">
        <f t="shared" si="152"/>
        <v>Sunday</v>
      </c>
      <c r="H1632" t="s">
        <v>37</v>
      </c>
      <c r="I1632">
        <v>8</v>
      </c>
      <c r="J1632" s="7">
        <v>67199.460000000006</v>
      </c>
      <c r="K1632" t="s">
        <v>893</v>
      </c>
      <c r="L1632">
        <v>22</v>
      </c>
      <c r="M1632" t="s">
        <v>27</v>
      </c>
      <c r="N1632" t="s">
        <v>52</v>
      </c>
      <c r="O1632">
        <v>4</v>
      </c>
      <c r="P1632" t="s">
        <v>97</v>
      </c>
      <c r="Q1632" s="7">
        <f t="shared" si="153"/>
        <v>537595.68000000005</v>
      </c>
      <c r="R1632" s="9" t="str" cm="1">
        <f t="array" ref="R1632">_xlfn.IFS(L1631&lt;=25,"0-25",L1631&lt;=30,"26-30",L1631&lt;=35,"31-35",L1631&lt;=40,"36-40",L1631&lt;=45,"41-45",L1631&gt;=45,"45+")</f>
        <v>26-30</v>
      </c>
      <c r="S1632" t="str">
        <f t="shared" si="154"/>
        <v>Q1</v>
      </c>
      <c r="T1632" t="str">
        <f t="shared" si="155"/>
        <v>Weekend</v>
      </c>
      <c r="U1632" t="str" cm="1">
        <f t="array" ref="U1632">_xlfn.IFS(Q1632&lt;=100000,"LOW",Q1632&lt;=300000,"MEDIUM",Q1632&gt;=300000,"HIGH")</f>
        <v>HIGH</v>
      </c>
    </row>
    <row r="1633" spans="1:21" x14ac:dyDescent="0.3">
      <c r="A1633">
        <v>1632</v>
      </c>
      <c r="B1633">
        <v>16</v>
      </c>
      <c r="C1633">
        <v>1</v>
      </c>
      <c r="D1633" s="6">
        <f t="shared" si="150"/>
        <v>44942</v>
      </c>
      <c r="E1633" t="str">
        <f t="shared" si="151"/>
        <v>January</v>
      </c>
      <c r="F1633">
        <v>2023</v>
      </c>
      <c r="G1633" t="str">
        <f t="shared" si="152"/>
        <v>Monday</v>
      </c>
      <c r="H1633" t="s">
        <v>37</v>
      </c>
      <c r="I1633">
        <v>3</v>
      </c>
      <c r="J1633" s="7">
        <v>39107.910000000003</v>
      </c>
      <c r="K1633" t="s">
        <v>894</v>
      </c>
      <c r="L1633">
        <v>59</v>
      </c>
      <c r="M1633" t="s">
        <v>23</v>
      </c>
      <c r="N1633" t="s">
        <v>35</v>
      </c>
      <c r="O1633">
        <v>3</v>
      </c>
      <c r="P1633" t="s">
        <v>53</v>
      </c>
      <c r="Q1633" s="7">
        <f t="shared" si="153"/>
        <v>117323.73000000001</v>
      </c>
      <c r="R1633" s="9" t="str" cm="1">
        <f t="array" ref="R1633">_xlfn.IFS(L1632&lt;=25,"0-25",L1632&lt;=30,"26-30",L1632&lt;=35,"31-35",L1632&lt;=40,"36-40",L1632&lt;=45,"41-45",L1632&gt;=45,"45+")</f>
        <v>0-25</v>
      </c>
      <c r="S1633" t="str">
        <f t="shared" si="154"/>
        <v>Q1</v>
      </c>
      <c r="T1633" t="str">
        <f t="shared" si="155"/>
        <v>Weekday</v>
      </c>
      <c r="U1633" t="str" cm="1">
        <f t="array" ref="U1633">_xlfn.IFS(Q1633&lt;=100000,"LOW",Q1633&lt;=300000,"MEDIUM",Q1633&gt;=300000,"HIGH")</f>
        <v>MEDIUM</v>
      </c>
    </row>
    <row r="1634" spans="1:21" x14ac:dyDescent="0.3">
      <c r="A1634">
        <v>1633</v>
      </c>
      <c r="B1634">
        <v>16</v>
      </c>
      <c r="C1634">
        <v>1</v>
      </c>
      <c r="D1634" s="6">
        <f t="shared" si="150"/>
        <v>44942</v>
      </c>
      <c r="E1634" t="str">
        <f t="shared" si="151"/>
        <v>January</v>
      </c>
      <c r="F1634">
        <v>2023</v>
      </c>
      <c r="G1634" t="str">
        <f t="shared" si="152"/>
        <v>Monday</v>
      </c>
      <c r="H1634" t="s">
        <v>21</v>
      </c>
      <c r="I1634">
        <v>8</v>
      </c>
      <c r="J1634" s="7">
        <v>68426.83</v>
      </c>
      <c r="K1634" t="s">
        <v>485</v>
      </c>
      <c r="L1634">
        <v>51</v>
      </c>
      <c r="M1634" t="s">
        <v>23</v>
      </c>
      <c r="N1634" t="s">
        <v>18</v>
      </c>
      <c r="O1634">
        <v>5</v>
      </c>
      <c r="P1634" t="s">
        <v>28</v>
      </c>
      <c r="Q1634" s="7">
        <f t="shared" si="153"/>
        <v>547414.64</v>
      </c>
      <c r="R1634" s="9" t="str" cm="1">
        <f t="array" ref="R1634">_xlfn.IFS(L1633&lt;=25,"0-25",L1633&lt;=30,"26-30",L1633&lt;=35,"31-35",L1633&lt;=40,"36-40",L1633&lt;=45,"41-45",L1633&gt;=45,"45+")</f>
        <v>45+</v>
      </c>
      <c r="S1634" t="str">
        <f t="shared" si="154"/>
        <v>Q1</v>
      </c>
      <c r="T1634" t="str">
        <f t="shared" si="155"/>
        <v>Weekday</v>
      </c>
      <c r="U1634" t="str" cm="1">
        <f t="array" ref="U1634">_xlfn.IFS(Q1634&lt;=100000,"LOW",Q1634&lt;=300000,"MEDIUM",Q1634&gt;=300000,"HIGH")</f>
        <v>HIGH</v>
      </c>
    </row>
    <row r="1635" spans="1:21" x14ac:dyDescent="0.3">
      <c r="A1635">
        <v>1634</v>
      </c>
      <c r="B1635">
        <v>16</v>
      </c>
      <c r="C1635">
        <v>1</v>
      </c>
      <c r="D1635" s="6">
        <f t="shared" si="150"/>
        <v>44942</v>
      </c>
      <c r="E1635" t="str">
        <f t="shared" si="151"/>
        <v>January</v>
      </c>
      <c r="F1635">
        <v>2023</v>
      </c>
      <c r="G1635" t="str">
        <f t="shared" si="152"/>
        <v>Monday</v>
      </c>
      <c r="H1635" t="s">
        <v>32</v>
      </c>
      <c r="I1635">
        <v>8</v>
      </c>
      <c r="J1635" s="7">
        <v>10491.9</v>
      </c>
      <c r="K1635" t="s">
        <v>895</v>
      </c>
      <c r="L1635">
        <v>54</v>
      </c>
      <c r="M1635" t="s">
        <v>135</v>
      </c>
      <c r="N1635" t="s">
        <v>24</v>
      </c>
      <c r="O1635">
        <v>5</v>
      </c>
      <c r="P1635" t="s">
        <v>101</v>
      </c>
      <c r="Q1635" s="7">
        <f t="shared" si="153"/>
        <v>83935.2</v>
      </c>
      <c r="R1635" s="9" t="str" cm="1">
        <f t="array" ref="R1635">_xlfn.IFS(L1634&lt;=25,"0-25",L1634&lt;=30,"26-30",L1634&lt;=35,"31-35",L1634&lt;=40,"36-40",L1634&lt;=45,"41-45",L1634&gt;=45,"45+")</f>
        <v>45+</v>
      </c>
      <c r="S1635" t="str">
        <f t="shared" si="154"/>
        <v>Q1</v>
      </c>
      <c r="T1635" t="str">
        <f t="shared" si="155"/>
        <v>Weekday</v>
      </c>
      <c r="U1635" t="str" cm="1">
        <f t="array" ref="U1635">_xlfn.IFS(Q1635&lt;=100000,"LOW",Q1635&lt;=300000,"MEDIUM",Q1635&gt;=300000,"HIGH")</f>
        <v>LOW</v>
      </c>
    </row>
    <row r="1636" spans="1:21" x14ac:dyDescent="0.3">
      <c r="A1636">
        <v>1635</v>
      </c>
      <c r="B1636">
        <v>16</v>
      </c>
      <c r="C1636">
        <v>1</v>
      </c>
      <c r="D1636" s="6">
        <f t="shared" si="150"/>
        <v>44942</v>
      </c>
      <c r="E1636" t="str">
        <f t="shared" si="151"/>
        <v>January</v>
      </c>
      <c r="F1636">
        <v>2023</v>
      </c>
      <c r="G1636" t="str">
        <f t="shared" si="152"/>
        <v>Monday</v>
      </c>
      <c r="H1636" t="s">
        <v>15</v>
      </c>
      <c r="I1636">
        <v>5</v>
      </c>
      <c r="J1636" s="7">
        <v>63928.92</v>
      </c>
      <c r="K1636" t="s">
        <v>350</v>
      </c>
      <c r="L1636">
        <v>50</v>
      </c>
      <c r="M1636" t="s">
        <v>95</v>
      </c>
      <c r="N1636" t="s">
        <v>18</v>
      </c>
      <c r="O1636">
        <v>4</v>
      </c>
      <c r="P1636" t="s">
        <v>31</v>
      </c>
      <c r="Q1636" s="7">
        <f t="shared" si="153"/>
        <v>319644.59999999998</v>
      </c>
      <c r="R1636" s="9" t="str" cm="1">
        <f t="array" ref="R1636">_xlfn.IFS(L1635&lt;=25,"0-25",L1635&lt;=30,"26-30",L1635&lt;=35,"31-35",L1635&lt;=40,"36-40",L1635&lt;=45,"41-45",L1635&gt;=45,"45+")</f>
        <v>45+</v>
      </c>
      <c r="S1636" t="str">
        <f t="shared" si="154"/>
        <v>Q1</v>
      </c>
      <c r="T1636" t="str">
        <f t="shared" si="155"/>
        <v>Weekday</v>
      </c>
      <c r="U1636" t="str" cm="1">
        <f t="array" ref="U1636">_xlfn.IFS(Q1636&lt;=100000,"LOW",Q1636&lt;=300000,"MEDIUM",Q1636&gt;=300000,"HIGH")</f>
        <v>HIGH</v>
      </c>
    </row>
    <row r="1637" spans="1:21" x14ac:dyDescent="0.3">
      <c r="A1637">
        <v>1636</v>
      </c>
      <c r="B1637">
        <v>17</v>
      </c>
      <c r="C1637">
        <v>1</v>
      </c>
      <c r="D1637" s="6">
        <f t="shared" si="150"/>
        <v>44943</v>
      </c>
      <c r="E1637" t="str">
        <f t="shared" si="151"/>
        <v>January</v>
      </c>
      <c r="F1637">
        <v>2023</v>
      </c>
      <c r="G1637" t="str">
        <f t="shared" si="152"/>
        <v>Tuesday</v>
      </c>
      <c r="H1637" t="s">
        <v>37</v>
      </c>
      <c r="I1637">
        <v>8</v>
      </c>
      <c r="J1637" s="7">
        <v>65867.23</v>
      </c>
      <c r="K1637" t="s">
        <v>825</v>
      </c>
      <c r="L1637">
        <v>42</v>
      </c>
      <c r="M1637" t="s">
        <v>23</v>
      </c>
      <c r="N1637" t="s">
        <v>18</v>
      </c>
      <c r="O1637">
        <v>5</v>
      </c>
      <c r="P1637" t="s">
        <v>40</v>
      </c>
      <c r="Q1637" s="7">
        <f t="shared" si="153"/>
        <v>526937.84</v>
      </c>
      <c r="R1637" s="9" t="str" cm="1">
        <f t="array" ref="R1637">_xlfn.IFS(L1636&lt;=25,"0-25",L1636&lt;=30,"26-30",L1636&lt;=35,"31-35",L1636&lt;=40,"36-40",L1636&lt;=45,"41-45",L1636&gt;=45,"45+")</f>
        <v>45+</v>
      </c>
      <c r="S1637" t="str">
        <f t="shared" si="154"/>
        <v>Q1</v>
      </c>
      <c r="T1637" t="str">
        <f t="shared" si="155"/>
        <v>Weekday</v>
      </c>
      <c r="U1637" t="str" cm="1">
        <f t="array" ref="U1637">_xlfn.IFS(Q1637&lt;=100000,"LOW",Q1637&lt;=300000,"MEDIUM",Q1637&gt;=300000,"HIGH")</f>
        <v>HIGH</v>
      </c>
    </row>
    <row r="1638" spans="1:21" x14ac:dyDescent="0.3">
      <c r="A1638">
        <v>1637</v>
      </c>
      <c r="B1638">
        <v>17</v>
      </c>
      <c r="C1638">
        <v>1</v>
      </c>
      <c r="D1638" s="6">
        <f t="shared" si="150"/>
        <v>44943</v>
      </c>
      <c r="E1638" t="str">
        <f t="shared" si="151"/>
        <v>January</v>
      </c>
      <c r="F1638">
        <v>2023</v>
      </c>
      <c r="G1638" t="str">
        <f t="shared" si="152"/>
        <v>Tuesday</v>
      </c>
      <c r="H1638" t="s">
        <v>15</v>
      </c>
      <c r="I1638">
        <v>6</v>
      </c>
      <c r="J1638" s="7">
        <v>67661.259999999995</v>
      </c>
      <c r="K1638" t="s">
        <v>630</v>
      </c>
      <c r="L1638">
        <v>59</v>
      </c>
      <c r="M1638" t="s">
        <v>47</v>
      </c>
      <c r="N1638" t="s">
        <v>35</v>
      </c>
      <c r="O1638">
        <v>5</v>
      </c>
      <c r="P1638" t="s">
        <v>31</v>
      </c>
      <c r="Q1638" s="7">
        <f t="shared" si="153"/>
        <v>405967.55999999994</v>
      </c>
      <c r="R1638" s="9" t="str" cm="1">
        <f t="array" ref="R1638">_xlfn.IFS(L1637&lt;=25,"0-25",L1637&lt;=30,"26-30",L1637&lt;=35,"31-35",L1637&lt;=40,"36-40",L1637&lt;=45,"41-45",L1637&gt;=45,"45+")</f>
        <v>41-45</v>
      </c>
      <c r="S1638" t="str">
        <f t="shared" si="154"/>
        <v>Q1</v>
      </c>
      <c r="T1638" t="str">
        <f t="shared" si="155"/>
        <v>Weekday</v>
      </c>
      <c r="U1638" t="str" cm="1">
        <f t="array" ref="U1638">_xlfn.IFS(Q1638&lt;=100000,"LOW",Q1638&lt;=300000,"MEDIUM",Q1638&gt;=300000,"HIGH")</f>
        <v>HIGH</v>
      </c>
    </row>
    <row r="1639" spans="1:21" x14ac:dyDescent="0.3">
      <c r="A1639">
        <v>1638</v>
      </c>
      <c r="B1639">
        <v>17</v>
      </c>
      <c r="C1639">
        <v>1</v>
      </c>
      <c r="D1639" s="6">
        <f t="shared" si="150"/>
        <v>44943</v>
      </c>
      <c r="E1639" t="str">
        <f t="shared" si="151"/>
        <v>January</v>
      </c>
      <c r="F1639">
        <v>2023</v>
      </c>
      <c r="G1639" t="str">
        <f t="shared" si="152"/>
        <v>Tuesday</v>
      </c>
      <c r="H1639" t="s">
        <v>32</v>
      </c>
      <c r="I1639">
        <v>5</v>
      </c>
      <c r="J1639" s="7">
        <v>10784.59</v>
      </c>
      <c r="K1639" t="s">
        <v>896</v>
      </c>
      <c r="L1639">
        <v>46</v>
      </c>
      <c r="M1639" t="s">
        <v>116</v>
      </c>
      <c r="N1639" t="s">
        <v>35</v>
      </c>
      <c r="O1639">
        <v>4</v>
      </c>
      <c r="P1639" t="s">
        <v>36</v>
      </c>
      <c r="Q1639" s="7">
        <f t="shared" si="153"/>
        <v>53922.95</v>
      </c>
      <c r="R1639" s="9" t="str" cm="1">
        <f t="array" ref="R1639">_xlfn.IFS(L1638&lt;=25,"0-25",L1638&lt;=30,"26-30",L1638&lt;=35,"31-35",L1638&lt;=40,"36-40",L1638&lt;=45,"41-45",L1638&gt;=45,"45+")</f>
        <v>45+</v>
      </c>
      <c r="S1639" t="str">
        <f t="shared" si="154"/>
        <v>Q1</v>
      </c>
      <c r="T1639" t="str">
        <f t="shared" si="155"/>
        <v>Weekday</v>
      </c>
      <c r="U1639" t="str" cm="1">
        <f t="array" ref="U1639">_xlfn.IFS(Q1639&lt;=100000,"LOW",Q1639&lt;=300000,"MEDIUM",Q1639&gt;=300000,"HIGH")</f>
        <v>LOW</v>
      </c>
    </row>
    <row r="1640" spans="1:21" x14ac:dyDescent="0.3">
      <c r="A1640">
        <v>1639</v>
      </c>
      <c r="B1640">
        <v>18</v>
      </c>
      <c r="C1640">
        <v>1</v>
      </c>
      <c r="D1640" s="6">
        <f t="shared" si="150"/>
        <v>44944</v>
      </c>
      <c r="E1640" t="str">
        <f t="shared" si="151"/>
        <v>January</v>
      </c>
      <c r="F1640">
        <v>2023</v>
      </c>
      <c r="G1640" t="str">
        <f t="shared" si="152"/>
        <v>Wednesday</v>
      </c>
      <c r="H1640" t="s">
        <v>32</v>
      </c>
      <c r="I1640">
        <v>9</v>
      </c>
      <c r="J1640" s="7">
        <v>20302.05</v>
      </c>
      <c r="K1640" t="s">
        <v>396</v>
      </c>
      <c r="L1640">
        <v>42</v>
      </c>
      <c r="M1640" t="s">
        <v>27</v>
      </c>
      <c r="N1640" t="s">
        <v>35</v>
      </c>
      <c r="O1640">
        <v>3</v>
      </c>
      <c r="P1640" t="s">
        <v>43</v>
      </c>
      <c r="Q1640" s="7">
        <f t="shared" si="153"/>
        <v>182718.44999999998</v>
      </c>
      <c r="R1640" s="9" t="str" cm="1">
        <f t="array" ref="R1640">_xlfn.IFS(L1639&lt;=25,"0-25",L1639&lt;=30,"26-30",L1639&lt;=35,"31-35",L1639&lt;=40,"36-40",L1639&lt;=45,"41-45",L1639&gt;=45,"45+")</f>
        <v>45+</v>
      </c>
      <c r="S1640" t="str">
        <f t="shared" si="154"/>
        <v>Q1</v>
      </c>
      <c r="T1640" t="str">
        <f t="shared" si="155"/>
        <v>Weekday</v>
      </c>
      <c r="U1640" t="str" cm="1">
        <f t="array" ref="U1640">_xlfn.IFS(Q1640&lt;=100000,"LOW",Q1640&lt;=300000,"MEDIUM",Q1640&gt;=300000,"HIGH")</f>
        <v>MEDIUM</v>
      </c>
    </row>
    <row r="1641" spans="1:21" x14ac:dyDescent="0.3">
      <c r="A1641">
        <v>1640</v>
      </c>
      <c r="B1641">
        <v>18</v>
      </c>
      <c r="C1641">
        <v>1</v>
      </c>
      <c r="D1641" s="6">
        <f t="shared" si="150"/>
        <v>44944</v>
      </c>
      <c r="E1641" t="str">
        <f t="shared" si="151"/>
        <v>January</v>
      </c>
      <c r="F1641">
        <v>2023</v>
      </c>
      <c r="G1641" t="str">
        <f t="shared" si="152"/>
        <v>Wednesday</v>
      </c>
      <c r="H1641" t="s">
        <v>45</v>
      </c>
      <c r="I1641">
        <v>7</v>
      </c>
      <c r="J1641" s="7">
        <v>49225.87</v>
      </c>
      <c r="K1641" t="s">
        <v>42</v>
      </c>
      <c r="L1641">
        <v>26</v>
      </c>
      <c r="M1641" t="s">
        <v>27</v>
      </c>
      <c r="N1641" t="s">
        <v>24</v>
      </c>
      <c r="O1641">
        <v>1</v>
      </c>
      <c r="P1641" t="s">
        <v>104</v>
      </c>
      <c r="Q1641" s="7">
        <f t="shared" si="153"/>
        <v>344581.09</v>
      </c>
      <c r="R1641" s="9" t="str" cm="1">
        <f t="array" ref="R1641">_xlfn.IFS(L1640&lt;=25,"0-25",L1640&lt;=30,"26-30",L1640&lt;=35,"31-35",L1640&lt;=40,"36-40",L1640&lt;=45,"41-45",L1640&gt;=45,"45+")</f>
        <v>41-45</v>
      </c>
      <c r="S1641" t="str">
        <f t="shared" si="154"/>
        <v>Q1</v>
      </c>
      <c r="T1641" t="str">
        <f t="shared" si="155"/>
        <v>Weekday</v>
      </c>
      <c r="U1641" t="str" cm="1">
        <f t="array" ref="U1641">_xlfn.IFS(Q1641&lt;=100000,"LOW",Q1641&lt;=300000,"MEDIUM",Q1641&gt;=300000,"HIGH")</f>
        <v>HIGH</v>
      </c>
    </row>
    <row r="1642" spans="1:21" x14ac:dyDescent="0.3">
      <c r="A1642">
        <v>1641</v>
      </c>
      <c r="B1642">
        <v>18</v>
      </c>
      <c r="C1642">
        <v>1</v>
      </c>
      <c r="D1642" s="6">
        <f t="shared" si="150"/>
        <v>44944</v>
      </c>
      <c r="E1642" t="str">
        <f t="shared" si="151"/>
        <v>January</v>
      </c>
      <c r="F1642">
        <v>2023</v>
      </c>
      <c r="G1642" t="str">
        <f t="shared" si="152"/>
        <v>Wednesday</v>
      </c>
      <c r="H1642" t="s">
        <v>32</v>
      </c>
      <c r="I1642">
        <v>8</v>
      </c>
      <c r="J1642" s="7">
        <v>11528.36</v>
      </c>
      <c r="K1642" t="s">
        <v>573</v>
      </c>
      <c r="L1642">
        <v>20</v>
      </c>
      <c r="M1642" t="s">
        <v>112</v>
      </c>
      <c r="N1642" t="s">
        <v>35</v>
      </c>
      <c r="O1642">
        <v>4</v>
      </c>
      <c r="P1642" t="s">
        <v>36</v>
      </c>
      <c r="Q1642" s="7">
        <f t="shared" si="153"/>
        <v>92226.880000000005</v>
      </c>
      <c r="R1642" s="9" t="str" cm="1">
        <f t="array" ref="R1642">_xlfn.IFS(L1641&lt;=25,"0-25",L1641&lt;=30,"26-30",L1641&lt;=35,"31-35",L1641&lt;=40,"36-40",L1641&lt;=45,"41-45",L1641&gt;=45,"45+")</f>
        <v>26-30</v>
      </c>
      <c r="S1642" t="str">
        <f t="shared" si="154"/>
        <v>Q1</v>
      </c>
      <c r="T1642" t="str">
        <f t="shared" si="155"/>
        <v>Weekday</v>
      </c>
      <c r="U1642" t="str" cm="1">
        <f t="array" ref="U1642">_xlfn.IFS(Q1642&lt;=100000,"LOW",Q1642&lt;=300000,"MEDIUM",Q1642&gt;=300000,"HIGH")</f>
        <v>LOW</v>
      </c>
    </row>
    <row r="1643" spans="1:21" x14ac:dyDescent="0.3">
      <c r="A1643">
        <v>1642</v>
      </c>
      <c r="B1643">
        <v>18</v>
      </c>
      <c r="C1643">
        <v>1</v>
      </c>
      <c r="D1643" s="6">
        <f t="shared" si="150"/>
        <v>44944</v>
      </c>
      <c r="E1643" t="str">
        <f t="shared" si="151"/>
        <v>January</v>
      </c>
      <c r="F1643">
        <v>2023</v>
      </c>
      <c r="G1643" t="str">
        <f t="shared" si="152"/>
        <v>Wednesday</v>
      </c>
      <c r="H1643" t="s">
        <v>21</v>
      </c>
      <c r="I1643">
        <v>1</v>
      </c>
      <c r="J1643" s="7">
        <v>13816.54</v>
      </c>
      <c r="K1643" t="s">
        <v>487</v>
      </c>
      <c r="L1643">
        <v>32</v>
      </c>
      <c r="M1643" t="s">
        <v>23</v>
      </c>
      <c r="N1643" t="s">
        <v>18</v>
      </c>
      <c r="O1643">
        <v>3</v>
      </c>
      <c r="P1643" t="s">
        <v>25</v>
      </c>
      <c r="Q1643" s="7">
        <f t="shared" si="153"/>
        <v>13816.54</v>
      </c>
      <c r="R1643" s="9" t="str" cm="1">
        <f t="array" ref="R1643">_xlfn.IFS(L1642&lt;=25,"0-25",L1642&lt;=30,"26-30",L1642&lt;=35,"31-35",L1642&lt;=40,"36-40",L1642&lt;=45,"41-45",L1642&gt;=45,"45+")</f>
        <v>0-25</v>
      </c>
      <c r="S1643" t="str">
        <f t="shared" si="154"/>
        <v>Q1</v>
      </c>
      <c r="T1643" t="str">
        <f t="shared" si="155"/>
        <v>Weekday</v>
      </c>
      <c r="U1643" t="str" cm="1">
        <f t="array" ref="U1643">_xlfn.IFS(Q1643&lt;=100000,"LOW",Q1643&lt;=300000,"MEDIUM",Q1643&gt;=300000,"HIGH")</f>
        <v>LOW</v>
      </c>
    </row>
    <row r="1644" spans="1:21" x14ac:dyDescent="0.3">
      <c r="A1644">
        <v>1643</v>
      </c>
      <c r="B1644">
        <v>19</v>
      </c>
      <c r="C1644">
        <v>1</v>
      </c>
      <c r="D1644" s="6">
        <f t="shared" si="150"/>
        <v>44945</v>
      </c>
      <c r="E1644" t="str">
        <f t="shared" si="151"/>
        <v>January</v>
      </c>
      <c r="F1644">
        <v>2023</v>
      </c>
      <c r="G1644" t="str">
        <f t="shared" si="152"/>
        <v>Thursday</v>
      </c>
      <c r="H1644" t="s">
        <v>37</v>
      </c>
      <c r="I1644">
        <v>2</v>
      </c>
      <c r="J1644" s="7">
        <v>23264.73</v>
      </c>
      <c r="K1644" t="s">
        <v>660</v>
      </c>
      <c r="L1644">
        <v>21</v>
      </c>
      <c r="M1644" t="s">
        <v>140</v>
      </c>
      <c r="N1644" t="s">
        <v>24</v>
      </c>
      <c r="O1644">
        <v>5</v>
      </c>
      <c r="P1644" t="s">
        <v>53</v>
      </c>
      <c r="Q1644" s="7">
        <f t="shared" si="153"/>
        <v>46529.46</v>
      </c>
      <c r="R1644" s="9" t="str" cm="1">
        <f t="array" ref="R1644">_xlfn.IFS(L1643&lt;=25,"0-25",L1643&lt;=30,"26-30",L1643&lt;=35,"31-35",L1643&lt;=40,"36-40",L1643&lt;=45,"41-45",L1643&gt;=45,"45+")</f>
        <v>31-35</v>
      </c>
      <c r="S1644" t="str">
        <f t="shared" si="154"/>
        <v>Q1</v>
      </c>
      <c r="T1644" t="str">
        <f t="shared" si="155"/>
        <v>Weekday</v>
      </c>
      <c r="U1644" t="str" cm="1">
        <f t="array" ref="U1644">_xlfn.IFS(Q1644&lt;=100000,"LOW",Q1644&lt;=300000,"MEDIUM",Q1644&gt;=300000,"HIGH")</f>
        <v>LOW</v>
      </c>
    </row>
    <row r="1645" spans="1:21" x14ac:dyDescent="0.3">
      <c r="A1645">
        <v>1644</v>
      </c>
      <c r="B1645">
        <v>19</v>
      </c>
      <c r="C1645">
        <v>1</v>
      </c>
      <c r="D1645" s="6">
        <f t="shared" si="150"/>
        <v>44945</v>
      </c>
      <c r="E1645" t="str">
        <f t="shared" si="151"/>
        <v>January</v>
      </c>
      <c r="F1645">
        <v>2023</v>
      </c>
      <c r="G1645" t="str">
        <f t="shared" si="152"/>
        <v>Thursday</v>
      </c>
      <c r="H1645" t="s">
        <v>45</v>
      </c>
      <c r="I1645">
        <v>8</v>
      </c>
      <c r="J1645" s="7">
        <v>40746.39</v>
      </c>
      <c r="K1645" t="s">
        <v>402</v>
      </c>
      <c r="L1645">
        <v>55</v>
      </c>
      <c r="M1645" t="s">
        <v>17</v>
      </c>
      <c r="N1645" t="s">
        <v>35</v>
      </c>
      <c r="O1645">
        <v>3</v>
      </c>
      <c r="P1645" t="s">
        <v>104</v>
      </c>
      <c r="Q1645" s="7">
        <f t="shared" si="153"/>
        <v>325971.12</v>
      </c>
      <c r="R1645" s="9" t="str" cm="1">
        <f t="array" ref="R1645">_xlfn.IFS(L1644&lt;=25,"0-25",L1644&lt;=30,"26-30",L1644&lt;=35,"31-35",L1644&lt;=40,"36-40",L1644&lt;=45,"41-45",L1644&gt;=45,"45+")</f>
        <v>0-25</v>
      </c>
      <c r="S1645" t="str">
        <f t="shared" si="154"/>
        <v>Q1</v>
      </c>
      <c r="T1645" t="str">
        <f t="shared" si="155"/>
        <v>Weekday</v>
      </c>
      <c r="U1645" t="str" cm="1">
        <f t="array" ref="U1645">_xlfn.IFS(Q1645&lt;=100000,"LOW",Q1645&lt;=300000,"MEDIUM",Q1645&gt;=300000,"HIGH")</f>
        <v>HIGH</v>
      </c>
    </row>
    <row r="1646" spans="1:21" x14ac:dyDescent="0.3">
      <c r="A1646">
        <v>1645</v>
      </c>
      <c r="B1646">
        <v>19</v>
      </c>
      <c r="C1646">
        <v>1</v>
      </c>
      <c r="D1646" s="6">
        <f t="shared" si="150"/>
        <v>44945</v>
      </c>
      <c r="E1646" t="str">
        <f t="shared" si="151"/>
        <v>January</v>
      </c>
      <c r="F1646">
        <v>2023</v>
      </c>
      <c r="G1646" t="str">
        <f t="shared" si="152"/>
        <v>Thursday</v>
      </c>
      <c r="H1646" t="s">
        <v>21</v>
      </c>
      <c r="I1646">
        <v>9</v>
      </c>
      <c r="J1646" s="7">
        <v>42754.15</v>
      </c>
      <c r="K1646" t="s">
        <v>801</v>
      </c>
      <c r="L1646">
        <v>37</v>
      </c>
      <c r="M1646" t="s">
        <v>112</v>
      </c>
      <c r="N1646" t="s">
        <v>35</v>
      </c>
      <c r="O1646">
        <v>5</v>
      </c>
      <c r="P1646" t="s">
        <v>28</v>
      </c>
      <c r="Q1646" s="7">
        <f t="shared" si="153"/>
        <v>384787.35000000003</v>
      </c>
      <c r="R1646" s="9" t="str" cm="1">
        <f t="array" ref="R1646">_xlfn.IFS(L1645&lt;=25,"0-25",L1645&lt;=30,"26-30",L1645&lt;=35,"31-35",L1645&lt;=40,"36-40",L1645&lt;=45,"41-45",L1645&gt;=45,"45+")</f>
        <v>45+</v>
      </c>
      <c r="S1646" t="str">
        <f t="shared" si="154"/>
        <v>Q1</v>
      </c>
      <c r="T1646" t="str">
        <f t="shared" si="155"/>
        <v>Weekday</v>
      </c>
      <c r="U1646" t="str" cm="1">
        <f t="array" ref="U1646">_xlfn.IFS(Q1646&lt;=100000,"LOW",Q1646&lt;=300000,"MEDIUM",Q1646&gt;=300000,"HIGH")</f>
        <v>HIGH</v>
      </c>
    </row>
    <row r="1647" spans="1:21" x14ac:dyDescent="0.3">
      <c r="A1647">
        <v>1646</v>
      </c>
      <c r="B1647">
        <v>20</v>
      </c>
      <c r="C1647">
        <v>1</v>
      </c>
      <c r="D1647" s="6">
        <f t="shared" si="150"/>
        <v>44946</v>
      </c>
      <c r="E1647" t="str">
        <f t="shared" si="151"/>
        <v>January</v>
      </c>
      <c r="F1647">
        <v>2023</v>
      </c>
      <c r="G1647" t="str">
        <f t="shared" si="152"/>
        <v>Friday</v>
      </c>
      <c r="H1647" t="s">
        <v>15</v>
      </c>
      <c r="I1647">
        <v>4</v>
      </c>
      <c r="J1647" s="7">
        <v>12055.67</v>
      </c>
      <c r="K1647" t="s">
        <v>399</v>
      </c>
      <c r="L1647">
        <v>40</v>
      </c>
      <c r="M1647" t="s">
        <v>23</v>
      </c>
      <c r="N1647" t="s">
        <v>35</v>
      </c>
      <c r="O1647">
        <v>5</v>
      </c>
      <c r="P1647" t="s">
        <v>86</v>
      </c>
      <c r="Q1647" s="7">
        <f t="shared" si="153"/>
        <v>48222.68</v>
      </c>
      <c r="R1647" s="9" t="str" cm="1">
        <f t="array" ref="R1647">_xlfn.IFS(L1646&lt;=25,"0-25",L1646&lt;=30,"26-30",L1646&lt;=35,"31-35",L1646&lt;=40,"36-40",L1646&lt;=45,"41-45",L1646&gt;=45,"45+")</f>
        <v>36-40</v>
      </c>
      <c r="S1647" t="str">
        <f t="shared" si="154"/>
        <v>Q1</v>
      </c>
      <c r="T1647" t="str">
        <f t="shared" si="155"/>
        <v>Weekday</v>
      </c>
      <c r="U1647" t="str" cm="1">
        <f t="array" ref="U1647">_xlfn.IFS(Q1647&lt;=100000,"LOW",Q1647&lt;=300000,"MEDIUM",Q1647&gt;=300000,"HIGH")</f>
        <v>LOW</v>
      </c>
    </row>
    <row r="1648" spans="1:21" x14ac:dyDescent="0.3">
      <c r="A1648">
        <v>1647</v>
      </c>
      <c r="B1648">
        <v>20</v>
      </c>
      <c r="C1648">
        <v>1</v>
      </c>
      <c r="D1648" s="6">
        <f t="shared" si="150"/>
        <v>44946</v>
      </c>
      <c r="E1648" t="str">
        <f t="shared" si="151"/>
        <v>January</v>
      </c>
      <c r="F1648">
        <v>2023</v>
      </c>
      <c r="G1648" t="str">
        <f t="shared" si="152"/>
        <v>Friday</v>
      </c>
      <c r="H1648" t="s">
        <v>37</v>
      </c>
      <c r="I1648">
        <v>9</v>
      </c>
      <c r="J1648" s="7">
        <v>20222.04</v>
      </c>
      <c r="K1648" t="s">
        <v>292</v>
      </c>
      <c r="L1648">
        <v>54</v>
      </c>
      <c r="M1648" t="s">
        <v>39</v>
      </c>
      <c r="N1648" t="s">
        <v>18</v>
      </c>
      <c r="O1648">
        <v>5</v>
      </c>
      <c r="P1648" t="s">
        <v>97</v>
      </c>
      <c r="Q1648" s="7">
        <f t="shared" si="153"/>
        <v>181998.36000000002</v>
      </c>
      <c r="R1648" s="9" t="str" cm="1">
        <f t="array" ref="R1648">_xlfn.IFS(L1647&lt;=25,"0-25",L1647&lt;=30,"26-30",L1647&lt;=35,"31-35",L1647&lt;=40,"36-40",L1647&lt;=45,"41-45",L1647&gt;=45,"45+")</f>
        <v>36-40</v>
      </c>
      <c r="S1648" t="str">
        <f t="shared" si="154"/>
        <v>Q1</v>
      </c>
      <c r="T1648" t="str">
        <f t="shared" si="155"/>
        <v>Weekday</v>
      </c>
      <c r="U1648" t="str" cm="1">
        <f t="array" ref="U1648">_xlfn.IFS(Q1648&lt;=100000,"LOW",Q1648&lt;=300000,"MEDIUM",Q1648&gt;=300000,"HIGH")</f>
        <v>MEDIUM</v>
      </c>
    </row>
    <row r="1649" spans="1:21" x14ac:dyDescent="0.3">
      <c r="A1649">
        <v>1648</v>
      </c>
      <c r="B1649">
        <v>20</v>
      </c>
      <c r="C1649">
        <v>1</v>
      </c>
      <c r="D1649" s="6">
        <f t="shared" si="150"/>
        <v>44946</v>
      </c>
      <c r="E1649" t="str">
        <f t="shared" si="151"/>
        <v>January</v>
      </c>
      <c r="F1649">
        <v>2023</v>
      </c>
      <c r="G1649" t="str">
        <f t="shared" si="152"/>
        <v>Friday</v>
      </c>
      <c r="H1649" t="s">
        <v>32</v>
      </c>
      <c r="I1649">
        <v>4</v>
      </c>
      <c r="J1649" s="7">
        <v>39982.339999999997</v>
      </c>
      <c r="K1649" t="s">
        <v>863</v>
      </c>
      <c r="L1649">
        <v>25</v>
      </c>
      <c r="M1649" t="s">
        <v>27</v>
      </c>
      <c r="N1649" t="s">
        <v>35</v>
      </c>
      <c r="O1649">
        <v>1</v>
      </c>
      <c r="P1649" t="s">
        <v>101</v>
      </c>
      <c r="Q1649" s="7">
        <f t="shared" si="153"/>
        <v>159929.35999999999</v>
      </c>
      <c r="R1649" s="9" t="str" cm="1">
        <f t="array" ref="R1649">_xlfn.IFS(L1648&lt;=25,"0-25",L1648&lt;=30,"26-30",L1648&lt;=35,"31-35",L1648&lt;=40,"36-40",L1648&lt;=45,"41-45",L1648&gt;=45,"45+")</f>
        <v>45+</v>
      </c>
      <c r="S1649" t="str">
        <f t="shared" si="154"/>
        <v>Q1</v>
      </c>
      <c r="T1649" t="str">
        <f t="shared" si="155"/>
        <v>Weekday</v>
      </c>
      <c r="U1649" t="str" cm="1">
        <f t="array" ref="U1649">_xlfn.IFS(Q1649&lt;=100000,"LOW",Q1649&lt;=300000,"MEDIUM",Q1649&gt;=300000,"HIGH")</f>
        <v>MEDIUM</v>
      </c>
    </row>
    <row r="1650" spans="1:21" x14ac:dyDescent="0.3">
      <c r="A1650">
        <v>1649</v>
      </c>
      <c r="B1650">
        <v>21</v>
      </c>
      <c r="C1650">
        <v>1</v>
      </c>
      <c r="D1650" s="6">
        <f t="shared" si="150"/>
        <v>44947</v>
      </c>
      <c r="E1650" t="str">
        <f t="shared" si="151"/>
        <v>January</v>
      </c>
      <c r="F1650">
        <v>2023</v>
      </c>
      <c r="G1650" t="str">
        <f t="shared" si="152"/>
        <v>Saturday</v>
      </c>
      <c r="H1650" t="s">
        <v>37</v>
      </c>
      <c r="I1650">
        <v>9</v>
      </c>
      <c r="J1650" s="7">
        <v>45636.44</v>
      </c>
      <c r="K1650" t="s">
        <v>862</v>
      </c>
      <c r="L1650">
        <v>54</v>
      </c>
      <c r="M1650" t="s">
        <v>64</v>
      </c>
      <c r="N1650" t="s">
        <v>18</v>
      </c>
      <c r="O1650">
        <v>1</v>
      </c>
      <c r="P1650" t="s">
        <v>40</v>
      </c>
      <c r="Q1650" s="7">
        <f t="shared" si="153"/>
        <v>410727.96</v>
      </c>
      <c r="R1650" s="9" t="str" cm="1">
        <f t="array" ref="R1650">_xlfn.IFS(L1649&lt;=25,"0-25",L1649&lt;=30,"26-30",L1649&lt;=35,"31-35",L1649&lt;=40,"36-40",L1649&lt;=45,"41-45",L1649&gt;=45,"45+")</f>
        <v>0-25</v>
      </c>
      <c r="S1650" t="str">
        <f t="shared" si="154"/>
        <v>Q1</v>
      </c>
      <c r="T1650" t="str">
        <f t="shared" si="155"/>
        <v>Weekend</v>
      </c>
      <c r="U1650" t="str" cm="1">
        <f t="array" ref="U1650">_xlfn.IFS(Q1650&lt;=100000,"LOW",Q1650&lt;=300000,"MEDIUM",Q1650&gt;=300000,"HIGH")</f>
        <v>HIGH</v>
      </c>
    </row>
    <row r="1651" spans="1:21" x14ac:dyDescent="0.3">
      <c r="A1651">
        <v>1650</v>
      </c>
      <c r="B1651">
        <v>21</v>
      </c>
      <c r="C1651">
        <v>1</v>
      </c>
      <c r="D1651" s="6">
        <f t="shared" si="150"/>
        <v>44947</v>
      </c>
      <c r="E1651" t="str">
        <f t="shared" si="151"/>
        <v>January</v>
      </c>
      <c r="F1651">
        <v>2023</v>
      </c>
      <c r="G1651" t="str">
        <f t="shared" si="152"/>
        <v>Saturday</v>
      </c>
      <c r="H1651" t="s">
        <v>15</v>
      </c>
      <c r="I1651">
        <v>7</v>
      </c>
      <c r="J1651" s="7">
        <v>18904.099999999999</v>
      </c>
      <c r="K1651" t="s">
        <v>449</v>
      </c>
      <c r="L1651">
        <v>50</v>
      </c>
      <c r="M1651" t="s">
        <v>152</v>
      </c>
      <c r="N1651" t="s">
        <v>24</v>
      </c>
      <c r="O1651">
        <v>4</v>
      </c>
      <c r="P1651" t="s">
        <v>86</v>
      </c>
      <c r="Q1651" s="7">
        <f t="shared" si="153"/>
        <v>132328.69999999998</v>
      </c>
      <c r="R1651" s="9" t="str" cm="1">
        <f t="array" ref="R1651">_xlfn.IFS(L1650&lt;=25,"0-25",L1650&lt;=30,"26-30",L1650&lt;=35,"31-35",L1650&lt;=40,"36-40",L1650&lt;=45,"41-45",L1650&gt;=45,"45+")</f>
        <v>45+</v>
      </c>
      <c r="S1651" t="str">
        <f t="shared" si="154"/>
        <v>Q1</v>
      </c>
      <c r="T1651" t="str">
        <f t="shared" si="155"/>
        <v>Weekend</v>
      </c>
      <c r="U1651" t="str" cm="1">
        <f t="array" ref="U1651">_xlfn.IFS(Q1651&lt;=100000,"LOW",Q1651&lt;=300000,"MEDIUM",Q1651&gt;=300000,"HIGH")</f>
        <v>MEDIUM</v>
      </c>
    </row>
    <row r="1652" spans="1:21" x14ac:dyDescent="0.3">
      <c r="A1652">
        <v>1651</v>
      </c>
      <c r="B1652">
        <v>21</v>
      </c>
      <c r="C1652">
        <v>1</v>
      </c>
      <c r="D1652" s="6">
        <f t="shared" si="150"/>
        <v>44947</v>
      </c>
      <c r="E1652" t="str">
        <f t="shared" si="151"/>
        <v>January</v>
      </c>
      <c r="F1652">
        <v>2023</v>
      </c>
      <c r="G1652" t="str">
        <f t="shared" si="152"/>
        <v>Saturday</v>
      </c>
      <c r="H1652" t="s">
        <v>45</v>
      </c>
      <c r="I1652">
        <v>2</v>
      </c>
      <c r="J1652" s="7">
        <v>33930.480000000003</v>
      </c>
      <c r="K1652" t="s">
        <v>897</v>
      </c>
      <c r="L1652">
        <v>50</v>
      </c>
      <c r="M1652" t="s">
        <v>152</v>
      </c>
      <c r="N1652" t="s">
        <v>35</v>
      </c>
      <c r="O1652">
        <v>3</v>
      </c>
      <c r="P1652" t="s">
        <v>104</v>
      </c>
      <c r="Q1652" s="7">
        <f t="shared" si="153"/>
        <v>67860.960000000006</v>
      </c>
      <c r="R1652" s="9" t="str" cm="1">
        <f t="array" ref="R1652">_xlfn.IFS(L1651&lt;=25,"0-25",L1651&lt;=30,"26-30",L1651&lt;=35,"31-35",L1651&lt;=40,"36-40",L1651&lt;=45,"41-45",L1651&gt;=45,"45+")</f>
        <v>45+</v>
      </c>
      <c r="S1652" t="str">
        <f t="shared" si="154"/>
        <v>Q1</v>
      </c>
      <c r="T1652" t="str">
        <f t="shared" si="155"/>
        <v>Weekend</v>
      </c>
      <c r="U1652" t="str" cm="1">
        <f t="array" ref="U1652">_xlfn.IFS(Q1652&lt;=100000,"LOW",Q1652&lt;=300000,"MEDIUM",Q1652&gt;=300000,"HIGH")</f>
        <v>LOW</v>
      </c>
    </row>
    <row r="1653" spans="1:21" x14ac:dyDescent="0.3">
      <c r="A1653">
        <v>1652</v>
      </c>
      <c r="B1653">
        <v>21</v>
      </c>
      <c r="C1653">
        <v>1</v>
      </c>
      <c r="D1653" s="6">
        <f t="shared" si="150"/>
        <v>44947</v>
      </c>
      <c r="E1653" t="str">
        <f t="shared" si="151"/>
        <v>January</v>
      </c>
      <c r="F1653">
        <v>2023</v>
      </c>
      <c r="G1653" t="str">
        <f t="shared" si="152"/>
        <v>Saturday</v>
      </c>
      <c r="H1653" t="s">
        <v>45</v>
      </c>
      <c r="I1653">
        <v>9</v>
      </c>
      <c r="J1653" s="7">
        <v>64264.09</v>
      </c>
      <c r="K1653" t="s">
        <v>898</v>
      </c>
      <c r="L1653">
        <v>24</v>
      </c>
      <c r="M1653" t="s">
        <v>140</v>
      </c>
      <c r="N1653" t="s">
        <v>52</v>
      </c>
      <c r="O1653">
        <v>4</v>
      </c>
      <c r="P1653" t="s">
        <v>90</v>
      </c>
      <c r="Q1653" s="7">
        <f t="shared" si="153"/>
        <v>578376.80999999994</v>
      </c>
      <c r="R1653" s="9" t="str" cm="1">
        <f t="array" ref="R1653">_xlfn.IFS(L1652&lt;=25,"0-25",L1652&lt;=30,"26-30",L1652&lt;=35,"31-35",L1652&lt;=40,"36-40",L1652&lt;=45,"41-45",L1652&gt;=45,"45+")</f>
        <v>45+</v>
      </c>
      <c r="S1653" t="str">
        <f t="shared" si="154"/>
        <v>Q1</v>
      </c>
      <c r="T1653" t="str">
        <f t="shared" si="155"/>
        <v>Weekend</v>
      </c>
      <c r="U1653" t="str" cm="1">
        <f t="array" ref="U1653">_xlfn.IFS(Q1653&lt;=100000,"LOW",Q1653&lt;=300000,"MEDIUM",Q1653&gt;=300000,"HIGH")</f>
        <v>HIGH</v>
      </c>
    </row>
    <row r="1654" spans="1:21" x14ac:dyDescent="0.3">
      <c r="A1654">
        <v>1653</v>
      </c>
      <c r="B1654">
        <v>22</v>
      </c>
      <c r="C1654">
        <v>1</v>
      </c>
      <c r="D1654" s="6">
        <f t="shared" si="150"/>
        <v>44948</v>
      </c>
      <c r="E1654" t="str">
        <f t="shared" si="151"/>
        <v>January</v>
      </c>
      <c r="F1654">
        <v>2023</v>
      </c>
      <c r="G1654" t="str">
        <f t="shared" si="152"/>
        <v>Sunday</v>
      </c>
      <c r="H1654" t="s">
        <v>45</v>
      </c>
      <c r="I1654">
        <v>4</v>
      </c>
      <c r="J1654" s="7">
        <v>69933.960000000006</v>
      </c>
      <c r="K1654" t="s">
        <v>777</v>
      </c>
      <c r="L1654">
        <v>39</v>
      </c>
      <c r="M1654" t="s">
        <v>64</v>
      </c>
      <c r="N1654" t="s">
        <v>52</v>
      </c>
      <c r="O1654">
        <v>1</v>
      </c>
      <c r="P1654" t="s">
        <v>48</v>
      </c>
      <c r="Q1654" s="7">
        <f t="shared" si="153"/>
        <v>279735.84000000003</v>
      </c>
      <c r="R1654" s="9" t="str" cm="1">
        <f t="array" ref="R1654">_xlfn.IFS(L1653&lt;=25,"0-25",L1653&lt;=30,"26-30",L1653&lt;=35,"31-35",L1653&lt;=40,"36-40",L1653&lt;=45,"41-45",L1653&gt;=45,"45+")</f>
        <v>0-25</v>
      </c>
      <c r="S1654" t="str">
        <f t="shared" si="154"/>
        <v>Q1</v>
      </c>
      <c r="T1654" t="str">
        <f t="shared" si="155"/>
        <v>Weekend</v>
      </c>
      <c r="U1654" t="str" cm="1">
        <f t="array" ref="U1654">_xlfn.IFS(Q1654&lt;=100000,"LOW",Q1654&lt;=300000,"MEDIUM",Q1654&gt;=300000,"HIGH")</f>
        <v>MEDIUM</v>
      </c>
    </row>
    <row r="1655" spans="1:21" x14ac:dyDescent="0.3">
      <c r="A1655">
        <v>1654</v>
      </c>
      <c r="B1655">
        <v>22</v>
      </c>
      <c r="C1655">
        <v>1</v>
      </c>
      <c r="D1655" s="6">
        <f t="shared" si="150"/>
        <v>44948</v>
      </c>
      <c r="E1655" t="str">
        <f t="shared" si="151"/>
        <v>January</v>
      </c>
      <c r="F1655">
        <v>2023</v>
      </c>
      <c r="G1655" t="str">
        <f t="shared" si="152"/>
        <v>Sunday</v>
      </c>
      <c r="H1655" t="s">
        <v>32</v>
      </c>
      <c r="I1655">
        <v>8</v>
      </c>
      <c r="J1655" s="7">
        <v>69232.87</v>
      </c>
      <c r="K1655" t="s">
        <v>89</v>
      </c>
      <c r="L1655">
        <v>22</v>
      </c>
      <c r="M1655" t="s">
        <v>112</v>
      </c>
      <c r="N1655" t="s">
        <v>18</v>
      </c>
      <c r="O1655">
        <v>5</v>
      </c>
      <c r="P1655" t="s">
        <v>101</v>
      </c>
      <c r="Q1655" s="7">
        <f t="shared" si="153"/>
        <v>553862.96</v>
      </c>
      <c r="R1655" s="9" t="str" cm="1">
        <f t="array" ref="R1655">_xlfn.IFS(L1654&lt;=25,"0-25",L1654&lt;=30,"26-30",L1654&lt;=35,"31-35",L1654&lt;=40,"36-40",L1654&lt;=45,"41-45",L1654&gt;=45,"45+")</f>
        <v>36-40</v>
      </c>
      <c r="S1655" t="str">
        <f t="shared" si="154"/>
        <v>Q1</v>
      </c>
      <c r="T1655" t="str">
        <f t="shared" si="155"/>
        <v>Weekend</v>
      </c>
      <c r="U1655" t="str" cm="1">
        <f t="array" ref="U1655">_xlfn.IFS(Q1655&lt;=100000,"LOW",Q1655&lt;=300000,"MEDIUM",Q1655&gt;=300000,"HIGH")</f>
        <v>HIGH</v>
      </c>
    </row>
    <row r="1656" spans="1:21" x14ac:dyDescent="0.3">
      <c r="A1656">
        <v>1655</v>
      </c>
      <c r="B1656">
        <v>22</v>
      </c>
      <c r="C1656">
        <v>1</v>
      </c>
      <c r="D1656" s="6">
        <f t="shared" si="150"/>
        <v>44948</v>
      </c>
      <c r="E1656" t="str">
        <f t="shared" si="151"/>
        <v>January</v>
      </c>
      <c r="F1656">
        <v>2023</v>
      </c>
      <c r="G1656" t="str">
        <f t="shared" si="152"/>
        <v>Sunday</v>
      </c>
      <c r="H1656" t="s">
        <v>21</v>
      </c>
      <c r="I1656">
        <v>7</v>
      </c>
      <c r="J1656" s="7">
        <v>62900.47</v>
      </c>
      <c r="K1656" t="s">
        <v>589</v>
      </c>
      <c r="L1656">
        <v>32</v>
      </c>
      <c r="M1656" t="s">
        <v>27</v>
      </c>
      <c r="N1656" t="s">
        <v>35</v>
      </c>
      <c r="O1656">
        <v>1</v>
      </c>
      <c r="P1656" t="s">
        <v>28</v>
      </c>
      <c r="Q1656" s="7">
        <f t="shared" si="153"/>
        <v>440303.29000000004</v>
      </c>
      <c r="R1656" s="9" t="str" cm="1">
        <f t="array" ref="R1656">_xlfn.IFS(L1655&lt;=25,"0-25",L1655&lt;=30,"26-30",L1655&lt;=35,"31-35",L1655&lt;=40,"36-40",L1655&lt;=45,"41-45",L1655&gt;=45,"45+")</f>
        <v>0-25</v>
      </c>
      <c r="S1656" t="str">
        <f t="shared" si="154"/>
        <v>Q1</v>
      </c>
      <c r="T1656" t="str">
        <f t="shared" si="155"/>
        <v>Weekend</v>
      </c>
      <c r="U1656" t="str" cm="1">
        <f t="array" ref="U1656">_xlfn.IFS(Q1656&lt;=100000,"LOW",Q1656&lt;=300000,"MEDIUM",Q1656&gt;=300000,"HIGH")</f>
        <v>HIGH</v>
      </c>
    </row>
    <row r="1657" spans="1:21" x14ac:dyDescent="0.3">
      <c r="A1657">
        <v>1656</v>
      </c>
      <c r="B1657">
        <v>23</v>
      </c>
      <c r="C1657">
        <v>1</v>
      </c>
      <c r="D1657" s="6">
        <f t="shared" si="150"/>
        <v>44949</v>
      </c>
      <c r="E1657" t="str">
        <f t="shared" si="151"/>
        <v>January</v>
      </c>
      <c r="F1657">
        <v>2023</v>
      </c>
      <c r="G1657" t="str">
        <f t="shared" si="152"/>
        <v>Monday</v>
      </c>
      <c r="H1657" t="s">
        <v>21</v>
      </c>
      <c r="I1657">
        <v>7</v>
      </c>
      <c r="J1657" s="7">
        <v>33679.61</v>
      </c>
      <c r="K1657" t="s">
        <v>830</v>
      </c>
      <c r="L1657">
        <v>38</v>
      </c>
      <c r="M1657" t="s">
        <v>27</v>
      </c>
      <c r="N1657" t="s">
        <v>35</v>
      </c>
      <c r="O1657">
        <v>3</v>
      </c>
      <c r="P1657" t="s">
        <v>25</v>
      </c>
      <c r="Q1657" s="7">
        <f t="shared" si="153"/>
        <v>235757.27000000002</v>
      </c>
      <c r="R1657" s="9" t="str" cm="1">
        <f t="array" ref="R1657">_xlfn.IFS(L1656&lt;=25,"0-25",L1656&lt;=30,"26-30",L1656&lt;=35,"31-35",L1656&lt;=40,"36-40",L1656&lt;=45,"41-45",L1656&gt;=45,"45+")</f>
        <v>31-35</v>
      </c>
      <c r="S1657" t="str">
        <f t="shared" si="154"/>
        <v>Q1</v>
      </c>
      <c r="T1657" t="str">
        <f t="shared" si="155"/>
        <v>Weekday</v>
      </c>
      <c r="U1657" t="str" cm="1">
        <f t="array" ref="U1657">_xlfn.IFS(Q1657&lt;=100000,"LOW",Q1657&lt;=300000,"MEDIUM",Q1657&gt;=300000,"HIGH")</f>
        <v>MEDIUM</v>
      </c>
    </row>
    <row r="1658" spans="1:21" x14ac:dyDescent="0.3">
      <c r="A1658">
        <v>1657</v>
      </c>
      <c r="B1658">
        <v>23</v>
      </c>
      <c r="C1658">
        <v>1</v>
      </c>
      <c r="D1658" s="6">
        <f t="shared" si="150"/>
        <v>44949</v>
      </c>
      <c r="E1658" t="str">
        <f t="shared" si="151"/>
        <v>January</v>
      </c>
      <c r="F1658">
        <v>2023</v>
      </c>
      <c r="G1658" t="str">
        <f t="shared" si="152"/>
        <v>Monday</v>
      </c>
      <c r="H1658" t="s">
        <v>37</v>
      </c>
      <c r="I1658">
        <v>8</v>
      </c>
      <c r="J1658" s="7">
        <v>51194.46</v>
      </c>
      <c r="K1658" t="s">
        <v>769</v>
      </c>
      <c r="L1658">
        <v>42</v>
      </c>
      <c r="M1658" t="s">
        <v>56</v>
      </c>
      <c r="N1658" t="s">
        <v>52</v>
      </c>
      <c r="O1658">
        <v>5</v>
      </c>
      <c r="P1658" t="s">
        <v>40</v>
      </c>
      <c r="Q1658" s="7">
        <f t="shared" si="153"/>
        <v>409555.68</v>
      </c>
      <c r="R1658" s="9" t="str" cm="1">
        <f t="array" ref="R1658">_xlfn.IFS(L1657&lt;=25,"0-25",L1657&lt;=30,"26-30",L1657&lt;=35,"31-35",L1657&lt;=40,"36-40",L1657&lt;=45,"41-45",L1657&gt;=45,"45+")</f>
        <v>36-40</v>
      </c>
      <c r="S1658" t="str">
        <f t="shared" si="154"/>
        <v>Q1</v>
      </c>
      <c r="T1658" t="str">
        <f t="shared" si="155"/>
        <v>Weekday</v>
      </c>
      <c r="U1658" t="str" cm="1">
        <f t="array" ref="U1658">_xlfn.IFS(Q1658&lt;=100000,"LOW",Q1658&lt;=300000,"MEDIUM",Q1658&gt;=300000,"HIGH")</f>
        <v>HIGH</v>
      </c>
    </row>
    <row r="1659" spans="1:21" x14ac:dyDescent="0.3">
      <c r="A1659">
        <v>1658</v>
      </c>
      <c r="B1659">
        <v>23</v>
      </c>
      <c r="C1659">
        <v>1</v>
      </c>
      <c r="D1659" s="6">
        <f t="shared" si="150"/>
        <v>44949</v>
      </c>
      <c r="E1659" t="str">
        <f t="shared" si="151"/>
        <v>January</v>
      </c>
      <c r="F1659">
        <v>2023</v>
      </c>
      <c r="G1659" t="str">
        <f t="shared" si="152"/>
        <v>Monday</v>
      </c>
      <c r="H1659" t="s">
        <v>32</v>
      </c>
      <c r="I1659">
        <v>1</v>
      </c>
      <c r="J1659" s="7">
        <v>34995.53</v>
      </c>
      <c r="K1659" t="s">
        <v>177</v>
      </c>
      <c r="L1659">
        <v>34</v>
      </c>
      <c r="M1659" t="s">
        <v>23</v>
      </c>
      <c r="N1659" t="s">
        <v>24</v>
      </c>
      <c r="O1659">
        <v>4</v>
      </c>
      <c r="P1659" t="s">
        <v>36</v>
      </c>
      <c r="Q1659" s="7">
        <f t="shared" si="153"/>
        <v>34995.53</v>
      </c>
      <c r="R1659" s="9" t="str" cm="1">
        <f t="array" ref="R1659">_xlfn.IFS(L1658&lt;=25,"0-25",L1658&lt;=30,"26-30",L1658&lt;=35,"31-35",L1658&lt;=40,"36-40",L1658&lt;=45,"41-45",L1658&gt;=45,"45+")</f>
        <v>41-45</v>
      </c>
      <c r="S1659" t="str">
        <f t="shared" si="154"/>
        <v>Q1</v>
      </c>
      <c r="T1659" t="str">
        <f t="shared" si="155"/>
        <v>Weekday</v>
      </c>
      <c r="U1659" t="str" cm="1">
        <f t="array" ref="U1659">_xlfn.IFS(Q1659&lt;=100000,"LOW",Q1659&lt;=300000,"MEDIUM",Q1659&gt;=300000,"HIGH")</f>
        <v>LOW</v>
      </c>
    </row>
    <row r="1660" spans="1:21" x14ac:dyDescent="0.3">
      <c r="A1660">
        <v>1659</v>
      </c>
      <c r="B1660">
        <v>23</v>
      </c>
      <c r="C1660">
        <v>1</v>
      </c>
      <c r="D1660" s="6">
        <f t="shared" si="150"/>
        <v>44949</v>
      </c>
      <c r="E1660" t="str">
        <f t="shared" si="151"/>
        <v>January</v>
      </c>
      <c r="F1660">
        <v>2023</v>
      </c>
      <c r="G1660" t="str">
        <f t="shared" si="152"/>
        <v>Monday</v>
      </c>
      <c r="H1660" t="s">
        <v>45</v>
      </c>
      <c r="I1660">
        <v>5</v>
      </c>
      <c r="J1660" s="7">
        <v>48911.62</v>
      </c>
      <c r="K1660" t="s">
        <v>257</v>
      </c>
      <c r="L1660">
        <v>24</v>
      </c>
      <c r="M1660" t="s">
        <v>61</v>
      </c>
      <c r="N1660" t="s">
        <v>24</v>
      </c>
      <c r="O1660">
        <v>4</v>
      </c>
      <c r="P1660" t="s">
        <v>90</v>
      </c>
      <c r="Q1660" s="7">
        <f t="shared" si="153"/>
        <v>244558.1</v>
      </c>
      <c r="R1660" s="9" t="str" cm="1">
        <f t="array" ref="R1660">_xlfn.IFS(L1659&lt;=25,"0-25",L1659&lt;=30,"26-30",L1659&lt;=35,"31-35",L1659&lt;=40,"36-40",L1659&lt;=45,"41-45",L1659&gt;=45,"45+")</f>
        <v>31-35</v>
      </c>
      <c r="S1660" t="str">
        <f t="shared" si="154"/>
        <v>Q1</v>
      </c>
      <c r="T1660" t="str">
        <f t="shared" si="155"/>
        <v>Weekday</v>
      </c>
      <c r="U1660" t="str" cm="1">
        <f t="array" ref="U1660">_xlfn.IFS(Q1660&lt;=100000,"LOW",Q1660&lt;=300000,"MEDIUM",Q1660&gt;=300000,"HIGH")</f>
        <v>MEDIUM</v>
      </c>
    </row>
    <row r="1661" spans="1:21" x14ac:dyDescent="0.3">
      <c r="A1661">
        <v>1660</v>
      </c>
      <c r="B1661">
        <v>24</v>
      </c>
      <c r="C1661">
        <v>1</v>
      </c>
      <c r="D1661" s="6">
        <f t="shared" si="150"/>
        <v>44950</v>
      </c>
      <c r="E1661" t="str">
        <f t="shared" si="151"/>
        <v>January</v>
      </c>
      <c r="F1661">
        <v>2023</v>
      </c>
      <c r="G1661" t="str">
        <f t="shared" si="152"/>
        <v>Tuesday</v>
      </c>
      <c r="H1661" t="s">
        <v>45</v>
      </c>
      <c r="I1661">
        <v>2</v>
      </c>
      <c r="J1661" s="7">
        <v>28565.95</v>
      </c>
      <c r="K1661" t="s">
        <v>243</v>
      </c>
      <c r="L1661">
        <v>36</v>
      </c>
      <c r="M1661" t="s">
        <v>27</v>
      </c>
      <c r="N1661" t="s">
        <v>18</v>
      </c>
      <c r="O1661">
        <v>1</v>
      </c>
      <c r="P1661" t="s">
        <v>48</v>
      </c>
      <c r="Q1661" s="7">
        <f t="shared" si="153"/>
        <v>57131.9</v>
      </c>
      <c r="R1661" s="9" t="str" cm="1">
        <f t="array" ref="R1661">_xlfn.IFS(L1660&lt;=25,"0-25",L1660&lt;=30,"26-30",L1660&lt;=35,"31-35",L1660&lt;=40,"36-40",L1660&lt;=45,"41-45",L1660&gt;=45,"45+")</f>
        <v>0-25</v>
      </c>
      <c r="S1661" t="str">
        <f t="shared" si="154"/>
        <v>Q1</v>
      </c>
      <c r="T1661" t="str">
        <f t="shared" si="155"/>
        <v>Weekday</v>
      </c>
      <c r="U1661" t="str" cm="1">
        <f t="array" ref="U1661">_xlfn.IFS(Q1661&lt;=100000,"LOW",Q1661&lt;=300000,"MEDIUM",Q1661&gt;=300000,"HIGH")</f>
        <v>LOW</v>
      </c>
    </row>
    <row r="1662" spans="1:21" x14ac:dyDescent="0.3">
      <c r="A1662">
        <v>1661</v>
      </c>
      <c r="B1662">
        <v>24</v>
      </c>
      <c r="C1662">
        <v>1</v>
      </c>
      <c r="D1662" s="6">
        <f t="shared" si="150"/>
        <v>44950</v>
      </c>
      <c r="E1662" t="str">
        <f t="shared" si="151"/>
        <v>January</v>
      </c>
      <c r="F1662">
        <v>2023</v>
      </c>
      <c r="G1662" t="str">
        <f t="shared" si="152"/>
        <v>Tuesday</v>
      </c>
      <c r="H1662" t="s">
        <v>15</v>
      </c>
      <c r="I1662">
        <v>2</v>
      </c>
      <c r="J1662" s="7">
        <v>46372.14</v>
      </c>
      <c r="K1662" t="s">
        <v>487</v>
      </c>
      <c r="L1662">
        <v>24</v>
      </c>
      <c r="M1662" t="s">
        <v>140</v>
      </c>
      <c r="N1662" t="s">
        <v>52</v>
      </c>
      <c r="O1662">
        <v>1</v>
      </c>
      <c r="P1662" t="s">
        <v>19</v>
      </c>
      <c r="Q1662" s="7">
        <f t="shared" si="153"/>
        <v>92744.28</v>
      </c>
      <c r="R1662" s="9" t="str" cm="1">
        <f t="array" ref="R1662">_xlfn.IFS(L1661&lt;=25,"0-25",L1661&lt;=30,"26-30",L1661&lt;=35,"31-35",L1661&lt;=40,"36-40",L1661&lt;=45,"41-45",L1661&gt;=45,"45+")</f>
        <v>36-40</v>
      </c>
      <c r="S1662" t="str">
        <f t="shared" si="154"/>
        <v>Q1</v>
      </c>
      <c r="T1662" t="str">
        <f t="shared" si="155"/>
        <v>Weekday</v>
      </c>
      <c r="U1662" t="str" cm="1">
        <f t="array" ref="U1662">_xlfn.IFS(Q1662&lt;=100000,"LOW",Q1662&lt;=300000,"MEDIUM",Q1662&gt;=300000,"HIGH")</f>
        <v>LOW</v>
      </c>
    </row>
    <row r="1663" spans="1:21" x14ac:dyDescent="0.3">
      <c r="A1663">
        <v>1662</v>
      </c>
      <c r="B1663">
        <v>24</v>
      </c>
      <c r="C1663">
        <v>1</v>
      </c>
      <c r="D1663" s="6">
        <f t="shared" si="150"/>
        <v>44950</v>
      </c>
      <c r="E1663" t="str">
        <f t="shared" si="151"/>
        <v>January</v>
      </c>
      <c r="F1663">
        <v>2023</v>
      </c>
      <c r="G1663" t="str">
        <f t="shared" si="152"/>
        <v>Tuesday</v>
      </c>
      <c r="H1663" t="s">
        <v>15</v>
      </c>
      <c r="I1663">
        <v>1</v>
      </c>
      <c r="J1663" s="7">
        <v>41425.51</v>
      </c>
      <c r="K1663" t="s">
        <v>690</v>
      </c>
      <c r="L1663">
        <v>57</v>
      </c>
      <c r="M1663" t="s">
        <v>23</v>
      </c>
      <c r="N1663" t="s">
        <v>18</v>
      </c>
      <c r="O1663">
        <v>4</v>
      </c>
      <c r="P1663" t="s">
        <v>19</v>
      </c>
      <c r="Q1663" s="7">
        <f t="shared" si="153"/>
        <v>41425.51</v>
      </c>
      <c r="R1663" s="9" t="str" cm="1">
        <f t="array" ref="R1663">_xlfn.IFS(L1662&lt;=25,"0-25",L1662&lt;=30,"26-30",L1662&lt;=35,"31-35",L1662&lt;=40,"36-40",L1662&lt;=45,"41-45",L1662&gt;=45,"45+")</f>
        <v>0-25</v>
      </c>
      <c r="S1663" t="str">
        <f t="shared" si="154"/>
        <v>Q1</v>
      </c>
      <c r="T1663" t="str">
        <f t="shared" si="155"/>
        <v>Weekday</v>
      </c>
      <c r="U1663" t="str" cm="1">
        <f t="array" ref="U1663">_xlfn.IFS(Q1663&lt;=100000,"LOW",Q1663&lt;=300000,"MEDIUM",Q1663&gt;=300000,"HIGH")</f>
        <v>LOW</v>
      </c>
    </row>
    <row r="1664" spans="1:21" x14ac:dyDescent="0.3">
      <c r="A1664">
        <v>1663</v>
      </c>
      <c r="B1664">
        <v>25</v>
      </c>
      <c r="C1664">
        <v>1</v>
      </c>
      <c r="D1664" s="6">
        <f t="shared" si="150"/>
        <v>44951</v>
      </c>
      <c r="E1664" t="str">
        <f t="shared" si="151"/>
        <v>January</v>
      </c>
      <c r="F1664">
        <v>2023</v>
      </c>
      <c r="G1664" t="str">
        <f t="shared" si="152"/>
        <v>Wednesday</v>
      </c>
      <c r="H1664" t="s">
        <v>45</v>
      </c>
      <c r="I1664">
        <v>5</v>
      </c>
      <c r="J1664" s="7">
        <v>11468.82</v>
      </c>
      <c r="K1664" t="s">
        <v>253</v>
      </c>
      <c r="L1664">
        <v>41</v>
      </c>
      <c r="M1664" t="s">
        <v>47</v>
      </c>
      <c r="N1664" t="s">
        <v>18</v>
      </c>
      <c r="O1664">
        <v>4</v>
      </c>
      <c r="P1664" t="s">
        <v>90</v>
      </c>
      <c r="Q1664" s="7">
        <f t="shared" si="153"/>
        <v>57344.1</v>
      </c>
      <c r="R1664" s="9" t="str" cm="1">
        <f t="array" ref="R1664">_xlfn.IFS(L1663&lt;=25,"0-25",L1663&lt;=30,"26-30",L1663&lt;=35,"31-35",L1663&lt;=40,"36-40",L1663&lt;=45,"41-45",L1663&gt;=45,"45+")</f>
        <v>45+</v>
      </c>
      <c r="S1664" t="str">
        <f t="shared" si="154"/>
        <v>Q1</v>
      </c>
      <c r="T1664" t="str">
        <f t="shared" si="155"/>
        <v>Weekday</v>
      </c>
      <c r="U1664" t="str" cm="1">
        <f t="array" ref="U1664">_xlfn.IFS(Q1664&lt;=100000,"LOW",Q1664&lt;=300000,"MEDIUM",Q1664&gt;=300000,"HIGH")</f>
        <v>LOW</v>
      </c>
    </row>
    <row r="1665" spans="1:21" x14ac:dyDescent="0.3">
      <c r="A1665">
        <v>1664</v>
      </c>
      <c r="B1665">
        <v>25</v>
      </c>
      <c r="C1665">
        <v>1</v>
      </c>
      <c r="D1665" s="6">
        <f t="shared" si="150"/>
        <v>44951</v>
      </c>
      <c r="E1665" t="str">
        <f t="shared" si="151"/>
        <v>January</v>
      </c>
      <c r="F1665">
        <v>2023</v>
      </c>
      <c r="G1665" t="str">
        <f t="shared" si="152"/>
        <v>Wednesday</v>
      </c>
      <c r="H1665" t="s">
        <v>45</v>
      </c>
      <c r="I1665">
        <v>2</v>
      </c>
      <c r="J1665" s="7">
        <v>57442.17</v>
      </c>
      <c r="K1665" t="s">
        <v>415</v>
      </c>
      <c r="L1665">
        <v>28</v>
      </c>
      <c r="M1665" t="s">
        <v>23</v>
      </c>
      <c r="N1665" t="s">
        <v>24</v>
      </c>
      <c r="O1665">
        <v>5</v>
      </c>
      <c r="P1665" t="s">
        <v>90</v>
      </c>
      <c r="Q1665" s="7">
        <f t="shared" si="153"/>
        <v>114884.34</v>
      </c>
      <c r="R1665" s="9" t="str" cm="1">
        <f t="array" ref="R1665">_xlfn.IFS(L1664&lt;=25,"0-25",L1664&lt;=30,"26-30",L1664&lt;=35,"31-35",L1664&lt;=40,"36-40",L1664&lt;=45,"41-45",L1664&gt;=45,"45+")</f>
        <v>41-45</v>
      </c>
      <c r="S1665" t="str">
        <f t="shared" si="154"/>
        <v>Q1</v>
      </c>
      <c r="T1665" t="str">
        <f t="shared" si="155"/>
        <v>Weekday</v>
      </c>
      <c r="U1665" t="str" cm="1">
        <f t="array" ref="U1665">_xlfn.IFS(Q1665&lt;=100000,"LOW",Q1665&lt;=300000,"MEDIUM",Q1665&gt;=300000,"HIGH")</f>
        <v>MEDIUM</v>
      </c>
    </row>
    <row r="1666" spans="1:21" x14ac:dyDescent="0.3">
      <c r="A1666">
        <v>1665</v>
      </c>
      <c r="B1666">
        <v>25</v>
      </c>
      <c r="C1666">
        <v>1</v>
      </c>
      <c r="D1666" s="6">
        <f t="shared" si="150"/>
        <v>44951</v>
      </c>
      <c r="E1666" t="str">
        <f t="shared" si="151"/>
        <v>January</v>
      </c>
      <c r="F1666">
        <v>2023</v>
      </c>
      <c r="G1666" t="str">
        <f t="shared" si="152"/>
        <v>Wednesday</v>
      </c>
      <c r="H1666" t="s">
        <v>32</v>
      </c>
      <c r="I1666">
        <v>4</v>
      </c>
      <c r="J1666" s="7">
        <v>10713.87</v>
      </c>
      <c r="K1666" t="s">
        <v>899</v>
      </c>
      <c r="L1666">
        <v>58</v>
      </c>
      <c r="M1666" t="s">
        <v>34</v>
      </c>
      <c r="N1666" t="s">
        <v>52</v>
      </c>
      <c r="O1666">
        <v>3</v>
      </c>
      <c r="P1666" t="s">
        <v>101</v>
      </c>
      <c r="Q1666" s="7">
        <f t="shared" si="153"/>
        <v>42855.48</v>
      </c>
      <c r="R1666" s="9" t="str" cm="1">
        <f t="array" ref="R1666">_xlfn.IFS(L1665&lt;=25,"0-25",L1665&lt;=30,"26-30",L1665&lt;=35,"31-35",L1665&lt;=40,"36-40",L1665&lt;=45,"41-45",L1665&gt;=45,"45+")</f>
        <v>26-30</v>
      </c>
      <c r="S1666" t="str">
        <f t="shared" si="154"/>
        <v>Q1</v>
      </c>
      <c r="T1666" t="str">
        <f t="shared" si="155"/>
        <v>Weekday</v>
      </c>
      <c r="U1666" t="str" cm="1">
        <f t="array" ref="U1666">_xlfn.IFS(Q1666&lt;=100000,"LOW",Q1666&lt;=300000,"MEDIUM",Q1666&gt;=300000,"HIGH")</f>
        <v>LOW</v>
      </c>
    </row>
    <row r="1667" spans="1:21" x14ac:dyDescent="0.3">
      <c r="A1667">
        <v>1666</v>
      </c>
      <c r="B1667">
        <v>25</v>
      </c>
      <c r="C1667">
        <v>1</v>
      </c>
      <c r="D1667" s="6">
        <f t="shared" ref="D1667:D1730" si="156">DATE(F1667,C1667,B1667)</f>
        <v>44951</v>
      </c>
      <c r="E1667" t="str">
        <f t="shared" ref="E1667:E1730" si="157">TEXT(D1667,"mmmm")</f>
        <v>January</v>
      </c>
      <c r="F1667">
        <v>2023</v>
      </c>
      <c r="G1667" t="str">
        <f t="shared" ref="G1667:G1730" si="158">TEXT(D1667,"dddd")</f>
        <v>Wednesday</v>
      </c>
      <c r="H1667" t="s">
        <v>21</v>
      </c>
      <c r="I1667">
        <v>3</v>
      </c>
      <c r="J1667" s="7">
        <v>27589.360000000001</v>
      </c>
      <c r="K1667" t="s">
        <v>93</v>
      </c>
      <c r="L1667">
        <v>18</v>
      </c>
      <c r="M1667" t="s">
        <v>23</v>
      </c>
      <c r="N1667" t="s">
        <v>18</v>
      </c>
      <c r="O1667">
        <v>5</v>
      </c>
      <c r="P1667" t="s">
        <v>28</v>
      </c>
      <c r="Q1667" s="7">
        <f t="shared" ref="Q1667:Q1730" si="159">I1667*J1667</f>
        <v>82768.08</v>
      </c>
      <c r="R1667" s="9" t="str" cm="1">
        <f t="array" ref="R1667">_xlfn.IFS(L1666&lt;=25,"0-25",L1666&lt;=30,"26-30",L1666&lt;=35,"31-35",L1666&lt;=40,"36-40",L1666&lt;=45,"41-45",L1666&gt;=45,"45+")</f>
        <v>45+</v>
      </c>
      <c r="S1667" t="str">
        <f t="shared" ref="S1667:S1730" si="160">"Q"&amp;ROUNDUP(C1667/3,0)</f>
        <v>Q1</v>
      </c>
      <c r="T1667" t="str">
        <f t="shared" ref="T1667:T1730" si="161">IF(OR(G1667="Saturday",G1667="Sunday"),"Weekend","Weekday")</f>
        <v>Weekday</v>
      </c>
      <c r="U1667" t="str" cm="1">
        <f t="array" ref="U1667">_xlfn.IFS(Q1667&lt;=100000,"LOW",Q1667&lt;=300000,"MEDIUM",Q1667&gt;=300000,"HIGH")</f>
        <v>LOW</v>
      </c>
    </row>
    <row r="1668" spans="1:21" x14ac:dyDescent="0.3">
      <c r="A1668">
        <v>1667</v>
      </c>
      <c r="B1668">
        <v>26</v>
      </c>
      <c r="C1668">
        <v>1</v>
      </c>
      <c r="D1668" s="6">
        <f t="shared" si="156"/>
        <v>44952</v>
      </c>
      <c r="E1668" t="str">
        <f t="shared" si="157"/>
        <v>January</v>
      </c>
      <c r="F1668">
        <v>2023</v>
      </c>
      <c r="G1668" t="str">
        <f t="shared" si="158"/>
        <v>Thursday</v>
      </c>
      <c r="H1668" t="s">
        <v>15</v>
      </c>
      <c r="I1668">
        <v>3</v>
      </c>
      <c r="J1668" s="7">
        <v>10355.44</v>
      </c>
      <c r="K1668" t="s">
        <v>107</v>
      </c>
      <c r="L1668">
        <v>49</v>
      </c>
      <c r="M1668" t="s">
        <v>112</v>
      </c>
      <c r="N1668" t="s">
        <v>24</v>
      </c>
      <c r="O1668">
        <v>5</v>
      </c>
      <c r="P1668" t="s">
        <v>19</v>
      </c>
      <c r="Q1668" s="7">
        <f t="shared" si="159"/>
        <v>31066.32</v>
      </c>
      <c r="R1668" s="9" t="str" cm="1">
        <f t="array" ref="R1668">_xlfn.IFS(L1667&lt;=25,"0-25",L1667&lt;=30,"26-30",L1667&lt;=35,"31-35",L1667&lt;=40,"36-40",L1667&lt;=45,"41-45",L1667&gt;=45,"45+")</f>
        <v>0-25</v>
      </c>
      <c r="S1668" t="str">
        <f t="shared" si="160"/>
        <v>Q1</v>
      </c>
      <c r="T1668" t="str">
        <f t="shared" si="161"/>
        <v>Weekday</v>
      </c>
      <c r="U1668" t="str" cm="1">
        <f t="array" ref="U1668">_xlfn.IFS(Q1668&lt;=100000,"LOW",Q1668&lt;=300000,"MEDIUM",Q1668&gt;=300000,"HIGH")</f>
        <v>LOW</v>
      </c>
    </row>
    <row r="1669" spans="1:21" x14ac:dyDescent="0.3">
      <c r="A1669">
        <v>1668</v>
      </c>
      <c r="B1669">
        <v>26</v>
      </c>
      <c r="C1669">
        <v>1</v>
      </c>
      <c r="D1669" s="6">
        <f t="shared" si="156"/>
        <v>44952</v>
      </c>
      <c r="E1669" t="str">
        <f t="shared" si="157"/>
        <v>January</v>
      </c>
      <c r="F1669">
        <v>2023</v>
      </c>
      <c r="G1669" t="str">
        <f t="shared" si="158"/>
        <v>Thursday</v>
      </c>
      <c r="H1669" t="s">
        <v>21</v>
      </c>
      <c r="I1669">
        <v>2</v>
      </c>
      <c r="J1669" s="7">
        <v>32572.080000000002</v>
      </c>
      <c r="K1669" t="s">
        <v>900</v>
      </c>
      <c r="L1669">
        <v>57</v>
      </c>
      <c r="M1669" t="s">
        <v>34</v>
      </c>
      <c r="N1669" t="s">
        <v>24</v>
      </c>
      <c r="O1669">
        <v>4</v>
      </c>
      <c r="P1669" t="s">
        <v>28</v>
      </c>
      <c r="Q1669" s="7">
        <f t="shared" si="159"/>
        <v>65144.160000000003</v>
      </c>
      <c r="R1669" s="9" t="str" cm="1">
        <f t="array" ref="R1669">_xlfn.IFS(L1668&lt;=25,"0-25",L1668&lt;=30,"26-30",L1668&lt;=35,"31-35",L1668&lt;=40,"36-40",L1668&lt;=45,"41-45",L1668&gt;=45,"45+")</f>
        <v>45+</v>
      </c>
      <c r="S1669" t="str">
        <f t="shared" si="160"/>
        <v>Q1</v>
      </c>
      <c r="T1669" t="str">
        <f t="shared" si="161"/>
        <v>Weekday</v>
      </c>
      <c r="U1669" t="str" cm="1">
        <f t="array" ref="U1669">_xlfn.IFS(Q1669&lt;=100000,"LOW",Q1669&lt;=300000,"MEDIUM",Q1669&gt;=300000,"HIGH")</f>
        <v>LOW</v>
      </c>
    </row>
    <row r="1670" spans="1:21" x14ac:dyDescent="0.3">
      <c r="A1670">
        <v>1669</v>
      </c>
      <c r="B1670">
        <v>26</v>
      </c>
      <c r="C1670">
        <v>1</v>
      </c>
      <c r="D1670" s="6">
        <f t="shared" si="156"/>
        <v>44952</v>
      </c>
      <c r="E1670" t="str">
        <f t="shared" si="157"/>
        <v>January</v>
      </c>
      <c r="F1670">
        <v>2023</v>
      </c>
      <c r="G1670" t="str">
        <f t="shared" si="158"/>
        <v>Thursday</v>
      </c>
      <c r="H1670" t="s">
        <v>32</v>
      </c>
      <c r="I1670">
        <v>6</v>
      </c>
      <c r="J1670" s="7">
        <v>13789.63</v>
      </c>
      <c r="K1670" t="s">
        <v>398</v>
      </c>
      <c r="L1670">
        <v>19</v>
      </c>
      <c r="M1670" t="s">
        <v>23</v>
      </c>
      <c r="N1670" t="s">
        <v>35</v>
      </c>
      <c r="O1670">
        <v>3</v>
      </c>
      <c r="P1670" t="s">
        <v>101</v>
      </c>
      <c r="Q1670" s="7">
        <f t="shared" si="159"/>
        <v>82737.78</v>
      </c>
      <c r="R1670" s="9" t="str" cm="1">
        <f t="array" ref="R1670">_xlfn.IFS(L1669&lt;=25,"0-25",L1669&lt;=30,"26-30",L1669&lt;=35,"31-35",L1669&lt;=40,"36-40",L1669&lt;=45,"41-45",L1669&gt;=45,"45+")</f>
        <v>45+</v>
      </c>
      <c r="S1670" t="str">
        <f t="shared" si="160"/>
        <v>Q1</v>
      </c>
      <c r="T1670" t="str">
        <f t="shared" si="161"/>
        <v>Weekday</v>
      </c>
      <c r="U1670" t="str" cm="1">
        <f t="array" ref="U1670">_xlfn.IFS(Q1670&lt;=100000,"LOW",Q1670&lt;=300000,"MEDIUM",Q1670&gt;=300000,"HIGH")</f>
        <v>LOW</v>
      </c>
    </row>
    <row r="1671" spans="1:21" x14ac:dyDescent="0.3">
      <c r="A1671">
        <v>1670</v>
      </c>
      <c r="B1671">
        <v>27</v>
      </c>
      <c r="C1671">
        <v>1</v>
      </c>
      <c r="D1671" s="6">
        <f t="shared" si="156"/>
        <v>44953</v>
      </c>
      <c r="E1671" t="str">
        <f t="shared" si="157"/>
        <v>January</v>
      </c>
      <c r="F1671">
        <v>2023</v>
      </c>
      <c r="G1671" t="str">
        <f t="shared" si="158"/>
        <v>Friday</v>
      </c>
      <c r="H1671" t="s">
        <v>45</v>
      </c>
      <c r="I1671">
        <v>2</v>
      </c>
      <c r="J1671" s="7">
        <v>64810.66</v>
      </c>
      <c r="K1671" t="s">
        <v>113</v>
      </c>
      <c r="L1671">
        <v>32</v>
      </c>
      <c r="M1671" t="s">
        <v>23</v>
      </c>
      <c r="N1671" t="s">
        <v>52</v>
      </c>
      <c r="O1671">
        <v>4</v>
      </c>
      <c r="P1671" t="s">
        <v>48</v>
      </c>
      <c r="Q1671" s="7">
        <f t="shared" si="159"/>
        <v>129621.32</v>
      </c>
      <c r="R1671" s="9" t="str" cm="1">
        <f t="array" ref="R1671">_xlfn.IFS(L1670&lt;=25,"0-25",L1670&lt;=30,"26-30",L1670&lt;=35,"31-35",L1670&lt;=40,"36-40",L1670&lt;=45,"41-45",L1670&gt;=45,"45+")</f>
        <v>0-25</v>
      </c>
      <c r="S1671" t="str">
        <f t="shared" si="160"/>
        <v>Q1</v>
      </c>
      <c r="T1671" t="str">
        <f t="shared" si="161"/>
        <v>Weekday</v>
      </c>
      <c r="U1671" t="str" cm="1">
        <f t="array" ref="U1671">_xlfn.IFS(Q1671&lt;=100000,"LOW",Q1671&lt;=300000,"MEDIUM",Q1671&gt;=300000,"HIGH")</f>
        <v>MEDIUM</v>
      </c>
    </row>
    <row r="1672" spans="1:21" x14ac:dyDescent="0.3">
      <c r="A1672">
        <v>1671</v>
      </c>
      <c r="B1672">
        <v>27</v>
      </c>
      <c r="C1672">
        <v>1</v>
      </c>
      <c r="D1672" s="6">
        <f t="shared" si="156"/>
        <v>44953</v>
      </c>
      <c r="E1672" t="str">
        <f t="shared" si="157"/>
        <v>January</v>
      </c>
      <c r="F1672">
        <v>2023</v>
      </c>
      <c r="G1672" t="str">
        <f t="shared" si="158"/>
        <v>Friday</v>
      </c>
      <c r="H1672" t="s">
        <v>21</v>
      </c>
      <c r="I1672">
        <v>8</v>
      </c>
      <c r="J1672" s="7">
        <v>34940.76</v>
      </c>
      <c r="K1672" t="s">
        <v>829</v>
      </c>
      <c r="L1672">
        <v>38</v>
      </c>
      <c r="M1672" t="s">
        <v>119</v>
      </c>
      <c r="N1672" t="s">
        <v>52</v>
      </c>
      <c r="O1672">
        <v>5</v>
      </c>
      <c r="P1672" t="s">
        <v>25</v>
      </c>
      <c r="Q1672" s="7">
        <f t="shared" si="159"/>
        <v>279526.08</v>
      </c>
      <c r="R1672" s="9" t="str" cm="1">
        <f t="array" ref="R1672">_xlfn.IFS(L1671&lt;=25,"0-25",L1671&lt;=30,"26-30",L1671&lt;=35,"31-35",L1671&lt;=40,"36-40",L1671&lt;=45,"41-45",L1671&gt;=45,"45+")</f>
        <v>31-35</v>
      </c>
      <c r="S1672" t="str">
        <f t="shared" si="160"/>
        <v>Q1</v>
      </c>
      <c r="T1672" t="str">
        <f t="shared" si="161"/>
        <v>Weekday</v>
      </c>
      <c r="U1672" t="str" cm="1">
        <f t="array" ref="U1672">_xlfn.IFS(Q1672&lt;=100000,"LOW",Q1672&lt;=300000,"MEDIUM",Q1672&gt;=300000,"HIGH")</f>
        <v>MEDIUM</v>
      </c>
    </row>
    <row r="1673" spans="1:21" x14ac:dyDescent="0.3">
      <c r="A1673">
        <v>1672</v>
      </c>
      <c r="B1673">
        <v>27</v>
      </c>
      <c r="C1673">
        <v>1</v>
      </c>
      <c r="D1673" s="6">
        <f t="shared" si="156"/>
        <v>44953</v>
      </c>
      <c r="E1673" t="str">
        <f t="shared" si="157"/>
        <v>January</v>
      </c>
      <c r="F1673">
        <v>2023</v>
      </c>
      <c r="G1673" t="str">
        <f t="shared" si="158"/>
        <v>Friday</v>
      </c>
      <c r="H1673" t="s">
        <v>45</v>
      </c>
      <c r="I1673">
        <v>8</v>
      </c>
      <c r="J1673" s="7">
        <v>37569.75</v>
      </c>
      <c r="K1673" t="s">
        <v>347</v>
      </c>
      <c r="L1673">
        <v>41</v>
      </c>
      <c r="M1673" t="s">
        <v>135</v>
      </c>
      <c r="N1673" t="s">
        <v>35</v>
      </c>
      <c r="O1673">
        <v>5</v>
      </c>
      <c r="P1673" t="s">
        <v>90</v>
      </c>
      <c r="Q1673" s="7">
        <f t="shared" si="159"/>
        <v>300558</v>
      </c>
      <c r="R1673" s="9" t="str" cm="1">
        <f t="array" ref="R1673">_xlfn.IFS(L1672&lt;=25,"0-25",L1672&lt;=30,"26-30",L1672&lt;=35,"31-35",L1672&lt;=40,"36-40",L1672&lt;=45,"41-45",L1672&gt;=45,"45+")</f>
        <v>36-40</v>
      </c>
      <c r="S1673" t="str">
        <f t="shared" si="160"/>
        <v>Q1</v>
      </c>
      <c r="T1673" t="str">
        <f t="shared" si="161"/>
        <v>Weekday</v>
      </c>
      <c r="U1673" t="str" cm="1">
        <f t="array" ref="U1673">_xlfn.IFS(Q1673&lt;=100000,"LOW",Q1673&lt;=300000,"MEDIUM",Q1673&gt;=300000,"HIGH")</f>
        <v>HIGH</v>
      </c>
    </row>
    <row r="1674" spans="1:21" x14ac:dyDescent="0.3">
      <c r="A1674">
        <v>1673</v>
      </c>
      <c r="B1674">
        <v>27</v>
      </c>
      <c r="C1674">
        <v>1</v>
      </c>
      <c r="D1674" s="6">
        <f t="shared" si="156"/>
        <v>44953</v>
      </c>
      <c r="E1674" t="str">
        <f t="shared" si="157"/>
        <v>January</v>
      </c>
      <c r="F1674">
        <v>2023</v>
      </c>
      <c r="G1674" t="str">
        <f t="shared" si="158"/>
        <v>Friday</v>
      </c>
      <c r="H1674" t="s">
        <v>45</v>
      </c>
      <c r="I1674">
        <v>5</v>
      </c>
      <c r="J1674" s="7">
        <v>30991.01</v>
      </c>
      <c r="K1674" t="s">
        <v>901</v>
      </c>
      <c r="L1674">
        <v>34</v>
      </c>
      <c r="M1674" t="s">
        <v>23</v>
      </c>
      <c r="N1674" t="s">
        <v>18</v>
      </c>
      <c r="O1674">
        <v>4</v>
      </c>
      <c r="P1674" t="s">
        <v>104</v>
      </c>
      <c r="Q1674" s="7">
        <f t="shared" si="159"/>
        <v>154955.04999999999</v>
      </c>
      <c r="R1674" s="9" t="str" cm="1">
        <f t="array" ref="R1674">_xlfn.IFS(L1673&lt;=25,"0-25",L1673&lt;=30,"26-30",L1673&lt;=35,"31-35",L1673&lt;=40,"36-40",L1673&lt;=45,"41-45",L1673&gt;=45,"45+")</f>
        <v>41-45</v>
      </c>
      <c r="S1674" t="str">
        <f t="shared" si="160"/>
        <v>Q1</v>
      </c>
      <c r="T1674" t="str">
        <f t="shared" si="161"/>
        <v>Weekday</v>
      </c>
      <c r="U1674" t="str" cm="1">
        <f t="array" ref="U1674">_xlfn.IFS(Q1674&lt;=100000,"LOW",Q1674&lt;=300000,"MEDIUM",Q1674&gt;=300000,"HIGH")</f>
        <v>MEDIUM</v>
      </c>
    </row>
    <row r="1675" spans="1:21" x14ac:dyDescent="0.3">
      <c r="A1675">
        <v>1674</v>
      </c>
      <c r="B1675">
        <v>28</v>
      </c>
      <c r="C1675">
        <v>1</v>
      </c>
      <c r="D1675" s="6">
        <f t="shared" si="156"/>
        <v>44954</v>
      </c>
      <c r="E1675" t="str">
        <f t="shared" si="157"/>
        <v>January</v>
      </c>
      <c r="F1675">
        <v>2023</v>
      </c>
      <c r="G1675" t="str">
        <f t="shared" si="158"/>
        <v>Saturday</v>
      </c>
      <c r="H1675" t="s">
        <v>37</v>
      </c>
      <c r="I1675">
        <v>7</v>
      </c>
      <c r="J1675" s="7">
        <v>47650.37</v>
      </c>
      <c r="K1675" t="s">
        <v>602</v>
      </c>
      <c r="L1675">
        <v>26</v>
      </c>
      <c r="M1675" t="s">
        <v>47</v>
      </c>
      <c r="N1675" t="s">
        <v>24</v>
      </c>
      <c r="O1675">
        <v>1</v>
      </c>
      <c r="P1675" t="s">
        <v>40</v>
      </c>
      <c r="Q1675" s="7">
        <f t="shared" si="159"/>
        <v>333552.59000000003</v>
      </c>
      <c r="R1675" s="9" t="str" cm="1">
        <f t="array" ref="R1675">_xlfn.IFS(L1674&lt;=25,"0-25",L1674&lt;=30,"26-30",L1674&lt;=35,"31-35",L1674&lt;=40,"36-40",L1674&lt;=45,"41-45",L1674&gt;=45,"45+")</f>
        <v>31-35</v>
      </c>
      <c r="S1675" t="str">
        <f t="shared" si="160"/>
        <v>Q1</v>
      </c>
      <c r="T1675" t="str">
        <f t="shared" si="161"/>
        <v>Weekend</v>
      </c>
      <c r="U1675" t="str" cm="1">
        <f t="array" ref="U1675">_xlfn.IFS(Q1675&lt;=100000,"LOW",Q1675&lt;=300000,"MEDIUM",Q1675&gt;=300000,"HIGH")</f>
        <v>HIGH</v>
      </c>
    </row>
    <row r="1676" spans="1:21" x14ac:dyDescent="0.3">
      <c r="A1676">
        <v>1675</v>
      </c>
      <c r="B1676">
        <v>28</v>
      </c>
      <c r="C1676">
        <v>1</v>
      </c>
      <c r="D1676" s="6">
        <f t="shared" si="156"/>
        <v>44954</v>
      </c>
      <c r="E1676" t="str">
        <f t="shared" si="157"/>
        <v>January</v>
      </c>
      <c r="F1676">
        <v>2023</v>
      </c>
      <c r="G1676" t="str">
        <f t="shared" si="158"/>
        <v>Saturday</v>
      </c>
      <c r="H1676" t="s">
        <v>21</v>
      </c>
      <c r="I1676">
        <v>4</v>
      </c>
      <c r="J1676" s="7">
        <v>57064.49</v>
      </c>
      <c r="K1676" t="s">
        <v>776</v>
      </c>
      <c r="L1676">
        <v>52</v>
      </c>
      <c r="M1676" t="s">
        <v>23</v>
      </c>
      <c r="N1676" t="s">
        <v>24</v>
      </c>
      <c r="O1676">
        <v>1</v>
      </c>
      <c r="P1676" t="s">
        <v>28</v>
      </c>
      <c r="Q1676" s="7">
        <f t="shared" si="159"/>
        <v>228257.96</v>
      </c>
      <c r="R1676" s="9" t="str" cm="1">
        <f t="array" ref="R1676">_xlfn.IFS(L1675&lt;=25,"0-25",L1675&lt;=30,"26-30",L1675&lt;=35,"31-35",L1675&lt;=40,"36-40",L1675&lt;=45,"41-45",L1675&gt;=45,"45+")</f>
        <v>26-30</v>
      </c>
      <c r="S1676" t="str">
        <f t="shared" si="160"/>
        <v>Q1</v>
      </c>
      <c r="T1676" t="str">
        <f t="shared" si="161"/>
        <v>Weekend</v>
      </c>
      <c r="U1676" t="str" cm="1">
        <f t="array" ref="U1676">_xlfn.IFS(Q1676&lt;=100000,"LOW",Q1676&lt;=300000,"MEDIUM",Q1676&gt;=300000,"HIGH")</f>
        <v>MEDIUM</v>
      </c>
    </row>
    <row r="1677" spans="1:21" x14ac:dyDescent="0.3">
      <c r="A1677">
        <v>1676</v>
      </c>
      <c r="B1677">
        <v>28</v>
      </c>
      <c r="C1677">
        <v>1</v>
      </c>
      <c r="D1677" s="6">
        <f t="shared" si="156"/>
        <v>44954</v>
      </c>
      <c r="E1677" t="str">
        <f t="shared" si="157"/>
        <v>January</v>
      </c>
      <c r="F1677">
        <v>2023</v>
      </c>
      <c r="G1677" t="str">
        <f t="shared" si="158"/>
        <v>Saturday</v>
      </c>
      <c r="H1677" t="s">
        <v>21</v>
      </c>
      <c r="I1677">
        <v>1</v>
      </c>
      <c r="J1677" s="7">
        <v>48888.800000000003</v>
      </c>
      <c r="K1677" t="s">
        <v>336</v>
      </c>
      <c r="L1677">
        <v>37</v>
      </c>
      <c r="M1677" t="s">
        <v>135</v>
      </c>
      <c r="N1677" t="s">
        <v>24</v>
      </c>
      <c r="O1677">
        <v>4</v>
      </c>
      <c r="P1677" t="s">
        <v>25</v>
      </c>
      <c r="Q1677" s="7">
        <f t="shared" si="159"/>
        <v>48888.800000000003</v>
      </c>
      <c r="R1677" s="9" t="str" cm="1">
        <f t="array" ref="R1677">_xlfn.IFS(L1676&lt;=25,"0-25",L1676&lt;=30,"26-30",L1676&lt;=35,"31-35",L1676&lt;=40,"36-40",L1676&lt;=45,"41-45",L1676&gt;=45,"45+")</f>
        <v>45+</v>
      </c>
      <c r="S1677" t="str">
        <f t="shared" si="160"/>
        <v>Q1</v>
      </c>
      <c r="T1677" t="str">
        <f t="shared" si="161"/>
        <v>Weekend</v>
      </c>
      <c r="U1677" t="str" cm="1">
        <f t="array" ref="U1677">_xlfn.IFS(Q1677&lt;=100000,"LOW",Q1677&lt;=300000,"MEDIUM",Q1677&gt;=300000,"HIGH")</f>
        <v>LOW</v>
      </c>
    </row>
    <row r="1678" spans="1:21" x14ac:dyDescent="0.3">
      <c r="A1678">
        <v>1677</v>
      </c>
      <c r="B1678">
        <v>29</v>
      </c>
      <c r="C1678">
        <v>1</v>
      </c>
      <c r="D1678" s="6">
        <f t="shared" si="156"/>
        <v>44955</v>
      </c>
      <c r="E1678" t="str">
        <f t="shared" si="157"/>
        <v>January</v>
      </c>
      <c r="F1678">
        <v>2023</v>
      </c>
      <c r="G1678" t="str">
        <f t="shared" si="158"/>
        <v>Sunday</v>
      </c>
      <c r="H1678" t="s">
        <v>45</v>
      </c>
      <c r="I1678">
        <v>2</v>
      </c>
      <c r="J1678" s="7">
        <v>54892.43</v>
      </c>
      <c r="K1678" t="s">
        <v>808</v>
      </c>
      <c r="L1678">
        <v>36</v>
      </c>
      <c r="M1678" t="s">
        <v>34</v>
      </c>
      <c r="N1678" t="s">
        <v>35</v>
      </c>
      <c r="O1678">
        <v>5</v>
      </c>
      <c r="P1678" t="s">
        <v>90</v>
      </c>
      <c r="Q1678" s="7">
        <f t="shared" si="159"/>
        <v>109784.86</v>
      </c>
      <c r="R1678" s="9" t="str" cm="1">
        <f t="array" ref="R1678">_xlfn.IFS(L1677&lt;=25,"0-25",L1677&lt;=30,"26-30",L1677&lt;=35,"31-35",L1677&lt;=40,"36-40",L1677&lt;=45,"41-45",L1677&gt;=45,"45+")</f>
        <v>36-40</v>
      </c>
      <c r="S1678" t="str">
        <f t="shared" si="160"/>
        <v>Q1</v>
      </c>
      <c r="T1678" t="str">
        <f t="shared" si="161"/>
        <v>Weekend</v>
      </c>
      <c r="U1678" t="str" cm="1">
        <f t="array" ref="U1678">_xlfn.IFS(Q1678&lt;=100000,"LOW",Q1678&lt;=300000,"MEDIUM",Q1678&gt;=300000,"HIGH")</f>
        <v>MEDIUM</v>
      </c>
    </row>
    <row r="1679" spans="1:21" x14ac:dyDescent="0.3">
      <c r="A1679">
        <v>1678</v>
      </c>
      <c r="B1679">
        <v>29</v>
      </c>
      <c r="C1679">
        <v>1</v>
      </c>
      <c r="D1679" s="6">
        <f t="shared" si="156"/>
        <v>44955</v>
      </c>
      <c r="E1679" t="str">
        <f t="shared" si="157"/>
        <v>January</v>
      </c>
      <c r="F1679">
        <v>2023</v>
      </c>
      <c r="G1679" t="str">
        <f t="shared" si="158"/>
        <v>Sunday</v>
      </c>
      <c r="H1679" t="s">
        <v>32</v>
      </c>
      <c r="I1679">
        <v>4</v>
      </c>
      <c r="J1679" s="7">
        <v>64358.42</v>
      </c>
      <c r="K1679" t="s">
        <v>668</v>
      </c>
      <c r="L1679">
        <v>35</v>
      </c>
      <c r="M1679" t="s">
        <v>27</v>
      </c>
      <c r="N1679" t="s">
        <v>24</v>
      </c>
      <c r="O1679">
        <v>5</v>
      </c>
      <c r="P1679" t="s">
        <v>36</v>
      </c>
      <c r="Q1679" s="7">
        <f t="shared" si="159"/>
        <v>257433.68</v>
      </c>
      <c r="R1679" s="9" t="str" cm="1">
        <f t="array" ref="R1679">_xlfn.IFS(L1678&lt;=25,"0-25",L1678&lt;=30,"26-30",L1678&lt;=35,"31-35",L1678&lt;=40,"36-40",L1678&lt;=45,"41-45",L1678&gt;=45,"45+")</f>
        <v>36-40</v>
      </c>
      <c r="S1679" t="str">
        <f t="shared" si="160"/>
        <v>Q1</v>
      </c>
      <c r="T1679" t="str">
        <f t="shared" si="161"/>
        <v>Weekend</v>
      </c>
      <c r="U1679" t="str" cm="1">
        <f t="array" ref="U1679">_xlfn.IFS(Q1679&lt;=100000,"LOW",Q1679&lt;=300000,"MEDIUM",Q1679&gt;=300000,"HIGH")</f>
        <v>MEDIUM</v>
      </c>
    </row>
    <row r="1680" spans="1:21" x14ac:dyDescent="0.3">
      <c r="A1680">
        <v>1679</v>
      </c>
      <c r="B1680">
        <v>29</v>
      </c>
      <c r="C1680">
        <v>1</v>
      </c>
      <c r="D1680" s="6">
        <f t="shared" si="156"/>
        <v>44955</v>
      </c>
      <c r="E1680" t="str">
        <f t="shared" si="157"/>
        <v>January</v>
      </c>
      <c r="F1680">
        <v>2023</v>
      </c>
      <c r="G1680" t="str">
        <f t="shared" si="158"/>
        <v>Sunday</v>
      </c>
      <c r="H1680" t="s">
        <v>37</v>
      </c>
      <c r="I1680">
        <v>1</v>
      </c>
      <c r="J1680" s="7">
        <v>61812.79</v>
      </c>
      <c r="K1680" t="s">
        <v>169</v>
      </c>
      <c r="L1680">
        <v>37</v>
      </c>
      <c r="M1680" t="s">
        <v>23</v>
      </c>
      <c r="N1680" t="s">
        <v>18</v>
      </c>
      <c r="O1680">
        <v>1</v>
      </c>
      <c r="P1680" t="s">
        <v>40</v>
      </c>
      <c r="Q1680" s="7">
        <f t="shared" si="159"/>
        <v>61812.79</v>
      </c>
      <c r="R1680" s="9" t="str" cm="1">
        <f t="array" ref="R1680">_xlfn.IFS(L1679&lt;=25,"0-25",L1679&lt;=30,"26-30",L1679&lt;=35,"31-35",L1679&lt;=40,"36-40",L1679&lt;=45,"41-45",L1679&gt;=45,"45+")</f>
        <v>31-35</v>
      </c>
      <c r="S1680" t="str">
        <f t="shared" si="160"/>
        <v>Q1</v>
      </c>
      <c r="T1680" t="str">
        <f t="shared" si="161"/>
        <v>Weekend</v>
      </c>
      <c r="U1680" t="str" cm="1">
        <f t="array" ref="U1680">_xlfn.IFS(Q1680&lt;=100000,"LOW",Q1680&lt;=300000,"MEDIUM",Q1680&gt;=300000,"HIGH")</f>
        <v>LOW</v>
      </c>
    </row>
    <row r="1681" spans="1:21" x14ac:dyDescent="0.3">
      <c r="A1681">
        <v>1680</v>
      </c>
      <c r="B1681">
        <v>29</v>
      </c>
      <c r="C1681">
        <v>1</v>
      </c>
      <c r="D1681" s="6">
        <f t="shared" si="156"/>
        <v>44955</v>
      </c>
      <c r="E1681" t="str">
        <f t="shared" si="157"/>
        <v>January</v>
      </c>
      <c r="F1681">
        <v>2023</v>
      </c>
      <c r="G1681" t="str">
        <f t="shared" si="158"/>
        <v>Sunday</v>
      </c>
      <c r="H1681" t="s">
        <v>45</v>
      </c>
      <c r="I1681">
        <v>8</v>
      </c>
      <c r="J1681" s="7">
        <v>50443.51</v>
      </c>
      <c r="K1681" t="s">
        <v>902</v>
      </c>
      <c r="L1681">
        <v>47</v>
      </c>
      <c r="M1681" t="s">
        <v>135</v>
      </c>
      <c r="N1681" t="s">
        <v>18</v>
      </c>
      <c r="O1681">
        <v>3</v>
      </c>
      <c r="P1681" t="s">
        <v>48</v>
      </c>
      <c r="Q1681" s="7">
        <f t="shared" si="159"/>
        <v>403548.08</v>
      </c>
      <c r="R1681" s="9" t="str" cm="1">
        <f t="array" ref="R1681">_xlfn.IFS(L1680&lt;=25,"0-25",L1680&lt;=30,"26-30",L1680&lt;=35,"31-35",L1680&lt;=40,"36-40",L1680&lt;=45,"41-45",L1680&gt;=45,"45+")</f>
        <v>36-40</v>
      </c>
      <c r="S1681" t="str">
        <f t="shared" si="160"/>
        <v>Q1</v>
      </c>
      <c r="T1681" t="str">
        <f t="shared" si="161"/>
        <v>Weekend</v>
      </c>
      <c r="U1681" t="str" cm="1">
        <f t="array" ref="U1681">_xlfn.IFS(Q1681&lt;=100000,"LOW",Q1681&lt;=300000,"MEDIUM",Q1681&gt;=300000,"HIGH")</f>
        <v>HIGH</v>
      </c>
    </row>
    <row r="1682" spans="1:21" x14ac:dyDescent="0.3">
      <c r="A1682">
        <v>1681</v>
      </c>
      <c r="B1682">
        <v>30</v>
      </c>
      <c r="C1682">
        <v>1</v>
      </c>
      <c r="D1682" s="6">
        <f t="shared" si="156"/>
        <v>44956</v>
      </c>
      <c r="E1682" t="str">
        <f t="shared" si="157"/>
        <v>January</v>
      </c>
      <c r="F1682">
        <v>2023</v>
      </c>
      <c r="G1682" t="str">
        <f t="shared" si="158"/>
        <v>Monday</v>
      </c>
      <c r="H1682" t="s">
        <v>15</v>
      </c>
      <c r="I1682">
        <v>9</v>
      </c>
      <c r="J1682" s="7">
        <v>22878.28</v>
      </c>
      <c r="K1682" t="s">
        <v>829</v>
      </c>
      <c r="L1682">
        <v>57</v>
      </c>
      <c r="M1682" t="s">
        <v>27</v>
      </c>
      <c r="N1682" t="s">
        <v>35</v>
      </c>
      <c r="O1682">
        <v>5</v>
      </c>
      <c r="P1682" t="s">
        <v>86</v>
      </c>
      <c r="Q1682" s="7">
        <f t="shared" si="159"/>
        <v>205904.52</v>
      </c>
      <c r="R1682" s="9" t="str" cm="1">
        <f t="array" ref="R1682">_xlfn.IFS(L1681&lt;=25,"0-25",L1681&lt;=30,"26-30",L1681&lt;=35,"31-35",L1681&lt;=40,"36-40",L1681&lt;=45,"41-45",L1681&gt;=45,"45+")</f>
        <v>45+</v>
      </c>
      <c r="S1682" t="str">
        <f t="shared" si="160"/>
        <v>Q1</v>
      </c>
      <c r="T1682" t="str">
        <f t="shared" si="161"/>
        <v>Weekday</v>
      </c>
      <c r="U1682" t="str" cm="1">
        <f t="array" ref="U1682">_xlfn.IFS(Q1682&lt;=100000,"LOW",Q1682&lt;=300000,"MEDIUM",Q1682&gt;=300000,"HIGH")</f>
        <v>MEDIUM</v>
      </c>
    </row>
    <row r="1683" spans="1:21" x14ac:dyDescent="0.3">
      <c r="A1683">
        <v>1682</v>
      </c>
      <c r="B1683">
        <v>30</v>
      </c>
      <c r="C1683">
        <v>1</v>
      </c>
      <c r="D1683" s="6">
        <f t="shared" si="156"/>
        <v>44956</v>
      </c>
      <c r="E1683" t="str">
        <f t="shared" si="157"/>
        <v>January</v>
      </c>
      <c r="F1683">
        <v>2023</v>
      </c>
      <c r="G1683" t="str">
        <f t="shared" si="158"/>
        <v>Monday</v>
      </c>
      <c r="H1683" t="s">
        <v>15</v>
      </c>
      <c r="I1683">
        <v>4</v>
      </c>
      <c r="J1683" s="7">
        <v>48262.17</v>
      </c>
      <c r="K1683" t="s">
        <v>362</v>
      </c>
      <c r="L1683">
        <v>18</v>
      </c>
      <c r="M1683" t="s">
        <v>23</v>
      </c>
      <c r="N1683" t="s">
        <v>18</v>
      </c>
      <c r="O1683">
        <v>3</v>
      </c>
      <c r="P1683" t="s">
        <v>86</v>
      </c>
      <c r="Q1683" s="7">
        <f t="shared" si="159"/>
        <v>193048.68</v>
      </c>
      <c r="R1683" s="9" t="str" cm="1">
        <f t="array" ref="R1683">_xlfn.IFS(L1682&lt;=25,"0-25",L1682&lt;=30,"26-30",L1682&lt;=35,"31-35",L1682&lt;=40,"36-40",L1682&lt;=45,"41-45",L1682&gt;=45,"45+")</f>
        <v>45+</v>
      </c>
      <c r="S1683" t="str">
        <f t="shared" si="160"/>
        <v>Q1</v>
      </c>
      <c r="T1683" t="str">
        <f t="shared" si="161"/>
        <v>Weekday</v>
      </c>
      <c r="U1683" t="str" cm="1">
        <f t="array" ref="U1683">_xlfn.IFS(Q1683&lt;=100000,"LOW",Q1683&lt;=300000,"MEDIUM",Q1683&gt;=300000,"HIGH")</f>
        <v>MEDIUM</v>
      </c>
    </row>
    <row r="1684" spans="1:21" x14ac:dyDescent="0.3">
      <c r="A1684">
        <v>1683</v>
      </c>
      <c r="B1684">
        <v>30</v>
      </c>
      <c r="C1684">
        <v>1</v>
      </c>
      <c r="D1684" s="6">
        <f t="shared" si="156"/>
        <v>44956</v>
      </c>
      <c r="E1684" t="str">
        <f t="shared" si="157"/>
        <v>January</v>
      </c>
      <c r="F1684">
        <v>2023</v>
      </c>
      <c r="G1684" t="str">
        <f t="shared" si="158"/>
        <v>Monday</v>
      </c>
      <c r="H1684" t="s">
        <v>37</v>
      </c>
      <c r="I1684">
        <v>3</v>
      </c>
      <c r="J1684" s="7">
        <v>40364.99</v>
      </c>
      <c r="K1684" t="s">
        <v>878</v>
      </c>
      <c r="L1684">
        <v>41</v>
      </c>
      <c r="M1684" t="s">
        <v>27</v>
      </c>
      <c r="N1684" t="s">
        <v>52</v>
      </c>
      <c r="O1684">
        <v>1</v>
      </c>
      <c r="P1684" t="s">
        <v>40</v>
      </c>
      <c r="Q1684" s="7">
        <f t="shared" si="159"/>
        <v>121094.97</v>
      </c>
      <c r="R1684" s="9" t="str" cm="1">
        <f t="array" ref="R1684">_xlfn.IFS(L1683&lt;=25,"0-25",L1683&lt;=30,"26-30",L1683&lt;=35,"31-35",L1683&lt;=40,"36-40",L1683&lt;=45,"41-45",L1683&gt;=45,"45+")</f>
        <v>0-25</v>
      </c>
      <c r="S1684" t="str">
        <f t="shared" si="160"/>
        <v>Q1</v>
      </c>
      <c r="T1684" t="str">
        <f t="shared" si="161"/>
        <v>Weekday</v>
      </c>
      <c r="U1684" t="str" cm="1">
        <f t="array" ref="U1684">_xlfn.IFS(Q1684&lt;=100000,"LOW",Q1684&lt;=300000,"MEDIUM",Q1684&gt;=300000,"HIGH")</f>
        <v>MEDIUM</v>
      </c>
    </row>
    <row r="1685" spans="1:21" x14ac:dyDescent="0.3">
      <c r="A1685">
        <v>1684</v>
      </c>
      <c r="B1685">
        <v>31</v>
      </c>
      <c r="C1685">
        <v>1</v>
      </c>
      <c r="D1685" s="6">
        <f t="shared" si="156"/>
        <v>44957</v>
      </c>
      <c r="E1685" t="str">
        <f t="shared" si="157"/>
        <v>January</v>
      </c>
      <c r="F1685">
        <v>2023</v>
      </c>
      <c r="G1685" t="str">
        <f t="shared" si="158"/>
        <v>Tuesday</v>
      </c>
      <c r="H1685" t="s">
        <v>32</v>
      </c>
      <c r="I1685">
        <v>2</v>
      </c>
      <c r="J1685" s="7">
        <v>53033.15</v>
      </c>
      <c r="K1685" t="s">
        <v>396</v>
      </c>
      <c r="L1685">
        <v>41</v>
      </c>
      <c r="M1685" t="s">
        <v>39</v>
      </c>
      <c r="N1685" t="s">
        <v>52</v>
      </c>
      <c r="O1685">
        <v>4</v>
      </c>
      <c r="P1685" t="s">
        <v>101</v>
      </c>
      <c r="Q1685" s="7">
        <f t="shared" si="159"/>
        <v>106066.3</v>
      </c>
      <c r="R1685" s="9" t="str" cm="1">
        <f t="array" ref="R1685">_xlfn.IFS(L1684&lt;=25,"0-25",L1684&lt;=30,"26-30",L1684&lt;=35,"31-35",L1684&lt;=40,"36-40",L1684&lt;=45,"41-45",L1684&gt;=45,"45+")</f>
        <v>41-45</v>
      </c>
      <c r="S1685" t="str">
        <f t="shared" si="160"/>
        <v>Q1</v>
      </c>
      <c r="T1685" t="str">
        <f t="shared" si="161"/>
        <v>Weekday</v>
      </c>
      <c r="U1685" t="str" cm="1">
        <f t="array" ref="U1685">_xlfn.IFS(Q1685&lt;=100000,"LOW",Q1685&lt;=300000,"MEDIUM",Q1685&gt;=300000,"HIGH")</f>
        <v>MEDIUM</v>
      </c>
    </row>
    <row r="1686" spans="1:21" x14ac:dyDescent="0.3">
      <c r="A1686">
        <v>1685</v>
      </c>
      <c r="B1686">
        <v>31</v>
      </c>
      <c r="C1686">
        <v>1</v>
      </c>
      <c r="D1686" s="6">
        <f t="shared" si="156"/>
        <v>44957</v>
      </c>
      <c r="E1686" t="str">
        <f t="shared" si="157"/>
        <v>January</v>
      </c>
      <c r="F1686">
        <v>2023</v>
      </c>
      <c r="G1686" t="str">
        <f t="shared" si="158"/>
        <v>Tuesday</v>
      </c>
      <c r="H1686" t="s">
        <v>45</v>
      </c>
      <c r="I1686">
        <v>5</v>
      </c>
      <c r="J1686" s="7">
        <v>59975.9</v>
      </c>
      <c r="K1686" t="s">
        <v>844</v>
      </c>
      <c r="L1686">
        <v>36</v>
      </c>
      <c r="M1686" t="s">
        <v>69</v>
      </c>
      <c r="N1686" t="s">
        <v>24</v>
      </c>
      <c r="O1686">
        <v>5</v>
      </c>
      <c r="P1686" t="s">
        <v>90</v>
      </c>
      <c r="Q1686" s="7">
        <f t="shared" si="159"/>
        <v>299879.5</v>
      </c>
      <c r="R1686" s="9" t="str" cm="1">
        <f t="array" ref="R1686">_xlfn.IFS(L1685&lt;=25,"0-25",L1685&lt;=30,"26-30",L1685&lt;=35,"31-35",L1685&lt;=40,"36-40",L1685&lt;=45,"41-45",L1685&gt;=45,"45+")</f>
        <v>41-45</v>
      </c>
      <c r="S1686" t="str">
        <f t="shared" si="160"/>
        <v>Q1</v>
      </c>
      <c r="T1686" t="str">
        <f t="shared" si="161"/>
        <v>Weekday</v>
      </c>
      <c r="U1686" t="str" cm="1">
        <f t="array" ref="U1686">_xlfn.IFS(Q1686&lt;=100000,"LOW",Q1686&lt;=300000,"MEDIUM",Q1686&gt;=300000,"HIGH")</f>
        <v>MEDIUM</v>
      </c>
    </row>
    <row r="1687" spans="1:21" x14ac:dyDescent="0.3">
      <c r="A1687">
        <v>1686</v>
      </c>
      <c r="B1687">
        <v>31</v>
      </c>
      <c r="C1687">
        <v>1</v>
      </c>
      <c r="D1687" s="6">
        <f t="shared" si="156"/>
        <v>44957</v>
      </c>
      <c r="E1687" t="str">
        <f t="shared" si="157"/>
        <v>January</v>
      </c>
      <c r="F1687">
        <v>2023</v>
      </c>
      <c r="G1687" t="str">
        <f t="shared" si="158"/>
        <v>Tuesday</v>
      </c>
      <c r="H1687" t="s">
        <v>21</v>
      </c>
      <c r="I1687">
        <v>3</v>
      </c>
      <c r="J1687" s="7">
        <v>54563.29</v>
      </c>
      <c r="K1687" t="s">
        <v>896</v>
      </c>
      <c r="L1687">
        <v>47</v>
      </c>
      <c r="M1687" t="s">
        <v>23</v>
      </c>
      <c r="N1687" t="s">
        <v>24</v>
      </c>
      <c r="O1687">
        <v>1</v>
      </c>
      <c r="P1687" t="s">
        <v>28</v>
      </c>
      <c r="Q1687" s="7">
        <f t="shared" si="159"/>
        <v>163689.87</v>
      </c>
      <c r="R1687" s="9" t="str" cm="1">
        <f t="array" ref="R1687">_xlfn.IFS(L1686&lt;=25,"0-25",L1686&lt;=30,"26-30",L1686&lt;=35,"31-35",L1686&lt;=40,"36-40",L1686&lt;=45,"41-45",L1686&gt;=45,"45+")</f>
        <v>36-40</v>
      </c>
      <c r="S1687" t="str">
        <f t="shared" si="160"/>
        <v>Q1</v>
      </c>
      <c r="T1687" t="str">
        <f t="shared" si="161"/>
        <v>Weekday</v>
      </c>
      <c r="U1687" t="str" cm="1">
        <f t="array" ref="U1687">_xlfn.IFS(Q1687&lt;=100000,"LOW",Q1687&lt;=300000,"MEDIUM",Q1687&gt;=300000,"HIGH")</f>
        <v>MEDIUM</v>
      </c>
    </row>
    <row r="1688" spans="1:21" x14ac:dyDescent="0.3">
      <c r="A1688">
        <v>1687</v>
      </c>
      <c r="B1688">
        <v>31</v>
      </c>
      <c r="C1688">
        <v>1</v>
      </c>
      <c r="D1688" s="6">
        <f t="shared" si="156"/>
        <v>44957</v>
      </c>
      <c r="E1688" t="str">
        <f t="shared" si="157"/>
        <v>January</v>
      </c>
      <c r="F1688">
        <v>2023</v>
      </c>
      <c r="G1688" t="str">
        <f t="shared" si="158"/>
        <v>Tuesday</v>
      </c>
      <c r="H1688" t="s">
        <v>37</v>
      </c>
      <c r="I1688">
        <v>7</v>
      </c>
      <c r="J1688" s="7">
        <v>60793.67</v>
      </c>
      <c r="K1688" t="s">
        <v>220</v>
      </c>
      <c r="L1688">
        <v>43</v>
      </c>
      <c r="M1688" t="s">
        <v>23</v>
      </c>
      <c r="N1688" t="s">
        <v>52</v>
      </c>
      <c r="O1688">
        <v>3</v>
      </c>
      <c r="P1688" t="s">
        <v>97</v>
      </c>
      <c r="Q1688" s="7">
        <f t="shared" si="159"/>
        <v>425555.69</v>
      </c>
      <c r="R1688" s="9" t="str" cm="1">
        <f t="array" ref="R1688">_xlfn.IFS(L1687&lt;=25,"0-25",L1687&lt;=30,"26-30",L1687&lt;=35,"31-35",L1687&lt;=40,"36-40",L1687&lt;=45,"41-45",L1687&gt;=45,"45+")</f>
        <v>45+</v>
      </c>
      <c r="S1688" t="str">
        <f t="shared" si="160"/>
        <v>Q1</v>
      </c>
      <c r="T1688" t="str">
        <f t="shared" si="161"/>
        <v>Weekday</v>
      </c>
      <c r="U1688" t="str" cm="1">
        <f t="array" ref="U1688">_xlfn.IFS(Q1688&lt;=100000,"LOW",Q1688&lt;=300000,"MEDIUM",Q1688&gt;=300000,"HIGH")</f>
        <v>HIGH</v>
      </c>
    </row>
    <row r="1689" spans="1:21" x14ac:dyDescent="0.3">
      <c r="A1689">
        <v>1688</v>
      </c>
      <c r="B1689">
        <v>1</v>
      </c>
      <c r="C1689">
        <v>2</v>
      </c>
      <c r="D1689" s="6">
        <f t="shared" si="156"/>
        <v>44958</v>
      </c>
      <c r="E1689" t="str">
        <f t="shared" si="157"/>
        <v>February</v>
      </c>
      <c r="F1689">
        <v>2023</v>
      </c>
      <c r="G1689" t="str">
        <f t="shared" si="158"/>
        <v>Wednesday</v>
      </c>
      <c r="H1689" t="s">
        <v>32</v>
      </c>
      <c r="I1689">
        <v>6</v>
      </c>
      <c r="J1689" s="7">
        <v>13831.98</v>
      </c>
      <c r="K1689" t="s">
        <v>903</v>
      </c>
      <c r="L1689">
        <v>59</v>
      </c>
      <c r="M1689" t="s">
        <v>152</v>
      </c>
      <c r="N1689" t="s">
        <v>18</v>
      </c>
      <c r="O1689">
        <v>3</v>
      </c>
      <c r="P1689" t="s">
        <v>36</v>
      </c>
      <c r="Q1689" s="7">
        <f t="shared" si="159"/>
        <v>82991.88</v>
      </c>
      <c r="R1689" s="9" t="str" cm="1">
        <f t="array" ref="R1689">_xlfn.IFS(L1688&lt;=25,"0-25",L1688&lt;=30,"26-30",L1688&lt;=35,"31-35",L1688&lt;=40,"36-40",L1688&lt;=45,"41-45",L1688&gt;=45,"45+")</f>
        <v>41-45</v>
      </c>
      <c r="S1689" t="str">
        <f t="shared" si="160"/>
        <v>Q1</v>
      </c>
      <c r="T1689" t="str">
        <f t="shared" si="161"/>
        <v>Weekday</v>
      </c>
      <c r="U1689" t="str" cm="1">
        <f t="array" ref="U1689">_xlfn.IFS(Q1689&lt;=100000,"LOW",Q1689&lt;=300000,"MEDIUM",Q1689&gt;=300000,"HIGH")</f>
        <v>LOW</v>
      </c>
    </row>
    <row r="1690" spans="1:21" x14ac:dyDescent="0.3">
      <c r="A1690">
        <v>1689</v>
      </c>
      <c r="B1690">
        <v>1</v>
      </c>
      <c r="C1690">
        <v>2</v>
      </c>
      <c r="D1690" s="6">
        <f t="shared" si="156"/>
        <v>44958</v>
      </c>
      <c r="E1690" t="str">
        <f t="shared" si="157"/>
        <v>February</v>
      </c>
      <c r="F1690">
        <v>2023</v>
      </c>
      <c r="G1690" t="str">
        <f t="shared" si="158"/>
        <v>Wednesday</v>
      </c>
      <c r="H1690" t="s">
        <v>21</v>
      </c>
      <c r="I1690">
        <v>1</v>
      </c>
      <c r="J1690" s="7">
        <v>11897.2</v>
      </c>
      <c r="K1690" t="s">
        <v>904</v>
      </c>
      <c r="L1690">
        <v>55</v>
      </c>
      <c r="M1690" t="s">
        <v>64</v>
      </c>
      <c r="N1690" t="s">
        <v>35</v>
      </c>
      <c r="O1690">
        <v>1</v>
      </c>
      <c r="P1690" t="s">
        <v>25</v>
      </c>
      <c r="Q1690" s="7">
        <f t="shared" si="159"/>
        <v>11897.2</v>
      </c>
      <c r="R1690" s="9" t="str" cm="1">
        <f t="array" ref="R1690">_xlfn.IFS(L1689&lt;=25,"0-25",L1689&lt;=30,"26-30",L1689&lt;=35,"31-35",L1689&lt;=40,"36-40",L1689&lt;=45,"41-45",L1689&gt;=45,"45+")</f>
        <v>45+</v>
      </c>
      <c r="S1690" t="str">
        <f t="shared" si="160"/>
        <v>Q1</v>
      </c>
      <c r="T1690" t="str">
        <f t="shared" si="161"/>
        <v>Weekday</v>
      </c>
      <c r="U1690" t="str" cm="1">
        <f t="array" ref="U1690">_xlfn.IFS(Q1690&lt;=100000,"LOW",Q1690&lt;=300000,"MEDIUM",Q1690&gt;=300000,"HIGH")</f>
        <v>LOW</v>
      </c>
    </row>
    <row r="1691" spans="1:21" x14ac:dyDescent="0.3">
      <c r="A1691">
        <v>1690</v>
      </c>
      <c r="B1691">
        <v>1</v>
      </c>
      <c r="C1691">
        <v>2</v>
      </c>
      <c r="D1691" s="6">
        <f t="shared" si="156"/>
        <v>44958</v>
      </c>
      <c r="E1691" t="str">
        <f t="shared" si="157"/>
        <v>February</v>
      </c>
      <c r="F1691">
        <v>2023</v>
      </c>
      <c r="G1691" t="str">
        <f t="shared" si="158"/>
        <v>Wednesday</v>
      </c>
      <c r="H1691" t="s">
        <v>15</v>
      </c>
      <c r="I1691">
        <v>8</v>
      </c>
      <c r="J1691" s="7">
        <v>25510.03</v>
      </c>
      <c r="K1691" t="s">
        <v>455</v>
      </c>
      <c r="L1691">
        <v>46</v>
      </c>
      <c r="M1691" t="s">
        <v>64</v>
      </c>
      <c r="N1691" t="s">
        <v>24</v>
      </c>
      <c r="O1691">
        <v>5</v>
      </c>
      <c r="P1691" t="s">
        <v>31</v>
      </c>
      <c r="Q1691" s="7">
        <f t="shared" si="159"/>
        <v>204080.24</v>
      </c>
      <c r="R1691" s="9" t="str" cm="1">
        <f t="array" ref="R1691">_xlfn.IFS(L1690&lt;=25,"0-25",L1690&lt;=30,"26-30",L1690&lt;=35,"31-35",L1690&lt;=40,"36-40",L1690&lt;=45,"41-45",L1690&gt;=45,"45+")</f>
        <v>45+</v>
      </c>
      <c r="S1691" t="str">
        <f t="shared" si="160"/>
        <v>Q1</v>
      </c>
      <c r="T1691" t="str">
        <f t="shared" si="161"/>
        <v>Weekday</v>
      </c>
      <c r="U1691" t="str" cm="1">
        <f t="array" ref="U1691">_xlfn.IFS(Q1691&lt;=100000,"LOW",Q1691&lt;=300000,"MEDIUM",Q1691&gt;=300000,"HIGH")</f>
        <v>MEDIUM</v>
      </c>
    </row>
    <row r="1692" spans="1:21" x14ac:dyDescent="0.3">
      <c r="A1692">
        <v>1691</v>
      </c>
      <c r="B1692">
        <v>1</v>
      </c>
      <c r="C1692">
        <v>2</v>
      </c>
      <c r="D1692" s="6">
        <f t="shared" si="156"/>
        <v>44958</v>
      </c>
      <c r="E1692" t="str">
        <f t="shared" si="157"/>
        <v>February</v>
      </c>
      <c r="F1692">
        <v>2023</v>
      </c>
      <c r="G1692" t="str">
        <f t="shared" si="158"/>
        <v>Wednesday</v>
      </c>
      <c r="H1692" t="s">
        <v>15</v>
      </c>
      <c r="I1692">
        <v>2</v>
      </c>
      <c r="J1692" s="7">
        <v>64039.97</v>
      </c>
      <c r="K1692" t="s">
        <v>679</v>
      </c>
      <c r="L1692">
        <v>30</v>
      </c>
      <c r="M1692" t="s">
        <v>23</v>
      </c>
      <c r="N1692" t="s">
        <v>24</v>
      </c>
      <c r="O1692">
        <v>3</v>
      </c>
      <c r="P1692" t="s">
        <v>31</v>
      </c>
      <c r="Q1692" s="7">
        <f t="shared" si="159"/>
        <v>128079.94</v>
      </c>
      <c r="R1692" s="9" t="str" cm="1">
        <f t="array" ref="R1692">_xlfn.IFS(L1691&lt;=25,"0-25",L1691&lt;=30,"26-30",L1691&lt;=35,"31-35",L1691&lt;=40,"36-40",L1691&lt;=45,"41-45",L1691&gt;=45,"45+")</f>
        <v>45+</v>
      </c>
      <c r="S1692" t="str">
        <f t="shared" si="160"/>
        <v>Q1</v>
      </c>
      <c r="T1692" t="str">
        <f t="shared" si="161"/>
        <v>Weekday</v>
      </c>
      <c r="U1692" t="str" cm="1">
        <f t="array" ref="U1692">_xlfn.IFS(Q1692&lt;=100000,"LOW",Q1692&lt;=300000,"MEDIUM",Q1692&gt;=300000,"HIGH")</f>
        <v>MEDIUM</v>
      </c>
    </row>
    <row r="1693" spans="1:21" x14ac:dyDescent="0.3">
      <c r="A1693">
        <v>1692</v>
      </c>
      <c r="B1693">
        <v>2</v>
      </c>
      <c r="C1693">
        <v>2</v>
      </c>
      <c r="D1693" s="6">
        <f t="shared" si="156"/>
        <v>44959</v>
      </c>
      <c r="E1693" t="str">
        <f t="shared" si="157"/>
        <v>February</v>
      </c>
      <c r="F1693">
        <v>2023</v>
      </c>
      <c r="G1693" t="str">
        <f t="shared" si="158"/>
        <v>Thursday</v>
      </c>
      <c r="H1693" t="s">
        <v>21</v>
      </c>
      <c r="I1693">
        <v>5</v>
      </c>
      <c r="J1693" s="7">
        <v>59419.56</v>
      </c>
      <c r="K1693" t="s">
        <v>769</v>
      </c>
      <c r="L1693">
        <v>21</v>
      </c>
      <c r="M1693" t="s">
        <v>119</v>
      </c>
      <c r="N1693" t="s">
        <v>52</v>
      </c>
      <c r="O1693">
        <v>5</v>
      </c>
      <c r="P1693" t="s">
        <v>25</v>
      </c>
      <c r="Q1693" s="7">
        <f t="shared" si="159"/>
        <v>297097.8</v>
      </c>
      <c r="R1693" s="9" t="str" cm="1">
        <f t="array" ref="R1693">_xlfn.IFS(L1692&lt;=25,"0-25",L1692&lt;=30,"26-30",L1692&lt;=35,"31-35",L1692&lt;=40,"36-40",L1692&lt;=45,"41-45",L1692&gt;=45,"45+")</f>
        <v>26-30</v>
      </c>
      <c r="S1693" t="str">
        <f t="shared" si="160"/>
        <v>Q1</v>
      </c>
      <c r="T1693" t="str">
        <f t="shared" si="161"/>
        <v>Weekday</v>
      </c>
      <c r="U1693" t="str" cm="1">
        <f t="array" ref="U1693">_xlfn.IFS(Q1693&lt;=100000,"LOW",Q1693&lt;=300000,"MEDIUM",Q1693&gt;=300000,"HIGH")</f>
        <v>MEDIUM</v>
      </c>
    </row>
    <row r="1694" spans="1:21" x14ac:dyDescent="0.3">
      <c r="A1694">
        <v>1693</v>
      </c>
      <c r="B1694">
        <v>2</v>
      </c>
      <c r="C1694">
        <v>2</v>
      </c>
      <c r="D1694" s="6">
        <f t="shared" si="156"/>
        <v>44959</v>
      </c>
      <c r="E1694" t="str">
        <f t="shared" si="157"/>
        <v>February</v>
      </c>
      <c r="F1694">
        <v>2023</v>
      </c>
      <c r="G1694" t="str">
        <f t="shared" si="158"/>
        <v>Thursday</v>
      </c>
      <c r="H1694" t="s">
        <v>37</v>
      </c>
      <c r="I1694">
        <v>9</v>
      </c>
      <c r="J1694" s="7">
        <v>50963.64</v>
      </c>
      <c r="K1694" t="s">
        <v>610</v>
      </c>
      <c r="L1694">
        <v>34</v>
      </c>
      <c r="M1694" t="s">
        <v>119</v>
      </c>
      <c r="N1694" t="s">
        <v>52</v>
      </c>
      <c r="O1694">
        <v>5</v>
      </c>
      <c r="P1694" t="s">
        <v>40</v>
      </c>
      <c r="Q1694" s="7">
        <f t="shared" si="159"/>
        <v>458672.76</v>
      </c>
      <c r="R1694" s="9" t="str" cm="1">
        <f t="array" ref="R1694">_xlfn.IFS(L1693&lt;=25,"0-25",L1693&lt;=30,"26-30",L1693&lt;=35,"31-35",L1693&lt;=40,"36-40",L1693&lt;=45,"41-45",L1693&gt;=45,"45+")</f>
        <v>0-25</v>
      </c>
      <c r="S1694" t="str">
        <f t="shared" si="160"/>
        <v>Q1</v>
      </c>
      <c r="T1694" t="str">
        <f t="shared" si="161"/>
        <v>Weekday</v>
      </c>
      <c r="U1694" t="str" cm="1">
        <f t="array" ref="U1694">_xlfn.IFS(Q1694&lt;=100000,"LOW",Q1694&lt;=300000,"MEDIUM",Q1694&gt;=300000,"HIGH")</f>
        <v>HIGH</v>
      </c>
    </row>
    <row r="1695" spans="1:21" x14ac:dyDescent="0.3">
      <c r="A1695">
        <v>1694</v>
      </c>
      <c r="B1695">
        <v>2</v>
      </c>
      <c r="C1695">
        <v>2</v>
      </c>
      <c r="D1695" s="6">
        <f t="shared" si="156"/>
        <v>44959</v>
      </c>
      <c r="E1695" t="str">
        <f t="shared" si="157"/>
        <v>February</v>
      </c>
      <c r="F1695">
        <v>2023</v>
      </c>
      <c r="G1695" t="str">
        <f t="shared" si="158"/>
        <v>Thursday</v>
      </c>
      <c r="H1695" t="s">
        <v>15</v>
      </c>
      <c r="I1695">
        <v>8</v>
      </c>
      <c r="J1695" s="7">
        <v>52045.52</v>
      </c>
      <c r="K1695" t="s">
        <v>905</v>
      </c>
      <c r="L1695">
        <v>50</v>
      </c>
      <c r="M1695" t="s">
        <v>39</v>
      </c>
      <c r="N1695" t="s">
        <v>35</v>
      </c>
      <c r="O1695">
        <v>4</v>
      </c>
      <c r="P1695" t="s">
        <v>31</v>
      </c>
      <c r="Q1695" s="7">
        <f t="shared" si="159"/>
        <v>416364.16</v>
      </c>
      <c r="R1695" s="9" t="str" cm="1">
        <f t="array" ref="R1695">_xlfn.IFS(L1694&lt;=25,"0-25",L1694&lt;=30,"26-30",L1694&lt;=35,"31-35",L1694&lt;=40,"36-40",L1694&lt;=45,"41-45",L1694&gt;=45,"45+")</f>
        <v>31-35</v>
      </c>
      <c r="S1695" t="str">
        <f t="shared" si="160"/>
        <v>Q1</v>
      </c>
      <c r="T1695" t="str">
        <f t="shared" si="161"/>
        <v>Weekday</v>
      </c>
      <c r="U1695" t="str" cm="1">
        <f t="array" ref="U1695">_xlfn.IFS(Q1695&lt;=100000,"LOW",Q1695&lt;=300000,"MEDIUM",Q1695&gt;=300000,"HIGH")</f>
        <v>HIGH</v>
      </c>
    </row>
    <row r="1696" spans="1:21" x14ac:dyDescent="0.3">
      <c r="A1696">
        <v>1695</v>
      </c>
      <c r="B1696">
        <v>2</v>
      </c>
      <c r="C1696">
        <v>2</v>
      </c>
      <c r="D1696" s="6">
        <f t="shared" si="156"/>
        <v>44959</v>
      </c>
      <c r="E1696" t="str">
        <f t="shared" si="157"/>
        <v>February</v>
      </c>
      <c r="F1696">
        <v>2023</v>
      </c>
      <c r="G1696" t="str">
        <f t="shared" si="158"/>
        <v>Thursday</v>
      </c>
      <c r="H1696" t="s">
        <v>45</v>
      </c>
      <c r="I1696">
        <v>2</v>
      </c>
      <c r="J1696" s="7">
        <v>53600.23</v>
      </c>
      <c r="K1696" t="s">
        <v>227</v>
      </c>
      <c r="L1696">
        <v>22</v>
      </c>
      <c r="M1696" t="s">
        <v>64</v>
      </c>
      <c r="N1696" t="s">
        <v>24</v>
      </c>
      <c r="O1696">
        <v>1</v>
      </c>
      <c r="P1696" t="s">
        <v>104</v>
      </c>
      <c r="Q1696" s="7">
        <f t="shared" si="159"/>
        <v>107200.46</v>
      </c>
      <c r="R1696" s="9" t="str" cm="1">
        <f t="array" ref="R1696">_xlfn.IFS(L1695&lt;=25,"0-25",L1695&lt;=30,"26-30",L1695&lt;=35,"31-35",L1695&lt;=40,"36-40",L1695&lt;=45,"41-45",L1695&gt;=45,"45+")</f>
        <v>45+</v>
      </c>
      <c r="S1696" t="str">
        <f t="shared" si="160"/>
        <v>Q1</v>
      </c>
      <c r="T1696" t="str">
        <f t="shared" si="161"/>
        <v>Weekday</v>
      </c>
      <c r="U1696" t="str" cm="1">
        <f t="array" ref="U1696">_xlfn.IFS(Q1696&lt;=100000,"LOW",Q1696&lt;=300000,"MEDIUM",Q1696&gt;=300000,"HIGH")</f>
        <v>MEDIUM</v>
      </c>
    </row>
    <row r="1697" spans="1:21" x14ac:dyDescent="0.3">
      <c r="A1697">
        <v>1696</v>
      </c>
      <c r="B1697">
        <v>3</v>
      </c>
      <c r="C1697">
        <v>2</v>
      </c>
      <c r="D1697" s="6">
        <f t="shared" si="156"/>
        <v>44960</v>
      </c>
      <c r="E1697" t="str">
        <f t="shared" si="157"/>
        <v>February</v>
      </c>
      <c r="F1697">
        <v>2023</v>
      </c>
      <c r="G1697" t="str">
        <f t="shared" si="158"/>
        <v>Friday</v>
      </c>
      <c r="H1697" t="s">
        <v>21</v>
      </c>
      <c r="I1697">
        <v>9</v>
      </c>
      <c r="J1697" s="7">
        <v>66556.160000000003</v>
      </c>
      <c r="K1697" t="s">
        <v>165</v>
      </c>
      <c r="L1697">
        <v>45</v>
      </c>
      <c r="M1697" t="s">
        <v>39</v>
      </c>
      <c r="N1697" t="s">
        <v>18</v>
      </c>
      <c r="O1697">
        <v>1</v>
      </c>
      <c r="P1697" t="s">
        <v>25</v>
      </c>
      <c r="Q1697" s="7">
        <f t="shared" si="159"/>
        <v>599005.44000000006</v>
      </c>
      <c r="R1697" s="9" t="str" cm="1">
        <f t="array" ref="R1697">_xlfn.IFS(L1696&lt;=25,"0-25",L1696&lt;=30,"26-30",L1696&lt;=35,"31-35",L1696&lt;=40,"36-40",L1696&lt;=45,"41-45",L1696&gt;=45,"45+")</f>
        <v>0-25</v>
      </c>
      <c r="S1697" t="str">
        <f t="shared" si="160"/>
        <v>Q1</v>
      </c>
      <c r="T1697" t="str">
        <f t="shared" si="161"/>
        <v>Weekday</v>
      </c>
      <c r="U1697" t="str" cm="1">
        <f t="array" ref="U1697">_xlfn.IFS(Q1697&lt;=100000,"LOW",Q1697&lt;=300000,"MEDIUM",Q1697&gt;=300000,"HIGH")</f>
        <v>HIGH</v>
      </c>
    </row>
    <row r="1698" spans="1:21" x14ac:dyDescent="0.3">
      <c r="A1698">
        <v>1697</v>
      </c>
      <c r="B1698">
        <v>3</v>
      </c>
      <c r="C1698">
        <v>2</v>
      </c>
      <c r="D1698" s="6">
        <f t="shared" si="156"/>
        <v>44960</v>
      </c>
      <c r="E1698" t="str">
        <f t="shared" si="157"/>
        <v>February</v>
      </c>
      <c r="F1698">
        <v>2023</v>
      </c>
      <c r="G1698" t="str">
        <f t="shared" si="158"/>
        <v>Friday</v>
      </c>
      <c r="H1698" t="s">
        <v>21</v>
      </c>
      <c r="I1698">
        <v>5</v>
      </c>
      <c r="J1698" s="7">
        <v>59931.47</v>
      </c>
      <c r="K1698" t="s">
        <v>905</v>
      </c>
      <c r="L1698">
        <v>41</v>
      </c>
      <c r="M1698" t="s">
        <v>64</v>
      </c>
      <c r="N1698" t="s">
        <v>18</v>
      </c>
      <c r="O1698">
        <v>5</v>
      </c>
      <c r="P1698" t="s">
        <v>65</v>
      </c>
      <c r="Q1698" s="7">
        <f t="shared" si="159"/>
        <v>299657.34999999998</v>
      </c>
      <c r="R1698" s="9" t="str" cm="1">
        <f t="array" ref="R1698">_xlfn.IFS(L1697&lt;=25,"0-25",L1697&lt;=30,"26-30",L1697&lt;=35,"31-35",L1697&lt;=40,"36-40",L1697&lt;=45,"41-45",L1697&gt;=45,"45+")</f>
        <v>41-45</v>
      </c>
      <c r="S1698" t="str">
        <f t="shared" si="160"/>
        <v>Q1</v>
      </c>
      <c r="T1698" t="str">
        <f t="shared" si="161"/>
        <v>Weekday</v>
      </c>
      <c r="U1698" t="str" cm="1">
        <f t="array" ref="U1698">_xlfn.IFS(Q1698&lt;=100000,"LOW",Q1698&lt;=300000,"MEDIUM",Q1698&gt;=300000,"HIGH")</f>
        <v>MEDIUM</v>
      </c>
    </row>
    <row r="1699" spans="1:21" x14ac:dyDescent="0.3">
      <c r="A1699">
        <v>1698</v>
      </c>
      <c r="B1699">
        <v>3</v>
      </c>
      <c r="C1699">
        <v>2</v>
      </c>
      <c r="D1699" s="6">
        <f t="shared" si="156"/>
        <v>44960</v>
      </c>
      <c r="E1699" t="str">
        <f t="shared" si="157"/>
        <v>February</v>
      </c>
      <c r="F1699">
        <v>2023</v>
      </c>
      <c r="G1699" t="str">
        <f t="shared" si="158"/>
        <v>Friday</v>
      </c>
      <c r="H1699" t="s">
        <v>15</v>
      </c>
      <c r="I1699">
        <v>6</v>
      </c>
      <c r="J1699" s="7">
        <v>47403.42</v>
      </c>
      <c r="K1699" t="s">
        <v>136</v>
      </c>
      <c r="L1699">
        <v>34</v>
      </c>
      <c r="M1699" t="s">
        <v>95</v>
      </c>
      <c r="N1699" t="s">
        <v>52</v>
      </c>
      <c r="O1699">
        <v>4</v>
      </c>
      <c r="P1699" t="s">
        <v>86</v>
      </c>
      <c r="Q1699" s="7">
        <f t="shared" si="159"/>
        <v>284420.52</v>
      </c>
      <c r="R1699" s="9" t="str" cm="1">
        <f t="array" ref="R1699">_xlfn.IFS(L1698&lt;=25,"0-25",L1698&lt;=30,"26-30",L1698&lt;=35,"31-35",L1698&lt;=40,"36-40",L1698&lt;=45,"41-45",L1698&gt;=45,"45+")</f>
        <v>41-45</v>
      </c>
      <c r="S1699" t="str">
        <f t="shared" si="160"/>
        <v>Q1</v>
      </c>
      <c r="T1699" t="str">
        <f t="shared" si="161"/>
        <v>Weekday</v>
      </c>
      <c r="U1699" t="str" cm="1">
        <f t="array" ref="U1699">_xlfn.IFS(Q1699&lt;=100000,"LOW",Q1699&lt;=300000,"MEDIUM",Q1699&gt;=300000,"HIGH")</f>
        <v>MEDIUM</v>
      </c>
    </row>
    <row r="1700" spans="1:21" x14ac:dyDescent="0.3">
      <c r="A1700">
        <v>1699</v>
      </c>
      <c r="B1700">
        <v>4</v>
      </c>
      <c r="C1700">
        <v>2</v>
      </c>
      <c r="D1700" s="6">
        <f t="shared" si="156"/>
        <v>44961</v>
      </c>
      <c r="E1700" t="str">
        <f t="shared" si="157"/>
        <v>February</v>
      </c>
      <c r="F1700">
        <v>2023</v>
      </c>
      <c r="G1700" t="str">
        <f t="shared" si="158"/>
        <v>Saturday</v>
      </c>
      <c r="H1700" t="s">
        <v>37</v>
      </c>
      <c r="I1700">
        <v>3</v>
      </c>
      <c r="J1700" s="7">
        <v>49942.93</v>
      </c>
      <c r="K1700" t="s">
        <v>906</v>
      </c>
      <c r="L1700">
        <v>56</v>
      </c>
      <c r="M1700" t="s">
        <v>116</v>
      </c>
      <c r="N1700" t="s">
        <v>35</v>
      </c>
      <c r="O1700">
        <v>3</v>
      </c>
      <c r="P1700" t="s">
        <v>53</v>
      </c>
      <c r="Q1700" s="7">
        <f t="shared" si="159"/>
        <v>149828.79</v>
      </c>
      <c r="R1700" s="9" t="str" cm="1">
        <f t="array" ref="R1700">_xlfn.IFS(L1699&lt;=25,"0-25",L1699&lt;=30,"26-30",L1699&lt;=35,"31-35",L1699&lt;=40,"36-40",L1699&lt;=45,"41-45",L1699&gt;=45,"45+")</f>
        <v>31-35</v>
      </c>
      <c r="S1700" t="str">
        <f t="shared" si="160"/>
        <v>Q1</v>
      </c>
      <c r="T1700" t="str">
        <f t="shared" si="161"/>
        <v>Weekend</v>
      </c>
      <c r="U1700" t="str" cm="1">
        <f t="array" ref="U1700">_xlfn.IFS(Q1700&lt;=100000,"LOW",Q1700&lt;=300000,"MEDIUM",Q1700&gt;=300000,"HIGH")</f>
        <v>MEDIUM</v>
      </c>
    </row>
    <row r="1701" spans="1:21" x14ac:dyDescent="0.3">
      <c r="A1701">
        <v>1700</v>
      </c>
      <c r="B1701">
        <v>4</v>
      </c>
      <c r="C1701">
        <v>2</v>
      </c>
      <c r="D1701" s="6">
        <f t="shared" si="156"/>
        <v>44961</v>
      </c>
      <c r="E1701" t="str">
        <f t="shared" si="157"/>
        <v>February</v>
      </c>
      <c r="F1701">
        <v>2023</v>
      </c>
      <c r="G1701" t="str">
        <f t="shared" si="158"/>
        <v>Saturday</v>
      </c>
      <c r="H1701" t="s">
        <v>45</v>
      </c>
      <c r="I1701">
        <v>3</v>
      </c>
      <c r="J1701" s="7">
        <v>22824.42</v>
      </c>
      <c r="K1701" t="s">
        <v>599</v>
      </c>
      <c r="L1701">
        <v>57</v>
      </c>
      <c r="M1701" t="s">
        <v>23</v>
      </c>
      <c r="N1701" t="s">
        <v>52</v>
      </c>
      <c r="O1701">
        <v>3</v>
      </c>
      <c r="P1701" t="s">
        <v>104</v>
      </c>
      <c r="Q1701" s="7">
        <f t="shared" si="159"/>
        <v>68473.259999999995</v>
      </c>
      <c r="R1701" s="9" t="str" cm="1">
        <f t="array" ref="R1701">_xlfn.IFS(L1700&lt;=25,"0-25",L1700&lt;=30,"26-30",L1700&lt;=35,"31-35",L1700&lt;=40,"36-40",L1700&lt;=45,"41-45",L1700&gt;=45,"45+")</f>
        <v>45+</v>
      </c>
      <c r="S1701" t="str">
        <f t="shared" si="160"/>
        <v>Q1</v>
      </c>
      <c r="T1701" t="str">
        <f t="shared" si="161"/>
        <v>Weekend</v>
      </c>
      <c r="U1701" t="str" cm="1">
        <f t="array" ref="U1701">_xlfn.IFS(Q1701&lt;=100000,"LOW",Q1701&lt;=300000,"MEDIUM",Q1701&gt;=300000,"HIGH")</f>
        <v>LOW</v>
      </c>
    </row>
    <row r="1702" spans="1:21" x14ac:dyDescent="0.3">
      <c r="A1702">
        <v>1701</v>
      </c>
      <c r="B1702">
        <v>4</v>
      </c>
      <c r="C1702">
        <v>2</v>
      </c>
      <c r="D1702" s="6">
        <f t="shared" si="156"/>
        <v>44961</v>
      </c>
      <c r="E1702" t="str">
        <f t="shared" si="157"/>
        <v>February</v>
      </c>
      <c r="F1702">
        <v>2023</v>
      </c>
      <c r="G1702" t="str">
        <f t="shared" si="158"/>
        <v>Saturday</v>
      </c>
      <c r="H1702" t="s">
        <v>37</v>
      </c>
      <c r="I1702">
        <v>8</v>
      </c>
      <c r="J1702" s="7">
        <v>49439.13</v>
      </c>
      <c r="K1702" t="s">
        <v>190</v>
      </c>
      <c r="L1702">
        <v>28</v>
      </c>
      <c r="M1702" t="s">
        <v>64</v>
      </c>
      <c r="N1702" t="s">
        <v>35</v>
      </c>
      <c r="O1702">
        <v>1</v>
      </c>
      <c r="P1702" t="s">
        <v>53</v>
      </c>
      <c r="Q1702" s="7">
        <f t="shared" si="159"/>
        <v>395513.04</v>
      </c>
      <c r="R1702" s="9" t="str" cm="1">
        <f t="array" ref="R1702">_xlfn.IFS(L1701&lt;=25,"0-25",L1701&lt;=30,"26-30",L1701&lt;=35,"31-35",L1701&lt;=40,"36-40",L1701&lt;=45,"41-45",L1701&gt;=45,"45+")</f>
        <v>45+</v>
      </c>
      <c r="S1702" t="str">
        <f t="shared" si="160"/>
        <v>Q1</v>
      </c>
      <c r="T1702" t="str">
        <f t="shared" si="161"/>
        <v>Weekend</v>
      </c>
      <c r="U1702" t="str" cm="1">
        <f t="array" ref="U1702">_xlfn.IFS(Q1702&lt;=100000,"LOW",Q1702&lt;=300000,"MEDIUM",Q1702&gt;=300000,"HIGH")</f>
        <v>HIGH</v>
      </c>
    </row>
    <row r="1703" spans="1:21" x14ac:dyDescent="0.3">
      <c r="A1703">
        <v>1702</v>
      </c>
      <c r="B1703">
        <v>4</v>
      </c>
      <c r="C1703">
        <v>2</v>
      </c>
      <c r="D1703" s="6">
        <f t="shared" si="156"/>
        <v>44961</v>
      </c>
      <c r="E1703" t="str">
        <f t="shared" si="157"/>
        <v>February</v>
      </c>
      <c r="F1703">
        <v>2023</v>
      </c>
      <c r="G1703" t="str">
        <f t="shared" si="158"/>
        <v>Saturday</v>
      </c>
      <c r="H1703" t="s">
        <v>32</v>
      </c>
      <c r="I1703">
        <v>2</v>
      </c>
      <c r="J1703" s="7">
        <v>35480.74</v>
      </c>
      <c r="K1703" t="s">
        <v>717</v>
      </c>
      <c r="L1703">
        <v>29</v>
      </c>
      <c r="M1703" t="s">
        <v>79</v>
      </c>
      <c r="N1703" t="s">
        <v>18</v>
      </c>
      <c r="O1703">
        <v>5</v>
      </c>
      <c r="P1703" t="s">
        <v>101</v>
      </c>
      <c r="Q1703" s="7">
        <f t="shared" si="159"/>
        <v>70961.48</v>
      </c>
      <c r="R1703" s="9" t="str" cm="1">
        <f t="array" ref="R1703">_xlfn.IFS(L1702&lt;=25,"0-25",L1702&lt;=30,"26-30",L1702&lt;=35,"31-35",L1702&lt;=40,"36-40",L1702&lt;=45,"41-45",L1702&gt;=45,"45+")</f>
        <v>26-30</v>
      </c>
      <c r="S1703" t="str">
        <f t="shared" si="160"/>
        <v>Q1</v>
      </c>
      <c r="T1703" t="str">
        <f t="shared" si="161"/>
        <v>Weekend</v>
      </c>
      <c r="U1703" t="str" cm="1">
        <f t="array" ref="U1703">_xlfn.IFS(Q1703&lt;=100000,"LOW",Q1703&lt;=300000,"MEDIUM",Q1703&gt;=300000,"HIGH")</f>
        <v>LOW</v>
      </c>
    </row>
    <row r="1704" spans="1:21" x14ac:dyDescent="0.3">
      <c r="A1704">
        <v>1703</v>
      </c>
      <c r="B1704">
        <v>5</v>
      </c>
      <c r="C1704">
        <v>2</v>
      </c>
      <c r="D1704" s="6">
        <f t="shared" si="156"/>
        <v>44962</v>
      </c>
      <c r="E1704" t="str">
        <f t="shared" si="157"/>
        <v>February</v>
      </c>
      <c r="F1704">
        <v>2023</v>
      </c>
      <c r="G1704" t="str">
        <f t="shared" si="158"/>
        <v>Sunday</v>
      </c>
      <c r="H1704" t="s">
        <v>32</v>
      </c>
      <c r="I1704">
        <v>2</v>
      </c>
      <c r="J1704" s="7">
        <v>19177.71</v>
      </c>
      <c r="K1704" t="s">
        <v>907</v>
      </c>
      <c r="L1704">
        <v>30</v>
      </c>
      <c r="M1704" t="s">
        <v>23</v>
      </c>
      <c r="N1704" t="s">
        <v>35</v>
      </c>
      <c r="O1704">
        <v>4</v>
      </c>
      <c r="P1704" t="s">
        <v>36</v>
      </c>
      <c r="Q1704" s="7">
        <f t="shared" si="159"/>
        <v>38355.42</v>
      </c>
      <c r="R1704" s="9" t="str" cm="1">
        <f t="array" ref="R1704">_xlfn.IFS(L1703&lt;=25,"0-25",L1703&lt;=30,"26-30",L1703&lt;=35,"31-35",L1703&lt;=40,"36-40",L1703&lt;=45,"41-45",L1703&gt;=45,"45+")</f>
        <v>26-30</v>
      </c>
      <c r="S1704" t="str">
        <f t="shared" si="160"/>
        <v>Q1</v>
      </c>
      <c r="T1704" t="str">
        <f t="shared" si="161"/>
        <v>Weekend</v>
      </c>
      <c r="U1704" t="str" cm="1">
        <f t="array" ref="U1704">_xlfn.IFS(Q1704&lt;=100000,"LOW",Q1704&lt;=300000,"MEDIUM",Q1704&gt;=300000,"HIGH")</f>
        <v>LOW</v>
      </c>
    </row>
    <row r="1705" spans="1:21" x14ac:dyDescent="0.3">
      <c r="A1705">
        <v>1704</v>
      </c>
      <c r="B1705">
        <v>5</v>
      </c>
      <c r="C1705">
        <v>2</v>
      </c>
      <c r="D1705" s="6">
        <f t="shared" si="156"/>
        <v>44962</v>
      </c>
      <c r="E1705" t="str">
        <f t="shared" si="157"/>
        <v>February</v>
      </c>
      <c r="F1705">
        <v>2023</v>
      </c>
      <c r="G1705" t="str">
        <f t="shared" si="158"/>
        <v>Sunday</v>
      </c>
      <c r="H1705" t="s">
        <v>15</v>
      </c>
      <c r="I1705">
        <v>5</v>
      </c>
      <c r="J1705" s="7">
        <v>58384.17</v>
      </c>
      <c r="K1705" t="s">
        <v>870</v>
      </c>
      <c r="L1705">
        <v>25</v>
      </c>
      <c r="M1705" t="s">
        <v>116</v>
      </c>
      <c r="N1705" t="s">
        <v>18</v>
      </c>
      <c r="O1705">
        <v>4</v>
      </c>
      <c r="P1705" t="s">
        <v>31</v>
      </c>
      <c r="Q1705" s="7">
        <f t="shared" si="159"/>
        <v>291920.84999999998</v>
      </c>
      <c r="R1705" s="9" t="str" cm="1">
        <f t="array" ref="R1705">_xlfn.IFS(L1704&lt;=25,"0-25",L1704&lt;=30,"26-30",L1704&lt;=35,"31-35",L1704&lt;=40,"36-40",L1704&lt;=45,"41-45",L1704&gt;=45,"45+")</f>
        <v>26-30</v>
      </c>
      <c r="S1705" t="str">
        <f t="shared" si="160"/>
        <v>Q1</v>
      </c>
      <c r="T1705" t="str">
        <f t="shared" si="161"/>
        <v>Weekend</v>
      </c>
      <c r="U1705" t="str" cm="1">
        <f t="array" ref="U1705">_xlfn.IFS(Q1705&lt;=100000,"LOW",Q1705&lt;=300000,"MEDIUM",Q1705&gt;=300000,"HIGH")</f>
        <v>MEDIUM</v>
      </c>
    </row>
    <row r="1706" spans="1:21" x14ac:dyDescent="0.3">
      <c r="A1706">
        <v>1705</v>
      </c>
      <c r="B1706">
        <v>5</v>
      </c>
      <c r="C1706">
        <v>2</v>
      </c>
      <c r="D1706" s="6">
        <f t="shared" si="156"/>
        <v>44962</v>
      </c>
      <c r="E1706" t="str">
        <f t="shared" si="157"/>
        <v>February</v>
      </c>
      <c r="F1706">
        <v>2023</v>
      </c>
      <c r="G1706" t="str">
        <f t="shared" si="158"/>
        <v>Sunday</v>
      </c>
      <c r="H1706" t="s">
        <v>15</v>
      </c>
      <c r="I1706">
        <v>6</v>
      </c>
      <c r="J1706" s="7">
        <v>40614.83</v>
      </c>
      <c r="K1706" t="s">
        <v>451</v>
      </c>
      <c r="L1706">
        <v>18</v>
      </c>
      <c r="M1706" t="s">
        <v>64</v>
      </c>
      <c r="N1706" t="s">
        <v>35</v>
      </c>
      <c r="O1706">
        <v>3</v>
      </c>
      <c r="P1706" t="s">
        <v>19</v>
      </c>
      <c r="Q1706" s="7">
        <f t="shared" si="159"/>
        <v>243688.98</v>
      </c>
      <c r="R1706" s="9" t="str" cm="1">
        <f t="array" ref="R1706">_xlfn.IFS(L1705&lt;=25,"0-25",L1705&lt;=30,"26-30",L1705&lt;=35,"31-35",L1705&lt;=40,"36-40",L1705&lt;=45,"41-45",L1705&gt;=45,"45+")</f>
        <v>0-25</v>
      </c>
      <c r="S1706" t="str">
        <f t="shared" si="160"/>
        <v>Q1</v>
      </c>
      <c r="T1706" t="str">
        <f t="shared" si="161"/>
        <v>Weekend</v>
      </c>
      <c r="U1706" t="str" cm="1">
        <f t="array" ref="U1706">_xlfn.IFS(Q1706&lt;=100000,"LOW",Q1706&lt;=300000,"MEDIUM",Q1706&gt;=300000,"HIGH")</f>
        <v>MEDIUM</v>
      </c>
    </row>
    <row r="1707" spans="1:21" x14ac:dyDescent="0.3">
      <c r="A1707">
        <v>1706</v>
      </c>
      <c r="B1707">
        <v>6</v>
      </c>
      <c r="C1707">
        <v>2</v>
      </c>
      <c r="D1707" s="6">
        <f t="shared" si="156"/>
        <v>44963</v>
      </c>
      <c r="E1707" t="str">
        <f t="shared" si="157"/>
        <v>February</v>
      </c>
      <c r="F1707">
        <v>2023</v>
      </c>
      <c r="G1707" t="str">
        <f t="shared" si="158"/>
        <v>Monday</v>
      </c>
      <c r="H1707" t="s">
        <v>15</v>
      </c>
      <c r="I1707">
        <v>2</v>
      </c>
      <c r="J1707" s="7">
        <v>68645.5</v>
      </c>
      <c r="K1707" t="s">
        <v>908</v>
      </c>
      <c r="L1707">
        <v>26</v>
      </c>
      <c r="M1707" t="s">
        <v>23</v>
      </c>
      <c r="N1707" t="s">
        <v>52</v>
      </c>
      <c r="O1707">
        <v>3</v>
      </c>
      <c r="P1707" t="s">
        <v>19</v>
      </c>
      <c r="Q1707" s="7">
        <f t="shared" si="159"/>
        <v>137291</v>
      </c>
      <c r="R1707" s="9" t="str" cm="1">
        <f t="array" ref="R1707">_xlfn.IFS(L1706&lt;=25,"0-25",L1706&lt;=30,"26-30",L1706&lt;=35,"31-35",L1706&lt;=40,"36-40",L1706&lt;=45,"41-45",L1706&gt;=45,"45+")</f>
        <v>0-25</v>
      </c>
      <c r="S1707" t="str">
        <f t="shared" si="160"/>
        <v>Q1</v>
      </c>
      <c r="T1707" t="str">
        <f t="shared" si="161"/>
        <v>Weekday</v>
      </c>
      <c r="U1707" t="str" cm="1">
        <f t="array" ref="U1707">_xlfn.IFS(Q1707&lt;=100000,"LOW",Q1707&lt;=300000,"MEDIUM",Q1707&gt;=300000,"HIGH")</f>
        <v>MEDIUM</v>
      </c>
    </row>
    <row r="1708" spans="1:21" x14ac:dyDescent="0.3">
      <c r="A1708">
        <v>1707</v>
      </c>
      <c r="B1708">
        <v>6</v>
      </c>
      <c r="C1708">
        <v>2</v>
      </c>
      <c r="D1708" s="6">
        <f t="shared" si="156"/>
        <v>44963</v>
      </c>
      <c r="E1708" t="str">
        <f t="shared" si="157"/>
        <v>February</v>
      </c>
      <c r="F1708">
        <v>2023</v>
      </c>
      <c r="G1708" t="str">
        <f t="shared" si="158"/>
        <v>Monday</v>
      </c>
      <c r="H1708" t="s">
        <v>32</v>
      </c>
      <c r="I1708">
        <v>5</v>
      </c>
      <c r="J1708" s="7">
        <v>26900.76</v>
      </c>
      <c r="K1708" t="s">
        <v>909</v>
      </c>
      <c r="L1708">
        <v>45</v>
      </c>
      <c r="M1708" t="s">
        <v>27</v>
      </c>
      <c r="N1708" t="s">
        <v>18</v>
      </c>
      <c r="O1708">
        <v>5</v>
      </c>
      <c r="P1708" t="s">
        <v>36</v>
      </c>
      <c r="Q1708" s="7">
        <f t="shared" si="159"/>
        <v>134503.79999999999</v>
      </c>
      <c r="R1708" s="9" t="str" cm="1">
        <f t="array" ref="R1708">_xlfn.IFS(L1707&lt;=25,"0-25",L1707&lt;=30,"26-30",L1707&lt;=35,"31-35",L1707&lt;=40,"36-40",L1707&lt;=45,"41-45",L1707&gt;=45,"45+")</f>
        <v>26-30</v>
      </c>
      <c r="S1708" t="str">
        <f t="shared" si="160"/>
        <v>Q1</v>
      </c>
      <c r="T1708" t="str">
        <f t="shared" si="161"/>
        <v>Weekday</v>
      </c>
      <c r="U1708" t="str" cm="1">
        <f t="array" ref="U1708">_xlfn.IFS(Q1708&lt;=100000,"LOW",Q1708&lt;=300000,"MEDIUM",Q1708&gt;=300000,"HIGH")</f>
        <v>MEDIUM</v>
      </c>
    </row>
    <row r="1709" spans="1:21" x14ac:dyDescent="0.3">
      <c r="A1709">
        <v>1708</v>
      </c>
      <c r="B1709">
        <v>6</v>
      </c>
      <c r="C1709">
        <v>2</v>
      </c>
      <c r="D1709" s="6">
        <f t="shared" si="156"/>
        <v>44963</v>
      </c>
      <c r="E1709" t="str">
        <f t="shared" si="157"/>
        <v>February</v>
      </c>
      <c r="F1709">
        <v>2023</v>
      </c>
      <c r="G1709" t="str">
        <f t="shared" si="158"/>
        <v>Monday</v>
      </c>
      <c r="H1709" t="s">
        <v>37</v>
      </c>
      <c r="I1709">
        <v>7</v>
      </c>
      <c r="J1709" s="7">
        <v>38840.21</v>
      </c>
      <c r="K1709" t="s">
        <v>779</v>
      </c>
      <c r="L1709">
        <v>19</v>
      </c>
      <c r="M1709" t="s">
        <v>119</v>
      </c>
      <c r="N1709" t="s">
        <v>24</v>
      </c>
      <c r="O1709">
        <v>5</v>
      </c>
      <c r="P1709" t="s">
        <v>40</v>
      </c>
      <c r="Q1709" s="7">
        <f t="shared" si="159"/>
        <v>271881.46999999997</v>
      </c>
      <c r="R1709" s="9" t="str" cm="1">
        <f t="array" ref="R1709">_xlfn.IFS(L1708&lt;=25,"0-25",L1708&lt;=30,"26-30",L1708&lt;=35,"31-35",L1708&lt;=40,"36-40",L1708&lt;=45,"41-45",L1708&gt;=45,"45+")</f>
        <v>41-45</v>
      </c>
      <c r="S1709" t="str">
        <f t="shared" si="160"/>
        <v>Q1</v>
      </c>
      <c r="T1709" t="str">
        <f t="shared" si="161"/>
        <v>Weekday</v>
      </c>
      <c r="U1709" t="str" cm="1">
        <f t="array" ref="U1709">_xlfn.IFS(Q1709&lt;=100000,"LOW",Q1709&lt;=300000,"MEDIUM",Q1709&gt;=300000,"HIGH")</f>
        <v>MEDIUM</v>
      </c>
    </row>
    <row r="1710" spans="1:21" x14ac:dyDescent="0.3">
      <c r="A1710">
        <v>1709</v>
      </c>
      <c r="B1710">
        <v>6</v>
      </c>
      <c r="C1710">
        <v>2</v>
      </c>
      <c r="D1710" s="6">
        <f t="shared" si="156"/>
        <v>44963</v>
      </c>
      <c r="E1710" t="str">
        <f t="shared" si="157"/>
        <v>February</v>
      </c>
      <c r="F1710">
        <v>2023</v>
      </c>
      <c r="G1710" t="str">
        <f t="shared" si="158"/>
        <v>Monday</v>
      </c>
      <c r="H1710" t="s">
        <v>37</v>
      </c>
      <c r="I1710">
        <v>8</v>
      </c>
      <c r="J1710" s="7">
        <v>36879.730000000003</v>
      </c>
      <c r="K1710" t="s">
        <v>253</v>
      </c>
      <c r="L1710">
        <v>31</v>
      </c>
      <c r="M1710" t="s">
        <v>23</v>
      </c>
      <c r="N1710" t="s">
        <v>24</v>
      </c>
      <c r="O1710">
        <v>5</v>
      </c>
      <c r="P1710" t="s">
        <v>97</v>
      </c>
      <c r="Q1710" s="7">
        <f t="shared" si="159"/>
        <v>295037.84000000003</v>
      </c>
      <c r="R1710" s="9" t="str" cm="1">
        <f t="array" ref="R1710">_xlfn.IFS(L1709&lt;=25,"0-25",L1709&lt;=30,"26-30",L1709&lt;=35,"31-35",L1709&lt;=40,"36-40",L1709&lt;=45,"41-45",L1709&gt;=45,"45+")</f>
        <v>0-25</v>
      </c>
      <c r="S1710" t="str">
        <f t="shared" si="160"/>
        <v>Q1</v>
      </c>
      <c r="T1710" t="str">
        <f t="shared" si="161"/>
        <v>Weekday</v>
      </c>
      <c r="U1710" t="str" cm="1">
        <f t="array" ref="U1710">_xlfn.IFS(Q1710&lt;=100000,"LOW",Q1710&lt;=300000,"MEDIUM",Q1710&gt;=300000,"HIGH")</f>
        <v>MEDIUM</v>
      </c>
    </row>
    <row r="1711" spans="1:21" x14ac:dyDescent="0.3">
      <c r="A1711">
        <v>1710</v>
      </c>
      <c r="B1711">
        <v>7</v>
      </c>
      <c r="C1711">
        <v>2</v>
      </c>
      <c r="D1711" s="6">
        <f t="shared" si="156"/>
        <v>44964</v>
      </c>
      <c r="E1711" t="str">
        <f t="shared" si="157"/>
        <v>February</v>
      </c>
      <c r="F1711">
        <v>2023</v>
      </c>
      <c r="G1711" t="str">
        <f t="shared" si="158"/>
        <v>Tuesday</v>
      </c>
      <c r="H1711" t="s">
        <v>15</v>
      </c>
      <c r="I1711">
        <v>7</v>
      </c>
      <c r="J1711" s="7">
        <v>17246.77</v>
      </c>
      <c r="K1711" t="s">
        <v>262</v>
      </c>
      <c r="L1711">
        <v>30</v>
      </c>
      <c r="M1711" t="s">
        <v>64</v>
      </c>
      <c r="N1711" t="s">
        <v>18</v>
      </c>
      <c r="O1711">
        <v>5</v>
      </c>
      <c r="P1711" t="s">
        <v>31</v>
      </c>
      <c r="Q1711" s="7">
        <f t="shared" si="159"/>
        <v>120727.39</v>
      </c>
      <c r="R1711" s="9" t="str" cm="1">
        <f t="array" ref="R1711">_xlfn.IFS(L1710&lt;=25,"0-25",L1710&lt;=30,"26-30",L1710&lt;=35,"31-35",L1710&lt;=40,"36-40",L1710&lt;=45,"41-45",L1710&gt;=45,"45+")</f>
        <v>31-35</v>
      </c>
      <c r="S1711" t="str">
        <f t="shared" si="160"/>
        <v>Q1</v>
      </c>
      <c r="T1711" t="str">
        <f t="shared" si="161"/>
        <v>Weekday</v>
      </c>
      <c r="U1711" t="str" cm="1">
        <f t="array" ref="U1711">_xlfn.IFS(Q1711&lt;=100000,"LOW",Q1711&lt;=300000,"MEDIUM",Q1711&gt;=300000,"HIGH")</f>
        <v>MEDIUM</v>
      </c>
    </row>
    <row r="1712" spans="1:21" x14ac:dyDescent="0.3">
      <c r="A1712">
        <v>1711</v>
      </c>
      <c r="B1712">
        <v>7</v>
      </c>
      <c r="C1712">
        <v>2</v>
      </c>
      <c r="D1712" s="6">
        <f t="shared" si="156"/>
        <v>44964</v>
      </c>
      <c r="E1712" t="str">
        <f t="shared" si="157"/>
        <v>February</v>
      </c>
      <c r="F1712">
        <v>2023</v>
      </c>
      <c r="G1712" t="str">
        <f t="shared" si="158"/>
        <v>Tuesday</v>
      </c>
      <c r="H1712" t="s">
        <v>45</v>
      </c>
      <c r="I1712">
        <v>8</v>
      </c>
      <c r="J1712" s="7">
        <v>35566.92</v>
      </c>
      <c r="K1712" t="s">
        <v>910</v>
      </c>
      <c r="L1712">
        <v>19</v>
      </c>
      <c r="M1712" t="s">
        <v>27</v>
      </c>
      <c r="N1712" t="s">
        <v>24</v>
      </c>
      <c r="O1712">
        <v>4</v>
      </c>
      <c r="P1712" t="s">
        <v>48</v>
      </c>
      <c r="Q1712" s="7">
        <f t="shared" si="159"/>
        <v>284535.36</v>
      </c>
      <c r="R1712" s="9" t="str" cm="1">
        <f t="array" ref="R1712">_xlfn.IFS(L1711&lt;=25,"0-25",L1711&lt;=30,"26-30",L1711&lt;=35,"31-35",L1711&lt;=40,"36-40",L1711&lt;=45,"41-45",L1711&gt;=45,"45+")</f>
        <v>26-30</v>
      </c>
      <c r="S1712" t="str">
        <f t="shared" si="160"/>
        <v>Q1</v>
      </c>
      <c r="T1712" t="str">
        <f t="shared" si="161"/>
        <v>Weekday</v>
      </c>
      <c r="U1712" t="str" cm="1">
        <f t="array" ref="U1712">_xlfn.IFS(Q1712&lt;=100000,"LOW",Q1712&lt;=300000,"MEDIUM",Q1712&gt;=300000,"HIGH")</f>
        <v>MEDIUM</v>
      </c>
    </row>
    <row r="1713" spans="1:21" x14ac:dyDescent="0.3">
      <c r="A1713">
        <v>1712</v>
      </c>
      <c r="B1713">
        <v>7</v>
      </c>
      <c r="C1713">
        <v>2</v>
      </c>
      <c r="D1713" s="6">
        <f t="shared" si="156"/>
        <v>44964</v>
      </c>
      <c r="E1713" t="str">
        <f t="shared" si="157"/>
        <v>February</v>
      </c>
      <c r="F1713">
        <v>2023</v>
      </c>
      <c r="G1713" t="str">
        <f t="shared" si="158"/>
        <v>Tuesday</v>
      </c>
      <c r="H1713" t="s">
        <v>37</v>
      </c>
      <c r="I1713">
        <v>9</v>
      </c>
      <c r="J1713" s="7">
        <v>27253.21</v>
      </c>
      <c r="K1713" t="s">
        <v>911</v>
      </c>
      <c r="L1713">
        <v>21</v>
      </c>
      <c r="M1713" t="s">
        <v>69</v>
      </c>
      <c r="N1713" t="s">
        <v>18</v>
      </c>
      <c r="O1713">
        <v>5</v>
      </c>
      <c r="P1713" t="s">
        <v>97</v>
      </c>
      <c r="Q1713" s="7">
        <f t="shared" si="159"/>
        <v>245278.88999999998</v>
      </c>
      <c r="R1713" s="9" t="str" cm="1">
        <f t="array" ref="R1713">_xlfn.IFS(L1712&lt;=25,"0-25",L1712&lt;=30,"26-30",L1712&lt;=35,"31-35",L1712&lt;=40,"36-40",L1712&lt;=45,"41-45",L1712&gt;=45,"45+")</f>
        <v>0-25</v>
      </c>
      <c r="S1713" t="str">
        <f t="shared" si="160"/>
        <v>Q1</v>
      </c>
      <c r="T1713" t="str">
        <f t="shared" si="161"/>
        <v>Weekday</v>
      </c>
      <c r="U1713" t="str" cm="1">
        <f t="array" ref="U1713">_xlfn.IFS(Q1713&lt;=100000,"LOW",Q1713&lt;=300000,"MEDIUM",Q1713&gt;=300000,"HIGH")</f>
        <v>MEDIUM</v>
      </c>
    </row>
    <row r="1714" spans="1:21" x14ac:dyDescent="0.3">
      <c r="A1714">
        <v>1713</v>
      </c>
      <c r="B1714">
        <v>8</v>
      </c>
      <c r="C1714">
        <v>2</v>
      </c>
      <c r="D1714" s="6">
        <f t="shared" si="156"/>
        <v>44965</v>
      </c>
      <c r="E1714" t="str">
        <f t="shared" si="157"/>
        <v>February</v>
      </c>
      <c r="F1714">
        <v>2023</v>
      </c>
      <c r="G1714" t="str">
        <f t="shared" si="158"/>
        <v>Wednesday</v>
      </c>
      <c r="H1714" t="s">
        <v>32</v>
      </c>
      <c r="I1714">
        <v>5</v>
      </c>
      <c r="J1714" s="7">
        <v>19619.23</v>
      </c>
      <c r="K1714" t="s">
        <v>767</v>
      </c>
      <c r="L1714">
        <v>29</v>
      </c>
      <c r="M1714" t="s">
        <v>17</v>
      </c>
      <c r="N1714" t="s">
        <v>52</v>
      </c>
      <c r="O1714">
        <v>1</v>
      </c>
      <c r="P1714" t="s">
        <v>43</v>
      </c>
      <c r="Q1714" s="7">
        <f t="shared" si="159"/>
        <v>98096.15</v>
      </c>
      <c r="R1714" s="9" t="str" cm="1">
        <f t="array" ref="R1714">_xlfn.IFS(L1713&lt;=25,"0-25",L1713&lt;=30,"26-30",L1713&lt;=35,"31-35",L1713&lt;=40,"36-40",L1713&lt;=45,"41-45",L1713&gt;=45,"45+")</f>
        <v>0-25</v>
      </c>
      <c r="S1714" t="str">
        <f t="shared" si="160"/>
        <v>Q1</v>
      </c>
      <c r="T1714" t="str">
        <f t="shared" si="161"/>
        <v>Weekday</v>
      </c>
      <c r="U1714" t="str" cm="1">
        <f t="array" ref="U1714">_xlfn.IFS(Q1714&lt;=100000,"LOW",Q1714&lt;=300000,"MEDIUM",Q1714&gt;=300000,"HIGH")</f>
        <v>LOW</v>
      </c>
    </row>
    <row r="1715" spans="1:21" x14ac:dyDescent="0.3">
      <c r="A1715">
        <v>1714</v>
      </c>
      <c r="B1715">
        <v>8</v>
      </c>
      <c r="C1715">
        <v>2</v>
      </c>
      <c r="D1715" s="6">
        <f t="shared" si="156"/>
        <v>44965</v>
      </c>
      <c r="E1715" t="str">
        <f t="shared" si="157"/>
        <v>February</v>
      </c>
      <c r="F1715">
        <v>2023</v>
      </c>
      <c r="G1715" t="str">
        <f t="shared" si="158"/>
        <v>Wednesday</v>
      </c>
      <c r="H1715" t="s">
        <v>21</v>
      </c>
      <c r="I1715">
        <v>5</v>
      </c>
      <c r="J1715" s="7">
        <v>26929.34</v>
      </c>
      <c r="K1715" t="s">
        <v>260</v>
      </c>
      <c r="L1715">
        <v>27</v>
      </c>
      <c r="M1715" t="s">
        <v>64</v>
      </c>
      <c r="N1715" t="s">
        <v>52</v>
      </c>
      <c r="O1715">
        <v>1</v>
      </c>
      <c r="P1715" t="s">
        <v>25</v>
      </c>
      <c r="Q1715" s="7">
        <f t="shared" si="159"/>
        <v>134646.70000000001</v>
      </c>
      <c r="R1715" s="9" t="str" cm="1">
        <f t="array" ref="R1715">_xlfn.IFS(L1714&lt;=25,"0-25",L1714&lt;=30,"26-30",L1714&lt;=35,"31-35",L1714&lt;=40,"36-40",L1714&lt;=45,"41-45",L1714&gt;=45,"45+")</f>
        <v>26-30</v>
      </c>
      <c r="S1715" t="str">
        <f t="shared" si="160"/>
        <v>Q1</v>
      </c>
      <c r="T1715" t="str">
        <f t="shared" si="161"/>
        <v>Weekday</v>
      </c>
      <c r="U1715" t="str" cm="1">
        <f t="array" ref="U1715">_xlfn.IFS(Q1715&lt;=100000,"LOW",Q1715&lt;=300000,"MEDIUM",Q1715&gt;=300000,"HIGH")</f>
        <v>MEDIUM</v>
      </c>
    </row>
    <row r="1716" spans="1:21" x14ac:dyDescent="0.3">
      <c r="A1716">
        <v>1715</v>
      </c>
      <c r="B1716">
        <v>8</v>
      </c>
      <c r="C1716">
        <v>2</v>
      </c>
      <c r="D1716" s="6">
        <f t="shared" si="156"/>
        <v>44965</v>
      </c>
      <c r="E1716" t="str">
        <f t="shared" si="157"/>
        <v>February</v>
      </c>
      <c r="F1716">
        <v>2023</v>
      </c>
      <c r="G1716" t="str">
        <f t="shared" si="158"/>
        <v>Wednesday</v>
      </c>
      <c r="H1716" t="s">
        <v>21</v>
      </c>
      <c r="I1716">
        <v>4</v>
      </c>
      <c r="J1716" s="7">
        <v>23995.1</v>
      </c>
      <c r="K1716" t="s">
        <v>912</v>
      </c>
      <c r="L1716">
        <v>20</v>
      </c>
      <c r="M1716" t="s">
        <v>23</v>
      </c>
      <c r="N1716" t="s">
        <v>35</v>
      </c>
      <c r="O1716">
        <v>3</v>
      </c>
      <c r="P1716" t="s">
        <v>28</v>
      </c>
      <c r="Q1716" s="7">
        <f t="shared" si="159"/>
        <v>95980.4</v>
      </c>
      <c r="R1716" s="9" t="str" cm="1">
        <f t="array" ref="R1716">_xlfn.IFS(L1715&lt;=25,"0-25",L1715&lt;=30,"26-30",L1715&lt;=35,"31-35",L1715&lt;=40,"36-40",L1715&lt;=45,"41-45",L1715&gt;=45,"45+")</f>
        <v>26-30</v>
      </c>
      <c r="S1716" t="str">
        <f t="shared" si="160"/>
        <v>Q1</v>
      </c>
      <c r="T1716" t="str">
        <f t="shared" si="161"/>
        <v>Weekday</v>
      </c>
      <c r="U1716" t="str" cm="1">
        <f t="array" ref="U1716">_xlfn.IFS(Q1716&lt;=100000,"LOW",Q1716&lt;=300000,"MEDIUM",Q1716&gt;=300000,"HIGH")</f>
        <v>LOW</v>
      </c>
    </row>
    <row r="1717" spans="1:21" x14ac:dyDescent="0.3">
      <c r="A1717">
        <v>1716</v>
      </c>
      <c r="B1717">
        <v>8</v>
      </c>
      <c r="C1717">
        <v>2</v>
      </c>
      <c r="D1717" s="6">
        <f t="shared" si="156"/>
        <v>44965</v>
      </c>
      <c r="E1717" t="str">
        <f t="shared" si="157"/>
        <v>February</v>
      </c>
      <c r="F1717">
        <v>2023</v>
      </c>
      <c r="G1717" t="str">
        <f t="shared" si="158"/>
        <v>Wednesday</v>
      </c>
      <c r="H1717" t="s">
        <v>21</v>
      </c>
      <c r="I1717">
        <v>9</v>
      </c>
      <c r="J1717" s="7">
        <v>54044.41</v>
      </c>
      <c r="K1717" t="s">
        <v>136</v>
      </c>
      <c r="L1717">
        <v>21</v>
      </c>
      <c r="M1717" t="s">
        <v>64</v>
      </c>
      <c r="N1717" t="s">
        <v>24</v>
      </c>
      <c r="O1717">
        <v>3</v>
      </c>
      <c r="P1717" t="s">
        <v>65</v>
      </c>
      <c r="Q1717" s="7">
        <f t="shared" si="159"/>
        <v>486399.69000000006</v>
      </c>
      <c r="R1717" s="9" t="str" cm="1">
        <f t="array" ref="R1717">_xlfn.IFS(L1716&lt;=25,"0-25",L1716&lt;=30,"26-30",L1716&lt;=35,"31-35",L1716&lt;=40,"36-40",L1716&lt;=45,"41-45",L1716&gt;=45,"45+")</f>
        <v>0-25</v>
      </c>
      <c r="S1717" t="str">
        <f t="shared" si="160"/>
        <v>Q1</v>
      </c>
      <c r="T1717" t="str">
        <f t="shared" si="161"/>
        <v>Weekday</v>
      </c>
      <c r="U1717" t="str" cm="1">
        <f t="array" ref="U1717">_xlfn.IFS(Q1717&lt;=100000,"LOW",Q1717&lt;=300000,"MEDIUM",Q1717&gt;=300000,"HIGH")</f>
        <v>HIGH</v>
      </c>
    </row>
    <row r="1718" spans="1:21" x14ac:dyDescent="0.3">
      <c r="A1718">
        <v>1717</v>
      </c>
      <c r="B1718">
        <v>9</v>
      </c>
      <c r="C1718">
        <v>2</v>
      </c>
      <c r="D1718" s="6">
        <f t="shared" si="156"/>
        <v>44966</v>
      </c>
      <c r="E1718" t="str">
        <f t="shared" si="157"/>
        <v>February</v>
      </c>
      <c r="F1718">
        <v>2023</v>
      </c>
      <c r="G1718" t="str">
        <f t="shared" si="158"/>
        <v>Thursday</v>
      </c>
      <c r="H1718" t="s">
        <v>45</v>
      </c>
      <c r="I1718">
        <v>5</v>
      </c>
      <c r="J1718" s="7">
        <v>11846.51</v>
      </c>
      <c r="K1718" t="s">
        <v>151</v>
      </c>
      <c r="L1718">
        <v>23</v>
      </c>
      <c r="M1718" t="s">
        <v>56</v>
      </c>
      <c r="N1718" t="s">
        <v>24</v>
      </c>
      <c r="O1718">
        <v>5</v>
      </c>
      <c r="P1718" t="s">
        <v>90</v>
      </c>
      <c r="Q1718" s="7">
        <f t="shared" si="159"/>
        <v>59232.55</v>
      </c>
      <c r="R1718" s="9" t="str" cm="1">
        <f t="array" ref="R1718">_xlfn.IFS(L1717&lt;=25,"0-25",L1717&lt;=30,"26-30",L1717&lt;=35,"31-35",L1717&lt;=40,"36-40",L1717&lt;=45,"41-45",L1717&gt;=45,"45+")</f>
        <v>0-25</v>
      </c>
      <c r="S1718" t="str">
        <f t="shared" si="160"/>
        <v>Q1</v>
      </c>
      <c r="T1718" t="str">
        <f t="shared" si="161"/>
        <v>Weekday</v>
      </c>
      <c r="U1718" t="str" cm="1">
        <f t="array" ref="U1718">_xlfn.IFS(Q1718&lt;=100000,"LOW",Q1718&lt;=300000,"MEDIUM",Q1718&gt;=300000,"HIGH")</f>
        <v>LOW</v>
      </c>
    </row>
    <row r="1719" spans="1:21" x14ac:dyDescent="0.3">
      <c r="A1719">
        <v>1718</v>
      </c>
      <c r="B1719">
        <v>9</v>
      </c>
      <c r="C1719">
        <v>2</v>
      </c>
      <c r="D1719" s="6">
        <f t="shared" si="156"/>
        <v>44966</v>
      </c>
      <c r="E1719" t="str">
        <f t="shared" si="157"/>
        <v>February</v>
      </c>
      <c r="F1719">
        <v>2023</v>
      </c>
      <c r="G1719" t="str">
        <f t="shared" si="158"/>
        <v>Thursday</v>
      </c>
      <c r="H1719" t="s">
        <v>15</v>
      </c>
      <c r="I1719">
        <v>2</v>
      </c>
      <c r="J1719" s="7">
        <v>47047.76</v>
      </c>
      <c r="K1719" t="s">
        <v>846</v>
      </c>
      <c r="L1719">
        <v>40</v>
      </c>
      <c r="M1719" t="s">
        <v>23</v>
      </c>
      <c r="N1719" t="s">
        <v>24</v>
      </c>
      <c r="O1719">
        <v>1</v>
      </c>
      <c r="P1719" t="s">
        <v>19</v>
      </c>
      <c r="Q1719" s="7">
        <f t="shared" si="159"/>
        <v>94095.52</v>
      </c>
      <c r="R1719" s="9" t="str" cm="1">
        <f t="array" ref="R1719">_xlfn.IFS(L1718&lt;=25,"0-25",L1718&lt;=30,"26-30",L1718&lt;=35,"31-35",L1718&lt;=40,"36-40",L1718&lt;=45,"41-45",L1718&gt;=45,"45+")</f>
        <v>0-25</v>
      </c>
      <c r="S1719" t="str">
        <f t="shared" si="160"/>
        <v>Q1</v>
      </c>
      <c r="T1719" t="str">
        <f t="shared" si="161"/>
        <v>Weekday</v>
      </c>
      <c r="U1719" t="str" cm="1">
        <f t="array" ref="U1719">_xlfn.IFS(Q1719&lt;=100000,"LOW",Q1719&lt;=300000,"MEDIUM",Q1719&gt;=300000,"HIGH")</f>
        <v>LOW</v>
      </c>
    </row>
    <row r="1720" spans="1:21" x14ac:dyDescent="0.3">
      <c r="A1720">
        <v>1719</v>
      </c>
      <c r="B1720">
        <v>9</v>
      </c>
      <c r="C1720">
        <v>2</v>
      </c>
      <c r="D1720" s="6">
        <f t="shared" si="156"/>
        <v>44966</v>
      </c>
      <c r="E1720" t="str">
        <f t="shared" si="157"/>
        <v>February</v>
      </c>
      <c r="F1720">
        <v>2023</v>
      </c>
      <c r="G1720" t="str">
        <f t="shared" si="158"/>
        <v>Thursday</v>
      </c>
      <c r="H1720" t="s">
        <v>32</v>
      </c>
      <c r="I1720">
        <v>8</v>
      </c>
      <c r="J1720" s="7">
        <v>55639.68</v>
      </c>
      <c r="K1720" t="s">
        <v>291</v>
      </c>
      <c r="L1720">
        <v>22</v>
      </c>
      <c r="M1720" t="s">
        <v>140</v>
      </c>
      <c r="N1720" t="s">
        <v>18</v>
      </c>
      <c r="O1720">
        <v>5</v>
      </c>
      <c r="P1720" t="s">
        <v>43</v>
      </c>
      <c r="Q1720" s="7">
        <f t="shared" si="159"/>
        <v>445117.44</v>
      </c>
      <c r="R1720" s="9" t="str" cm="1">
        <f t="array" ref="R1720">_xlfn.IFS(L1719&lt;=25,"0-25",L1719&lt;=30,"26-30",L1719&lt;=35,"31-35",L1719&lt;=40,"36-40",L1719&lt;=45,"41-45",L1719&gt;=45,"45+")</f>
        <v>36-40</v>
      </c>
      <c r="S1720" t="str">
        <f t="shared" si="160"/>
        <v>Q1</v>
      </c>
      <c r="T1720" t="str">
        <f t="shared" si="161"/>
        <v>Weekday</v>
      </c>
      <c r="U1720" t="str" cm="1">
        <f t="array" ref="U1720">_xlfn.IFS(Q1720&lt;=100000,"LOW",Q1720&lt;=300000,"MEDIUM",Q1720&gt;=300000,"HIGH")</f>
        <v>HIGH</v>
      </c>
    </row>
    <row r="1721" spans="1:21" x14ac:dyDescent="0.3">
      <c r="A1721">
        <v>1720</v>
      </c>
      <c r="B1721">
        <v>10</v>
      </c>
      <c r="C1721">
        <v>2</v>
      </c>
      <c r="D1721" s="6">
        <f t="shared" si="156"/>
        <v>44967</v>
      </c>
      <c r="E1721" t="str">
        <f t="shared" si="157"/>
        <v>February</v>
      </c>
      <c r="F1721">
        <v>2023</v>
      </c>
      <c r="G1721" t="str">
        <f t="shared" si="158"/>
        <v>Friday</v>
      </c>
      <c r="H1721" t="s">
        <v>45</v>
      </c>
      <c r="I1721">
        <v>7</v>
      </c>
      <c r="J1721" s="7">
        <v>38843.410000000003</v>
      </c>
      <c r="K1721" t="s">
        <v>913</v>
      </c>
      <c r="L1721">
        <v>20</v>
      </c>
      <c r="M1721" t="s">
        <v>119</v>
      </c>
      <c r="N1721" t="s">
        <v>52</v>
      </c>
      <c r="O1721">
        <v>5</v>
      </c>
      <c r="P1721" t="s">
        <v>90</v>
      </c>
      <c r="Q1721" s="7">
        <f t="shared" si="159"/>
        <v>271903.87</v>
      </c>
      <c r="R1721" s="9" t="str" cm="1">
        <f t="array" ref="R1721">_xlfn.IFS(L1720&lt;=25,"0-25",L1720&lt;=30,"26-30",L1720&lt;=35,"31-35",L1720&lt;=40,"36-40",L1720&lt;=45,"41-45",L1720&gt;=45,"45+")</f>
        <v>0-25</v>
      </c>
      <c r="S1721" t="str">
        <f t="shared" si="160"/>
        <v>Q1</v>
      </c>
      <c r="T1721" t="str">
        <f t="shared" si="161"/>
        <v>Weekday</v>
      </c>
      <c r="U1721" t="str" cm="1">
        <f t="array" ref="U1721">_xlfn.IFS(Q1721&lt;=100000,"LOW",Q1721&lt;=300000,"MEDIUM",Q1721&gt;=300000,"HIGH")</f>
        <v>MEDIUM</v>
      </c>
    </row>
    <row r="1722" spans="1:21" x14ac:dyDescent="0.3">
      <c r="A1722">
        <v>1721</v>
      </c>
      <c r="B1722">
        <v>10</v>
      </c>
      <c r="C1722">
        <v>2</v>
      </c>
      <c r="D1722" s="6">
        <f t="shared" si="156"/>
        <v>44967</v>
      </c>
      <c r="E1722" t="str">
        <f t="shared" si="157"/>
        <v>February</v>
      </c>
      <c r="F1722">
        <v>2023</v>
      </c>
      <c r="G1722" t="str">
        <f t="shared" si="158"/>
        <v>Friday</v>
      </c>
      <c r="H1722" t="s">
        <v>32</v>
      </c>
      <c r="I1722">
        <v>8</v>
      </c>
      <c r="J1722" s="7">
        <v>65893.899999999994</v>
      </c>
      <c r="K1722" t="s">
        <v>324</v>
      </c>
      <c r="L1722">
        <v>27</v>
      </c>
      <c r="M1722" t="s">
        <v>56</v>
      </c>
      <c r="N1722" t="s">
        <v>24</v>
      </c>
      <c r="O1722">
        <v>5</v>
      </c>
      <c r="P1722" t="s">
        <v>101</v>
      </c>
      <c r="Q1722" s="7">
        <f t="shared" si="159"/>
        <v>527151.19999999995</v>
      </c>
      <c r="R1722" s="9" t="str" cm="1">
        <f t="array" ref="R1722">_xlfn.IFS(L1721&lt;=25,"0-25",L1721&lt;=30,"26-30",L1721&lt;=35,"31-35",L1721&lt;=40,"36-40",L1721&lt;=45,"41-45",L1721&gt;=45,"45+")</f>
        <v>0-25</v>
      </c>
      <c r="S1722" t="str">
        <f t="shared" si="160"/>
        <v>Q1</v>
      </c>
      <c r="T1722" t="str">
        <f t="shared" si="161"/>
        <v>Weekday</v>
      </c>
      <c r="U1722" t="str" cm="1">
        <f t="array" ref="U1722">_xlfn.IFS(Q1722&lt;=100000,"LOW",Q1722&lt;=300000,"MEDIUM",Q1722&gt;=300000,"HIGH")</f>
        <v>HIGH</v>
      </c>
    </row>
    <row r="1723" spans="1:21" x14ac:dyDescent="0.3">
      <c r="A1723">
        <v>1722</v>
      </c>
      <c r="B1723">
        <v>10</v>
      </c>
      <c r="C1723">
        <v>2</v>
      </c>
      <c r="D1723" s="6">
        <f t="shared" si="156"/>
        <v>44967</v>
      </c>
      <c r="E1723" t="str">
        <f t="shared" si="157"/>
        <v>February</v>
      </c>
      <c r="F1723">
        <v>2023</v>
      </c>
      <c r="G1723" t="str">
        <f t="shared" si="158"/>
        <v>Friday</v>
      </c>
      <c r="H1723" t="s">
        <v>32</v>
      </c>
      <c r="I1723">
        <v>3</v>
      </c>
      <c r="J1723" s="7">
        <v>52472.84</v>
      </c>
      <c r="K1723" t="s">
        <v>589</v>
      </c>
      <c r="L1723">
        <v>36</v>
      </c>
      <c r="M1723" t="s">
        <v>64</v>
      </c>
      <c r="N1723" t="s">
        <v>35</v>
      </c>
      <c r="O1723">
        <v>3</v>
      </c>
      <c r="P1723" t="s">
        <v>101</v>
      </c>
      <c r="Q1723" s="7">
        <f t="shared" si="159"/>
        <v>157418.51999999999</v>
      </c>
      <c r="R1723" s="9" t="str" cm="1">
        <f t="array" ref="R1723">_xlfn.IFS(L1722&lt;=25,"0-25",L1722&lt;=30,"26-30",L1722&lt;=35,"31-35",L1722&lt;=40,"36-40",L1722&lt;=45,"41-45",L1722&gt;=45,"45+")</f>
        <v>26-30</v>
      </c>
      <c r="S1723" t="str">
        <f t="shared" si="160"/>
        <v>Q1</v>
      </c>
      <c r="T1723" t="str">
        <f t="shared" si="161"/>
        <v>Weekday</v>
      </c>
      <c r="U1723" t="str" cm="1">
        <f t="array" ref="U1723">_xlfn.IFS(Q1723&lt;=100000,"LOW",Q1723&lt;=300000,"MEDIUM",Q1723&gt;=300000,"HIGH")</f>
        <v>MEDIUM</v>
      </c>
    </row>
    <row r="1724" spans="1:21" x14ac:dyDescent="0.3">
      <c r="A1724">
        <v>1723</v>
      </c>
      <c r="B1724">
        <v>11</v>
      </c>
      <c r="C1724">
        <v>2</v>
      </c>
      <c r="D1724" s="6">
        <f t="shared" si="156"/>
        <v>44968</v>
      </c>
      <c r="E1724" t="str">
        <f t="shared" si="157"/>
        <v>February</v>
      </c>
      <c r="F1724">
        <v>2023</v>
      </c>
      <c r="G1724" t="str">
        <f t="shared" si="158"/>
        <v>Saturday</v>
      </c>
      <c r="H1724" t="s">
        <v>15</v>
      </c>
      <c r="I1724">
        <v>4</v>
      </c>
      <c r="J1724" s="7">
        <v>54875.42</v>
      </c>
      <c r="K1724" t="s">
        <v>221</v>
      </c>
      <c r="L1724">
        <v>31</v>
      </c>
      <c r="M1724" t="s">
        <v>140</v>
      </c>
      <c r="N1724" t="s">
        <v>24</v>
      </c>
      <c r="O1724">
        <v>5</v>
      </c>
      <c r="P1724" t="s">
        <v>86</v>
      </c>
      <c r="Q1724" s="7">
        <f t="shared" si="159"/>
        <v>219501.68</v>
      </c>
      <c r="R1724" s="9" t="str" cm="1">
        <f t="array" ref="R1724">_xlfn.IFS(L1723&lt;=25,"0-25",L1723&lt;=30,"26-30",L1723&lt;=35,"31-35",L1723&lt;=40,"36-40",L1723&lt;=45,"41-45",L1723&gt;=45,"45+")</f>
        <v>36-40</v>
      </c>
      <c r="S1724" t="str">
        <f t="shared" si="160"/>
        <v>Q1</v>
      </c>
      <c r="T1724" t="str">
        <f t="shared" si="161"/>
        <v>Weekend</v>
      </c>
      <c r="U1724" t="str" cm="1">
        <f t="array" ref="U1724">_xlfn.IFS(Q1724&lt;=100000,"LOW",Q1724&lt;=300000,"MEDIUM",Q1724&gt;=300000,"HIGH")</f>
        <v>MEDIUM</v>
      </c>
    </row>
    <row r="1725" spans="1:21" x14ac:dyDescent="0.3">
      <c r="A1725">
        <v>1724</v>
      </c>
      <c r="B1725">
        <v>11</v>
      </c>
      <c r="C1725">
        <v>2</v>
      </c>
      <c r="D1725" s="6">
        <f t="shared" si="156"/>
        <v>44968</v>
      </c>
      <c r="E1725" t="str">
        <f t="shared" si="157"/>
        <v>February</v>
      </c>
      <c r="F1725">
        <v>2023</v>
      </c>
      <c r="G1725" t="str">
        <f t="shared" si="158"/>
        <v>Saturday</v>
      </c>
      <c r="H1725" t="s">
        <v>21</v>
      </c>
      <c r="I1725">
        <v>5</v>
      </c>
      <c r="J1725" s="7">
        <v>21816.01</v>
      </c>
      <c r="K1725" t="s">
        <v>796</v>
      </c>
      <c r="L1725">
        <v>38</v>
      </c>
      <c r="M1725" t="s">
        <v>64</v>
      </c>
      <c r="N1725" t="s">
        <v>35</v>
      </c>
      <c r="O1725">
        <v>5</v>
      </c>
      <c r="P1725" t="s">
        <v>28</v>
      </c>
      <c r="Q1725" s="7">
        <f t="shared" si="159"/>
        <v>109080.04999999999</v>
      </c>
      <c r="R1725" s="9" t="str" cm="1">
        <f t="array" ref="R1725">_xlfn.IFS(L1724&lt;=25,"0-25",L1724&lt;=30,"26-30",L1724&lt;=35,"31-35",L1724&lt;=40,"36-40",L1724&lt;=45,"41-45",L1724&gt;=45,"45+")</f>
        <v>31-35</v>
      </c>
      <c r="S1725" t="str">
        <f t="shared" si="160"/>
        <v>Q1</v>
      </c>
      <c r="T1725" t="str">
        <f t="shared" si="161"/>
        <v>Weekend</v>
      </c>
      <c r="U1725" t="str" cm="1">
        <f t="array" ref="U1725">_xlfn.IFS(Q1725&lt;=100000,"LOW",Q1725&lt;=300000,"MEDIUM",Q1725&gt;=300000,"HIGH")</f>
        <v>MEDIUM</v>
      </c>
    </row>
    <row r="1726" spans="1:21" x14ac:dyDescent="0.3">
      <c r="A1726">
        <v>1725</v>
      </c>
      <c r="B1726">
        <v>11</v>
      </c>
      <c r="C1726">
        <v>2</v>
      </c>
      <c r="D1726" s="6">
        <f t="shared" si="156"/>
        <v>44968</v>
      </c>
      <c r="E1726" t="str">
        <f t="shared" si="157"/>
        <v>February</v>
      </c>
      <c r="F1726">
        <v>2023</v>
      </c>
      <c r="G1726" t="str">
        <f t="shared" si="158"/>
        <v>Saturday</v>
      </c>
      <c r="H1726" t="s">
        <v>15</v>
      </c>
      <c r="I1726">
        <v>6</v>
      </c>
      <c r="J1726" s="7">
        <v>56637.73</v>
      </c>
      <c r="K1726" t="s">
        <v>269</v>
      </c>
      <c r="L1726">
        <v>45</v>
      </c>
      <c r="M1726" t="s">
        <v>27</v>
      </c>
      <c r="N1726" t="s">
        <v>24</v>
      </c>
      <c r="O1726">
        <v>3</v>
      </c>
      <c r="P1726" t="s">
        <v>31</v>
      </c>
      <c r="Q1726" s="7">
        <f t="shared" si="159"/>
        <v>339826.38</v>
      </c>
      <c r="R1726" s="9" t="str" cm="1">
        <f t="array" ref="R1726">_xlfn.IFS(L1725&lt;=25,"0-25",L1725&lt;=30,"26-30",L1725&lt;=35,"31-35",L1725&lt;=40,"36-40",L1725&lt;=45,"41-45",L1725&gt;=45,"45+")</f>
        <v>36-40</v>
      </c>
      <c r="S1726" t="str">
        <f t="shared" si="160"/>
        <v>Q1</v>
      </c>
      <c r="T1726" t="str">
        <f t="shared" si="161"/>
        <v>Weekend</v>
      </c>
      <c r="U1726" t="str" cm="1">
        <f t="array" ref="U1726">_xlfn.IFS(Q1726&lt;=100000,"LOW",Q1726&lt;=300000,"MEDIUM",Q1726&gt;=300000,"HIGH")</f>
        <v>HIGH</v>
      </c>
    </row>
    <row r="1727" spans="1:21" x14ac:dyDescent="0.3">
      <c r="A1727">
        <v>1726</v>
      </c>
      <c r="B1727">
        <v>11</v>
      </c>
      <c r="C1727">
        <v>2</v>
      </c>
      <c r="D1727" s="6">
        <f t="shared" si="156"/>
        <v>44968</v>
      </c>
      <c r="E1727" t="str">
        <f t="shared" si="157"/>
        <v>February</v>
      </c>
      <c r="F1727">
        <v>2023</v>
      </c>
      <c r="G1727" t="str">
        <f t="shared" si="158"/>
        <v>Saturday</v>
      </c>
      <c r="H1727" t="s">
        <v>45</v>
      </c>
      <c r="I1727">
        <v>1</v>
      </c>
      <c r="J1727" s="7">
        <v>59925.68</v>
      </c>
      <c r="K1727" t="s">
        <v>893</v>
      </c>
      <c r="L1727">
        <v>38</v>
      </c>
      <c r="M1727" t="s">
        <v>56</v>
      </c>
      <c r="N1727" t="s">
        <v>24</v>
      </c>
      <c r="O1727">
        <v>3</v>
      </c>
      <c r="P1727" t="s">
        <v>48</v>
      </c>
      <c r="Q1727" s="7">
        <f t="shared" si="159"/>
        <v>59925.68</v>
      </c>
      <c r="R1727" s="9" t="str" cm="1">
        <f t="array" ref="R1727">_xlfn.IFS(L1726&lt;=25,"0-25",L1726&lt;=30,"26-30",L1726&lt;=35,"31-35",L1726&lt;=40,"36-40",L1726&lt;=45,"41-45",L1726&gt;=45,"45+")</f>
        <v>41-45</v>
      </c>
      <c r="S1727" t="str">
        <f t="shared" si="160"/>
        <v>Q1</v>
      </c>
      <c r="T1727" t="str">
        <f t="shared" si="161"/>
        <v>Weekend</v>
      </c>
      <c r="U1727" t="str" cm="1">
        <f t="array" ref="U1727">_xlfn.IFS(Q1727&lt;=100000,"LOW",Q1727&lt;=300000,"MEDIUM",Q1727&gt;=300000,"HIGH")</f>
        <v>LOW</v>
      </c>
    </row>
    <row r="1728" spans="1:21" x14ac:dyDescent="0.3">
      <c r="A1728">
        <v>1727</v>
      </c>
      <c r="B1728">
        <v>12</v>
      </c>
      <c r="C1728">
        <v>2</v>
      </c>
      <c r="D1728" s="6">
        <f t="shared" si="156"/>
        <v>44969</v>
      </c>
      <c r="E1728" t="str">
        <f t="shared" si="157"/>
        <v>February</v>
      </c>
      <c r="F1728">
        <v>2023</v>
      </c>
      <c r="G1728" t="str">
        <f t="shared" si="158"/>
        <v>Sunday</v>
      </c>
      <c r="H1728" t="s">
        <v>45</v>
      </c>
      <c r="I1728">
        <v>4</v>
      </c>
      <c r="J1728" s="7">
        <v>31675.98</v>
      </c>
      <c r="K1728" t="s">
        <v>120</v>
      </c>
      <c r="L1728">
        <v>53</v>
      </c>
      <c r="M1728" t="s">
        <v>23</v>
      </c>
      <c r="N1728" t="s">
        <v>52</v>
      </c>
      <c r="O1728">
        <v>1</v>
      </c>
      <c r="P1728" t="s">
        <v>48</v>
      </c>
      <c r="Q1728" s="7">
        <f t="shared" si="159"/>
        <v>126703.92</v>
      </c>
      <c r="R1728" s="9" t="str" cm="1">
        <f t="array" ref="R1728">_xlfn.IFS(L1727&lt;=25,"0-25",L1727&lt;=30,"26-30",L1727&lt;=35,"31-35",L1727&lt;=40,"36-40",L1727&lt;=45,"41-45",L1727&gt;=45,"45+")</f>
        <v>36-40</v>
      </c>
      <c r="S1728" t="str">
        <f t="shared" si="160"/>
        <v>Q1</v>
      </c>
      <c r="T1728" t="str">
        <f t="shared" si="161"/>
        <v>Weekend</v>
      </c>
      <c r="U1728" t="str" cm="1">
        <f t="array" ref="U1728">_xlfn.IFS(Q1728&lt;=100000,"LOW",Q1728&lt;=300000,"MEDIUM",Q1728&gt;=300000,"HIGH")</f>
        <v>MEDIUM</v>
      </c>
    </row>
    <row r="1729" spans="1:21" x14ac:dyDescent="0.3">
      <c r="A1729">
        <v>1728</v>
      </c>
      <c r="B1729">
        <v>12</v>
      </c>
      <c r="C1729">
        <v>2</v>
      </c>
      <c r="D1729" s="6">
        <f t="shared" si="156"/>
        <v>44969</v>
      </c>
      <c r="E1729" t="str">
        <f t="shared" si="157"/>
        <v>February</v>
      </c>
      <c r="F1729">
        <v>2023</v>
      </c>
      <c r="G1729" t="str">
        <f t="shared" si="158"/>
        <v>Sunday</v>
      </c>
      <c r="H1729" t="s">
        <v>45</v>
      </c>
      <c r="I1729">
        <v>5</v>
      </c>
      <c r="J1729" s="7">
        <v>22801.78</v>
      </c>
      <c r="K1729" t="s">
        <v>214</v>
      </c>
      <c r="L1729">
        <v>41</v>
      </c>
      <c r="M1729" t="s">
        <v>27</v>
      </c>
      <c r="N1729" t="s">
        <v>35</v>
      </c>
      <c r="O1729">
        <v>3</v>
      </c>
      <c r="P1729" t="s">
        <v>48</v>
      </c>
      <c r="Q1729" s="7">
        <f t="shared" si="159"/>
        <v>114008.9</v>
      </c>
      <c r="R1729" s="9" t="str" cm="1">
        <f t="array" ref="R1729">_xlfn.IFS(L1728&lt;=25,"0-25",L1728&lt;=30,"26-30",L1728&lt;=35,"31-35",L1728&lt;=40,"36-40",L1728&lt;=45,"41-45",L1728&gt;=45,"45+")</f>
        <v>45+</v>
      </c>
      <c r="S1729" t="str">
        <f t="shared" si="160"/>
        <v>Q1</v>
      </c>
      <c r="T1729" t="str">
        <f t="shared" si="161"/>
        <v>Weekend</v>
      </c>
      <c r="U1729" t="str" cm="1">
        <f t="array" ref="U1729">_xlfn.IFS(Q1729&lt;=100000,"LOW",Q1729&lt;=300000,"MEDIUM",Q1729&gt;=300000,"HIGH")</f>
        <v>MEDIUM</v>
      </c>
    </row>
    <row r="1730" spans="1:21" x14ac:dyDescent="0.3">
      <c r="A1730">
        <v>1729</v>
      </c>
      <c r="B1730">
        <v>12</v>
      </c>
      <c r="C1730">
        <v>2</v>
      </c>
      <c r="D1730" s="6">
        <f t="shared" si="156"/>
        <v>44969</v>
      </c>
      <c r="E1730" t="str">
        <f t="shared" si="157"/>
        <v>February</v>
      </c>
      <c r="F1730">
        <v>2023</v>
      </c>
      <c r="G1730" t="str">
        <f t="shared" si="158"/>
        <v>Sunday</v>
      </c>
      <c r="H1730" t="s">
        <v>15</v>
      </c>
      <c r="I1730">
        <v>7</v>
      </c>
      <c r="J1730" s="7">
        <v>33103.040000000001</v>
      </c>
      <c r="K1730" t="s">
        <v>358</v>
      </c>
      <c r="L1730">
        <v>55</v>
      </c>
      <c r="M1730" t="s">
        <v>64</v>
      </c>
      <c r="N1730" t="s">
        <v>24</v>
      </c>
      <c r="O1730">
        <v>5</v>
      </c>
      <c r="P1730" t="s">
        <v>19</v>
      </c>
      <c r="Q1730" s="7">
        <f t="shared" si="159"/>
        <v>231721.28</v>
      </c>
      <c r="R1730" s="9" t="str" cm="1">
        <f t="array" ref="R1730">_xlfn.IFS(L1729&lt;=25,"0-25",L1729&lt;=30,"26-30",L1729&lt;=35,"31-35",L1729&lt;=40,"36-40",L1729&lt;=45,"41-45",L1729&gt;=45,"45+")</f>
        <v>41-45</v>
      </c>
      <c r="S1730" t="str">
        <f t="shared" si="160"/>
        <v>Q1</v>
      </c>
      <c r="T1730" t="str">
        <f t="shared" si="161"/>
        <v>Weekend</v>
      </c>
      <c r="U1730" t="str" cm="1">
        <f t="array" ref="U1730">_xlfn.IFS(Q1730&lt;=100000,"LOW",Q1730&lt;=300000,"MEDIUM",Q1730&gt;=300000,"HIGH")</f>
        <v>MEDIUM</v>
      </c>
    </row>
    <row r="1731" spans="1:21" x14ac:dyDescent="0.3">
      <c r="A1731">
        <v>1730</v>
      </c>
      <c r="B1731">
        <v>13</v>
      </c>
      <c r="C1731">
        <v>2</v>
      </c>
      <c r="D1731" s="6">
        <f t="shared" ref="D1731:D1794" si="162">DATE(F1731,C1731,B1731)</f>
        <v>44970</v>
      </c>
      <c r="E1731" t="str">
        <f t="shared" ref="E1731:E1794" si="163">TEXT(D1731,"mmmm")</f>
        <v>February</v>
      </c>
      <c r="F1731">
        <v>2023</v>
      </c>
      <c r="G1731" t="str">
        <f t="shared" ref="G1731:G1794" si="164">TEXT(D1731,"dddd")</f>
        <v>Monday</v>
      </c>
      <c r="H1731" t="s">
        <v>32</v>
      </c>
      <c r="I1731">
        <v>5</v>
      </c>
      <c r="J1731" s="7">
        <v>54376.480000000003</v>
      </c>
      <c r="K1731" t="s">
        <v>887</v>
      </c>
      <c r="L1731">
        <v>34</v>
      </c>
      <c r="M1731" t="s">
        <v>27</v>
      </c>
      <c r="N1731" t="s">
        <v>35</v>
      </c>
      <c r="O1731">
        <v>1</v>
      </c>
      <c r="P1731" t="s">
        <v>43</v>
      </c>
      <c r="Q1731" s="7">
        <f t="shared" ref="Q1731:Q1794" si="165">I1731*J1731</f>
        <v>271882.40000000002</v>
      </c>
      <c r="R1731" s="9" t="str" cm="1">
        <f t="array" ref="R1731">_xlfn.IFS(L1730&lt;=25,"0-25",L1730&lt;=30,"26-30",L1730&lt;=35,"31-35",L1730&lt;=40,"36-40",L1730&lt;=45,"41-45",L1730&gt;=45,"45+")</f>
        <v>45+</v>
      </c>
      <c r="S1731" t="str">
        <f t="shared" ref="S1731:S1794" si="166">"Q"&amp;ROUNDUP(C1731/3,0)</f>
        <v>Q1</v>
      </c>
      <c r="T1731" t="str">
        <f t="shared" ref="T1731:T1794" si="167">IF(OR(G1731="Saturday",G1731="Sunday"),"Weekend","Weekday")</f>
        <v>Weekday</v>
      </c>
      <c r="U1731" t="str" cm="1">
        <f t="array" ref="U1731">_xlfn.IFS(Q1731&lt;=100000,"LOW",Q1731&lt;=300000,"MEDIUM",Q1731&gt;=300000,"HIGH")</f>
        <v>MEDIUM</v>
      </c>
    </row>
    <row r="1732" spans="1:21" x14ac:dyDescent="0.3">
      <c r="A1732">
        <v>1731</v>
      </c>
      <c r="B1732">
        <v>13</v>
      </c>
      <c r="C1732">
        <v>2</v>
      </c>
      <c r="D1732" s="6">
        <f t="shared" si="162"/>
        <v>44970</v>
      </c>
      <c r="E1732" t="str">
        <f t="shared" si="163"/>
        <v>February</v>
      </c>
      <c r="F1732">
        <v>2023</v>
      </c>
      <c r="G1732" t="str">
        <f t="shared" si="164"/>
        <v>Monday</v>
      </c>
      <c r="H1732" t="s">
        <v>32</v>
      </c>
      <c r="I1732">
        <v>1</v>
      </c>
      <c r="J1732" s="7">
        <v>35058.339999999997</v>
      </c>
      <c r="K1732" t="s">
        <v>914</v>
      </c>
      <c r="L1732">
        <v>39</v>
      </c>
      <c r="M1732" t="s">
        <v>135</v>
      </c>
      <c r="N1732" t="s">
        <v>35</v>
      </c>
      <c r="O1732">
        <v>5</v>
      </c>
      <c r="P1732" t="s">
        <v>36</v>
      </c>
      <c r="Q1732" s="7">
        <f t="shared" si="165"/>
        <v>35058.339999999997</v>
      </c>
      <c r="R1732" s="9" t="str" cm="1">
        <f t="array" ref="R1732">_xlfn.IFS(L1731&lt;=25,"0-25",L1731&lt;=30,"26-30",L1731&lt;=35,"31-35",L1731&lt;=40,"36-40",L1731&lt;=45,"41-45",L1731&gt;=45,"45+")</f>
        <v>31-35</v>
      </c>
      <c r="S1732" t="str">
        <f t="shared" si="166"/>
        <v>Q1</v>
      </c>
      <c r="T1732" t="str">
        <f t="shared" si="167"/>
        <v>Weekday</v>
      </c>
      <c r="U1732" t="str" cm="1">
        <f t="array" ref="U1732">_xlfn.IFS(Q1732&lt;=100000,"LOW",Q1732&lt;=300000,"MEDIUM",Q1732&gt;=300000,"HIGH")</f>
        <v>LOW</v>
      </c>
    </row>
    <row r="1733" spans="1:21" x14ac:dyDescent="0.3">
      <c r="A1733">
        <v>1732</v>
      </c>
      <c r="B1733">
        <v>13</v>
      </c>
      <c r="C1733">
        <v>2</v>
      </c>
      <c r="D1733" s="6">
        <f t="shared" si="162"/>
        <v>44970</v>
      </c>
      <c r="E1733" t="str">
        <f t="shared" si="163"/>
        <v>February</v>
      </c>
      <c r="F1733">
        <v>2023</v>
      </c>
      <c r="G1733" t="str">
        <f t="shared" si="164"/>
        <v>Monday</v>
      </c>
      <c r="H1733" t="s">
        <v>37</v>
      </c>
      <c r="I1733">
        <v>7</v>
      </c>
      <c r="J1733" s="7">
        <v>54199.11</v>
      </c>
      <c r="K1733" t="s">
        <v>320</v>
      </c>
      <c r="L1733">
        <v>36</v>
      </c>
      <c r="M1733" t="s">
        <v>23</v>
      </c>
      <c r="N1733" t="s">
        <v>52</v>
      </c>
      <c r="O1733">
        <v>5</v>
      </c>
      <c r="P1733" t="s">
        <v>53</v>
      </c>
      <c r="Q1733" s="7">
        <f t="shared" si="165"/>
        <v>379393.77</v>
      </c>
      <c r="R1733" s="9" t="str" cm="1">
        <f t="array" ref="R1733">_xlfn.IFS(L1732&lt;=25,"0-25",L1732&lt;=30,"26-30",L1732&lt;=35,"31-35",L1732&lt;=40,"36-40",L1732&lt;=45,"41-45",L1732&gt;=45,"45+")</f>
        <v>36-40</v>
      </c>
      <c r="S1733" t="str">
        <f t="shared" si="166"/>
        <v>Q1</v>
      </c>
      <c r="T1733" t="str">
        <f t="shared" si="167"/>
        <v>Weekday</v>
      </c>
      <c r="U1733" t="str" cm="1">
        <f t="array" ref="U1733">_xlfn.IFS(Q1733&lt;=100000,"LOW",Q1733&lt;=300000,"MEDIUM",Q1733&gt;=300000,"HIGH")</f>
        <v>HIGH</v>
      </c>
    </row>
    <row r="1734" spans="1:21" x14ac:dyDescent="0.3">
      <c r="A1734">
        <v>1733</v>
      </c>
      <c r="B1734">
        <v>14</v>
      </c>
      <c r="C1734">
        <v>2</v>
      </c>
      <c r="D1734" s="6">
        <f t="shared" si="162"/>
        <v>44971</v>
      </c>
      <c r="E1734" t="str">
        <f t="shared" si="163"/>
        <v>February</v>
      </c>
      <c r="F1734">
        <v>2023</v>
      </c>
      <c r="G1734" t="str">
        <f t="shared" si="164"/>
        <v>Tuesday</v>
      </c>
      <c r="H1734" t="s">
        <v>45</v>
      </c>
      <c r="I1734">
        <v>8</v>
      </c>
      <c r="J1734" s="7">
        <v>16813.87</v>
      </c>
      <c r="K1734" t="s">
        <v>915</v>
      </c>
      <c r="L1734">
        <v>27</v>
      </c>
      <c r="M1734" t="s">
        <v>27</v>
      </c>
      <c r="N1734" t="s">
        <v>52</v>
      </c>
      <c r="O1734">
        <v>5</v>
      </c>
      <c r="P1734" t="s">
        <v>90</v>
      </c>
      <c r="Q1734" s="7">
        <f t="shared" si="165"/>
        <v>134510.96</v>
      </c>
      <c r="R1734" s="9" t="str" cm="1">
        <f t="array" ref="R1734">_xlfn.IFS(L1733&lt;=25,"0-25",L1733&lt;=30,"26-30",L1733&lt;=35,"31-35",L1733&lt;=40,"36-40",L1733&lt;=45,"41-45",L1733&gt;=45,"45+")</f>
        <v>36-40</v>
      </c>
      <c r="S1734" t="str">
        <f t="shared" si="166"/>
        <v>Q1</v>
      </c>
      <c r="T1734" t="str">
        <f t="shared" si="167"/>
        <v>Weekday</v>
      </c>
      <c r="U1734" t="str" cm="1">
        <f t="array" ref="U1734">_xlfn.IFS(Q1734&lt;=100000,"LOW",Q1734&lt;=300000,"MEDIUM",Q1734&gt;=300000,"HIGH")</f>
        <v>MEDIUM</v>
      </c>
    </row>
    <row r="1735" spans="1:21" x14ac:dyDescent="0.3">
      <c r="A1735">
        <v>1734</v>
      </c>
      <c r="B1735">
        <v>14</v>
      </c>
      <c r="C1735">
        <v>2</v>
      </c>
      <c r="D1735" s="6">
        <f t="shared" si="162"/>
        <v>44971</v>
      </c>
      <c r="E1735" t="str">
        <f t="shared" si="163"/>
        <v>February</v>
      </c>
      <c r="F1735">
        <v>2023</v>
      </c>
      <c r="G1735" t="str">
        <f t="shared" si="164"/>
        <v>Tuesday</v>
      </c>
      <c r="H1735" t="s">
        <v>32</v>
      </c>
      <c r="I1735">
        <v>7</v>
      </c>
      <c r="J1735" s="7">
        <v>58360.7</v>
      </c>
      <c r="K1735" t="s">
        <v>235</v>
      </c>
      <c r="L1735">
        <v>28</v>
      </c>
      <c r="M1735" t="s">
        <v>17</v>
      </c>
      <c r="N1735" t="s">
        <v>35</v>
      </c>
      <c r="O1735">
        <v>1</v>
      </c>
      <c r="P1735" t="s">
        <v>36</v>
      </c>
      <c r="Q1735" s="7">
        <f t="shared" si="165"/>
        <v>408524.89999999997</v>
      </c>
      <c r="R1735" s="9" t="str" cm="1">
        <f t="array" ref="R1735">_xlfn.IFS(L1734&lt;=25,"0-25",L1734&lt;=30,"26-30",L1734&lt;=35,"31-35",L1734&lt;=40,"36-40",L1734&lt;=45,"41-45",L1734&gt;=45,"45+")</f>
        <v>26-30</v>
      </c>
      <c r="S1735" t="str">
        <f t="shared" si="166"/>
        <v>Q1</v>
      </c>
      <c r="T1735" t="str">
        <f t="shared" si="167"/>
        <v>Weekday</v>
      </c>
      <c r="U1735" t="str" cm="1">
        <f t="array" ref="U1735">_xlfn.IFS(Q1735&lt;=100000,"LOW",Q1735&lt;=300000,"MEDIUM",Q1735&gt;=300000,"HIGH")</f>
        <v>HIGH</v>
      </c>
    </row>
    <row r="1736" spans="1:21" x14ac:dyDescent="0.3">
      <c r="A1736">
        <v>1735</v>
      </c>
      <c r="B1736">
        <v>14</v>
      </c>
      <c r="C1736">
        <v>2</v>
      </c>
      <c r="D1736" s="6">
        <f t="shared" si="162"/>
        <v>44971</v>
      </c>
      <c r="E1736" t="str">
        <f t="shared" si="163"/>
        <v>February</v>
      </c>
      <c r="F1736">
        <v>2023</v>
      </c>
      <c r="G1736" t="str">
        <f t="shared" si="164"/>
        <v>Tuesday</v>
      </c>
      <c r="H1736" t="s">
        <v>37</v>
      </c>
      <c r="I1736">
        <v>4</v>
      </c>
      <c r="J1736" s="7">
        <v>25192.45</v>
      </c>
      <c r="K1736" t="s">
        <v>382</v>
      </c>
      <c r="L1736">
        <v>55</v>
      </c>
      <c r="M1736" t="s">
        <v>23</v>
      </c>
      <c r="N1736" t="s">
        <v>52</v>
      </c>
      <c r="O1736">
        <v>5</v>
      </c>
      <c r="P1736" t="s">
        <v>97</v>
      </c>
      <c r="Q1736" s="7">
        <f t="shared" si="165"/>
        <v>100769.8</v>
      </c>
      <c r="R1736" s="9" t="str" cm="1">
        <f t="array" ref="R1736">_xlfn.IFS(L1735&lt;=25,"0-25",L1735&lt;=30,"26-30",L1735&lt;=35,"31-35",L1735&lt;=40,"36-40",L1735&lt;=45,"41-45",L1735&gt;=45,"45+")</f>
        <v>26-30</v>
      </c>
      <c r="S1736" t="str">
        <f t="shared" si="166"/>
        <v>Q1</v>
      </c>
      <c r="T1736" t="str">
        <f t="shared" si="167"/>
        <v>Weekday</v>
      </c>
      <c r="U1736" t="str" cm="1">
        <f t="array" ref="U1736">_xlfn.IFS(Q1736&lt;=100000,"LOW",Q1736&lt;=300000,"MEDIUM",Q1736&gt;=300000,"HIGH")</f>
        <v>MEDIUM</v>
      </c>
    </row>
    <row r="1737" spans="1:21" x14ac:dyDescent="0.3">
      <c r="A1737">
        <v>1736</v>
      </c>
      <c r="B1737">
        <v>14</v>
      </c>
      <c r="C1737">
        <v>2</v>
      </c>
      <c r="D1737" s="6">
        <f t="shared" si="162"/>
        <v>44971</v>
      </c>
      <c r="E1737" t="str">
        <f t="shared" si="163"/>
        <v>February</v>
      </c>
      <c r="F1737">
        <v>2023</v>
      </c>
      <c r="G1737" t="str">
        <f t="shared" si="164"/>
        <v>Tuesday</v>
      </c>
      <c r="H1737" t="s">
        <v>32</v>
      </c>
      <c r="I1737">
        <v>8</v>
      </c>
      <c r="J1737" s="7">
        <v>24935.74</v>
      </c>
      <c r="K1737" t="s">
        <v>916</v>
      </c>
      <c r="L1737">
        <v>19</v>
      </c>
      <c r="M1737" t="s">
        <v>23</v>
      </c>
      <c r="N1737" t="s">
        <v>24</v>
      </c>
      <c r="O1737">
        <v>1</v>
      </c>
      <c r="P1737" t="s">
        <v>36</v>
      </c>
      <c r="Q1737" s="7">
        <f t="shared" si="165"/>
        <v>199485.92</v>
      </c>
      <c r="R1737" s="9" t="str" cm="1">
        <f t="array" ref="R1737">_xlfn.IFS(L1736&lt;=25,"0-25",L1736&lt;=30,"26-30",L1736&lt;=35,"31-35",L1736&lt;=40,"36-40",L1736&lt;=45,"41-45",L1736&gt;=45,"45+")</f>
        <v>45+</v>
      </c>
      <c r="S1737" t="str">
        <f t="shared" si="166"/>
        <v>Q1</v>
      </c>
      <c r="T1737" t="str">
        <f t="shared" si="167"/>
        <v>Weekday</v>
      </c>
      <c r="U1737" t="str" cm="1">
        <f t="array" ref="U1737">_xlfn.IFS(Q1737&lt;=100000,"LOW",Q1737&lt;=300000,"MEDIUM",Q1737&gt;=300000,"HIGH")</f>
        <v>MEDIUM</v>
      </c>
    </row>
    <row r="1738" spans="1:21" x14ac:dyDescent="0.3">
      <c r="A1738">
        <v>1737</v>
      </c>
      <c r="B1738">
        <v>15</v>
      </c>
      <c r="C1738">
        <v>2</v>
      </c>
      <c r="D1738" s="6">
        <f t="shared" si="162"/>
        <v>44972</v>
      </c>
      <c r="E1738" t="str">
        <f t="shared" si="163"/>
        <v>February</v>
      </c>
      <c r="F1738">
        <v>2023</v>
      </c>
      <c r="G1738" t="str">
        <f t="shared" si="164"/>
        <v>Wednesday</v>
      </c>
      <c r="H1738" t="s">
        <v>45</v>
      </c>
      <c r="I1738">
        <v>5</v>
      </c>
      <c r="J1738" s="7">
        <v>45422.86</v>
      </c>
      <c r="K1738" t="s">
        <v>652</v>
      </c>
      <c r="L1738">
        <v>50</v>
      </c>
      <c r="M1738" t="s">
        <v>23</v>
      </c>
      <c r="N1738" t="s">
        <v>24</v>
      </c>
      <c r="O1738">
        <v>4</v>
      </c>
      <c r="P1738" t="s">
        <v>104</v>
      </c>
      <c r="Q1738" s="7">
        <f t="shared" si="165"/>
        <v>227114.3</v>
      </c>
      <c r="R1738" s="9" t="str" cm="1">
        <f t="array" ref="R1738">_xlfn.IFS(L1737&lt;=25,"0-25",L1737&lt;=30,"26-30",L1737&lt;=35,"31-35",L1737&lt;=40,"36-40",L1737&lt;=45,"41-45",L1737&gt;=45,"45+")</f>
        <v>0-25</v>
      </c>
      <c r="S1738" t="str">
        <f t="shared" si="166"/>
        <v>Q1</v>
      </c>
      <c r="T1738" t="str">
        <f t="shared" si="167"/>
        <v>Weekday</v>
      </c>
      <c r="U1738" t="str" cm="1">
        <f t="array" ref="U1738">_xlfn.IFS(Q1738&lt;=100000,"LOW",Q1738&lt;=300000,"MEDIUM",Q1738&gt;=300000,"HIGH")</f>
        <v>MEDIUM</v>
      </c>
    </row>
    <row r="1739" spans="1:21" x14ac:dyDescent="0.3">
      <c r="A1739">
        <v>1738</v>
      </c>
      <c r="B1739">
        <v>15</v>
      </c>
      <c r="C1739">
        <v>2</v>
      </c>
      <c r="D1739" s="6">
        <f t="shared" si="162"/>
        <v>44972</v>
      </c>
      <c r="E1739" t="str">
        <f t="shared" si="163"/>
        <v>February</v>
      </c>
      <c r="F1739">
        <v>2023</v>
      </c>
      <c r="G1739" t="str">
        <f t="shared" si="164"/>
        <v>Wednesday</v>
      </c>
      <c r="H1739" t="s">
        <v>21</v>
      </c>
      <c r="I1739">
        <v>9</v>
      </c>
      <c r="J1739" s="7">
        <v>14207.08</v>
      </c>
      <c r="K1739" t="s">
        <v>707</v>
      </c>
      <c r="L1739">
        <v>48</v>
      </c>
      <c r="M1739" t="s">
        <v>27</v>
      </c>
      <c r="N1739" t="s">
        <v>52</v>
      </c>
      <c r="O1739">
        <v>4</v>
      </c>
      <c r="P1739" t="s">
        <v>28</v>
      </c>
      <c r="Q1739" s="7">
        <f t="shared" si="165"/>
        <v>127863.72</v>
      </c>
      <c r="R1739" s="9" t="str" cm="1">
        <f t="array" ref="R1739">_xlfn.IFS(L1738&lt;=25,"0-25",L1738&lt;=30,"26-30",L1738&lt;=35,"31-35",L1738&lt;=40,"36-40",L1738&lt;=45,"41-45",L1738&gt;=45,"45+")</f>
        <v>45+</v>
      </c>
      <c r="S1739" t="str">
        <f t="shared" si="166"/>
        <v>Q1</v>
      </c>
      <c r="T1739" t="str">
        <f t="shared" si="167"/>
        <v>Weekday</v>
      </c>
      <c r="U1739" t="str" cm="1">
        <f t="array" ref="U1739">_xlfn.IFS(Q1739&lt;=100000,"LOW",Q1739&lt;=300000,"MEDIUM",Q1739&gt;=300000,"HIGH")</f>
        <v>MEDIUM</v>
      </c>
    </row>
    <row r="1740" spans="1:21" x14ac:dyDescent="0.3">
      <c r="A1740">
        <v>1739</v>
      </c>
      <c r="B1740">
        <v>15</v>
      </c>
      <c r="C1740">
        <v>2</v>
      </c>
      <c r="D1740" s="6">
        <f t="shared" si="162"/>
        <v>44972</v>
      </c>
      <c r="E1740" t="str">
        <f t="shared" si="163"/>
        <v>February</v>
      </c>
      <c r="F1740">
        <v>2023</v>
      </c>
      <c r="G1740" t="str">
        <f t="shared" si="164"/>
        <v>Wednesday</v>
      </c>
      <c r="H1740" t="s">
        <v>45</v>
      </c>
      <c r="I1740">
        <v>5</v>
      </c>
      <c r="J1740" s="7">
        <v>11577.86</v>
      </c>
      <c r="K1740" t="s">
        <v>290</v>
      </c>
      <c r="L1740">
        <v>52</v>
      </c>
      <c r="M1740" t="s">
        <v>95</v>
      </c>
      <c r="N1740" t="s">
        <v>35</v>
      </c>
      <c r="O1740">
        <v>1</v>
      </c>
      <c r="P1740" t="s">
        <v>48</v>
      </c>
      <c r="Q1740" s="7">
        <f t="shared" si="165"/>
        <v>57889.3</v>
      </c>
      <c r="R1740" s="9" t="str" cm="1">
        <f t="array" ref="R1740">_xlfn.IFS(L1739&lt;=25,"0-25",L1739&lt;=30,"26-30",L1739&lt;=35,"31-35",L1739&lt;=40,"36-40",L1739&lt;=45,"41-45",L1739&gt;=45,"45+")</f>
        <v>45+</v>
      </c>
      <c r="S1740" t="str">
        <f t="shared" si="166"/>
        <v>Q1</v>
      </c>
      <c r="T1740" t="str">
        <f t="shared" si="167"/>
        <v>Weekday</v>
      </c>
      <c r="U1740" t="str" cm="1">
        <f t="array" ref="U1740">_xlfn.IFS(Q1740&lt;=100000,"LOW",Q1740&lt;=300000,"MEDIUM",Q1740&gt;=300000,"HIGH")</f>
        <v>LOW</v>
      </c>
    </row>
    <row r="1741" spans="1:21" x14ac:dyDescent="0.3">
      <c r="A1741">
        <v>1740</v>
      </c>
      <c r="B1741">
        <v>16</v>
      </c>
      <c r="C1741">
        <v>2</v>
      </c>
      <c r="D1741" s="6">
        <f t="shared" si="162"/>
        <v>44973</v>
      </c>
      <c r="E1741" t="str">
        <f t="shared" si="163"/>
        <v>February</v>
      </c>
      <c r="F1741">
        <v>2023</v>
      </c>
      <c r="G1741" t="str">
        <f t="shared" si="164"/>
        <v>Thursday</v>
      </c>
      <c r="H1741" t="s">
        <v>15</v>
      </c>
      <c r="I1741">
        <v>1</v>
      </c>
      <c r="J1741" s="7">
        <v>25661.72</v>
      </c>
      <c r="K1741" t="s">
        <v>917</v>
      </c>
      <c r="L1741">
        <v>54</v>
      </c>
      <c r="M1741" t="s">
        <v>152</v>
      </c>
      <c r="N1741" t="s">
        <v>24</v>
      </c>
      <c r="O1741">
        <v>5</v>
      </c>
      <c r="P1741" t="s">
        <v>31</v>
      </c>
      <c r="Q1741" s="7">
        <f t="shared" si="165"/>
        <v>25661.72</v>
      </c>
      <c r="R1741" s="9" t="str" cm="1">
        <f t="array" ref="R1741">_xlfn.IFS(L1740&lt;=25,"0-25",L1740&lt;=30,"26-30",L1740&lt;=35,"31-35",L1740&lt;=40,"36-40",L1740&lt;=45,"41-45",L1740&gt;=45,"45+")</f>
        <v>45+</v>
      </c>
      <c r="S1741" t="str">
        <f t="shared" si="166"/>
        <v>Q1</v>
      </c>
      <c r="T1741" t="str">
        <f t="shared" si="167"/>
        <v>Weekday</v>
      </c>
      <c r="U1741" t="str" cm="1">
        <f t="array" ref="U1741">_xlfn.IFS(Q1741&lt;=100000,"LOW",Q1741&lt;=300000,"MEDIUM",Q1741&gt;=300000,"HIGH")</f>
        <v>LOW</v>
      </c>
    </row>
    <row r="1742" spans="1:21" x14ac:dyDescent="0.3">
      <c r="A1742">
        <v>1741</v>
      </c>
      <c r="B1742">
        <v>16</v>
      </c>
      <c r="C1742">
        <v>2</v>
      </c>
      <c r="D1742" s="6">
        <f t="shared" si="162"/>
        <v>44973</v>
      </c>
      <c r="E1742" t="str">
        <f t="shared" si="163"/>
        <v>February</v>
      </c>
      <c r="F1742">
        <v>2023</v>
      </c>
      <c r="G1742" t="str">
        <f t="shared" si="164"/>
        <v>Thursday</v>
      </c>
      <c r="H1742" t="s">
        <v>32</v>
      </c>
      <c r="I1742">
        <v>9</v>
      </c>
      <c r="J1742" s="7">
        <v>42284.05</v>
      </c>
      <c r="K1742" t="s">
        <v>719</v>
      </c>
      <c r="L1742">
        <v>53</v>
      </c>
      <c r="M1742" t="s">
        <v>23</v>
      </c>
      <c r="N1742" t="s">
        <v>18</v>
      </c>
      <c r="O1742">
        <v>5</v>
      </c>
      <c r="P1742" t="s">
        <v>43</v>
      </c>
      <c r="Q1742" s="7">
        <f t="shared" si="165"/>
        <v>380556.45</v>
      </c>
      <c r="R1742" s="9" t="str" cm="1">
        <f t="array" ref="R1742">_xlfn.IFS(L1741&lt;=25,"0-25",L1741&lt;=30,"26-30",L1741&lt;=35,"31-35",L1741&lt;=40,"36-40",L1741&lt;=45,"41-45",L1741&gt;=45,"45+")</f>
        <v>45+</v>
      </c>
      <c r="S1742" t="str">
        <f t="shared" si="166"/>
        <v>Q1</v>
      </c>
      <c r="T1742" t="str">
        <f t="shared" si="167"/>
        <v>Weekday</v>
      </c>
      <c r="U1742" t="str" cm="1">
        <f t="array" ref="U1742">_xlfn.IFS(Q1742&lt;=100000,"LOW",Q1742&lt;=300000,"MEDIUM",Q1742&gt;=300000,"HIGH")</f>
        <v>HIGH</v>
      </c>
    </row>
    <row r="1743" spans="1:21" x14ac:dyDescent="0.3">
      <c r="A1743">
        <v>1742</v>
      </c>
      <c r="B1743">
        <v>16</v>
      </c>
      <c r="C1743">
        <v>2</v>
      </c>
      <c r="D1743" s="6">
        <f t="shared" si="162"/>
        <v>44973</v>
      </c>
      <c r="E1743" t="str">
        <f t="shared" si="163"/>
        <v>February</v>
      </c>
      <c r="F1743">
        <v>2023</v>
      </c>
      <c r="G1743" t="str">
        <f t="shared" si="164"/>
        <v>Thursday</v>
      </c>
      <c r="H1743" t="s">
        <v>32</v>
      </c>
      <c r="I1743">
        <v>5</v>
      </c>
      <c r="J1743" s="7">
        <v>64456.98</v>
      </c>
      <c r="K1743" t="s">
        <v>918</v>
      </c>
      <c r="L1743">
        <v>40</v>
      </c>
      <c r="M1743" t="s">
        <v>47</v>
      </c>
      <c r="N1743" t="s">
        <v>35</v>
      </c>
      <c r="O1743">
        <v>3</v>
      </c>
      <c r="P1743" t="s">
        <v>43</v>
      </c>
      <c r="Q1743" s="7">
        <f t="shared" si="165"/>
        <v>322284.90000000002</v>
      </c>
      <c r="R1743" s="9" t="str" cm="1">
        <f t="array" ref="R1743">_xlfn.IFS(L1742&lt;=25,"0-25",L1742&lt;=30,"26-30",L1742&lt;=35,"31-35",L1742&lt;=40,"36-40",L1742&lt;=45,"41-45",L1742&gt;=45,"45+")</f>
        <v>45+</v>
      </c>
      <c r="S1743" t="str">
        <f t="shared" si="166"/>
        <v>Q1</v>
      </c>
      <c r="T1743" t="str">
        <f t="shared" si="167"/>
        <v>Weekday</v>
      </c>
      <c r="U1743" t="str" cm="1">
        <f t="array" ref="U1743">_xlfn.IFS(Q1743&lt;=100000,"LOW",Q1743&lt;=300000,"MEDIUM",Q1743&gt;=300000,"HIGH")</f>
        <v>HIGH</v>
      </c>
    </row>
    <row r="1744" spans="1:21" x14ac:dyDescent="0.3">
      <c r="A1744">
        <v>1743</v>
      </c>
      <c r="B1744">
        <v>17</v>
      </c>
      <c r="C1744">
        <v>2</v>
      </c>
      <c r="D1744" s="6">
        <f t="shared" si="162"/>
        <v>44974</v>
      </c>
      <c r="E1744" t="str">
        <f t="shared" si="163"/>
        <v>February</v>
      </c>
      <c r="F1744">
        <v>2023</v>
      </c>
      <c r="G1744" t="str">
        <f t="shared" si="164"/>
        <v>Friday</v>
      </c>
      <c r="H1744" t="s">
        <v>15</v>
      </c>
      <c r="I1744">
        <v>6</v>
      </c>
      <c r="J1744" s="7">
        <v>60786.11</v>
      </c>
      <c r="K1744" t="s">
        <v>919</v>
      </c>
      <c r="L1744">
        <v>53</v>
      </c>
      <c r="M1744" t="s">
        <v>17</v>
      </c>
      <c r="N1744" t="s">
        <v>35</v>
      </c>
      <c r="O1744">
        <v>5</v>
      </c>
      <c r="P1744" t="s">
        <v>86</v>
      </c>
      <c r="Q1744" s="7">
        <f t="shared" si="165"/>
        <v>364716.66000000003</v>
      </c>
      <c r="R1744" s="9" t="str" cm="1">
        <f t="array" ref="R1744">_xlfn.IFS(L1743&lt;=25,"0-25",L1743&lt;=30,"26-30",L1743&lt;=35,"31-35",L1743&lt;=40,"36-40",L1743&lt;=45,"41-45",L1743&gt;=45,"45+")</f>
        <v>36-40</v>
      </c>
      <c r="S1744" t="str">
        <f t="shared" si="166"/>
        <v>Q1</v>
      </c>
      <c r="T1744" t="str">
        <f t="shared" si="167"/>
        <v>Weekday</v>
      </c>
      <c r="U1744" t="str" cm="1">
        <f t="array" ref="U1744">_xlfn.IFS(Q1744&lt;=100000,"LOW",Q1744&lt;=300000,"MEDIUM",Q1744&gt;=300000,"HIGH")</f>
        <v>HIGH</v>
      </c>
    </row>
    <row r="1745" spans="1:21" x14ac:dyDescent="0.3">
      <c r="A1745">
        <v>1744</v>
      </c>
      <c r="B1745">
        <v>17</v>
      </c>
      <c r="C1745">
        <v>2</v>
      </c>
      <c r="D1745" s="6">
        <f t="shared" si="162"/>
        <v>44974</v>
      </c>
      <c r="E1745" t="str">
        <f t="shared" si="163"/>
        <v>February</v>
      </c>
      <c r="F1745">
        <v>2023</v>
      </c>
      <c r="G1745" t="str">
        <f t="shared" si="164"/>
        <v>Friday</v>
      </c>
      <c r="H1745" t="s">
        <v>15</v>
      </c>
      <c r="I1745">
        <v>4</v>
      </c>
      <c r="J1745" s="7">
        <v>39426.79</v>
      </c>
      <c r="K1745" t="s">
        <v>558</v>
      </c>
      <c r="L1745">
        <v>57</v>
      </c>
      <c r="M1745" t="s">
        <v>116</v>
      </c>
      <c r="N1745" t="s">
        <v>18</v>
      </c>
      <c r="O1745">
        <v>1</v>
      </c>
      <c r="P1745" t="s">
        <v>19</v>
      </c>
      <c r="Q1745" s="7">
        <f t="shared" si="165"/>
        <v>157707.16</v>
      </c>
      <c r="R1745" s="9" t="str" cm="1">
        <f t="array" ref="R1745">_xlfn.IFS(L1744&lt;=25,"0-25",L1744&lt;=30,"26-30",L1744&lt;=35,"31-35",L1744&lt;=40,"36-40",L1744&lt;=45,"41-45",L1744&gt;=45,"45+")</f>
        <v>45+</v>
      </c>
      <c r="S1745" t="str">
        <f t="shared" si="166"/>
        <v>Q1</v>
      </c>
      <c r="T1745" t="str">
        <f t="shared" si="167"/>
        <v>Weekday</v>
      </c>
      <c r="U1745" t="str" cm="1">
        <f t="array" ref="U1745">_xlfn.IFS(Q1745&lt;=100000,"LOW",Q1745&lt;=300000,"MEDIUM",Q1745&gt;=300000,"HIGH")</f>
        <v>MEDIUM</v>
      </c>
    </row>
    <row r="1746" spans="1:21" x14ac:dyDescent="0.3">
      <c r="A1746">
        <v>1745</v>
      </c>
      <c r="B1746">
        <v>17</v>
      </c>
      <c r="C1746">
        <v>2</v>
      </c>
      <c r="D1746" s="6">
        <f t="shared" si="162"/>
        <v>44974</v>
      </c>
      <c r="E1746" t="str">
        <f t="shared" si="163"/>
        <v>February</v>
      </c>
      <c r="F1746">
        <v>2023</v>
      </c>
      <c r="G1746" t="str">
        <f t="shared" si="164"/>
        <v>Friday</v>
      </c>
      <c r="H1746" t="s">
        <v>21</v>
      </c>
      <c r="I1746">
        <v>6</v>
      </c>
      <c r="J1746" s="7">
        <v>12223.12</v>
      </c>
      <c r="K1746" t="s">
        <v>290</v>
      </c>
      <c r="L1746">
        <v>56</v>
      </c>
      <c r="M1746" t="s">
        <v>119</v>
      </c>
      <c r="N1746" t="s">
        <v>18</v>
      </c>
      <c r="O1746">
        <v>5</v>
      </c>
      <c r="P1746" t="s">
        <v>65</v>
      </c>
      <c r="Q1746" s="7">
        <f t="shared" si="165"/>
        <v>73338.720000000001</v>
      </c>
      <c r="R1746" s="9" t="str" cm="1">
        <f t="array" ref="R1746">_xlfn.IFS(L1745&lt;=25,"0-25",L1745&lt;=30,"26-30",L1745&lt;=35,"31-35",L1745&lt;=40,"36-40",L1745&lt;=45,"41-45",L1745&gt;=45,"45+")</f>
        <v>45+</v>
      </c>
      <c r="S1746" t="str">
        <f t="shared" si="166"/>
        <v>Q1</v>
      </c>
      <c r="T1746" t="str">
        <f t="shared" si="167"/>
        <v>Weekday</v>
      </c>
      <c r="U1746" t="str" cm="1">
        <f t="array" ref="U1746">_xlfn.IFS(Q1746&lt;=100000,"LOW",Q1746&lt;=300000,"MEDIUM",Q1746&gt;=300000,"HIGH")</f>
        <v>LOW</v>
      </c>
    </row>
    <row r="1747" spans="1:21" x14ac:dyDescent="0.3">
      <c r="A1747">
        <v>1746</v>
      </c>
      <c r="B1747">
        <v>18</v>
      </c>
      <c r="C1747">
        <v>2</v>
      </c>
      <c r="D1747" s="6">
        <f t="shared" si="162"/>
        <v>44975</v>
      </c>
      <c r="E1747" t="str">
        <f t="shared" si="163"/>
        <v>February</v>
      </c>
      <c r="F1747">
        <v>2023</v>
      </c>
      <c r="G1747" t="str">
        <f t="shared" si="164"/>
        <v>Saturday</v>
      </c>
      <c r="H1747" t="s">
        <v>32</v>
      </c>
      <c r="I1747">
        <v>8</v>
      </c>
      <c r="J1747" s="7">
        <v>42115.16</v>
      </c>
      <c r="K1747" t="s">
        <v>307</v>
      </c>
      <c r="L1747">
        <v>43</v>
      </c>
      <c r="M1747" t="s">
        <v>92</v>
      </c>
      <c r="N1747" t="s">
        <v>35</v>
      </c>
      <c r="O1747">
        <v>5</v>
      </c>
      <c r="P1747" t="s">
        <v>43</v>
      </c>
      <c r="Q1747" s="7">
        <f t="shared" si="165"/>
        <v>336921.28</v>
      </c>
      <c r="R1747" s="9" t="str" cm="1">
        <f t="array" ref="R1747">_xlfn.IFS(L1746&lt;=25,"0-25",L1746&lt;=30,"26-30",L1746&lt;=35,"31-35",L1746&lt;=40,"36-40",L1746&lt;=45,"41-45",L1746&gt;=45,"45+")</f>
        <v>45+</v>
      </c>
      <c r="S1747" t="str">
        <f t="shared" si="166"/>
        <v>Q1</v>
      </c>
      <c r="T1747" t="str">
        <f t="shared" si="167"/>
        <v>Weekend</v>
      </c>
      <c r="U1747" t="str" cm="1">
        <f t="array" ref="U1747">_xlfn.IFS(Q1747&lt;=100000,"LOW",Q1747&lt;=300000,"MEDIUM",Q1747&gt;=300000,"HIGH")</f>
        <v>HIGH</v>
      </c>
    </row>
    <row r="1748" spans="1:21" x14ac:dyDescent="0.3">
      <c r="A1748">
        <v>1747</v>
      </c>
      <c r="B1748">
        <v>18</v>
      </c>
      <c r="C1748">
        <v>2</v>
      </c>
      <c r="D1748" s="6">
        <f t="shared" si="162"/>
        <v>44975</v>
      </c>
      <c r="E1748" t="str">
        <f t="shared" si="163"/>
        <v>February</v>
      </c>
      <c r="F1748">
        <v>2023</v>
      </c>
      <c r="G1748" t="str">
        <f t="shared" si="164"/>
        <v>Saturday</v>
      </c>
      <c r="H1748" t="s">
        <v>32</v>
      </c>
      <c r="I1748">
        <v>3</v>
      </c>
      <c r="J1748" s="7">
        <v>52287.74</v>
      </c>
      <c r="K1748" t="s">
        <v>30</v>
      </c>
      <c r="L1748">
        <v>42</v>
      </c>
      <c r="M1748" t="s">
        <v>27</v>
      </c>
      <c r="N1748" t="s">
        <v>18</v>
      </c>
      <c r="O1748">
        <v>4</v>
      </c>
      <c r="P1748" t="s">
        <v>43</v>
      </c>
      <c r="Q1748" s="7">
        <f t="shared" si="165"/>
        <v>156863.22</v>
      </c>
      <c r="R1748" s="9" t="str" cm="1">
        <f t="array" ref="R1748">_xlfn.IFS(L1747&lt;=25,"0-25",L1747&lt;=30,"26-30",L1747&lt;=35,"31-35",L1747&lt;=40,"36-40",L1747&lt;=45,"41-45",L1747&gt;=45,"45+")</f>
        <v>41-45</v>
      </c>
      <c r="S1748" t="str">
        <f t="shared" si="166"/>
        <v>Q1</v>
      </c>
      <c r="T1748" t="str">
        <f t="shared" si="167"/>
        <v>Weekend</v>
      </c>
      <c r="U1748" t="str" cm="1">
        <f t="array" ref="U1748">_xlfn.IFS(Q1748&lt;=100000,"LOW",Q1748&lt;=300000,"MEDIUM",Q1748&gt;=300000,"HIGH")</f>
        <v>MEDIUM</v>
      </c>
    </row>
    <row r="1749" spans="1:21" x14ac:dyDescent="0.3">
      <c r="A1749">
        <v>1748</v>
      </c>
      <c r="B1749">
        <v>18</v>
      </c>
      <c r="C1749">
        <v>2</v>
      </c>
      <c r="D1749" s="6">
        <f t="shared" si="162"/>
        <v>44975</v>
      </c>
      <c r="E1749" t="str">
        <f t="shared" si="163"/>
        <v>February</v>
      </c>
      <c r="F1749">
        <v>2023</v>
      </c>
      <c r="G1749" t="str">
        <f t="shared" si="164"/>
        <v>Saturday</v>
      </c>
      <c r="H1749" t="s">
        <v>21</v>
      </c>
      <c r="I1749">
        <v>5</v>
      </c>
      <c r="J1749" s="7">
        <v>30349.87</v>
      </c>
      <c r="K1749" t="s">
        <v>382</v>
      </c>
      <c r="L1749">
        <v>34</v>
      </c>
      <c r="M1749" t="s">
        <v>34</v>
      </c>
      <c r="N1749" t="s">
        <v>52</v>
      </c>
      <c r="O1749">
        <v>4</v>
      </c>
      <c r="P1749" t="s">
        <v>25</v>
      </c>
      <c r="Q1749" s="7">
        <f t="shared" si="165"/>
        <v>151749.35</v>
      </c>
      <c r="R1749" s="9" t="str" cm="1">
        <f t="array" ref="R1749">_xlfn.IFS(L1748&lt;=25,"0-25",L1748&lt;=30,"26-30",L1748&lt;=35,"31-35",L1748&lt;=40,"36-40",L1748&lt;=45,"41-45",L1748&gt;=45,"45+")</f>
        <v>41-45</v>
      </c>
      <c r="S1749" t="str">
        <f t="shared" si="166"/>
        <v>Q1</v>
      </c>
      <c r="T1749" t="str">
        <f t="shared" si="167"/>
        <v>Weekend</v>
      </c>
      <c r="U1749" t="str" cm="1">
        <f t="array" ref="U1749">_xlfn.IFS(Q1749&lt;=100000,"LOW",Q1749&lt;=300000,"MEDIUM",Q1749&gt;=300000,"HIGH")</f>
        <v>MEDIUM</v>
      </c>
    </row>
    <row r="1750" spans="1:21" x14ac:dyDescent="0.3">
      <c r="A1750">
        <v>1749</v>
      </c>
      <c r="B1750">
        <v>18</v>
      </c>
      <c r="C1750">
        <v>2</v>
      </c>
      <c r="D1750" s="6">
        <f t="shared" si="162"/>
        <v>44975</v>
      </c>
      <c r="E1750" t="str">
        <f t="shared" si="163"/>
        <v>February</v>
      </c>
      <c r="F1750">
        <v>2023</v>
      </c>
      <c r="G1750" t="str">
        <f t="shared" si="164"/>
        <v>Saturday</v>
      </c>
      <c r="H1750" t="s">
        <v>37</v>
      </c>
      <c r="I1750">
        <v>2</v>
      </c>
      <c r="J1750" s="7">
        <v>16663.8</v>
      </c>
      <c r="K1750" t="s">
        <v>68</v>
      </c>
      <c r="L1750">
        <v>32</v>
      </c>
      <c r="M1750" t="s">
        <v>47</v>
      </c>
      <c r="N1750" t="s">
        <v>52</v>
      </c>
      <c r="O1750">
        <v>1</v>
      </c>
      <c r="P1750" t="s">
        <v>40</v>
      </c>
      <c r="Q1750" s="7">
        <f t="shared" si="165"/>
        <v>33327.599999999999</v>
      </c>
      <c r="R1750" s="9" t="str" cm="1">
        <f t="array" ref="R1750">_xlfn.IFS(L1749&lt;=25,"0-25",L1749&lt;=30,"26-30",L1749&lt;=35,"31-35",L1749&lt;=40,"36-40",L1749&lt;=45,"41-45",L1749&gt;=45,"45+")</f>
        <v>31-35</v>
      </c>
      <c r="S1750" t="str">
        <f t="shared" si="166"/>
        <v>Q1</v>
      </c>
      <c r="T1750" t="str">
        <f t="shared" si="167"/>
        <v>Weekend</v>
      </c>
      <c r="U1750" t="str" cm="1">
        <f t="array" ref="U1750">_xlfn.IFS(Q1750&lt;=100000,"LOW",Q1750&lt;=300000,"MEDIUM",Q1750&gt;=300000,"HIGH")</f>
        <v>LOW</v>
      </c>
    </row>
    <row r="1751" spans="1:21" x14ac:dyDescent="0.3">
      <c r="A1751">
        <v>1750</v>
      </c>
      <c r="B1751">
        <v>19</v>
      </c>
      <c r="C1751">
        <v>2</v>
      </c>
      <c r="D1751" s="6">
        <f t="shared" si="162"/>
        <v>44976</v>
      </c>
      <c r="E1751" t="str">
        <f t="shared" si="163"/>
        <v>February</v>
      </c>
      <c r="F1751">
        <v>2023</v>
      </c>
      <c r="G1751" t="str">
        <f t="shared" si="164"/>
        <v>Sunday</v>
      </c>
      <c r="H1751" t="s">
        <v>21</v>
      </c>
      <c r="I1751">
        <v>2</v>
      </c>
      <c r="J1751" s="7">
        <v>26714.080000000002</v>
      </c>
      <c r="K1751" t="s">
        <v>155</v>
      </c>
      <c r="L1751">
        <v>54</v>
      </c>
      <c r="M1751" t="s">
        <v>23</v>
      </c>
      <c r="N1751" t="s">
        <v>35</v>
      </c>
      <c r="O1751">
        <v>1</v>
      </c>
      <c r="P1751" t="s">
        <v>28</v>
      </c>
      <c r="Q1751" s="7">
        <f t="shared" si="165"/>
        <v>53428.160000000003</v>
      </c>
      <c r="R1751" s="9" t="str" cm="1">
        <f t="array" ref="R1751">_xlfn.IFS(L1750&lt;=25,"0-25",L1750&lt;=30,"26-30",L1750&lt;=35,"31-35",L1750&lt;=40,"36-40",L1750&lt;=45,"41-45",L1750&gt;=45,"45+")</f>
        <v>31-35</v>
      </c>
      <c r="S1751" t="str">
        <f t="shared" si="166"/>
        <v>Q1</v>
      </c>
      <c r="T1751" t="str">
        <f t="shared" si="167"/>
        <v>Weekend</v>
      </c>
      <c r="U1751" t="str" cm="1">
        <f t="array" ref="U1751">_xlfn.IFS(Q1751&lt;=100000,"LOW",Q1751&lt;=300000,"MEDIUM",Q1751&gt;=300000,"HIGH")</f>
        <v>LOW</v>
      </c>
    </row>
    <row r="1752" spans="1:21" x14ac:dyDescent="0.3">
      <c r="A1752">
        <v>1751</v>
      </c>
      <c r="B1752">
        <v>19</v>
      </c>
      <c r="C1752">
        <v>2</v>
      </c>
      <c r="D1752" s="6">
        <f t="shared" si="162"/>
        <v>44976</v>
      </c>
      <c r="E1752" t="str">
        <f t="shared" si="163"/>
        <v>February</v>
      </c>
      <c r="F1752">
        <v>2023</v>
      </c>
      <c r="G1752" t="str">
        <f t="shared" si="164"/>
        <v>Sunday</v>
      </c>
      <c r="H1752" t="s">
        <v>45</v>
      </c>
      <c r="I1752">
        <v>7</v>
      </c>
      <c r="J1752" s="7">
        <v>56295.33</v>
      </c>
      <c r="K1752" t="s">
        <v>106</v>
      </c>
      <c r="L1752">
        <v>21</v>
      </c>
      <c r="M1752" t="s">
        <v>69</v>
      </c>
      <c r="N1752" t="s">
        <v>52</v>
      </c>
      <c r="O1752">
        <v>5</v>
      </c>
      <c r="P1752" t="s">
        <v>104</v>
      </c>
      <c r="Q1752" s="7">
        <f t="shared" si="165"/>
        <v>394067.31</v>
      </c>
      <c r="R1752" s="9" t="str" cm="1">
        <f t="array" ref="R1752">_xlfn.IFS(L1751&lt;=25,"0-25",L1751&lt;=30,"26-30",L1751&lt;=35,"31-35",L1751&lt;=40,"36-40",L1751&lt;=45,"41-45",L1751&gt;=45,"45+")</f>
        <v>45+</v>
      </c>
      <c r="S1752" t="str">
        <f t="shared" si="166"/>
        <v>Q1</v>
      </c>
      <c r="T1752" t="str">
        <f t="shared" si="167"/>
        <v>Weekend</v>
      </c>
      <c r="U1752" t="str" cm="1">
        <f t="array" ref="U1752">_xlfn.IFS(Q1752&lt;=100000,"LOW",Q1752&lt;=300000,"MEDIUM",Q1752&gt;=300000,"HIGH")</f>
        <v>HIGH</v>
      </c>
    </row>
    <row r="1753" spans="1:21" x14ac:dyDescent="0.3">
      <c r="A1753">
        <v>1752</v>
      </c>
      <c r="B1753">
        <v>19</v>
      </c>
      <c r="C1753">
        <v>2</v>
      </c>
      <c r="D1753" s="6">
        <f t="shared" si="162"/>
        <v>44976</v>
      </c>
      <c r="E1753" t="str">
        <f t="shared" si="163"/>
        <v>February</v>
      </c>
      <c r="F1753">
        <v>2023</v>
      </c>
      <c r="G1753" t="str">
        <f t="shared" si="164"/>
        <v>Sunday</v>
      </c>
      <c r="H1753" t="s">
        <v>32</v>
      </c>
      <c r="I1753">
        <v>6</v>
      </c>
      <c r="J1753" s="7">
        <v>31074.63</v>
      </c>
      <c r="K1753" t="s">
        <v>539</v>
      </c>
      <c r="L1753">
        <v>39</v>
      </c>
      <c r="M1753" t="s">
        <v>23</v>
      </c>
      <c r="N1753" t="s">
        <v>24</v>
      </c>
      <c r="O1753">
        <v>1</v>
      </c>
      <c r="P1753" t="s">
        <v>43</v>
      </c>
      <c r="Q1753" s="7">
        <f t="shared" si="165"/>
        <v>186447.78</v>
      </c>
      <c r="R1753" s="9" t="str" cm="1">
        <f t="array" ref="R1753">_xlfn.IFS(L1752&lt;=25,"0-25",L1752&lt;=30,"26-30",L1752&lt;=35,"31-35",L1752&lt;=40,"36-40",L1752&lt;=45,"41-45",L1752&gt;=45,"45+")</f>
        <v>0-25</v>
      </c>
      <c r="S1753" t="str">
        <f t="shared" si="166"/>
        <v>Q1</v>
      </c>
      <c r="T1753" t="str">
        <f t="shared" si="167"/>
        <v>Weekend</v>
      </c>
      <c r="U1753" t="str" cm="1">
        <f t="array" ref="U1753">_xlfn.IFS(Q1753&lt;=100000,"LOW",Q1753&lt;=300000,"MEDIUM",Q1753&gt;=300000,"HIGH")</f>
        <v>MEDIUM</v>
      </c>
    </row>
    <row r="1754" spans="1:21" x14ac:dyDescent="0.3">
      <c r="A1754">
        <v>1753</v>
      </c>
      <c r="B1754">
        <v>20</v>
      </c>
      <c r="C1754">
        <v>2</v>
      </c>
      <c r="D1754" s="6">
        <f t="shared" si="162"/>
        <v>44977</v>
      </c>
      <c r="E1754" t="str">
        <f t="shared" si="163"/>
        <v>February</v>
      </c>
      <c r="F1754">
        <v>2023</v>
      </c>
      <c r="G1754" t="str">
        <f t="shared" si="164"/>
        <v>Monday</v>
      </c>
      <c r="H1754" t="s">
        <v>15</v>
      </c>
      <c r="I1754">
        <v>4</v>
      </c>
      <c r="J1754" s="7">
        <v>58718.89</v>
      </c>
      <c r="K1754" t="s">
        <v>344</v>
      </c>
      <c r="L1754">
        <v>34</v>
      </c>
      <c r="M1754" t="s">
        <v>23</v>
      </c>
      <c r="N1754" t="s">
        <v>52</v>
      </c>
      <c r="O1754">
        <v>5</v>
      </c>
      <c r="P1754" t="s">
        <v>31</v>
      </c>
      <c r="Q1754" s="7">
        <f t="shared" si="165"/>
        <v>234875.56</v>
      </c>
      <c r="R1754" s="9" t="str" cm="1">
        <f t="array" ref="R1754">_xlfn.IFS(L1753&lt;=25,"0-25",L1753&lt;=30,"26-30",L1753&lt;=35,"31-35",L1753&lt;=40,"36-40",L1753&lt;=45,"41-45",L1753&gt;=45,"45+")</f>
        <v>36-40</v>
      </c>
      <c r="S1754" t="str">
        <f t="shared" si="166"/>
        <v>Q1</v>
      </c>
      <c r="T1754" t="str">
        <f t="shared" si="167"/>
        <v>Weekday</v>
      </c>
      <c r="U1754" t="str" cm="1">
        <f t="array" ref="U1754">_xlfn.IFS(Q1754&lt;=100000,"LOW",Q1754&lt;=300000,"MEDIUM",Q1754&gt;=300000,"HIGH")</f>
        <v>MEDIUM</v>
      </c>
    </row>
    <row r="1755" spans="1:21" x14ac:dyDescent="0.3">
      <c r="A1755">
        <v>1754</v>
      </c>
      <c r="B1755">
        <v>20</v>
      </c>
      <c r="C1755">
        <v>2</v>
      </c>
      <c r="D1755" s="6">
        <f t="shared" si="162"/>
        <v>44977</v>
      </c>
      <c r="E1755" t="str">
        <f t="shared" si="163"/>
        <v>February</v>
      </c>
      <c r="F1755">
        <v>2023</v>
      </c>
      <c r="G1755" t="str">
        <f t="shared" si="164"/>
        <v>Monday</v>
      </c>
      <c r="H1755" t="s">
        <v>45</v>
      </c>
      <c r="I1755">
        <v>5</v>
      </c>
      <c r="J1755" s="7">
        <v>29171.29</v>
      </c>
      <c r="K1755" t="s">
        <v>520</v>
      </c>
      <c r="L1755">
        <v>39</v>
      </c>
      <c r="M1755" t="s">
        <v>23</v>
      </c>
      <c r="N1755" t="s">
        <v>52</v>
      </c>
      <c r="O1755">
        <v>5</v>
      </c>
      <c r="P1755" t="s">
        <v>90</v>
      </c>
      <c r="Q1755" s="7">
        <f t="shared" si="165"/>
        <v>145856.45000000001</v>
      </c>
      <c r="R1755" s="9" t="str" cm="1">
        <f t="array" ref="R1755">_xlfn.IFS(L1754&lt;=25,"0-25",L1754&lt;=30,"26-30",L1754&lt;=35,"31-35",L1754&lt;=40,"36-40",L1754&lt;=45,"41-45",L1754&gt;=45,"45+")</f>
        <v>31-35</v>
      </c>
      <c r="S1755" t="str">
        <f t="shared" si="166"/>
        <v>Q1</v>
      </c>
      <c r="T1755" t="str">
        <f t="shared" si="167"/>
        <v>Weekday</v>
      </c>
      <c r="U1755" t="str" cm="1">
        <f t="array" ref="U1755">_xlfn.IFS(Q1755&lt;=100000,"LOW",Q1755&lt;=300000,"MEDIUM",Q1755&gt;=300000,"HIGH")</f>
        <v>MEDIUM</v>
      </c>
    </row>
    <row r="1756" spans="1:21" x14ac:dyDescent="0.3">
      <c r="A1756">
        <v>1755</v>
      </c>
      <c r="B1756">
        <v>20</v>
      </c>
      <c r="C1756">
        <v>2</v>
      </c>
      <c r="D1756" s="6">
        <f t="shared" si="162"/>
        <v>44977</v>
      </c>
      <c r="E1756" t="str">
        <f t="shared" si="163"/>
        <v>February</v>
      </c>
      <c r="F1756">
        <v>2023</v>
      </c>
      <c r="G1756" t="str">
        <f t="shared" si="164"/>
        <v>Monday</v>
      </c>
      <c r="H1756" t="s">
        <v>32</v>
      </c>
      <c r="I1756">
        <v>1</v>
      </c>
      <c r="J1756" s="7">
        <v>19813.3</v>
      </c>
      <c r="K1756" t="s">
        <v>68</v>
      </c>
      <c r="L1756">
        <v>34</v>
      </c>
      <c r="M1756" t="s">
        <v>27</v>
      </c>
      <c r="N1756" t="s">
        <v>18</v>
      </c>
      <c r="O1756">
        <v>1</v>
      </c>
      <c r="P1756" t="s">
        <v>36</v>
      </c>
      <c r="Q1756" s="7">
        <f t="shared" si="165"/>
        <v>19813.3</v>
      </c>
      <c r="R1756" s="9" t="str" cm="1">
        <f t="array" ref="R1756">_xlfn.IFS(L1755&lt;=25,"0-25",L1755&lt;=30,"26-30",L1755&lt;=35,"31-35",L1755&lt;=40,"36-40",L1755&lt;=45,"41-45",L1755&gt;=45,"45+")</f>
        <v>36-40</v>
      </c>
      <c r="S1756" t="str">
        <f t="shared" si="166"/>
        <v>Q1</v>
      </c>
      <c r="T1756" t="str">
        <f t="shared" si="167"/>
        <v>Weekday</v>
      </c>
      <c r="U1756" t="str" cm="1">
        <f t="array" ref="U1756">_xlfn.IFS(Q1756&lt;=100000,"LOW",Q1756&lt;=300000,"MEDIUM",Q1756&gt;=300000,"HIGH")</f>
        <v>LOW</v>
      </c>
    </row>
    <row r="1757" spans="1:21" x14ac:dyDescent="0.3">
      <c r="A1757">
        <v>1756</v>
      </c>
      <c r="B1757">
        <v>20</v>
      </c>
      <c r="C1757">
        <v>2</v>
      </c>
      <c r="D1757" s="6">
        <f t="shared" si="162"/>
        <v>44977</v>
      </c>
      <c r="E1757" t="str">
        <f t="shared" si="163"/>
        <v>February</v>
      </c>
      <c r="F1757">
        <v>2023</v>
      </c>
      <c r="G1757" t="str">
        <f t="shared" si="164"/>
        <v>Monday</v>
      </c>
      <c r="H1757" t="s">
        <v>21</v>
      </c>
      <c r="I1757">
        <v>7</v>
      </c>
      <c r="J1757" s="7">
        <v>36150.9</v>
      </c>
      <c r="K1757" t="s">
        <v>351</v>
      </c>
      <c r="L1757">
        <v>31</v>
      </c>
      <c r="M1757" t="s">
        <v>17</v>
      </c>
      <c r="N1757" t="s">
        <v>52</v>
      </c>
      <c r="O1757">
        <v>5</v>
      </c>
      <c r="P1757" t="s">
        <v>28</v>
      </c>
      <c r="Q1757" s="7">
        <f t="shared" si="165"/>
        <v>253056.30000000002</v>
      </c>
      <c r="R1757" s="9" t="str" cm="1">
        <f t="array" ref="R1757">_xlfn.IFS(L1756&lt;=25,"0-25",L1756&lt;=30,"26-30",L1756&lt;=35,"31-35",L1756&lt;=40,"36-40",L1756&lt;=45,"41-45",L1756&gt;=45,"45+")</f>
        <v>31-35</v>
      </c>
      <c r="S1757" t="str">
        <f t="shared" si="166"/>
        <v>Q1</v>
      </c>
      <c r="T1757" t="str">
        <f t="shared" si="167"/>
        <v>Weekday</v>
      </c>
      <c r="U1757" t="str" cm="1">
        <f t="array" ref="U1757">_xlfn.IFS(Q1757&lt;=100000,"LOW",Q1757&lt;=300000,"MEDIUM",Q1757&gt;=300000,"HIGH")</f>
        <v>MEDIUM</v>
      </c>
    </row>
    <row r="1758" spans="1:21" x14ac:dyDescent="0.3">
      <c r="A1758">
        <v>1757</v>
      </c>
      <c r="B1758">
        <v>21</v>
      </c>
      <c r="C1758">
        <v>2</v>
      </c>
      <c r="D1758" s="6">
        <f t="shared" si="162"/>
        <v>44978</v>
      </c>
      <c r="E1758" t="str">
        <f t="shared" si="163"/>
        <v>February</v>
      </c>
      <c r="F1758">
        <v>2023</v>
      </c>
      <c r="G1758" t="str">
        <f t="shared" si="164"/>
        <v>Tuesday</v>
      </c>
      <c r="H1758" t="s">
        <v>45</v>
      </c>
      <c r="I1758">
        <v>8</v>
      </c>
      <c r="J1758" s="7">
        <v>37136.47</v>
      </c>
      <c r="K1758" t="s">
        <v>431</v>
      </c>
      <c r="L1758">
        <v>31</v>
      </c>
      <c r="M1758" t="s">
        <v>140</v>
      </c>
      <c r="N1758" t="s">
        <v>35</v>
      </c>
      <c r="O1758">
        <v>5</v>
      </c>
      <c r="P1758" t="s">
        <v>48</v>
      </c>
      <c r="Q1758" s="7">
        <f t="shared" si="165"/>
        <v>297091.76</v>
      </c>
      <c r="R1758" s="9" t="str" cm="1">
        <f t="array" ref="R1758">_xlfn.IFS(L1757&lt;=25,"0-25",L1757&lt;=30,"26-30",L1757&lt;=35,"31-35",L1757&lt;=40,"36-40",L1757&lt;=45,"41-45",L1757&gt;=45,"45+")</f>
        <v>31-35</v>
      </c>
      <c r="S1758" t="str">
        <f t="shared" si="166"/>
        <v>Q1</v>
      </c>
      <c r="T1758" t="str">
        <f t="shared" si="167"/>
        <v>Weekday</v>
      </c>
      <c r="U1758" t="str" cm="1">
        <f t="array" ref="U1758">_xlfn.IFS(Q1758&lt;=100000,"LOW",Q1758&lt;=300000,"MEDIUM",Q1758&gt;=300000,"HIGH")</f>
        <v>MEDIUM</v>
      </c>
    </row>
    <row r="1759" spans="1:21" x14ac:dyDescent="0.3">
      <c r="A1759">
        <v>1758</v>
      </c>
      <c r="B1759">
        <v>21</v>
      </c>
      <c r="C1759">
        <v>2</v>
      </c>
      <c r="D1759" s="6">
        <f t="shared" si="162"/>
        <v>44978</v>
      </c>
      <c r="E1759" t="str">
        <f t="shared" si="163"/>
        <v>February</v>
      </c>
      <c r="F1759">
        <v>2023</v>
      </c>
      <c r="G1759" t="str">
        <f t="shared" si="164"/>
        <v>Tuesday</v>
      </c>
      <c r="H1759" t="s">
        <v>32</v>
      </c>
      <c r="I1759">
        <v>9</v>
      </c>
      <c r="J1759" s="7">
        <v>10966.49</v>
      </c>
      <c r="K1759" t="s">
        <v>487</v>
      </c>
      <c r="L1759">
        <v>34</v>
      </c>
      <c r="M1759" t="s">
        <v>69</v>
      </c>
      <c r="N1759" t="s">
        <v>52</v>
      </c>
      <c r="O1759">
        <v>5</v>
      </c>
      <c r="P1759" t="s">
        <v>43</v>
      </c>
      <c r="Q1759" s="7">
        <f t="shared" si="165"/>
        <v>98698.41</v>
      </c>
      <c r="R1759" s="9" t="str" cm="1">
        <f t="array" ref="R1759">_xlfn.IFS(L1758&lt;=25,"0-25",L1758&lt;=30,"26-30",L1758&lt;=35,"31-35",L1758&lt;=40,"36-40",L1758&lt;=45,"41-45",L1758&gt;=45,"45+")</f>
        <v>31-35</v>
      </c>
      <c r="S1759" t="str">
        <f t="shared" si="166"/>
        <v>Q1</v>
      </c>
      <c r="T1759" t="str">
        <f t="shared" si="167"/>
        <v>Weekday</v>
      </c>
      <c r="U1759" t="str" cm="1">
        <f t="array" ref="U1759">_xlfn.IFS(Q1759&lt;=100000,"LOW",Q1759&lt;=300000,"MEDIUM",Q1759&gt;=300000,"HIGH")</f>
        <v>LOW</v>
      </c>
    </row>
    <row r="1760" spans="1:21" x14ac:dyDescent="0.3">
      <c r="A1760">
        <v>1759</v>
      </c>
      <c r="B1760">
        <v>21</v>
      </c>
      <c r="C1760">
        <v>2</v>
      </c>
      <c r="D1760" s="6">
        <f t="shared" si="162"/>
        <v>44978</v>
      </c>
      <c r="E1760" t="str">
        <f t="shared" si="163"/>
        <v>February</v>
      </c>
      <c r="F1760">
        <v>2023</v>
      </c>
      <c r="G1760" t="str">
        <f t="shared" si="164"/>
        <v>Tuesday</v>
      </c>
      <c r="H1760" t="s">
        <v>37</v>
      </c>
      <c r="I1760">
        <v>8</v>
      </c>
      <c r="J1760" s="7">
        <v>17022.7</v>
      </c>
      <c r="K1760" t="s">
        <v>920</v>
      </c>
      <c r="L1760">
        <v>25</v>
      </c>
      <c r="M1760" t="s">
        <v>119</v>
      </c>
      <c r="N1760" t="s">
        <v>52</v>
      </c>
      <c r="O1760">
        <v>5</v>
      </c>
      <c r="P1760" t="s">
        <v>97</v>
      </c>
      <c r="Q1760" s="7">
        <f t="shared" si="165"/>
        <v>136181.6</v>
      </c>
      <c r="R1760" s="9" t="str" cm="1">
        <f t="array" ref="R1760">_xlfn.IFS(L1759&lt;=25,"0-25",L1759&lt;=30,"26-30",L1759&lt;=35,"31-35",L1759&lt;=40,"36-40",L1759&lt;=45,"41-45",L1759&gt;=45,"45+")</f>
        <v>31-35</v>
      </c>
      <c r="S1760" t="str">
        <f t="shared" si="166"/>
        <v>Q1</v>
      </c>
      <c r="T1760" t="str">
        <f t="shared" si="167"/>
        <v>Weekday</v>
      </c>
      <c r="U1760" t="str" cm="1">
        <f t="array" ref="U1760">_xlfn.IFS(Q1760&lt;=100000,"LOW",Q1760&lt;=300000,"MEDIUM",Q1760&gt;=300000,"HIGH")</f>
        <v>MEDIUM</v>
      </c>
    </row>
    <row r="1761" spans="1:21" x14ac:dyDescent="0.3">
      <c r="A1761">
        <v>1760</v>
      </c>
      <c r="B1761">
        <v>22</v>
      </c>
      <c r="C1761">
        <v>2</v>
      </c>
      <c r="D1761" s="6">
        <f t="shared" si="162"/>
        <v>44979</v>
      </c>
      <c r="E1761" t="str">
        <f t="shared" si="163"/>
        <v>February</v>
      </c>
      <c r="F1761">
        <v>2023</v>
      </c>
      <c r="G1761" t="str">
        <f t="shared" si="164"/>
        <v>Wednesday</v>
      </c>
      <c r="H1761" t="s">
        <v>37</v>
      </c>
      <c r="I1761">
        <v>5</v>
      </c>
      <c r="J1761" s="7">
        <v>21095.56</v>
      </c>
      <c r="K1761" t="s">
        <v>756</v>
      </c>
      <c r="L1761">
        <v>51</v>
      </c>
      <c r="M1761" t="s">
        <v>27</v>
      </c>
      <c r="N1761" t="s">
        <v>35</v>
      </c>
      <c r="O1761">
        <v>5</v>
      </c>
      <c r="P1761" t="s">
        <v>40</v>
      </c>
      <c r="Q1761" s="7">
        <f t="shared" si="165"/>
        <v>105477.8</v>
      </c>
      <c r="R1761" s="9" t="str" cm="1">
        <f t="array" ref="R1761">_xlfn.IFS(L1760&lt;=25,"0-25",L1760&lt;=30,"26-30",L1760&lt;=35,"31-35",L1760&lt;=40,"36-40",L1760&lt;=45,"41-45",L1760&gt;=45,"45+")</f>
        <v>0-25</v>
      </c>
      <c r="S1761" t="str">
        <f t="shared" si="166"/>
        <v>Q1</v>
      </c>
      <c r="T1761" t="str">
        <f t="shared" si="167"/>
        <v>Weekday</v>
      </c>
      <c r="U1761" t="str" cm="1">
        <f t="array" ref="U1761">_xlfn.IFS(Q1761&lt;=100000,"LOW",Q1761&lt;=300000,"MEDIUM",Q1761&gt;=300000,"HIGH")</f>
        <v>MEDIUM</v>
      </c>
    </row>
    <row r="1762" spans="1:21" x14ac:dyDescent="0.3">
      <c r="A1762">
        <v>1761</v>
      </c>
      <c r="B1762">
        <v>22</v>
      </c>
      <c r="C1762">
        <v>2</v>
      </c>
      <c r="D1762" s="6">
        <f t="shared" si="162"/>
        <v>44979</v>
      </c>
      <c r="E1762" t="str">
        <f t="shared" si="163"/>
        <v>February</v>
      </c>
      <c r="F1762">
        <v>2023</v>
      </c>
      <c r="G1762" t="str">
        <f t="shared" si="164"/>
        <v>Wednesday</v>
      </c>
      <c r="H1762" t="s">
        <v>15</v>
      </c>
      <c r="I1762">
        <v>3</v>
      </c>
      <c r="J1762" s="7">
        <v>16815.240000000002</v>
      </c>
      <c r="K1762" t="s">
        <v>921</v>
      </c>
      <c r="L1762">
        <v>43</v>
      </c>
      <c r="M1762" t="s">
        <v>23</v>
      </c>
      <c r="N1762" t="s">
        <v>35</v>
      </c>
      <c r="O1762">
        <v>5</v>
      </c>
      <c r="P1762" t="s">
        <v>19</v>
      </c>
      <c r="Q1762" s="7">
        <f t="shared" si="165"/>
        <v>50445.72</v>
      </c>
      <c r="R1762" s="9" t="str" cm="1">
        <f t="array" ref="R1762">_xlfn.IFS(L1761&lt;=25,"0-25",L1761&lt;=30,"26-30",L1761&lt;=35,"31-35",L1761&lt;=40,"36-40",L1761&lt;=45,"41-45",L1761&gt;=45,"45+")</f>
        <v>45+</v>
      </c>
      <c r="S1762" t="str">
        <f t="shared" si="166"/>
        <v>Q1</v>
      </c>
      <c r="T1762" t="str">
        <f t="shared" si="167"/>
        <v>Weekday</v>
      </c>
      <c r="U1762" t="str" cm="1">
        <f t="array" ref="U1762">_xlfn.IFS(Q1762&lt;=100000,"LOW",Q1762&lt;=300000,"MEDIUM",Q1762&gt;=300000,"HIGH")</f>
        <v>LOW</v>
      </c>
    </row>
    <row r="1763" spans="1:21" x14ac:dyDescent="0.3">
      <c r="A1763">
        <v>1762</v>
      </c>
      <c r="B1763">
        <v>22</v>
      </c>
      <c r="C1763">
        <v>2</v>
      </c>
      <c r="D1763" s="6">
        <f t="shared" si="162"/>
        <v>44979</v>
      </c>
      <c r="E1763" t="str">
        <f t="shared" si="163"/>
        <v>February</v>
      </c>
      <c r="F1763">
        <v>2023</v>
      </c>
      <c r="G1763" t="str">
        <f t="shared" si="164"/>
        <v>Wednesday</v>
      </c>
      <c r="H1763" t="s">
        <v>32</v>
      </c>
      <c r="I1763">
        <v>9</v>
      </c>
      <c r="J1763" s="7">
        <v>30491.56</v>
      </c>
      <c r="K1763" t="s">
        <v>682</v>
      </c>
      <c r="L1763">
        <v>47</v>
      </c>
      <c r="M1763" t="s">
        <v>27</v>
      </c>
      <c r="N1763" t="s">
        <v>18</v>
      </c>
      <c r="O1763">
        <v>3</v>
      </c>
      <c r="P1763" t="s">
        <v>101</v>
      </c>
      <c r="Q1763" s="7">
        <f t="shared" si="165"/>
        <v>274424.04000000004</v>
      </c>
      <c r="R1763" s="9" t="str" cm="1">
        <f t="array" ref="R1763">_xlfn.IFS(L1762&lt;=25,"0-25",L1762&lt;=30,"26-30",L1762&lt;=35,"31-35",L1762&lt;=40,"36-40",L1762&lt;=45,"41-45",L1762&gt;=45,"45+")</f>
        <v>41-45</v>
      </c>
      <c r="S1763" t="str">
        <f t="shared" si="166"/>
        <v>Q1</v>
      </c>
      <c r="T1763" t="str">
        <f t="shared" si="167"/>
        <v>Weekday</v>
      </c>
      <c r="U1763" t="str" cm="1">
        <f t="array" ref="U1763">_xlfn.IFS(Q1763&lt;=100000,"LOW",Q1763&lt;=300000,"MEDIUM",Q1763&gt;=300000,"HIGH")</f>
        <v>MEDIUM</v>
      </c>
    </row>
    <row r="1764" spans="1:21" x14ac:dyDescent="0.3">
      <c r="A1764">
        <v>1763</v>
      </c>
      <c r="B1764">
        <v>23</v>
      </c>
      <c r="C1764">
        <v>2</v>
      </c>
      <c r="D1764" s="6">
        <f t="shared" si="162"/>
        <v>44980</v>
      </c>
      <c r="E1764" t="str">
        <f t="shared" si="163"/>
        <v>February</v>
      </c>
      <c r="F1764">
        <v>2023</v>
      </c>
      <c r="G1764" t="str">
        <f t="shared" si="164"/>
        <v>Thursday</v>
      </c>
      <c r="H1764" t="s">
        <v>37</v>
      </c>
      <c r="I1764">
        <v>6</v>
      </c>
      <c r="J1764" s="7">
        <v>67877.37</v>
      </c>
      <c r="K1764" t="s">
        <v>692</v>
      </c>
      <c r="L1764">
        <v>39</v>
      </c>
      <c r="M1764" t="s">
        <v>47</v>
      </c>
      <c r="N1764" t="s">
        <v>24</v>
      </c>
      <c r="O1764">
        <v>3</v>
      </c>
      <c r="P1764" t="s">
        <v>53</v>
      </c>
      <c r="Q1764" s="7">
        <f t="shared" si="165"/>
        <v>407264.22</v>
      </c>
      <c r="R1764" s="9" t="str" cm="1">
        <f t="array" ref="R1764">_xlfn.IFS(L1763&lt;=25,"0-25",L1763&lt;=30,"26-30",L1763&lt;=35,"31-35",L1763&lt;=40,"36-40",L1763&lt;=45,"41-45",L1763&gt;=45,"45+")</f>
        <v>45+</v>
      </c>
      <c r="S1764" t="str">
        <f t="shared" si="166"/>
        <v>Q1</v>
      </c>
      <c r="T1764" t="str">
        <f t="shared" si="167"/>
        <v>Weekday</v>
      </c>
      <c r="U1764" t="str" cm="1">
        <f t="array" ref="U1764">_xlfn.IFS(Q1764&lt;=100000,"LOW",Q1764&lt;=300000,"MEDIUM",Q1764&gt;=300000,"HIGH")</f>
        <v>HIGH</v>
      </c>
    </row>
    <row r="1765" spans="1:21" x14ac:dyDescent="0.3">
      <c r="A1765">
        <v>1764</v>
      </c>
      <c r="B1765">
        <v>23</v>
      </c>
      <c r="C1765">
        <v>2</v>
      </c>
      <c r="D1765" s="6">
        <f t="shared" si="162"/>
        <v>44980</v>
      </c>
      <c r="E1765" t="str">
        <f t="shared" si="163"/>
        <v>February</v>
      </c>
      <c r="F1765">
        <v>2023</v>
      </c>
      <c r="G1765" t="str">
        <f t="shared" si="164"/>
        <v>Thursday</v>
      </c>
      <c r="H1765" t="s">
        <v>21</v>
      </c>
      <c r="I1765">
        <v>5</v>
      </c>
      <c r="J1765" s="7">
        <v>40553.35</v>
      </c>
      <c r="K1765" t="s">
        <v>578</v>
      </c>
      <c r="L1765">
        <v>33</v>
      </c>
      <c r="M1765" t="s">
        <v>23</v>
      </c>
      <c r="N1765" t="s">
        <v>52</v>
      </c>
      <c r="O1765">
        <v>5</v>
      </c>
      <c r="P1765" t="s">
        <v>25</v>
      </c>
      <c r="Q1765" s="7">
        <f t="shared" si="165"/>
        <v>202766.75</v>
      </c>
      <c r="R1765" s="9" t="str" cm="1">
        <f t="array" ref="R1765">_xlfn.IFS(L1764&lt;=25,"0-25",L1764&lt;=30,"26-30",L1764&lt;=35,"31-35",L1764&lt;=40,"36-40",L1764&lt;=45,"41-45",L1764&gt;=45,"45+")</f>
        <v>36-40</v>
      </c>
      <c r="S1765" t="str">
        <f t="shared" si="166"/>
        <v>Q1</v>
      </c>
      <c r="T1765" t="str">
        <f t="shared" si="167"/>
        <v>Weekday</v>
      </c>
      <c r="U1765" t="str" cm="1">
        <f t="array" ref="U1765">_xlfn.IFS(Q1765&lt;=100000,"LOW",Q1765&lt;=300000,"MEDIUM",Q1765&gt;=300000,"HIGH")</f>
        <v>MEDIUM</v>
      </c>
    </row>
    <row r="1766" spans="1:21" x14ac:dyDescent="0.3">
      <c r="A1766">
        <v>1765</v>
      </c>
      <c r="B1766">
        <v>23</v>
      </c>
      <c r="C1766">
        <v>2</v>
      </c>
      <c r="D1766" s="6">
        <f t="shared" si="162"/>
        <v>44980</v>
      </c>
      <c r="E1766" t="str">
        <f t="shared" si="163"/>
        <v>February</v>
      </c>
      <c r="F1766">
        <v>2023</v>
      </c>
      <c r="G1766" t="str">
        <f t="shared" si="164"/>
        <v>Thursday</v>
      </c>
      <c r="H1766" t="s">
        <v>32</v>
      </c>
      <c r="I1766">
        <v>3</v>
      </c>
      <c r="J1766" s="7">
        <v>47653.36</v>
      </c>
      <c r="K1766" t="s">
        <v>469</v>
      </c>
      <c r="L1766">
        <v>47</v>
      </c>
      <c r="M1766" t="s">
        <v>27</v>
      </c>
      <c r="N1766" t="s">
        <v>24</v>
      </c>
      <c r="O1766">
        <v>1</v>
      </c>
      <c r="P1766" t="s">
        <v>101</v>
      </c>
      <c r="Q1766" s="7">
        <f t="shared" si="165"/>
        <v>142960.08000000002</v>
      </c>
      <c r="R1766" s="9" t="str" cm="1">
        <f t="array" ref="R1766">_xlfn.IFS(L1765&lt;=25,"0-25",L1765&lt;=30,"26-30",L1765&lt;=35,"31-35",L1765&lt;=40,"36-40",L1765&lt;=45,"41-45",L1765&gt;=45,"45+")</f>
        <v>31-35</v>
      </c>
      <c r="S1766" t="str">
        <f t="shared" si="166"/>
        <v>Q1</v>
      </c>
      <c r="T1766" t="str">
        <f t="shared" si="167"/>
        <v>Weekday</v>
      </c>
      <c r="U1766" t="str" cm="1">
        <f t="array" ref="U1766">_xlfn.IFS(Q1766&lt;=100000,"LOW",Q1766&lt;=300000,"MEDIUM",Q1766&gt;=300000,"HIGH")</f>
        <v>MEDIUM</v>
      </c>
    </row>
    <row r="1767" spans="1:21" x14ac:dyDescent="0.3">
      <c r="A1767">
        <v>1766</v>
      </c>
      <c r="B1767">
        <v>24</v>
      </c>
      <c r="C1767">
        <v>2</v>
      </c>
      <c r="D1767" s="6">
        <f t="shared" si="162"/>
        <v>44981</v>
      </c>
      <c r="E1767" t="str">
        <f t="shared" si="163"/>
        <v>February</v>
      </c>
      <c r="F1767">
        <v>2023</v>
      </c>
      <c r="G1767" t="str">
        <f t="shared" si="164"/>
        <v>Friday</v>
      </c>
      <c r="H1767" t="s">
        <v>21</v>
      </c>
      <c r="I1767">
        <v>6</v>
      </c>
      <c r="J1767" s="7">
        <v>31383.19</v>
      </c>
      <c r="K1767" t="s">
        <v>107</v>
      </c>
      <c r="L1767">
        <v>33</v>
      </c>
      <c r="M1767" t="s">
        <v>39</v>
      </c>
      <c r="N1767" t="s">
        <v>18</v>
      </c>
      <c r="O1767">
        <v>5</v>
      </c>
      <c r="P1767" t="s">
        <v>25</v>
      </c>
      <c r="Q1767" s="7">
        <f t="shared" si="165"/>
        <v>188299.13999999998</v>
      </c>
      <c r="R1767" s="9" t="str" cm="1">
        <f t="array" ref="R1767">_xlfn.IFS(L1766&lt;=25,"0-25",L1766&lt;=30,"26-30",L1766&lt;=35,"31-35",L1766&lt;=40,"36-40",L1766&lt;=45,"41-45",L1766&gt;=45,"45+")</f>
        <v>45+</v>
      </c>
      <c r="S1767" t="str">
        <f t="shared" si="166"/>
        <v>Q1</v>
      </c>
      <c r="T1767" t="str">
        <f t="shared" si="167"/>
        <v>Weekday</v>
      </c>
      <c r="U1767" t="str" cm="1">
        <f t="array" ref="U1767">_xlfn.IFS(Q1767&lt;=100000,"LOW",Q1767&lt;=300000,"MEDIUM",Q1767&gt;=300000,"HIGH")</f>
        <v>MEDIUM</v>
      </c>
    </row>
    <row r="1768" spans="1:21" x14ac:dyDescent="0.3">
      <c r="A1768">
        <v>1767</v>
      </c>
      <c r="B1768">
        <v>24</v>
      </c>
      <c r="C1768">
        <v>2</v>
      </c>
      <c r="D1768" s="6">
        <f t="shared" si="162"/>
        <v>44981</v>
      </c>
      <c r="E1768" t="str">
        <f t="shared" si="163"/>
        <v>February</v>
      </c>
      <c r="F1768">
        <v>2023</v>
      </c>
      <c r="G1768" t="str">
        <f t="shared" si="164"/>
        <v>Friday</v>
      </c>
      <c r="H1768" t="s">
        <v>21</v>
      </c>
      <c r="I1768">
        <v>3</v>
      </c>
      <c r="J1768" s="7">
        <v>29409.27</v>
      </c>
      <c r="K1768" t="s">
        <v>301</v>
      </c>
      <c r="L1768">
        <v>55</v>
      </c>
      <c r="M1768" t="s">
        <v>27</v>
      </c>
      <c r="N1768" t="s">
        <v>35</v>
      </c>
      <c r="O1768">
        <v>3</v>
      </c>
      <c r="P1768" t="s">
        <v>28</v>
      </c>
      <c r="Q1768" s="7">
        <f t="shared" si="165"/>
        <v>88227.81</v>
      </c>
      <c r="R1768" s="9" t="str" cm="1">
        <f t="array" ref="R1768">_xlfn.IFS(L1767&lt;=25,"0-25",L1767&lt;=30,"26-30",L1767&lt;=35,"31-35",L1767&lt;=40,"36-40",L1767&lt;=45,"41-45",L1767&gt;=45,"45+")</f>
        <v>31-35</v>
      </c>
      <c r="S1768" t="str">
        <f t="shared" si="166"/>
        <v>Q1</v>
      </c>
      <c r="T1768" t="str">
        <f t="shared" si="167"/>
        <v>Weekday</v>
      </c>
      <c r="U1768" t="str" cm="1">
        <f t="array" ref="U1768">_xlfn.IFS(Q1768&lt;=100000,"LOW",Q1768&lt;=300000,"MEDIUM",Q1768&gt;=300000,"HIGH")</f>
        <v>LOW</v>
      </c>
    </row>
    <row r="1769" spans="1:21" x14ac:dyDescent="0.3">
      <c r="A1769">
        <v>1768</v>
      </c>
      <c r="B1769">
        <v>24</v>
      </c>
      <c r="C1769">
        <v>2</v>
      </c>
      <c r="D1769" s="6">
        <f t="shared" si="162"/>
        <v>44981</v>
      </c>
      <c r="E1769" t="str">
        <f t="shared" si="163"/>
        <v>February</v>
      </c>
      <c r="F1769">
        <v>2023</v>
      </c>
      <c r="G1769" t="str">
        <f t="shared" si="164"/>
        <v>Friday</v>
      </c>
      <c r="H1769" t="s">
        <v>37</v>
      </c>
      <c r="I1769">
        <v>6</v>
      </c>
      <c r="J1769" s="7">
        <v>11388.81</v>
      </c>
      <c r="K1769" t="s">
        <v>487</v>
      </c>
      <c r="L1769">
        <v>41</v>
      </c>
      <c r="M1769" t="s">
        <v>23</v>
      </c>
      <c r="N1769" t="s">
        <v>35</v>
      </c>
      <c r="O1769">
        <v>4</v>
      </c>
      <c r="P1769" t="s">
        <v>97</v>
      </c>
      <c r="Q1769" s="7">
        <f t="shared" si="165"/>
        <v>68332.86</v>
      </c>
      <c r="R1769" s="9" t="str" cm="1">
        <f t="array" ref="R1769">_xlfn.IFS(L1768&lt;=25,"0-25",L1768&lt;=30,"26-30",L1768&lt;=35,"31-35",L1768&lt;=40,"36-40",L1768&lt;=45,"41-45",L1768&gt;=45,"45+")</f>
        <v>45+</v>
      </c>
      <c r="S1769" t="str">
        <f t="shared" si="166"/>
        <v>Q1</v>
      </c>
      <c r="T1769" t="str">
        <f t="shared" si="167"/>
        <v>Weekday</v>
      </c>
      <c r="U1769" t="str" cm="1">
        <f t="array" ref="U1769">_xlfn.IFS(Q1769&lt;=100000,"LOW",Q1769&lt;=300000,"MEDIUM",Q1769&gt;=300000,"HIGH")</f>
        <v>LOW</v>
      </c>
    </row>
    <row r="1770" spans="1:21" x14ac:dyDescent="0.3">
      <c r="A1770">
        <v>1769</v>
      </c>
      <c r="B1770">
        <v>24</v>
      </c>
      <c r="C1770">
        <v>2</v>
      </c>
      <c r="D1770" s="6">
        <f t="shared" si="162"/>
        <v>44981</v>
      </c>
      <c r="E1770" t="str">
        <f t="shared" si="163"/>
        <v>February</v>
      </c>
      <c r="F1770">
        <v>2023</v>
      </c>
      <c r="G1770" t="str">
        <f t="shared" si="164"/>
        <v>Friday</v>
      </c>
      <c r="H1770" t="s">
        <v>32</v>
      </c>
      <c r="I1770">
        <v>4</v>
      </c>
      <c r="J1770" s="7">
        <v>40020.019999999997</v>
      </c>
      <c r="K1770" t="s">
        <v>339</v>
      </c>
      <c r="L1770">
        <v>53</v>
      </c>
      <c r="M1770" t="s">
        <v>23</v>
      </c>
      <c r="N1770" t="s">
        <v>35</v>
      </c>
      <c r="O1770">
        <v>4</v>
      </c>
      <c r="P1770" t="s">
        <v>101</v>
      </c>
      <c r="Q1770" s="7">
        <f t="shared" si="165"/>
        <v>160080.07999999999</v>
      </c>
      <c r="R1770" s="9" t="str" cm="1">
        <f t="array" ref="R1770">_xlfn.IFS(L1769&lt;=25,"0-25",L1769&lt;=30,"26-30",L1769&lt;=35,"31-35",L1769&lt;=40,"36-40",L1769&lt;=45,"41-45",L1769&gt;=45,"45+")</f>
        <v>41-45</v>
      </c>
      <c r="S1770" t="str">
        <f t="shared" si="166"/>
        <v>Q1</v>
      </c>
      <c r="T1770" t="str">
        <f t="shared" si="167"/>
        <v>Weekday</v>
      </c>
      <c r="U1770" t="str" cm="1">
        <f t="array" ref="U1770">_xlfn.IFS(Q1770&lt;=100000,"LOW",Q1770&lt;=300000,"MEDIUM",Q1770&gt;=300000,"HIGH")</f>
        <v>MEDIUM</v>
      </c>
    </row>
    <row r="1771" spans="1:21" x14ac:dyDescent="0.3">
      <c r="A1771">
        <v>1770</v>
      </c>
      <c r="B1771">
        <v>25</v>
      </c>
      <c r="C1771">
        <v>2</v>
      </c>
      <c r="D1771" s="6">
        <f t="shared" si="162"/>
        <v>44982</v>
      </c>
      <c r="E1771" t="str">
        <f t="shared" si="163"/>
        <v>February</v>
      </c>
      <c r="F1771">
        <v>2023</v>
      </c>
      <c r="G1771" t="str">
        <f t="shared" si="164"/>
        <v>Saturday</v>
      </c>
      <c r="H1771" t="s">
        <v>45</v>
      </c>
      <c r="I1771">
        <v>2</v>
      </c>
      <c r="J1771" s="7">
        <v>39016.54</v>
      </c>
      <c r="K1771" t="s">
        <v>547</v>
      </c>
      <c r="L1771">
        <v>52</v>
      </c>
      <c r="M1771" t="s">
        <v>23</v>
      </c>
      <c r="N1771" t="s">
        <v>18</v>
      </c>
      <c r="O1771">
        <v>5</v>
      </c>
      <c r="P1771" t="s">
        <v>90</v>
      </c>
      <c r="Q1771" s="7">
        <f t="shared" si="165"/>
        <v>78033.08</v>
      </c>
      <c r="R1771" s="9" t="str" cm="1">
        <f t="array" ref="R1771">_xlfn.IFS(L1770&lt;=25,"0-25",L1770&lt;=30,"26-30",L1770&lt;=35,"31-35",L1770&lt;=40,"36-40",L1770&lt;=45,"41-45",L1770&gt;=45,"45+")</f>
        <v>45+</v>
      </c>
      <c r="S1771" t="str">
        <f t="shared" si="166"/>
        <v>Q1</v>
      </c>
      <c r="T1771" t="str">
        <f t="shared" si="167"/>
        <v>Weekend</v>
      </c>
      <c r="U1771" t="str" cm="1">
        <f t="array" ref="U1771">_xlfn.IFS(Q1771&lt;=100000,"LOW",Q1771&lt;=300000,"MEDIUM",Q1771&gt;=300000,"HIGH")</f>
        <v>LOW</v>
      </c>
    </row>
    <row r="1772" spans="1:21" x14ac:dyDescent="0.3">
      <c r="A1772">
        <v>1771</v>
      </c>
      <c r="B1772">
        <v>25</v>
      </c>
      <c r="C1772">
        <v>2</v>
      </c>
      <c r="D1772" s="6">
        <f t="shared" si="162"/>
        <v>44982</v>
      </c>
      <c r="E1772" t="str">
        <f t="shared" si="163"/>
        <v>February</v>
      </c>
      <c r="F1772">
        <v>2023</v>
      </c>
      <c r="G1772" t="str">
        <f t="shared" si="164"/>
        <v>Saturday</v>
      </c>
      <c r="H1772" t="s">
        <v>37</v>
      </c>
      <c r="I1772">
        <v>8</v>
      </c>
      <c r="J1772" s="7">
        <v>19469.84</v>
      </c>
      <c r="K1772" t="s">
        <v>419</v>
      </c>
      <c r="L1772">
        <v>23</v>
      </c>
      <c r="M1772" t="s">
        <v>116</v>
      </c>
      <c r="N1772" t="s">
        <v>52</v>
      </c>
      <c r="O1772">
        <v>3</v>
      </c>
      <c r="P1772" t="s">
        <v>40</v>
      </c>
      <c r="Q1772" s="7">
        <f t="shared" si="165"/>
        <v>155758.72</v>
      </c>
      <c r="R1772" s="9" t="str" cm="1">
        <f t="array" ref="R1772">_xlfn.IFS(L1771&lt;=25,"0-25",L1771&lt;=30,"26-30",L1771&lt;=35,"31-35",L1771&lt;=40,"36-40",L1771&lt;=45,"41-45",L1771&gt;=45,"45+")</f>
        <v>45+</v>
      </c>
      <c r="S1772" t="str">
        <f t="shared" si="166"/>
        <v>Q1</v>
      </c>
      <c r="T1772" t="str">
        <f t="shared" si="167"/>
        <v>Weekend</v>
      </c>
      <c r="U1772" t="str" cm="1">
        <f t="array" ref="U1772">_xlfn.IFS(Q1772&lt;=100000,"LOW",Q1772&lt;=300000,"MEDIUM",Q1772&gt;=300000,"HIGH")</f>
        <v>MEDIUM</v>
      </c>
    </row>
    <row r="1773" spans="1:21" x14ac:dyDescent="0.3">
      <c r="A1773">
        <v>1772</v>
      </c>
      <c r="B1773">
        <v>25</v>
      </c>
      <c r="C1773">
        <v>2</v>
      </c>
      <c r="D1773" s="6">
        <f t="shared" si="162"/>
        <v>44982</v>
      </c>
      <c r="E1773" t="str">
        <f t="shared" si="163"/>
        <v>February</v>
      </c>
      <c r="F1773">
        <v>2023</v>
      </c>
      <c r="G1773" t="str">
        <f t="shared" si="164"/>
        <v>Saturday</v>
      </c>
      <c r="H1773" t="s">
        <v>37</v>
      </c>
      <c r="I1773">
        <v>4</v>
      </c>
      <c r="J1773" s="7">
        <v>55859.44</v>
      </c>
      <c r="K1773" t="s">
        <v>223</v>
      </c>
      <c r="L1773">
        <v>21</v>
      </c>
      <c r="M1773" t="s">
        <v>27</v>
      </c>
      <c r="N1773" t="s">
        <v>18</v>
      </c>
      <c r="O1773">
        <v>5</v>
      </c>
      <c r="P1773" t="s">
        <v>97</v>
      </c>
      <c r="Q1773" s="7">
        <f t="shared" si="165"/>
        <v>223437.76</v>
      </c>
      <c r="R1773" s="9" t="str" cm="1">
        <f t="array" ref="R1773">_xlfn.IFS(L1772&lt;=25,"0-25",L1772&lt;=30,"26-30",L1772&lt;=35,"31-35",L1772&lt;=40,"36-40",L1772&lt;=45,"41-45",L1772&gt;=45,"45+")</f>
        <v>0-25</v>
      </c>
      <c r="S1773" t="str">
        <f t="shared" si="166"/>
        <v>Q1</v>
      </c>
      <c r="T1773" t="str">
        <f t="shared" si="167"/>
        <v>Weekend</v>
      </c>
      <c r="U1773" t="str" cm="1">
        <f t="array" ref="U1773">_xlfn.IFS(Q1773&lt;=100000,"LOW",Q1773&lt;=300000,"MEDIUM",Q1773&gt;=300000,"HIGH")</f>
        <v>MEDIUM</v>
      </c>
    </row>
    <row r="1774" spans="1:21" x14ac:dyDescent="0.3">
      <c r="A1774">
        <v>1773</v>
      </c>
      <c r="B1774">
        <v>26</v>
      </c>
      <c r="C1774">
        <v>2</v>
      </c>
      <c r="D1774" s="6">
        <f t="shared" si="162"/>
        <v>44983</v>
      </c>
      <c r="E1774" t="str">
        <f t="shared" si="163"/>
        <v>February</v>
      </c>
      <c r="F1774">
        <v>2023</v>
      </c>
      <c r="G1774" t="str">
        <f t="shared" si="164"/>
        <v>Sunday</v>
      </c>
      <c r="H1774" t="s">
        <v>32</v>
      </c>
      <c r="I1774">
        <v>9</v>
      </c>
      <c r="J1774" s="7">
        <v>39560.46</v>
      </c>
      <c r="K1774" t="s">
        <v>282</v>
      </c>
      <c r="L1774">
        <v>35</v>
      </c>
      <c r="M1774" t="s">
        <v>92</v>
      </c>
      <c r="N1774" t="s">
        <v>35</v>
      </c>
      <c r="O1774">
        <v>3</v>
      </c>
      <c r="P1774" t="s">
        <v>101</v>
      </c>
      <c r="Q1774" s="7">
        <f t="shared" si="165"/>
        <v>356044.14</v>
      </c>
      <c r="R1774" s="9" t="str" cm="1">
        <f t="array" ref="R1774">_xlfn.IFS(L1773&lt;=25,"0-25",L1773&lt;=30,"26-30",L1773&lt;=35,"31-35",L1773&lt;=40,"36-40",L1773&lt;=45,"41-45",L1773&gt;=45,"45+")</f>
        <v>0-25</v>
      </c>
      <c r="S1774" t="str">
        <f t="shared" si="166"/>
        <v>Q1</v>
      </c>
      <c r="T1774" t="str">
        <f t="shared" si="167"/>
        <v>Weekend</v>
      </c>
      <c r="U1774" t="str" cm="1">
        <f t="array" ref="U1774">_xlfn.IFS(Q1774&lt;=100000,"LOW",Q1774&lt;=300000,"MEDIUM",Q1774&gt;=300000,"HIGH")</f>
        <v>HIGH</v>
      </c>
    </row>
    <row r="1775" spans="1:21" x14ac:dyDescent="0.3">
      <c r="A1775">
        <v>1774</v>
      </c>
      <c r="B1775">
        <v>26</v>
      </c>
      <c r="C1775">
        <v>2</v>
      </c>
      <c r="D1775" s="6">
        <f t="shared" si="162"/>
        <v>44983</v>
      </c>
      <c r="E1775" t="str">
        <f t="shared" si="163"/>
        <v>February</v>
      </c>
      <c r="F1775">
        <v>2023</v>
      </c>
      <c r="G1775" t="str">
        <f t="shared" si="164"/>
        <v>Sunday</v>
      </c>
      <c r="H1775" t="s">
        <v>32</v>
      </c>
      <c r="I1775">
        <v>7</v>
      </c>
      <c r="J1775" s="7">
        <v>30339.64</v>
      </c>
      <c r="K1775" t="s">
        <v>922</v>
      </c>
      <c r="L1775">
        <v>23</v>
      </c>
      <c r="M1775" t="s">
        <v>119</v>
      </c>
      <c r="N1775" t="s">
        <v>52</v>
      </c>
      <c r="O1775">
        <v>5</v>
      </c>
      <c r="P1775" t="s">
        <v>101</v>
      </c>
      <c r="Q1775" s="7">
        <f t="shared" si="165"/>
        <v>212377.47999999998</v>
      </c>
      <c r="R1775" s="9" t="str" cm="1">
        <f t="array" ref="R1775">_xlfn.IFS(L1774&lt;=25,"0-25",L1774&lt;=30,"26-30",L1774&lt;=35,"31-35",L1774&lt;=40,"36-40",L1774&lt;=45,"41-45",L1774&gt;=45,"45+")</f>
        <v>31-35</v>
      </c>
      <c r="S1775" t="str">
        <f t="shared" si="166"/>
        <v>Q1</v>
      </c>
      <c r="T1775" t="str">
        <f t="shared" si="167"/>
        <v>Weekend</v>
      </c>
      <c r="U1775" t="str" cm="1">
        <f t="array" ref="U1775">_xlfn.IFS(Q1775&lt;=100000,"LOW",Q1775&lt;=300000,"MEDIUM",Q1775&gt;=300000,"HIGH")</f>
        <v>MEDIUM</v>
      </c>
    </row>
    <row r="1776" spans="1:21" x14ac:dyDescent="0.3">
      <c r="A1776">
        <v>1775</v>
      </c>
      <c r="B1776">
        <v>26</v>
      </c>
      <c r="C1776">
        <v>2</v>
      </c>
      <c r="D1776" s="6">
        <f t="shared" si="162"/>
        <v>44983</v>
      </c>
      <c r="E1776" t="str">
        <f t="shared" si="163"/>
        <v>February</v>
      </c>
      <c r="F1776">
        <v>2023</v>
      </c>
      <c r="G1776" t="str">
        <f t="shared" si="164"/>
        <v>Sunday</v>
      </c>
      <c r="H1776" t="s">
        <v>21</v>
      </c>
      <c r="I1776">
        <v>2</v>
      </c>
      <c r="J1776" s="7">
        <v>18814.53</v>
      </c>
      <c r="K1776" t="s">
        <v>51</v>
      </c>
      <c r="L1776">
        <v>43</v>
      </c>
      <c r="M1776" t="s">
        <v>17</v>
      </c>
      <c r="N1776" t="s">
        <v>35</v>
      </c>
      <c r="O1776">
        <v>3</v>
      </c>
      <c r="P1776" t="s">
        <v>25</v>
      </c>
      <c r="Q1776" s="7">
        <f t="shared" si="165"/>
        <v>37629.06</v>
      </c>
      <c r="R1776" s="9" t="str" cm="1">
        <f t="array" ref="R1776">_xlfn.IFS(L1775&lt;=25,"0-25",L1775&lt;=30,"26-30",L1775&lt;=35,"31-35",L1775&lt;=40,"36-40",L1775&lt;=45,"41-45",L1775&gt;=45,"45+")</f>
        <v>0-25</v>
      </c>
      <c r="S1776" t="str">
        <f t="shared" si="166"/>
        <v>Q1</v>
      </c>
      <c r="T1776" t="str">
        <f t="shared" si="167"/>
        <v>Weekend</v>
      </c>
      <c r="U1776" t="str" cm="1">
        <f t="array" ref="U1776">_xlfn.IFS(Q1776&lt;=100000,"LOW",Q1776&lt;=300000,"MEDIUM",Q1776&gt;=300000,"HIGH")</f>
        <v>LOW</v>
      </c>
    </row>
    <row r="1777" spans="1:21" x14ac:dyDescent="0.3">
      <c r="A1777">
        <v>1776</v>
      </c>
      <c r="B1777">
        <v>27</v>
      </c>
      <c r="C1777">
        <v>2</v>
      </c>
      <c r="D1777" s="6">
        <f t="shared" si="162"/>
        <v>44984</v>
      </c>
      <c r="E1777" t="str">
        <f t="shared" si="163"/>
        <v>February</v>
      </c>
      <c r="F1777">
        <v>2023</v>
      </c>
      <c r="G1777" t="str">
        <f t="shared" si="164"/>
        <v>Monday</v>
      </c>
      <c r="H1777" t="s">
        <v>32</v>
      </c>
      <c r="I1777">
        <v>4</v>
      </c>
      <c r="J1777" s="7">
        <v>43129.65</v>
      </c>
      <c r="K1777" t="s">
        <v>923</v>
      </c>
      <c r="L1777">
        <v>54</v>
      </c>
      <c r="M1777" t="s">
        <v>27</v>
      </c>
      <c r="N1777" t="s">
        <v>35</v>
      </c>
      <c r="O1777">
        <v>4</v>
      </c>
      <c r="P1777" t="s">
        <v>36</v>
      </c>
      <c r="Q1777" s="7">
        <f t="shared" si="165"/>
        <v>172518.6</v>
      </c>
      <c r="R1777" s="9" t="str" cm="1">
        <f t="array" ref="R1777">_xlfn.IFS(L1776&lt;=25,"0-25",L1776&lt;=30,"26-30",L1776&lt;=35,"31-35",L1776&lt;=40,"36-40",L1776&lt;=45,"41-45",L1776&gt;=45,"45+")</f>
        <v>41-45</v>
      </c>
      <c r="S1777" t="str">
        <f t="shared" si="166"/>
        <v>Q1</v>
      </c>
      <c r="T1777" t="str">
        <f t="shared" si="167"/>
        <v>Weekday</v>
      </c>
      <c r="U1777" t="str" cm="1">
        <f t="array" ref="U1777">_xlfn.IFS(Q1777&lt;=100000,"LOW",Q1777&lt;=300000,"MEDIUM",Q1777&gt;=300000,"HIGH")</f>
        <v>MEDIUM</v>
      </c>
    </row>
    <row r="1778" spans="1:21" x14ac:dyDescent="0.3">
      <c r="A1778">
        <v>1777</v>
      </c>
      <c r="B1778">
        <v>27</v>
      </c>
      <c r="C1778">
        <v>2</v>
      </c>
      <c r="D1778" s="6">
        <f t="shared" si="162"/>
        <v>44984</v>
      </c>
      <c r="E1778" t="str">
        <f t="shared" si="163"/>
        <v>February</v>
      </c>
      <c r="F1778">
        <v>2023</v>
      </c>
      <c r="G1778" t="str">
        <f t="shared" si="164"/>
        <v>Monday</v>
      </c>
      <c r="H1778" t="s">
        <v>21</v>
      </c>
      <c r="I1778">
        <v>5</v>
      </c>
      <c r="J1778" s="7">
        <v>55169.02</v>
      </c>
      <c r="K1778" t="s">
        <v>515</v>
      </c>
      <c r="L1778">
        <v>44</v>
      </c>
      <c r="M1778" t="s">
        <v>79</v>
      </c>
      <c r="N1778" t="s">
        <v>18</v>
      </c>
      <c r="O1778">
        <v>5</v>
      </c>
      <c r="P1778" t="s">
        <v>65</v>
      </c>
      <c r="Q1778" s="7">
        <f t="shared" si="165"/>
        <v>275845.09999999998</v>
      </c>
      <c r="R1778" s="9" t="str" cm="1">
        <f t="array" ref="R1778">_xlfn.IFS(L1777&lt;=25,"0-25",L1777&lt;=30,"26-30",L1777&lt;=35,"31-35",L1777&lt;=40,"36-40",L1777&lt;=45,"41-45",L1777&gt;=45,"45+")</f>
        <v>45+</v>
      </c>
      <c r="S1778" t="str">
        <f t="shared" si="166"/>
        <v>Q1</v>
      </c>
      <c r="T1778" t="str">
        <f t="shared" si="167"/>
        <v>Weekday</v>
      </c>
      <c r="U1778" t="str" cm="1">
        <f t="array" ref="U1778">_xlfn.IFS(Q1778&lt;=100000,"LOW",Q1778&lt;=300000,"MEDIUM",Q1778&gt;=300000,"HIGH")</f>
        <v>MEDIUM</v>
      </c>
    </row>
    <row r="1779" spans="1:21" x14ac:dyDescent="0.3">
      <c r="A1779">
        <v>1778</v>
      </c>
      <c r="B1779">
        <v>27</v>
      </c>
      <c r="C1779">
        <v>2</v>
      </c>
      <c r="D1779" s="6">
        <f t="shared" si="162"/>
        <v>44984</v>
      </c>
      <c r="E1779" t="str">
        <f t="shared" si="163"/>
        <v>February</v>
      </c>
      <c r="F1779">
        <v>2023</v>
      </c>
      <c r="G1779" t="str">
        <f t="shared" si="164"/>
        <v>Monday</v>
      </c>
      <c r="H1779" t="s">
        <v>37</v>
      </c>
      <c r="I1779">
        <v>3</v>
      </c>
      <c r="J1779" s="7">
        <v>26919.96</v>
      </c>
      <c r="K1779" t="s">
        <v>114</v>
      </c>
      <c r="L1779">
        <v>58</v>
      </c>
      <c r="M1779" t="s">
        <v>23</v>
      </c>
      <c r="N1779" t="s">
        <v>18</v>
      </c>
      <c r="O1779">
        <v>5</v>
      </c>
      <c r="P1779" t="s">
        <v>53</v>
      </c>
      <c r="Q1779" s="7">
        <f t="shared" si="165"/>
        <v>80759.88</v>
      </c>
      <c r="R1779" s="9" t="str" cm="1">
        <f t="array" ref="R1779">_xlfn.IFS(L1778&lt;=25,"0-25",L1778&lt;=30,"26-30",L1778&lt;=35,"31-35",L1778&lt;=40,"36-40",L1778&lt;=45,"41-45",L1778&gt;=45,"45+")</f>
        <v>41-45</v>
      </c>
      <c r="S1779" t="str">
        <f t="shared" si="166"/>
        <v>Q1</v>
      </c>
      <c r="T1779" t="str">
        <f t="shared" si="167"/>
        <v>Weekday</v>
      </c>
      <c r="U1779" t="str" cm="1">
        <f t="array" ref="U1779">_xlfn.IFS(Q1779&lt;=100000,"LOW",Q1779&lt;=300000,"MEDIUM",Q1779&gt;=300000,"HIGH")</f>
        <v>LOW</v>
      </c>
    </row>
    <row r="1780" spans="1:21" x14ac:dyDescent="0.3">
      <c r="A1780">
        <v>1779</v>
      </c>
      <c r="B1780">
        <v>27</v>
      </c>
      <c r="C1780">
        <v>2</v>
      </c>
      <c r="D1780" s="6">
        <f t="shared" si="162"/>
        <v>44984</v>
      </c>
      <c r="E1780" t="str">
        <f t="shared" si="163"/>
        <v>February</v>
      </c>
      <c r="F1780">
        <v>2023</v>
      </c>
      <c r="G1780" t="str">
        <f t="shared" si="164"/>
        <v>Monday</v>
      </c>
      <c r="H1780" t="s">
        <v>15</v>
      </c>
      <c r="I1780">
        <v>9</v>
      </c>
      <c r="J1780" s="7">
        <v>23127.66</v>
      </c>
      <c r="K1780" t="s">
        <v>909</v>
      </c>
      <c r="L1780">
        <v>28</v>
      </c>
      <c r="M1780" t="s">
        <v>23</v>
      </c>
      <c r="N1780" t="s">
        <v>24</v>
      </c>
      <c r="O1780">
        <v>5</v>
      </c>
      <c r="P1780" t="s">
        <v>31</v>
      </c>
      <c r="Q1780" s="7">
        <f t="shared" si="165"/>
        <v>208148.94</v>
      </c>
      <c r="R1780" s="9" t="str" cm="1">
        <f t="array" ref="R1780">_xlfn.IFS(L1779&lt;=25,"0-25",L1779&lt;=30,"26-30",L1779&lt;=35,"31-35",L1779&lt;=40,"36-40",L1779&lt;=45,"41-45",L1779&gt;=45,"45+")</f>
        <v>45+</v>
      </c>
      <c r="S1780" t="str">
        <f t="shared" si="166"/>
        <v>Q1</v>
      </c>
      <c r="T1780" t="str">
        <f t="shared" si="167"/>
        <v>Weekday</v>
      </c>
      <c r="U1780" t="str" cm="1">
        <f t="array" ref="U1780">_xlfn.IFS(Q1780&lt;=100000,"LOW",Q1780&lt;=300000,"MEDIUM",Q1780&gt;=300000,"HIGH")</f>
        <v>MEDIUM</v>
      </c>
    </row>
    <row r="1781" spans="1:21" x14ac:dyDescent="0.3">
      <c r="A1781">
        <v>1780</v>
      </c>
      <c r="B1781">
        <v>28</v>
      </c>
      <c r="C1781">
        <v>2</v>
      </c>
      <c r="D1781" s="6">
        <f t="shared" si="162"/>
        <v>44985</v>
      </c>
      <c r="E1781" t="str">
        <f t="shared" si="163"/>
        <v>February</v>
      </c>
      <c r="F1781">
        <v>2023</v>
      </c>
      <c r="G1781" t="str">
        <f t="shared" si="164"/>
        <v>Tuesday</v>
      </c>
      <c r="H1781" t="s">
        <v>45</v>
      </c>
      <c r="I1781">
        <v>5</v>
      </c>
      <c r="J1781" s="7">
        <v>41316.1</v>
      </c>
      <c r="K1781" t="s">
        <v>924</v>
      </c>
      <c r="L1781">
        <v>55</v>
      </c>
      <c r="M1781" t="s">
        <v>112</v>
      </c>
      <c r="N1781" t="s">
        <v>35</v>
      </c>
      <c r="O1781">
        <v>1</v>
      </c>
      <c r="P1781" t="s">
        <v>104</v>
      </c>
      <c r="Q1781" s="7">
        <f t="shared" si="165"/>
        <v>206580.5</v>
      </c>
      <c r="R1781" s="9" t="str" cm="1">
        <f t="array" ref="R1781">_xlfn.IFS(L1780&lt;=25,"0-25",L1780&lt;=30,"26-30",L1780&lt;=35,"31-35",L1780&lt;=40,"36-40",L1780&lt;=45,"41-45",L1780&gt;=45,"45+")</f>
        <v>26-30</v>
      </c>
      <c r="S1781" t="str">
        <f t="shared" si="166"/>
        <v>Q1</v>
      </c>
      <c r="T1781" t="str">
        <f t="shared" si="167"/>
        <v>Weekday</v>
      </c>
      <c r="U1781" t="str" cm="1">
        <f t="array" ref="U1781">_xlfn.IFS(Q1781&lt;=100000,"LOW",Q1781&lt;=300000,"MEDIUM",Q1781&gt;=300000,"HIGH")</f>
        <v>MEDIUM</v>
      </c>
    </row>
    <row r="1782" spans="1:21" x14ac:dyDescent="0.3">
      <c r="A1782">
        <v>1781</v>
      </c>
      <c r="B1782">
        <v>28</v>
      </c>
      <c r="C1782">
        <v>2</v>
      </c>
      <c r="D1782" s="6">
        <f t="shared" si="162"/>
        <v>44985</v>
      </c>
      <c r="E1782" t="str">
        <f t="shared" si="163"/>
        <v>February</v>
      </c>
      <c r="F1782">
        <v>2023</v>
      </c>
      <c r="G1782" t="str">
        <f t="shared" si="164"/>
        <v>Tuesday</v>
      </c>
      <c r="H1782" t="s">
        <v>37</v>
      </c>
      <c r="I1782">
        <v>2</v>
      </c>
      <c r="J1782" s="7">
        <v>19320.599999999999</v>
      </c>
      <c r="K1782" t="s">
        <v>249</v>
      </c>
      <c r="L1782">
        <v>33</v>
      </c>
      <c r="M1782" t="s">
        <v>47</v>
      </c>
      <c r="N1782" t="s">
        <v>52</v>
      </c>
      <c r="O1782">
        <v>5</v>
      </c>
      <c r="P1782" t="s">
        <v>40</v>
      </c>
      <c r="Q1782" s="7">
        <f t="shared" si="165"/>
        <v>38641.199999999997</v>
      </c>
      <c r="R1782" s="9" t="str" cm="1">
        <f t="array" ref="R1782">_xlfn.IFS(L1781&lt;=25,"0-25",L1781&lt;=30,"26-30",L1781&lt;=35,"31-35",L1781&lt;=40,"36-40",L1781&lt;=45,"41-45",L1781&gt;=45,"45+")</f>
        <v>45+</v>
      </c>
      <c r="S1782" t="str">
        <f t="shared" si="166"/>
        <v>Q1</v>
      </c>
      <c r="T1782" t="str">
        <f t="shared" si="167"/>
        <v>Weekday</v>
      </c>
      <c r="U1782" t="str" cm="1">
        <f t="array" ref="U1782">_xlfn.IFS(Q1782&lt;=100000,"LOW",Q1782&lt;=300000,"MEDIUM",Q1782&gt;=300000,"HIGH")</f>
        <v>LOW</v>
      </c>
    </row>
    <row r="1783" spans="1:21" x14ac:dyDescent="0.3">
      <c r="A1783">
        <v>1782</v>
      </c>
      <c r="B1783">
        <v>28</v>
      </c>
      <c r="C1783">
        <v>2</v>
      </c>
      <c r="D1783" s="6">
        <f t="shared" si="162"/>
        <v>44985</v>
      </c>
      <c r="E1783" t="str">
        <f t="shared" si="163"/>
        <v>February</v>
      </c>
      <c r="F1783">
        <v>2023</v>
      </c>
      <c r="G1783" t="str">
        <f t="shared" si="164"/>
        <v>Tuesday</v>
      </c>
      <c r="H1783" t="s">
        <v>32</v>
      </c>
      <c r="I1783">
        <v>3</v>
      </c>
      <c r="J1783" s="7">
        <v>49996.800000000003</v>
      </c>
      <c r="K1783" t="s">
        <v>863</v>
      </c>
      <c r="L1783">
        <v>36</v>
      </c>
      <c r="M1783" t="s">
        <v>116</v>
      </c>
      <c r="N1783" t="s">
        <v>35</v>
      </c>
      <c r="O1783">
        <v>5</v>
      </c>
      <c r="P1783" t="s">
        <v>101</v>
      </c>
      <c r="Q1783" s="7">
        <f t="shared" si="165"/>
        <v>149990.40000000002</v>
      </c>
      <c r="R1783" s="9" t="str" cm="1">
        <f t="array" ref="R1783">_xlfn.IFS(L1782&lt;=25,"0-25",L1782&lt;=30,"26-30",L1782&lt;=35,"31-35",L1782&lt;=40,"36-40",L1782&lt;=45,"41-45",L1782&gt;=45,"45+")</f>
        <v>31-35</v>
      </c>
      <c r="S1783" t="str">
        <f t="shared" si="166"/>
        <v>Q1</v>
      </c>
      <c r="T1783" t="str">
        <f t="shared" si="167"/>
        <v>Weekday</v>
      </c>
      <c r="U1783" t="str" cm="1">
        <f t="array" ref="U1783">_xlfn.IFS(Q1783&lt;=100000,"LOW",Q1783&lt;=300000,"MEDIUM",Q1783&gt;=300000,"HIGH")</f>
        <v>MEDIUM</v>
      </c>
    </row>
    <row r="1784" spans="1:21" x14ac:dyDescent="0.3">
      <c r="A1784">
        <v>1783</v>
      </c>
      <c r="B1784">
        <v>1</v>
      </c>
      <c r="C1784">
        <v>3</v>
      </c>
      <c r="D1784" s="6">
        <f t="shared" si="162"/>
        <v>44986</v>
      </c>
      <c r="E1784" t="str">
        <f t="shared" si="163"/>
        <v>March</v>
      </c>
      <c r="F1784">
        <v>2023</v>
      </c>
      <c r="G1784" t="str">
        <f t="shared" si="164"/>
        <v>Wednesday</v>
      </c>
      <c r="H1784" t="s">
        <v>45</v>
      </c>
      <c r="I1784">
        <v>9</v>
      </c>
      <c r="J1784" s="7">
        <v>46320.62</v>
      </c>
      <c r="K1784" t="s">
        <v>72</v>
      </c>
      <c r="L1784">
        <v>32</v>
      </c>
      <c r="M1784" t="s">
        <v>23</v>
      </c>
      <c r="N1784" t="s">
        <v>52</v>
      </c>
      <c r="O1784">
        <v>3</v>
      </c>
      <c r="P1784" t="s">
        <v>48</v>
      </c>
      <c r="Q1784" s="7">
        <f t="shared" si="165"/>
        <v>416885.58</v>
      </c>
      <c r="R1784" s="9" t="str" cm="1">
        <f t="array" ref="R1784">_xlfn.IFS(L1783&lt;=25,"0-25",L1783&lt;=30,"26-30",L1783&lt;=35,"31-35",L1783&lt;=40,"36-40",L1783&lt;=45,"41-45",L1783&gt;=45,"45+")</f>
        <v>36-40</v>
      </c>
      <c r="S1784" t="str">
        <f t="shared" si="166"/>
        <v>Q1</v>
      </c>
      <c r="T1784" t="str">
        <f t="shared" si="167"/>
        <v>Weekday</v>
      </c>
      <c r="U1784" t="str" cm="1">
        <f t="array" ref="U1784">_xlfn.IFS(Q1784&lt;=100000,"LOW",Q1784&lt;=300000,"MEDIUM",Q1784&gt;=300000,"HIGH")</f>
        <v>HIGH</v>
      </c>
    </row>
    <row r="1785" spans="1:21" x14ac:dyDescent="0.3">
      <c r="A1785">
        <v>1784</v>
      </c>
      <c r="B1785">
        <v>1</v>
      </c>
      <c r="C1785">
        <v>3</v>
      </c>
      <c r="D1785" s="6">
        <f t="shared" si="162"/>
        <v>44986</v>
      </c>
      <c r="E1785" t="str">
        <f t="shared" si="163"/>
        <v>March</v>
      </c>
      <c r="F1785">
        <v>2023</v>
      </c>
      <c r="G1785" t="str">
        <f t="shared" si="164"/>
        <v>Wednesday</v>
      </c>
      <c r="H1785" t="s">
        <v>15</v>
      </c>
      <c r="I1785">
        <v>7</v>
      </c>
      <c r="J1785" s="7">
        <v>15224.92</v>
      </c>
      <c r="K1785" t="s">
        <v>819</v>
      </c>
      <c r="L1785">
        <v>43</v>
      </c>
      <c r="M1785" t="s">
        <v>79</v>
      </c>
      <c r="N1785" t="s">
        <v>24</v>
      </c>
      <c r="O1785">
        <v>3</v>
      </c>
      <c r="P1785" t="s">
        <v>19</v>
      </c>
      <c r="Q1785" s="7">
        <f t="shared" si="165"/>
        <v>106574.44</v>
      </c>
      <c r="R1785" s="9" t="str" cm="1">
        <f t="array" ref="R1785">_xlfn.IFS(L1784&lt;=25,"0-25",L1784&lt;=30,"26-30",L1784&lt;=35,"31-35",L1784&lt;=40,"36-40",L1784&lt;=45,"41-45",L1784&gt;=45,"45+")</f>
        <v>31-35</v>
      </c>
      <c r="S1785" t="str">
        <f t="shared" si="166"/>
        <v>Q1</v>
      </c>
      <c r="T1785" t="str">
        <f t="shared" si="167"/>
        <v>Weekday</v>
      </c>
      <c r="U1785" t="str" cm="1">
        <f t="array" ref="U1785">_xlfn.IFS(Q1785&lt;=100000,"LOW",Q1785&lt;=300000,"MEDIUM",Q1785&gt;=300000,"HIGH")</f>
        <v>MEDIUM</v>
      </c>
    </row>
    <row r="1786" spans="1:21" x14ac:dyDescent="0.3">
      <c r="A1786">
        <v>1785</v>
      </c>
      <c r="B1786">
        <v>1</v>
      </c>
      <c r="C1786">
        <v>3</v>
      </c>
      <c r="D1786" s="6">
        <f t="shared" si="162"/>
        <v>44986</v>
      </c>
      <c r="E1786" t="str">
        <f t="shared" si="163"/>
        <v>March</v>
      </c>
      <c r="F1786">
        <v>2023</v>
      </c>
      <c r="G1786" t="str">
        <f t="shared" si="164"/>
        <v>Wednesday</v>
      </c>
      <c r="H1786" t="s">
        <v>15</v>
      </c>
      <c r="I1786">
        <v>2</v>
      </c>
      <c r="J1786" s="7">
        <v>12191.22</v>
      </c>
      <c r="K1786" t="s">
        <v>137</v>
      </c>
      <c r="L1786">
        <v>58</v>
      </c>
      <c r="M1786" t="s">
        <v>27</v>
      </c>
      <c r="N1786" t="s">
        <v>35</v>
      </c>
      <c r="O1786">
        <v>3</v>
      </c>
      <c r="P1786" t="s">
        <v>31</v>
      </c>
      <c r="Q1786" s="7">
        <f t="shared" si="165"/>
        <v>24382.44</v>
      </c>
      <c r="R1786" s="9" t="str" cm="1">
        <f t="array" ref="R1786">_xlfn.IFS(L1785&lt;=25,"0-25",L1785&lt;=30,"26-30",L1785&lt;=35,"31-35",L1785&lt;=40,"36-40",L1785&lt;=45,"41-45",L1785&gt;=45,"45+")</f>
        <v>41-45</v>
      </c>
      <c r="S1786" t="str">
        <f t="shared" si="166"/>
        <v>Q1</v>
      </c>
      <c r="T1786" t="str">
        <f t="shared" si="167"/>
        <v>Weekday</v>
      </c>
      <c r="U1786" t="str" cm="1">
        <f t="array" ref="U1786">_xlfn.IFS(Q1786&lt;=100000,"LOW",Q1786&lt;=300000,"MEDIUM",Q1786&gt;=300000,"HIGH")</f>
        <v>LOW</v>
      </c>
    </row>
    <row r="1787" spans="1:21" x14ac:dyDescent="0.3">
      <c r="A1787">
        <v>1786</v>
      </c>
      <c r="B1787">
        <v>1</v>
      </c>
      <c r="C1787">
        <v>3</v>
      </c>
      <c r="D1787" s="6">
        <f t="shared" si="162"/>
        <v>44986</v>
      </c>
      <c r="E1787" t="str">
        <f t="shared" si="163"/>
        <v>March</v>
      </c>
      <c r="F1787">
        <v>2023</v>
      </c>
      <c r="G1787" t="str">
        <f t="shared" si="164"/>
        <v>Wednesday</v>
      </c>
      <c r="H1787" t="s">
        <v>21</v>
      </c>
      <c r="I1787">
        <v>9</v>
      </c>
      <c r="J1787" s="7">
        <v>47217.32</v>
      </c>
      <c r="K1787" t="s">
        <v>469</v>
      </c>
      <c r="L1787">
        <v>48</v>
      </c>
      <c r="M1787" t="s">
        <v>23</v>
      </c>
      <c r="N1787" t="s">
        <v>52</v>
      </c>
      <c r="O1787">
        <v>3</v>
      </c>
      <c r="P1787" t="s">
        <v>25</v>
      </c>
      <c r="Q1787" s="7">
        <f t="shared" si="165"/>
        <v>424955.88</v>
      </c>
      <c r="R1787" s="9" t="str" cm="1">
        <f t="array" ref="R1787">_xlfn.IFS(L1786&lt;=25,"0-25",L1786&lt;=30,"26-30",L1786&lt;=35,"31-35",L1786&lt;=40,"36-40",L1786&lt;=45,"41-45",L1786&gt;=45,"45+")</f>
        <v>45+</v>
      </c>
      <c r="S1787" t="str">
        <f t="shared" si="166"/>
        <v>Q1</v>
      </c>
      <c r="T1787" t="str">
        <f t="shared" si="167"/>
        <v>Weekday</v>
      </c>
      <c r="U1787" t="str" cm="1">
        <f t="array" ref="U1787">_xlfn.IFS(Q1787&lt;=100000,"LOW",Q1787&lt;=300000,"MEDIUM",Q1787&gt;=300000,"HIGH")</f>
        <v>HIGH</v>
      </c>
    </row>
    <row r="1788" spans="1:21" x14ac:dyDescent="0.3">
      <c r="A1788">
        <v>1787</v>
      </c>
      <c r="B1788">
        <v>2</v>
      </c>
      <c r="C1788">
        <v>3</v>
      </c>
      <c r="D1788" s="6">
        <f t="shared" si="162"/>
        <v>44987</v>
      </c>
      <c r="E1788" t="str">
        <f t="shared" si="163"/>
        <v>March</v>
      </c>
      <c r="F1788">
        <v>2023</v>
      </c>
      <c r="G1788" t="str">
        <f t="shared" si="164"/>
        <v>Thursday</v>
      </c>
      <c r="H1788" t="s">
        <v>45</v>
      </c>
      <c r="I1788">
        <v>4</v>
      </c>
      <c r="J1788" s="7">
        <v>27657.63</v>
      </c>
      <c r="K1788" t="s">
        <v>229</v>
      </c>
      <c r="L1788">
        <v>36</v>
      </c>
      <c r="M1788" t="s">
        <v>23</v>
      </c>
      <c r="N1788" t="s">
        <v>52</v>
      </c>
      <c r="O1788">
        <v>5</v>
      </c>
      <c r="P1788" t="s">
        <v>104</v>
      </c>
      <c r="Q1788" s="7">
        <f t="shared" si="165"/>
        <v>110630.52</v>
      </c>
      <c r="R1788" s="9" t="str" cm="1">
        <f t="array" ref="R1788">_xlfn.IFS(L1787&lt;=25,"0-25",L1787&lt;=30,"26-30",L1787&lt;=35,"31-35",L1787&lt;=40,"36-40",L1787&lt;=45,"41-45",L1787&gt;=45,"45+")</f>
        <v>45+</v>
      </c>
      <c r="S1788" t="str">
        <f t="shared" si="166"/>
        <v>Q1</v>
      </c>
      <c r="T1788" t="str">
        <f t="shared" si="167"/>
        <v>Weekday</v>
      </c>
      <c r="U1788" t="str" cm="1">
        <f t="array" ref="U1788">_xlfn.IFS(Q1788&lt;=100000,"LOW",Q1788&lt;=300000,"MEDIUM",Q1788&gt;=300000,"HIGH")</f>
        <v>MEDIUM</v>
      </c>
    </row>
    <row r="1789" spans="1:21" x14ac:dyDescent="0.3">
      <c r="A1789">
        <v>1788</v>
      </c>
      <c r="B1789">
        <v>2</v>
      </c>
      <c r="C1789">
        <v>3</v>
      </c>
      <c r="D1789" s="6">
        <f t="shared" si="162"/>
        <v>44987</v>
      </c>
      <c r="E1789" t="str">
        <f t="shared" si="163"/>
        <v>March</v>
      </c>
      <c r="F1789">
        <v>2023</v>
      </c>
      <c r="G1789" t="str">
        <f t="shared" si="164"/>
        <v>Thursday</v>
      </c>
      <c r="H1789" t="s">
        <v>21</v>
      </c>
      <c r="I1789">
        <v>9</v>
      </c>
      <c r="J1789" s="7">
        <v>15186.75</v>
      </c>
      <c r="K1789" t="s">
        <v>925</v>
      </c>
      <c r="L1789">
        <v>41</v>
      </c>
      <c r="M1789" t="s">
        <v>23</v>
      </c>
      <c r="N1789" t="s">
        <v>24</v>
      </c>
      <c r="O1789">
        <v>4</v>
      </c>
      <c r="P1789" t="s">
        <v>25</v>
      </c>
      <c r="Q1789" s="7">
        <f t="shared" si="165"/>
        <v>136680.75</v>
      </c>
      <c r="R1789" s="9" t="str" cm="1">
        <f t="array" ref="R1789">_xlfn.IFS(L1788&lt;=25,"0-25",L1788&lt;=30,"26-30",L1788&lt;=35,"31-35",L1788&lt;=40,"36-40",L1788&lt;=45,"41-45",L1788&gt;=45,"45+")</f>
        <v>36-40</v>
      </c>
      <c r="S1789" t="str">
        <f t="shared" si="166"/>
        <v>Q1</v>
      </c>
      <c r="T1789" t="str">
        <f t="shared" si="167"/>
        <v>Weekday</v>
      </c>
      <c r="U1789" t="str" cm="1">
        <f t="array" ref="U1789">_xlfn.IFS(Q1789&lt;=100000,"LOW",Q1789&lt;=300000,"MEDIUM",Q1789&gt;=300000,"HIGH")</f>
        <v>MEDIUM</v>
      </c>
    </row>
    <row r="1790" spans="1:21" x14ac:dyDescent="0.3">
      <c r="A1790">
        <v>1789</v>
      </c>
      <c r="B1790">
        <v>2</v>
      </c>
      <c r="C1790">
        <v>3</v>
      </c>
      <c r="D1790" s="6">
        <f t="shared" si="162"/>
        <v>44987</v>
      </c>
      <c r="E1790" t="str">
        <f t="shared" si="163"/>
        <v>March</v>
      </c>
      <c r="F1790">
        <v>2023</v>
      </c>
      <c r="G1790" t="str">
        <f t="shared" si="164"/>
        <v>Thursday</v>
      </c>
      <c r="H1790" t="s">
        <v>37</v>
      </c>
      <c r="I1790">
        <v>2</v>
      </c>
      <c r="J1790" s="7">
        <v>55565.72</v>
      </c>
      <c r="K1790" t="s">
        <v>359</v>
      </c>
      <c r="L1790">
        <v>26</v>
      </c>
      <c r="M1790" t="s">
        <v>17</v>
      </c>
      <c r="N1790" t="s">
        <v>18</v>
      </c>
      <c r="O1790">
        <v>5</v>
      </c>
      <c r="P1790" t="s">
        <v>53</v>
      </c>
      <c r="Q1790" s="7">
        <f t="shared" si="165"/>
        <v>111131.44</v>
      </c>
      <c r="R1790" s="9" t="str" cm="1">
        <f t="array" ref="R1790">_xlfn.IFS(L1789&lt;=25,"0-25",L1789&lt;=30,"26-30",L1789&lt;=35,"31-35",L1789&lt;=40,"36-40",L1789&lt;=45,"41-45",L1789&gt;=45,"45+")</f>
        <v>41-45</v>
      </c>
      <c r="S1790" t="str">
        <f t="shared" si="166"/>
        <v>Q1</v>
      </c>
      <c r="T1790" t="str">
        <f t="shared" si="167"/>
        <v>Weekday</v>
      </c>
      <c r="U1790" t="str" cm="1">
        <f t="array" ref="U1790">_xlfn.IFS(Q1790&lt;=100000,"LOW",Q1790&lt;=300000,"MEDIUM",Q1790&gt;=300000,"HIGH")</f>
        <v>MEDIUM</v>
      </c>
    </row>
    <row r="1791" spans="1:21" x14ac:dyDescent="0.3">
      <c r="A1791">
        <v>1790</v>
      </c>
      <c r="B1791">
        <v>2</v>
      </c>
      <c r="C1791">
        <v>3</v>
      </c>
      <c r="D1791" s="6">
        <f t="shared" si="162"/>
        <v>44987</v>
      </c>
      <c r="E1791" t="str">
        <f t="shared" si="163"/>
        <v>March</v>
      </c>
      <c r="F1791">
        <v>2023</v>
      </c>
      <c r="G1791" t="str">
        <f t="shared" si="164"/>
        <v>Thursday</v>
      </c>
      <c r="H1791" t="s">
        <v>45</v>
      </c>
      <c r="I1791">
        <v>4</v>
      </c>
      <c r="J1791" s="7">
        <v>28842.639999999999</v>
      </c>
      <c r="K1791" t="s">
        <v>461</v>
      </c>
      <c r="L1791">
        <v>40</v>
      </c>
      <c r="M1791" t="s">
        <v>23</v>
      </c>
      <c r="N1791" t="s">
        <v>24</v>
      </c>
      <c r="O1791">
        <v>3</v>
      </c>
      <c r="P1791" t="s">
        <v>90</v>
      </c>
      <c r="Q1791" s="7">
        <f t="shared" si="165"/>
        <v>115370.56</v>
      </c>
      <c r="R1791" s="9" t="str" cm="1">
        <f t="array" ref="R1791">_xlfn.IFS(L1790&lt;=25,"0-25",L1790&lt;=30,"26-30",L1790&lt;=35,"31-35",L1790&lt;=40,"36-40",L1790&lt;=45,"41-45",L1790&gt;=45,"45+")</f>
        <v>26-30</v>
      </c>
      <c r="S1791" t="str">
        <f t="shared" si="166"/>
        <v>Q1</v>
      </c>
      <c r="T1791" t="str">
        <f t="shared" si="167"/>
        <v>Weekday</v>
      </c>
      <c r="U1791" t="str" cm="1">
        <f t="array" ref="U1791">_xlfn.IFS(Q1791&lt;=100000,"LOW",Q1791&lt;=300000,"MEDIUM",Q1791&gt;=300000,"HIGH")</f>
        <v>MEDIUM</v>
      </c>
    </row>
    <row r="1792" spans="1:21" x14ac:dyDescent="0.3">
      <c r="A1792">
        <v>1791</v>
      </c>
      <c r="B1792">
        <v>3</v>
      </c>
      <c r="C1792">
        <v>3</v>
      </c>
      <c r="D1792" s="6">
        <f t="shared" si="162"/>
        <v>44988</v>
      </c>
      <c r="E1792" t="str">
        <f t="shared" si="163"/>
        <v>March</v>
      </c>
      <c r="F1792">
        <v>2023</v>
      </c>
      <c r="G1792" t="str">
        <f t="shared" si="164"/>
        <v>Friday</v>
      </c>
      <c r="H1792" t="s">
        <v>37</v>
      </c>
      <c r="I1792">
        <v>5</v>
      </c>
      <c r="J1792" s="7">
        <v>37575.97</v>
      </c>
      <c r="K1792" t="s">
        <v>786</v>
      </c>
      <c r="L1792">
        <v>21</v>
      </c>
      <c r="M1792" t="s">
        <v>116</v>
      </c>
      <c r="N1792" t="s">
        <v>52</v>
      </c>
      <c r="O1792">
        <v>5</v>
      </c>
      <c r="P1792" t="s">
        <v>40</v>
      </c>
      <c r="Q1792" s="7">
        <f t="shared" si="165"/>
        <v>187879.85</v>
      </c>
      <c r="R1792" s="9" t="str" cm="1">
        <f t="array" ref="R1792">_xlfn.IFS(L1791&lt;=25,"0-25",L1791&lt;=30,"26-30",L1791&lt;=35,"31-35",L1791&lt;=40,"36-40",L1791&lt;=45,"41-45",L1791&gt;=45,"45+")</f>
        <v>36-40</v>
      </c>
      <c r="S1792" t="str">
        <f t="shared" si="166"/>
        <v>Q1</v>
      </c>
      <c r="T1792" t="str">
        <f t="shared" si="167"/>
        <v>Weekday</v>
      </c>
      <c r="U1792" t="str" cm="1">
        <f t="array" ref="U1792">_xlfn.IFS(Q1792&lt;=100000,"LOW",Q1792&lt;=300000,"MEDIUM",Q1792&gt;=300000,"HIGH")</f>
        <v>MEDIUM</v>
      </c>
    </row>
    <row r="1793" spans="1:21" x14ac:dyDescent="0.3">
      <c r="A1793">
        <v>1792</v>
      </c>
      <c r="B1793">
        <v>3</v>
      </c>
      <c r="C1793">
        <v>3</v>
      </c>
      <c r="D1793" s="6">
        <f t="shared" si="162"/>
        <v>44988</v>
      </c>
      <c r="E1793" t="str">
        <f t="shared" si="163"/>
        <v>March</v>
      </c>
      <c r="F1793">
        <v>2023</v>
      </c>
      <c r="G1793" t="str">
        <f t="shared" si="164"/>
        <v>Friday</v>
      </c>
      <c r="H1793" t="s">
        <v>21</v>
      </c>
      <c r="I1793">
        <v>2</v>
      </c>
      <c r="J1793" s="7">
        <v>24208.78</v>
      </c>
      <c r="K1793" t="s">
        <v>233</v>
      </c>
      <c r="L1793">
        <v>27</v>
      </c>
      <c r="M1793" t="s">
        <v>116</v>
      </c>
      <c r="N1793" t="s">
        <v>24</v>
      </c>
      <c r="O1793">
        <v>5</v>
      </c>
      <c r="P1793" t="s">
        <v>25</v>
      </c>
      <c r="Q1793" s="7">
        <f t="shared" si="165"/>
        <v>48417.56</v>
      </c>
      <c r="R1793" s="9" t="str" cm="1">
        <f t="array" ref="R1793">_xlfn.IFS(L1792&lt;=25,"0-25",L1792&lt;=30,"26-30",L1792&lt;=35,"31-35",L1792&lt;=40,"36-40",L1792&lt;=45,"41-45",L1792&gt;=45,"45+")</f>
        <v>0-25</v>
      </c>
      <c r="S1793" t="str">
        <f t="shared" si="166"/>
        <v>Q1</v>
      </c>
      <c r="T1793" t="str">
        <f t="shared" si="167"/>
        <v>Weekday</v>
      </c>
      <c r="U1793" t="str" cm="1">
        <f t="array" ref="U1793">_xlfn.IFS(Q1793&lt;=100000,"LOW",Q1793&lt;=300000,"MEDIUM",Q1793&gt;=300000,"HIGH")</f>
        <v>LOW</v>
      </c>
    </row>
    <row r="1794" spans="1:21" x14ac:dyDescent="0.3">
      <c r="A1794">
        <v>1793</v>
      </c>
      <c r="B1794">
        <v>3</v>
      </c>
      <c r="C1794">
        <v>3</v>
      </c>
      <c r="D1794" s="6">
        <f t="shared" si="162"/>
        <v>44988</v>
      </c>
      <c r="E1794" t="str">
        <f t="shared" si="163"/>
        <v>March</v>
      </c>
      <c r="F1794">
        <v>2023</v>
      </c>
      <c r="G1794" t="str">
        <f t="shared" si="164"/>
        <v>Friday</v>
      </c>
      <c r="H1794" t="s">
        <v>45</v>
      </c>
      <c r="I1794">
        <v>1</v>
      </c>
      <c r="J1794" s="7">
        <v>47639.02</v>
      </c>
      <c r="K1794" t="s">
        <v>527</v>
      </c>
      <c r="L1794">
        <v>26</v>
      </c>
      <c r="M1794" t="s">
        <v>23</v>
      </c>
      <c r="N1794" t="s">
        <v>18</v>
      </c>
      <c r="O1794">
        <v>3</v>
      </c>
      <c r="P1794" t="s">
        <v>104</v>
      </c>
      <c r="Q1794" s="7">
        <f t="shared" si="165"/>
        <v>47639.02</v>
      </c>
      <c r="R1794" s="9" t="str" cm="1">
        <f t="array" ref="R1794">_xlfn.IFS(L1793&lt;=25,"0-25",L1793&lt;=30,"26-30",L1793&lt;=35,"31-35",L1793&lt;=40,"36-40",L1793&lt;=45,"41-45",L1793&gt;=45,"45+")</f>
        <v>26-30</v>
      </c>
      <c r="S1794" t="str">
        <f t="shared" si="166"/>
        <v>Q1</v>
      </c>
      <c r="T1794" t="str">
        <f t="shared" si="167"/>
        <v>Weekday</v>
      </c>
      <c r="U1794" t="str" cm="1">
        <f t="array" ref="U1794">_xlfn.IFS(Q1794&lt;=100000,"LOW",Q1794&lt;=300000,"MEDIUM",Q1794&gt;=300000,"HIGH")</f>
        <v>LOW</v>
      </c>
    </row>
    <row r="1795" spans="1:21" x14ac:dyDescent="0.3">
      <c r="A1795">
        <v>1794</v>
      </c>
      <c r="B1795">
        <v>4</v>
      </c>
      <c r="C1795">
        <v>3</v>
      </c>
      <c r="D1795" s="6">
        <f t="shared" ref="D1795:D1858" si="168">DATE(F1795,C1795,B1795)</f>
        <v>44989</v>
      </c>
      <c r="E1795" t="str">
        <f t="shared" ref="E1795:E1858" si="169">TEXT(D1795,"mmmm")</f>
        <v>March</v>
      </c>
      <c r="F1795">
        <v>2023</v>
      </c>
      <c r="G1795" t="str">
        <f t="shared" ref="G1795:G1858" si="170">TEXT(D1795,"dddd")</f>
        <v>Saturday</v>
      </c>
      <c r="H1795" t="s">
        <v>21</v>
      </c>
      <c r="I1795">
        <v>7</v>
      </c>
      <c r="J1795" s="7">
        <v>28089.3</v>
      </c>
      <c r="K1795" t="s">
        <v>26</v>
      </c>
      <c r="L1795">
        <v>36</v>
      </c>
      <c r="M1795" t="s">
        <v>112</v>
      </c>
      <c r="N1795" t="s">
        <v>35</v>
      </c>
      <c r="O1795">
        <v>1</v>
      </c>
      <c r="P1795" t="s">
        <v>28</v>
      </c>
      <c r="Q1795" s="7">
        <f t="shared" ref="Q1795:Q1858" si="171">I1795*J1795</f>
        <v>196625.1</v>
      </c>
      <c r="R1795" s="9" t="str" cm="1">
        <f t="array" ref="R1795">_xlfn.IFS(L1794&lt;=25,"0-25",L1794&lt;=30,"26-30",L1794&lt;=35,"31-35",L1794&lt;=40,"36-40",L1794&lt;=45,"41-45",L1794&gt;=45,"45+")</f>
        <v>26-30</v>
      </c>
      <c r="S1795" t="str">
        <f t="shared" ref="S1795:S1858" si="172">"Q"&amp;ROUNDUP(C1795/3,0)</f>
        <v>Q1</v>
      </c>
      <c r="T1795" t="str">
        <f t="shared" ref="T1795:T1858" si="173">IF(OR(G1795="Saturday",G1795="Sunday"),"Weekend","Weekday")</f>
        <v>Weekend</v>
      </c>
      <c r="U1795" t="str" cm="1">
        <f t="array" ref="U1795">_xlfn.IFS(Q1795&lt;=100000,"LOW",Q1795&lt;=300000,"MEDIUM",Q1795&gt;=300000,"HIGH")</f>
        <v>MEDIUM</v>
      </c>
    </row>
    <row r="1796" spans="1:21" x14ac:dyDescent="0.3">
      <c r="A1796">
        <v>1795</v>
      </c>
      <c r="B1796">
        <v>4</v>
      </c>
      <c r="C1796">
        <v>3</v>
      </c>
      <c r="D1796" s="6">
        <f t="shared" si="168"/>
        <v>44989</v>
      </c>
      <c r="E1796" t="str">
        <f t="shared" si="169"/>
        <v>March</v>
      </c>
      <c r="F1796">
        <v>2023</v>
      </c>
      <c r="G1796" t="str">
        <f t="shared" si="170"/>
        <v>Saturday</v>
      </c>
      <c r="H1796" t="s">
        <v>45</v>
      </c>
      <c r="I1796">
        <v>1</v>
      </c>
      <c r="J1796" s="7">
        <v>68081.259999999995</v>
      </c>
      <c r="K1796" t="s">
        <v>359</v>
      </c>
      <c r="L1796">
        <v>32</v>
      </c>
      <c r="M1796" t="s">
        <v>56</v>
      </c>
      <c r="N1796" t="s">
        <v>24</v>
      </c>
      <c r="O1796">
        <v>5</v>
      </c>
      <c r="P1796" t="s">
        <v>48</v>
      </c>
      <c r="Q1796" s="7">
        <f t="shared" si="171"/>
        <v>68081.259999999995</v>
      </c>
      <c r="R1796" s="9" t="str" cm="1">
        <f t="array" ref="R1796">_xlfn.IFS(L1795&lt;=25,"0-25",L1795&lt;=30,"26-30",L1795&lt;=35,"31-35",L1795&lt;=40,"36-40",L1795&lt;=45,"41-45",L1795&gt;=45,"45+")</f>
        <v>36-40</v>
      </c>
      <c r="S1796" t="str">
        <f t="shared" si="172"/>
        <v>Q1</v>
      </c>
      <c r="T1796" t="str">
        <f t="shared" si="173"/>
        <v>Weekend</v>
      </c>
      <c r="U1796" t="str" cm="1">
        <f t="array" ref="U1796">_xlfn.IFS(Q1796&lt;=100000,"LOW",Q1796&lt;=300000,"MEDIUM",Q1796&gt;=300000,"HIGH")</f>
        <v>LOW</v>
      </c>
    </row>
    <row r="1797" spans="1:21" x14ac:dyDescent="0.3">
      <c r="A1797">
        <v>1796</v>
      </c>
      <c r="B1797">
        <v>4</v>
      </c>
      <c r="C1797">
        <v>3</v>
      </c>
      <c r="D1797" s="6">
        <f t="shared" si="168"/>
        <v>44989</v>
      </c>
      <c r="E1797" t="str">
        <f t="shared" si="169"/>
        <v>March</v>
      </c>
      <c r="F1797">
        <v>2023</v>
      </c>
      <c r="G1797" t="str">
        <f t="shared" si="170"/>
        <v>Saturday</v>
      </c>
      <c r="H1797" t="s">
        <v>21</v>
      </c>
      <c r="I1797">
        <v>8</v>
      </c>
      <c r="J1797" s="7">
        <v>52176.85</v>
      </c>
      <c r="K1797" t="s">
        <v>754</v>
      </c>
      <c r="L1797">
        <v>51</v>
      </c>
      <c r="M1797" t="s">
        <v>23</v>
      </c>
      <c r="N1797" t="s">
        <v>24</v>
      </c>
      <c r="O1797">
        <v>5</v>
      </c>
      <c r="P1797" t="s">
        <v>28</v>
      </c>
      <c r="Q1797" s="7">
        <f t="shared" si="171"/>
        <v>417414.8</v>
      </c>
      <c r="R1797" s="9" t="str" cm="1">
        <f t="array" ref="R1797">_xlfn.IFS(L1796&lt;=25,"0-25",L1796&lt;=30,"26-30",L1796&lt;=35,"31-35",L1796&lt;=40,"36-40",L1796&lt;=45,"41-45",L1796&gt;=45,"45+")</f>
        <v>31-35</v>
      </c>
      <c r="S1797" t="str">
        <f t="shared" si="172"/>
        <v>Q1</v>
      </c>
      <c r="T1797" t="str">
        <f t="shared" si="173"/>
        <v>Weekend</v>
      </c>
      <c r="U1797" t="str" cm="1">
        <f t="array" ref="U1797">_xlfn.IFS(Q1797&lt;=100000,"LOW",Q1797&lt;=300000,"MEDIUM",Q1797&gt;=300000,"HIGH")</f>
        <v>HIGH</v>
      </c>
    </row>
    <row r="1798" spans="1:21" x14ac:dyDescent="0.3">
      <c r="A1798">
        <v>1797</v>
      </c>
      <c r="B1798">
        <v>4</v>
      </c>
      <c r="C1798">
        <v>3</v>
      </c>
      <c r="D1798" s="6">
        <f t="shared" si="168"/>
        <v>44989</v>
      </c>
      <c r="E1798" t="str">
        <f t="shared" si="169"/>
        <v>March</v>
      </c>
      <c r="F1798">
        <v>2023</v>
      </c>
      <c r="G1798" t="str">
        <f t="shared" si="170"/>
        <v>Saturday</v>
      </c>
      <c r="H1798" t="s">
        <v>15</v>
      </c>
      <c r="I1798">
        <v>3</v>
      </c>
      <c r="J1798" s="7">
        <v>18203.34</v>
      </c>
      <c r="K1798" t="s">
        <v>926</v>
      </c>
      <c r="L1798">
        <v>59</v>
      </c>
      <c r="M1798" t="s">
        <v>34</v>
      </c>
      <c r="N1798" t="s">
        <v>35</v>
      </c>
      <c r="O1798">
        <v>5</v>
      </c>
      <c r="P1798" t="s">
        <v>86</v>
      </c>
      <c r="Q1798" s="7">
        <f t="shared" si="171"/>
        <v>54610.020000000004</v>
      </c>
      <c r="R1798" s="9" t="str" cm="1">
        <f t="array" ref="R1798">_xlfn.IFS(L1797&lt;=25,"0-25",L1797&lt;=30,"26-30",L1797&lt;=35,"31-35",L1797&lt;=40,"36-40",L1797&lt;=45,"41-45",L1797&gt;=45,"45+")</f>
        <v>45+</v>
      </c>
      <c r="S1798" t="str">
        <f t="shared" si="172"/>
        <v>Q1</v>
      </c>
      <c r="T1798" t="str">
        <f t="shared" si="173"/>
        <v>Weekend</v>
      </c>
      <c r="U1798" t="str" cm="1">
        <f t="array" ref="U1798">_xlfn.IFS(Q1798&lt;=100000,"LOW",Q1798&lt;=300000,"MEDIUM",Q1798&gt;=300000,"HIGH")</f>
        <v>LOW</v>
      </c>
    </row>
    <row r="1799" spans="1:21" x14ac:dyDescent="0.3">
      <c r="A1799">
        <v>1798</v>
      </c>
      <c r="B1799">
        <v>5</v>
      </c>
      <c r="C1799">
        <v>3</v>
      </c>
      <c r="D1799" s="6">
        <f t="shared" si="168"/>
        <v>44990</v>
      </c>
      <c r="E1799" t="str">
        <f t="shared" si="169"/>
        <v>March</v>
      </c>
      <c r="F1799">
        <v>2023</v>
      </c>
      <c r="G1799" t="str">
        <f t="shared" si="170"/>
        <v>Sunday</v>
      </c>
      <c r="H1799" t="s">
        <v>21</v>
      </c>
      <c r="I1799">
        <v>6</v>
      </c>
      <c r="J1799" s="7">
        <v>35001.69</v>
      </c>
      <c r="K1799" t="s">
        <v>645</v>
      </c>
      <c r="L1799">
        <v>36</v>
      </c>
      <c r="M1799" t="s">
        <v>27</v>
      </c>
      <c r="N1799" t="s">
        <v>24</v>
      </c>
      <c r="O1799">
        <v>1</v>
      </c>
      <c r="P1799" t="s">
        <v>25</v>
      </c>
      <c r="Q1799" s="7">
        <f t="shared" si="171"/>
        <v>210010.14</v>
      </c>
      <c r="R1799" s="9" t="str" cm="1">
        <f t="array" ref="R1799">_xlfn.IFS(L1798&lt;=25,"0-25",L1798&lt;=30,"26-30",L1798&lt;=35,"31-35",L1798&lt;=40,"36-40",L1798&lt;=45,"41-45",L1798&gt;=45,"45+")</f>
        <v>45+</v>
      </c>
      <c r="S1799" t="str">
        <f t="shared" si="172"/>
        <v>Q1</v>
      </c>
      <c r="T1799" t="str">
        <f t="shared" si="173"/>
        <v>Weekend</v>
      </c>
      <c r="U1799" t="str" cm="1">
        <f t="array" ref="U1799">_xlfn.IFS(Q1799&lt;=100000,"LOW",Q1799&lt;=300000,"MEDIUM",Q1799&gt;=300000,"HIGH")</f>
        <v>MEDIUM</v>
      </c>
    </row>
    <row r="1800" spans="1:21" x14ac:dyDescent="0.3">
      <c r="A1800">
        <v>1799</v>
      </c>
      <c r="B1800">
        <v>5</v>
      </c>
      <c r="C1800">
        <v>3</v>
      </c>
      <c r="D1800" s="6">
        <f t="shared" si="168"/>
        <v>44990</v>
      </c>
      <c r="E1800" t="str">
        <f t="shared" si="169"/>
        <v>March</v>
      </c>
      <c r="F1800">
        <v>2023</v>
      </c>
      <c r="G1800" t="str">
        <f t="shared" si="170"/>
        <v>Sunday</v>
      </c>
      <c r="H1800" t="s">
        <v>15</v>
      </c>
      <c r="I1800">
        <v>7</v>
      </c>
      <c r="J1800" s="7">
        <v>33125.269999999997</v>
      </c>
      <c r="K1800" t="s">
        <v>927</v>
      </c>
      <c r="L1800">
        <v>38</v>
      </c>
      <c r="M1800" t="s">
        <v>27</v>
      </c>
      <c r="N1800" t="s">
        <v>18</v>
      </c>
      <c r="O1800">
        <v>5</v>
      </c>
      <c r="P1800" t="s">
        <v>31</v>
      </c>
      <c r="Q1800" s="7">
        <f t="shared" si="171"/>
        <v>231876.88999999998</v>
      </c>
      <c r="R1800" s="9" t="str" cm="1">
        <f t="array" ref="R1800">_xlfn.IFS(L1799&lt;=25,"0-25",L1799&lt;=30,"26-30",L1799&lt;=35,"31-35",L1799&lt;=40,"36-40",L1799&lt;=45,"41-45",L1799&gt;=45,"45+")</f>
        <v>36-40</v>
      </c>
      <c r="S1800" t="str">
        <f t="shared" si="172"/>
        <v>Q1</v>
      </c>
      <c r="T1800" t="str">
        <f t="shared" si="173"/>
        <v>Weekend</v>
      </c>
      <c r="U1800" t="str" cm="1">
        <f t="array" ref="U1800">_xlfn.IFS(Q1800&lt;=100000,"LOW",Q1800&lt;=300000,"MEDIUM",Q1800&gt;=300000,"HIGH")</f>
        <v>MEDIUM</v>
      </c>
    </row>
    <row r="1801" spans="1:21" x14ac:dyDescent="0.3">
      <c r="A1801">
        <v>1800</v>
      </c>
      <c r="B1801">
        <v>5</v>
      </c>
      <c r="C1801">
        <v>3</v>
      </c>
      <c r="D1801" s="6">
        <f t="shared" si="168"/>
        <v>44990</v>
      </c>
      <c r="E1801" t="str">
        <f t="shared" si="169"/>
        <v>March</v>
      </c>
      <c r="F1801">
        <v>2023</v>
      </c>
      <c r="G1801" t="str">
        <f t="shared" si="170"/>
        <v>Sunday</v>
      </c>
      <c r="H1801" t="s">
        <v>21</v>
      </c>
      <c r="I1801">
        <v>1</v>
      </c>
      <c r="J1801" s="7">
        <v>42054.83</v>
      </c>
      <c r="K1801" t="s">
        <v>128</v>
      </c>
      <c r="L1801">
        <v>51</v>
      </c>
      <c r="M1801" t="s">
        <v>112</v>
      </c>
      <c r="N1801" t="s">
        <v>52</v>
      </c>
      <c r="O1801">
        <v>1</v>
      </c>
      <c r="P1801" t="s">
        <v>65</v>
      </c>
      <c r="Q1801" s="7">
        <f t="shared" si="171"/>
        <v>42054.83</v>
      </c>
      <c r="R1801" s="9" t="str" cm="1">
        <f t="array" ref="R1801">_xlfn.IFS(L1800&lt;=25,"0-25",L1800&lt;=30,"26-30",L1800&lt;=35,"31-35",L1800&lt;=40,"36-40",L1800&lt;=45,"41-45",L1800&gt;=45,"45+")</f>
        <v>36-40</v>
      </c>
      <c r="S1801" t="str">
        <f t="shared" si="172"/>
        <v>Q1</v>
      </c>
      <c r="T1801" t="str">
        <f t="shared" si="173"/>
        <v>Weekend</v>
      </c>
      <c r="U1801" t="str" cm="1">
        <f t="array" ref="U1801">_xlfn.IFS(Q1801&lt;=100000,"LOW",Q1801&lt;=300000,"MEDIUM",Q1801&gt;=300000,"HIGH")</f>
        <v>LOW</v>
      </c>
    </row>
    <row r="1802" spans="1:21" x14ac:dyDescent="0.3">
      <c r="A1802">
        <v>1801</v>
      </c>
      <c r="B1802">
        <v>6</v>
      </c>
      <c r="C1802">
        <v>3</v>
      </c>
      <c r="D1802" s="6">
        <f t="shared" si="168"/>
        <v>44991</v>
      </c>
      <c r="E1802" t="str">
        <f t="shared" si="169"/>
        <v>March</v>
      </c>
      <c r="F1802">
        <v>2023</v>
      </c>
      <c r="G1802" t="str">
        <f t="shared" si="170"/>
        <v>Monday</v>
      </c>
      <c r="H1802" t="s">
        <v>45</v>
      </c>
      <c r="I1802">
        <v>6</v>
      </c>
      <c r="J1802" s="7">
        <v>60515.839999999997</v>
      </c>
      <c r="K1802" t="s">
        <v>928</v>
      </c>
      <c r="L1802">
        <v>34</v>
      </c>
      <c r="M1802" t="s">
        <v>23</v>
      </c>
      <c r="N1802" t="s">
        <v>24</v>
      </c>
      <c r="O1802">
        <v>5</v>
      </c>
      <c r="P1802" t="s">
        <v>104</v>
      </c>
      <c r="Q1802" s="7">
        <f t="shared" si="171"/>
        <v>363095.03999999998</v>
      </c>
      <c r="R1802" s="9" t="str" cm="1">
        <f t="array" ref="R1802">_xlfn.IFS(L1801&lt;=25,"0-25",L1801&lt;=30,"26-30",L1801&lt;=35,"31-35",L1801&lt;=40,"36-40",L1801&lt;=45,"41-45",L1801&gt;=45,"45+")</f>
        <v>45+</v>
      </c>
      <c r="S1802" t="str">
        <f t="shared" si="172"/>
        <v>Q1</v>
      </c>
      <c r="T1802" t="str">
        <f t="shared" si="173"/>
        <v>Weekday</v>
      </c>
      <c r="U1802" t="str" cm="1">
        <f t="array" ref="U1802">_xlfn.IFS(Q1802&lt;=100000,"LOW",Q1802&lt;=300000,"MEDIUM",Q1802&gt;=300000,"HIGH")</f>
        <v>HIGH</v>
      </c>
    </row>
    <row r="1803" spans="1:21" x14ac:dyDescent="0.3">
      <c r="A1803">
        <v>1802</v>
      </c>
      <c r="B1803">
        <v>6</v>
      </c>
      <c r="C1803">
        <v>3</v>
      </c>
      <c r="D1803" s="6">
        <f t="shared" si="168"/>
        <v>44991</v>
      </c>
      <c r="E1803" t="str">
        <f t="shared" si="169"/>
        <v>March</v>
      </c>
      <c r="F1803">
        <v>2023</v>
      </c>
      <c r="G1803" t="str">
        <f t="shared" si="170"/>
        <v>Monday</v>
      </c>
      <c r="H1803" t="s">
        <v>45</v>
      </c>
      <c r="I1803">
        <v>7</v>
      </c>
      <c r="J1803" s="7">
        <v>45005.32</v>
      </c>
      <c r="K1803" t="s">
        <v>163</v>
      </c>
      <c r="L1803">
        <v>35</v>
      </c>
      <c r="M1803" t="s">
        <v>23</v>
      </c>
      <c r="N1803" t="s">
        <v>35</v>
      </c>
      <c r="O1803">
        <v>5</v>
      </c>
      <c r="P1803" t="s">
        <v>104</v>
      </c>
      <c r="Q1803" s="7">
        <f t="shared" si="171"/>
        <v>315037.24</v>
      </c>
      <c r="R1803" s="9" t="str" cm="1">
        <f t="array" ref="R1803">_xlfn.IFS(L1802&lt;=25,"0-25",L1802&lt;=30,"26-30",L1802&lt;=35,"31-35",L1802&lt;=40,"36-40",L1802&lt;=45,"41-45",L1802&gt;=45,"45+")</f>
        <v>31-35</v>
      </c>
      <c r="S1803" t="str">
        <f t="shared" si="172"/>
        <v>Q1</v>
      </c>
      <c r="T1803" t="str">
        <f t="shared" si="173"/>
        <v>Weekday</v>
      </c>
      <c r="U1803" t="str" cm="1">
        <f t="array" ref="U1803">_xlfn.IFS(Q1803&lt;=100000,"LOW",Q1803&lt;=300000,"MEDIUM",Q1803&gt;=300000,"HIGH")</f>
        <v>HIGH</v>
      </c>
    </row>
    <row r="1804" spans="1:21" x14ac:dyDescent="0.3">
      <c r="A1804">
        <v>1803</v>
      </c>
      <c r="B1804">
        <v>6</v>
      </c>
      <c r="C1804">
        <v>3</v>
      </c>
      <c r="D1804" s="6">
        <f t="shared" si="168"/>
        <v>44991</v>
      </c>
      <c r="E1804" t="str">
        <f t="shared" si="169"/>
        <v>March</v>
      </c>
      <c r="F1804">
        <v>2023</v>
      </c>
      <c r="G1804" t="str">
        <f t="shared" si="170"/>
        <v>Monday</v>
      </c>
      <c r="H1804" t="s">
        <v>45</v>
      </c>
      <c r="I1804">
        <v>6</v>
      </c>
      <c r="J1804" s="7">
        <v>13693.4</v>
      </c>
      <c r="K1804" t="s">
        <v>791</v>
      </c>
      <c r="L1804">
        <v>34</v>
      </c>
      <c r="M1804" t="s">
        <v>140</v>
      </c>
      <c r="N1804" t="s">
        <v>35</v>
      </c>
      <c r="O1804">
        <v>1</v>
      </c>
      <c r="P1804" t="s">
        <v>48</v>
      </c>
      <c r="Q1804" s="7">
        <f t="shared" si="171"/>
        <v>82160.399999999994</v>
      </c>
      <c r="R1804" s="9" t="str" cm="1">
        <f t="array" ref="R1804">_xlfn.IFS(L1803&lt;=25,"0-25",L1803&lt;=30,"26-30",L1803&lt;=35,"31-35",L1803&lt;=40,"36-40",L1803&lt;=45,"41-45",L1803&gt;=45,"45+")</f>
        <v>31-35</v>
      </c>
      <c r="S1804" t="str">
        <f t="shared" si="172"/>
        <v>Q1</v>
      </c>
      <c r="T1804" t="str">
        <f t="shared" si="173"/>
        <v>Weekday</v>
      </c>
      <c r="U1804" t="str" cm="1">
        <f t="array" ref="U1804">_xlfn.IFS(Q1804&lt;=100000,"LOW",Q1804&lt;=300000,"MEDIUM",Q1804&gt;=300000,"HIGH")</f>
        <v>LOW</v>
      </c>
    </row>
    <row r="1805" spans="1:21" x14ac:dyDescent="0.3">
      <c r="A1805">
        <v>1804</v>
      </c>
      <c r="B1805">
        <v>6</v>
      </c>
      <c r="C1805">
        <v>3</v>
      </c>
      <c r="D1805" s="6">
        <f t="shared" si="168"/>
        <v>44991</v>
      </c>
      <c r="E1805" t="str">
        <f t="shared" si="169"/>
        <v>March</v>
      </c>
      <c r="F1805">
        <v>2023</v>
      </c>
      <c r="G1805" t="str">
        <f t="shared" si="170"/>
        <v>Monday</v>
      </c>
      <c r="H1805" t="s">
        <v>32</v>
      </c>
      <c r="I1805">
        <v>4</v>
      </c>
      <c r="J1805" s="7">
        <v>49324.94</v>
      </c>
      <c r="K1805" t="s">
        <v>328</v>
      </c>
      <c r="L1805">
        <v>19</v>
      </c>
      <c r="M1805" t="s">
        <v>27</v>
      </c>
      <c r="N1805" t="s">
        <v>24</v>
      </c>
      <c r="O1805">
        <v>4</v>
      </c>
      <c r="P1805" t="s">
        <v>101</v>
      </c>
      <c r="Q1805" s="7">
        <f t="shared" si="171"/>
        <v>197299.76</v>
      </c>
      <c r="R1805" s="9" t="str" cm="1">
        <f t="array" ref="R1805">_xlfn.IFS(L1804&lt;=25,"0-25",L1804&lt;=30,"26-30",L1804&lt;=35,"31-35",L1804&lt;=40,"36-40",L1804&lt;=45,"41-45",L1804&gt;=45,"45+")</f>
        <v>31-35</v>
      </c>
      <c r="S1805" t="str">
        <f t="shared" si="172"/>
        <v>Q1</v>
      </c>
      <c r="T1805" t="str">
        <f t="shared" si="173"/>
        <v>Weekday</v>
      </c>
      <c r="U1805" t="str" cm="1">
        <f t="array" ref="U1805">_xlfn.IFS(Q1805&lt;=100000,"LOW",Q1805&lt;=300000,"MEDIUM",Q1805&gt;=300000,"HIGH")</f>
        <v>MEDIUM</v>
      </c>
    </row>
    <row r="1806" spans="1:21" x14ac:dyDescent="0.3">
      <c r="A1806">
        <v>1805</v>
      </c>
      <c r="B1806">
        <v>7</v>
      </c>
      <c r="C1806">
        <v>3</v>
      </c>
      <c r="D1806" s="6">
        <f t="shared" si="168"/>
        <v>44992</v>
      </c>
      <c r="E1806" t="str">
        <f t="shared" si="169"/>
        <v>March</v>
      </c>
      <c r="F1806">
        <v>2023</v>
      </c>
      <c r="G1806" t="str">
        <f t="shared" si="170"/>
        <v>Tuesday</v>
      </c>
      <c r="H1806" t="s">
        <v>37</v>
      </c>
      <c r="I1806">
        <v>1</v>
      </c>
      <c r="J1806" s="7">
        <v>10495.92</v>
      </c>
      <c r="K1806" t="s">
        <v>538</v>
      </c>
      <c r="L1806">
        <v>18</v>
      </c>
      <c r="M1806" t="s">
        <v>61</v>
      </c>
      <c r="N1806" t="s">
        <v>35</v>
      </c>
      <c r="O1806">
        <v>3</v>
      </c>
      <c r="P1806" t="s">
        <v>40</v>
      </c>
      <c r="Q1806" s="7">
        <f t="shared" si="171"/>
        <v>10495.92</v>
      </c>
      <c r="R1806" s="9" t="str" cm="1">
        <f t="array" ref="R1806">_xlfn.IFS(L1805&lt;=25,"0-25",L1805&lt;=30,"26-30",L1805&lt;=35,"31-35",L1805&lt;=40,"36-40",L1805&lt;=45,"41-45",L1805&gt;=45,"45+")</f>
        <v>0-25</v>
      </c>
      <c r="S1806" t="str">
        <f t="shared" si="172"/>
        <v>Q1</v>
      </c>
      <c r="T1806" t="str">
        <f t="shared" si="173"/>
        <v>Weekday</v>
      </c>
      <c r="U1806" t="str" cm="1">
        <f t="array" ref="U1806">_xlfn.IFS(Q1806&lt;=100000,"LOW",Q1806&lt;=300000,"MEDIUM",Q1806&gt;=300000,"HIGH")</f>
        <v>LOW</v>
      </c>
    </row>
    <row r="1807" spans="1:21" x14ac:dyDescent="0.3">
      <c r="A1807">
        <v>1806</v>
      </c>
      <c r="B1807">
        <v>7</v>
      </c>
      <c r="C1807">
        <v>3</v>
      </c>
      <c r="D1807" s="6">
        <f t="shared" si="168"/>
        <v>44992</v>
      </c>
      <c r="E1807" t="str">
        <f t="shared" si="169"/>
        <v>March</v>
      </c>
      <c r="F1807">
        <v>2023</v>
      </c>
      <c r="G1807" t="str">
        <f t="shared" si="170"/>
        <v>Tuesday</v>
      </c>
      <c r="H1807" t="s">
        <v>45</v>
      </c>
      <c r="I1807">
        <v>9</v>
      </c>
      <c r="J1807" s="7">
        <v>56797.63</v>
      </c>
      <c r="K1807" t="s">
        <v>784</v>
      </c>
      <c r="L1807">
        <v>27</v>
      </c>
      <c r="M1807" t="s">
        <v>27</v>
      </c>
      <c r="N1807" t="s">
        <v>52</v>
      </c>
      <c r="O1807">
        <v>3</v>
      </c>
      <c r="P1807" t="s">
        <v>104</v>
      </c>
      <c r="Q1807" s="7">
        <f t="shared" si="171"/>
        <v>511178.67</v>
      </c>
      <c r="R1807" s="9" t="str" cm="1">
        <f t="array" ref="R1807">_xlfn.IFS(L1806&lt;=25,"0-25",L1806&lt;=30,"26-30",L1806&lt;=35,"31-35",L1806&lt;=40,"36-40",L1806&lt;=45,"41-45",L1806&gt;=45,"45+")</f>
        <v>0-25</v>
      </c>
      <c r="S1807" t="str">
        <f t="shared" si="172"/>
        <v>Q1</v>
      </c>
      <c r="T1807" t="str">
        <f t="shared" si="173"/>
        <v>Weekday</v>
      </c>
      <c r="U1807" t="str" cm="1">
        <f t="array" ref="U1807">_xlfn.IFS(Q1807&lt;=100000,"LOW",Q1807&lt;=300000,"MEDIUM",Q1807&gt;=300000,"HIGH")</f>
        <v>HIGH</v>
      </c>
    </row>
    <row r="1808" spans="1:21" x14ac:dyDescent="0.3">
      <c r="A1808">
        <v>1807</v>
      </c>
      <c r="B1808">
        <v>7</v>
      </c>
      <c r="C1808">
        <v>3</v>
      </c>
      <c r="D1808" s="6">
        <f t="shared" si="168"/>
        <v>44992</v>
      </c>
      <c r="E1808" t="str">
        <f t="shared" si="169"/>
        <v>March</v>
      </c>
      <c r="F1808">
        <v>2023</v>
      </c>
      <c r="G1808" t="str">
        <f t="shared" si="170"/>
        <v>Tuesday</v>
      </c>
      <c r="H1808" t="s">
        <v>15</v>
      </c>
      <c r="I1808">
        <v>4</v>
      </c>
      <c r="J1808" s="7">
        <v>49998.16</v>
      </c>
      <c r="K1808" t="s">
        <v>259</v>
      </c>
      <c r="L1808">
        <v>54</v>
      </c>
      <c r="M1808" t="s">
        <v>23</v>
      </c>
      <c r="N1808" t="s">
        <v>52</v>
      </c>
      <c r="O1808">
        <v>3</v>
      </c>
      <c r="P1808" t="s">
        <v>86</v>
      </c>
      <c r="Q1808" s="7">
        <f t="shared" si="171"/>
        <v>199992.64</v>
      </c>
      <c r="R1808" s="9" t="str" cm="1">
        <f t="array" ref="R1808">_xlfn.IFS(L1807&lt;=25,"0-25",L1807&lt;=30,"26-30",L1807&lt;=35,"31-35",L1807&lt;=40,"36-40",L1807&lt;=45,"41-45",L1807&gt;=45,"45+")</f>
        <v>26-30</v>
      </c>
      <c r="S1808" t="str">
        <f t="shared" si="172"/>
        <v>Q1</v>
      </c>
      <c r="T1808" t="str">
        <f t="shared" si="173"/>
        <v>Weekday</v>
      </c>
      <c r="U1808" t="str" cm="1">
        <f t="array" ref="U1808">_xlfn.IFS(Q1808&lt;=100000,"LOW",Q1808&lt;=300000,"MEDIUM",Q1808&gt;=300000,"HIGH")</f>
        <v>MEDIUM</v>
      </c>
    </row>
    <row r="1809" spans="1:21" x14ac:dyDescent="0.3">
      <c r="A1809">
        <v>1808</v>
      </c>
      <c r="B1809">
        <v>7</v>
      </c>
      <c r="C1809">
        <v>3</v>
      </c>
      <c r="D1809" s="6">
        <f t="shared" si="168"/>
        <v>44992</v>
      </c>
      <c r="E1809" t="str">
        <f t="shared" si="169"/>
        <v>March</v>
      </c>
      <c r="F1809">
        <v>2023</v>
      </c>
      <c r="G1809" t="str">
        <f t="shared" si="170"/>
        <v>Tuesday</v>
      </c>
      <c r="H1809" t="s">
        <v>45</v>
      </c>
      <c r="I1809">
        <v>7</v>
      </c>
      <c r="J1809" s="7">
        <v>28527.14</v>
      </c>
      <c r="K1809" t="s">
        <v>266</v>
      </c>
      <c r="L1809">
        <v>22</v>
      </c>
      <c r="M1809" t="s">
        <v>39</v>
      </c>
      <c r="N1809" t="s">
        <v>35</v>
      </c>
      <c r="O1809">
        <v>1</v>
      </c>
      <c r="P1809" t="s">
        <v>104</v>
      </c>
      <c r="Q1809" s="7">
        <f t="shared" si="171"/>
        <v>199689.97999999998</v>
      </c>
      <c r="R1809" s="9" t="str" cm="1">
        <f t="array" ref="R1809">_xlfn.IFS(L1808&lt;=25,"0-25",L1808&lt;=30,"26-30",L1808&lt;=35,"31-35",L1808&lt;=40,"36-40",L1808&lt;=45,"41-45",L1808&gt;=45,"45+")</f>
        <v>45+</v>
      </c>
      <c r="S1809" t="str">
        <f t="shared" si="172"/>
        <v>Q1</v>
      </c>
      <c r="T1809" t="str">
        <f t="shared" si="173"/>
        <v>Weekday</v>
      </c>
      <c r="U1809" t="str" cm="1">
        <f t="array" ref="U1809">_xlfn.IFS(Q1809&lt;=100000,"LOW",Q1809&lt;=300000,"MEDIUM",Q1809&gt;=300000,"HIGH")</f>
        <v>MEDIUM</v>
      </c>
    </row>
    <row r="1810" spans="1:21" x14ac:dyDescent="0.3">
      <c r="A1810">
        <v>1809</v>
      </c>
      <c r="B1810">
        <v>8</v>
      </c>
      <c r="C1810">
        <v>3</v>
      </c>
      <c r="D1810" s="6">
        <f t="shared" si="168"/>
        <v>44993</v>
      </c>
      <c r="E1810" t="str">
        <f t="shared" si="169"/>
        <v>March</v>
      </c>
      <c r="F1810">
        <v>2023</v>
      </c>
      <c r="G1810" t="str">
        <f t="shared" si="170"/>
        <v>Wednesday</v>
      </c>
      <c r="H1810" t="s">
        <v>32</v>
      </c>
      <c r="I1810">
        <v>7</v>
      </c>
      <c r="J1810" s="7">
        <v>27546.51</v>
      </c>
      <c r="K1810" t="s">
        <v>340</v>
      </c>
      <c r="L1810">
        <v>29</v>
      </c>
      <c r="M1810" t="s">
        <v>112</v>
      </c>
      <c r="N1810" t="s">
        <v>24</v>
      </c>
      <c r="O1810">
        <v>5</v>
      </c>
      <c r="P1810" t="s">
        <v>43</v>
      </c>
      <c r="Q1810" s="7">
        <f t="shared" si="171"/>
        <v>192825.56999999998</v>
      </c>
      <c r="R1810" s="9" t="str" cm="1">
        <f t="array" ref="R1810">_xlfn.IFS(L1809&lt;=25,"0-25",L1809&lt;=30,"26-30",L1809&lt;=35,"31-35",L1809&lt;=40,"36-40",L1809&lt;=45,"41-45",L1809&gt;=45,"45+")</f>
        <v>0-25</v>
      </c>
      <c r="S1810" t="str">
        <f t="shared" si="172"/>
        <v>Q1</v>
      </c>
      <c r="T1810" t="str">
        <f t="shared" si="173"/>
        <v>Weekday</v>
      </c>
      <c r="U1810" t="str" cm="1">
        <f t="array" ref="U1810">_xlfn.IFS(Q1810&lt;=100000,"LOW",Q1810&lt;=300000,"MEDIUM",Q1810&gt;=300000,"HIGH")</f>
        <v>MEDIUM</v>
      </c>
    </row>
    <row r="1811" spans="1:21" x14ac:dyDescent="0.3">
      <c r="A1811">
        <v>1810</v>
      </c>
      <c r="B1811">
        <v>8</v>
      </c>
      <c r="C1811">
        <v>3</v>
      </c>
      <c r="D1811" s="6">
        <f t="shared" si="168"/>
        <v>44993</v>
      </c>
      <c r="E1811" t="str">
        <f t="shared" si="169"/>
        <v>March</v>
      </c>
      <c r="F1811">
        <v>2023</v>
      </c>
      <c r="G1811" t="str">
        <f t="shared" si="170"/>
        <v>Wednesday</v>
      </c>
      <c r="H1811" t="s">
        <v>15</v>
      </c>
      <c r="I1811">
        <v>2</v>
      </c>
      <c r="J1811" s="7">
        <v>57896.38</v>
      </c>
      <c r="K1811" t="s">
        <v>381</v>
      </c>
      <c r="L1811">
        <v>53</v>
      </c>
      <c r="M1811" t="s">
        <v>92</v>
      </c>
      <c r="N1811" t="s">
        <v>24</v>
      </c>
      <c r="O1811">
        <v>5</v>
      </c>
      <c r="P1811" t="s">
        <v>31</v>
      </c>
      <c r="Q1811" s="7">
        <f t="shared" si="171"/>
        <v>115792.76</v>
      </c>
      <c r="R1811" s="9" t="str" cm="1">
        <f t="array" ref="R1811">_xlfn.IFS(L1810&lt;=25,"0-25",L1810&lt;=30,"26-30",L1810&lt;=35,"31-35",L1810&lt;=40,"36-40",L1810&lt;=45,"41-45",L1810&gt;=45,"45+")</f>
        <v>26-30</v>
      </c>
      <c r="S1811" t="str">
        <f t="shared" si="172"/>
        <v>Q1</v>
      </c>
      <c r="T1811" t="str">
        <f t="shared" si="173"/>
        <v>Weekday</v>
      </c>
      <c r="U1811" t="str" cm="1">
        <f t="array" ref="U1811">_xlfn.IFS(Q1811&lt;=100000,"LOW",Q1811&lt;=300000,"MEDIUM",Q1811&gt;=300000,"HIGH")</f>
        <v>MEDIUM</v>
      </c>
    </row>
    <row r="1812" spans="1:21" x14ac:dyDescent="0.3">
      <c r="A1812">
        <v>1811</v>
      </c>
      <c r="B1812">
        <v>8</v>
      </c>
      <c r="C1812">
        <v>3</v>
      </c>
      <c r="D1812" s="6">
        <f t="shared" si="168"/>
        <v>44993</v>
      </c>
      <c r="E1812" t="str">
        <f t="shared" si="169"/>
        <v>March</v>
      </c>
      <c r="F1812">
        <v>2023</v>
      </c>
      <c r="G1812" t="str">
        <f t="shared" si="170"/>
        <v>Wednesday</v>
      </c>
      <c r="H1812" t="s">
        <v>32</v>
      </c>
      <c r="I1812">
        <v>1</v>
      </c>
      <c r="J1812" s="7">
        <v>57000.2</v>
      </c>
      <c r="K1812" t="s">
        <v>781</v>
      </c>
      <c r="L1812">
        <v>48</v>
      </c>
      <c r="M1812" t="s">
        <v>23</v>
      </c>
      <c r="N1812" t="s">
        <v>35</v>
      </c>
      <c r="O1812">
        <v>5</v>
      </c>
      <c r="P1812" t="s">
        <v>101</v>
      </c>
      <c r="Q1812" s="7">
        <f t="shared" si="171"/>
        <v>57000.2</v>
      </c>
      <c r="R1812" s="9" t="str" cm="1">
        <f t="array" ref="R1812">_xlfn.IFS(L1811&lt;=25,"0-25",L1811&lt;=30,"26-30",L1811&lt;=35,"31-35",L1811&lt;=40,"36-40",L1811&lt;=45,"41-45",L1811&gt;=45,"45+")</f>
        <v>45+</v>
      </c>
      <c r="S1812" t="str">
        <f t="shared" si="172"/>
        <v>Q1</v>
      </c>
      <c r="T1812" t="str">
        <f t="shared" si="173"/>
        <v>Weekday</v>
      </c>
      <c r="U1812" t="str" cm="1">
        <f t="array" ref="U1812">_xlfn.IFS(Q1812&lt;=100000,"LOW",Q1812&lt;=300000,"MEDIUM",Q1812&gt;=300000,"HIGH")</f>
        <v>LOW</v>
      </c>
    </row>
    <row r="1813" spans="1:21" x14ac:dyDescent="0.3">
      <c r="A1813">
        <v>1812</v>
      </c>
      <c r="B1813">
        <v>9</v>
      </c>
      <c r="C1813">
        <v>3</v>
      </c>
      <c r="D1813" s="6">
        <f t="shared" si="168"/>
        <v>44994</v>
      </c>
      <c r="E1813" t="str">
        <f t="shared" si="169"/>
        <v>March</v>
      </c>
      <c r="F1813">
        <v>2023</v>
      </c>
      <c r="G1813" t="str">
        <f t="shared" si="170"/>
        <v>Thursday</v>
      </c>
      <c r="H1813" t="s">
        <v>15</v>
      </c>
      <c r="I1813">
        <v>8</v>
      </c>
      <c r="J1813" s="7">
        <v>31138.14</v>
      </c>
      <c r="K1813" t="s">
        <v>835</v>
      </c>
      <c r="L1813">
        <v>55</v>
      </c>
      <c r="M1813" t="s">
        <v>27</v>
      </c>
      <c r="N1813" t="s">
        <v>52</v>
      </c>
      <c r="O1813">
        <v>5</v>
      </c>
      <c r="P1813" t="s">
        <v>86</v>
      </c>
      <c r="Q1813" s="7">
        <f t="shared" si="171"/>
        <v>249105.12</v>
      </c>
      <c r="R1813" s="9" t="str" cm="1">
        <f t="array" ref="R1813">_xlfn.IFS(L1812&lt;=25,"0-25",L1812&lt;=30,"26-30",L1812&lt;=35,"31-35",L1812&lt;=40,"36-40",L1812&lt;=45,"41-45",L1812&gt;=45,"45+")</f>
        <v>45+</v>
      </c>
      <c r="S1813" t="str">
        <f t="shared" si="172"/>
        <v>Q1</v>
      </c>
      <c r="T1813" t="str">
        <f t="shared" si="173"/>
        <v>Weekday</v>
      </c>
      <c r="U1813" t="str" cm="1">
        <f t="array" ref="U1813">_xlfn.IFS(Q1813&lt;=100000,"LOW",Q1813&lt;=300000,"MEDIUM",Q1813&gt;=300000,"HIGH")</f>
        <v>MEDIUM</v>
      </c>
    </row>
    <row r="1814" spans="1:21" x14ac:dyDescent="0.3">
      <c r="A1814">
        <v>1813</v>
      </c>
      <c r="B1814">
        <v>9</v>
      </c>
      <c r="C1814">
        <v>3</v>
      </c>
      <c r="D1814" s="6">
        <f t="shared" si="168"/>
        <v>44994</v>
      </c>
      <c r="E1814" t="str">
        <f t="shared" si="169"/>
        <v>March</v>
      </c>
      <c r="F1814">
        <v>2023</v>
      </c>
      <c r="G1814" t="str">
        <f t="shared" si="170"/>
        <v>Thursday</v>
      </c>
      <c r="H1814" t="s">
        <v>21</v>
      </c>
      <c r="I1814">
        <v>8</v>
      </c>
      <c r="J1814" s="7">
        <v>27936.86</v>
      </c>
      <c r="K1814" t="s">
        <v>651</v>
      </c>
      <c r="L1814">
        <v>26</v>
      </c>
      <c r="M1814" t="s">
        <v>23</v>
      </c>
      <c r="N1814" t="s">
        <v>52</v>
      </c>
      <c r="O1814">
        <v>4</v>
      </c>
      <c r="P1814" t="s">
        <v>28</v>
      </c>
      <c r="Q1814" s="7">
        <f t="shared" si="171"/>
        <v>223494.88</v>
      </c>
      <c r="R1814" s="9" t="str" cm="1">
        <f t="array" ref="R1814">_xlfn.IFS(L1813&lt;=25,"0-25",L1813&lt;=30,"26-30",L1813&lt;=35,"31-35",L1813&lt;=40,"36-40",L1813&lt;=45,"41-45",L1813&gt;=45,"45+")</f>
        <v>45+</v>
      </c>
      <c r="S1814" t="str">
        <f t="shared" si="172"/>
        <v>Q1</v>
      </c>
      <c r="T1814" t="str">
        <f t="shared" si="173"/>
        <v>Weekday</v>
      </c>
      <c r="U1814" t="str" cm="1">
        <f t="array" ref="U1814">_xlfn.IFS(Q1814&lt;=100000,"LOW",Q1814&lt;=300000,"MEDIUM",Q1814&gt;=300000,"HIGH")</f>
        <v>MEDIUM</v>
      </c>
    </row>
    <row r="1815" spans="1:21" x14ac:dyDescent="0.3">
      <c r="A1815">
        <v>1814</v>
      </c>
      <c r="B1815">
        <v>9</v>
      </c>
      <c r="C1815">
        <v>3</v>
      </c>
      <c r="D1815" s="6">
        <f t="shared" si="168"/>
        <v>44994</v>
      </c>
      <c r="E1815" t="str">
        <f t="shared" si="169"/>
        <v>March</v>
      </c>
      <c r="F1815">
        <v>2023</v>
      </c>
      <c r="G1815" t="str">
        <f t="shared" si="170"/>
        <v>Thursday</v>
      </c>
      <c r="H1815" t="s">
        <v>37</v>
      </c>
      <c r="I1815">
        <v>7</v>
      </c>
      <c r="J1815" s="7">
        <v>43589.49</v>
      </c>
      <c r="K1815" t="s">
        <v>30</v>
      </c>
      <c r="L1815">
        <v>43</v>
      </c>
      <c r="M1815" t="s">
        <v>23</v>
      </c>
      <c r="N1815" t="s">
        <v>24</v>
      </c>
      <c r="O1815">
        <v>3</v>
      </c>
      <c r="P1815" t="s">
        <v>40</v>
      </c>
      <c r="Q1815" s="7">
        <f t="shared" si="171"/>
        <v>305126.43</v>
      </c>
      <c r="R1815" s="9" t="str" cm="1">
        <f t="array" ref="R1815">_xlfn.IFS(L1814&lt;=25,"0-25",L1814&lt;=30,"26-30",L1814&lt;=35,"31-35",L1814&lt;=40,"36-40",L1814&lt;=45,"41-45",L1814&gt;=45,"45+")</f>
        <v>26-30</v>
      </c>
      <c r="S1815" t="str">
        <f t="shared" si="172"/>
        <v>Q1</v>
      </c>
      <c r="T1815" t="str">
        <f t="shared" si="173"/>
        <v>Weekday</v>
      </c>
      <c r="U1815" t="str" cm="1">
        <f t="array" ref="U1815">_xlfn.IFS(Q1815&lt;=100000,"LOW",Q1815&lt;=300000,"MEDIUM",Q1815&gt;=300000,"HIGH")</f>
        <v>HIGH</v>
      </c>
    </row>
    <row r="1816" spans="1:21" x14ac:dyDescent="0.3">
      <c r="A1816">
        <v>1815</v>
      </c>
      <c r="B1816">
        <v>9</v>
      </c>
      <c r="C1816">
        <v>3</v>
      </c>
      <c r="D1816" s="6">
        <f t="shared" si="168"/>
        <v>44994</v>
      </c>
      <c r="E1816" t="str">
        <f t="shared" si="169"/>
        <v>March</v>
      </c>
      <c r="F1816">
        <v>2023</v>
      </c>
      <c r="G1816" t="str">
        <f t="shared" si="170"/>
        <v>Thursday</v>
      </c>
      <c r="H1816" t="s">
        <v>37</v>
      </c>
      <c r="I1816">
        <v>8</v>
      </c>
      <c r="J1816" s="7">
        <v>10501.94</v>
      </c>
      <c r="K1816" t="s">
        <v>731</v>
      </c>
      <c r="L1816">
        <v>32</v>
      </c>
      <c r="M1816" t="s">
        <v>119</v>
      </c>
      <c r="N1816" t="s">
        <v>52</v>
      </c>
      <c r="O1816">
        <v>4</v>
      </c>
      <c r="P1816" t="s">
        <v>97</v>
      </c>
      <c r="Q1816" s="7">
        <f t="shared" si="171"/>
        <v>84015.52</v>
      </c>
      <c r="R1816" s="9" t="str" cm="1">
        <f t="array" ref="R1816">_xlfn.IFS(L1815&lt;=25,"0-25",L1815&lt;=30,"26-30",L1815&lt;=35,"31-35",L1815&lt;=40,"36-40",L1815&lt;=45,"41-45",L1815&gt;=45,"45+")</f>
        <v>41-45</v>
      </c>
      <c r="S1816" t="str">
        <f t="shared" si="172"/>
        <v>Q1</v>
      </c>
      <c r="T1816" t="str">
        <f t="shared" si="173"/>
        <v>Weekday</v>
      </c>
      <c r="U1816" t="str" cm="1">
        <f t="array" ref="U1816">_xlfn.IFS(Q1816&lt;=100000,"LOW",Q1816&lt;=300000,"MEDIUM",Q1816&gt;=300000,"HIGH")</f>
        <v>LOW</v>
      </c>
    </row>
    <row r="1817" spans="1:21" x14ac:dyDescent="0.3">
      <c r="A1817">
        <v>1816</v>
      </c>
      <c r="B1817">
        <v>10</v>
      </c>
      <c r="C1817">
        <v>3</v>
      </c>
      <c r="D1817" s="6">
        <f t="shared" si="168"/>
        <v>44995</v>
      </c>
      <c r="E1817" t="str">
        <f t="shared" si="169"/>
        <v>March</v>
      </c>
      <c r="F1817">
        <v>2023</v>
      </c>
      <c r="G1817" t="str">
        <f t="shared" si="170"/>
        <v>Friday</v>
      </c>
      <c r="H1817" t="s">
        <v>32</v>
      </c>
      <c r="I1817">
        <v>3</v>
      </c>
      <c r="J1817" s="7">
        <v>14960.02</v>
      </c>
      <c r="K1817" t="s">
        <v>826</v>
      </c>
      <c r="L1817">
        <v>33</v>
      </c>
      <c r="M1817" t="s">
        <v>119</v>
      </c>
      <c r="N1817" t="s">
        <v>18</v>
      </c>
      <c r="O1817">
        <v>3</v>
      </c>
      <c r="P1817" t="s">
        <v>101</v>
      </c>
      <c r="Q1817" s="7">
        <f t="shared" si="171"/>
        <v>44880.06</v>
      </c>
      <c r="R1817" s="9" t="str" cm="1">
        <f t="array" ref="R1817">_xlfn.IFS(L1816&lt;=25,"0-25",L1816&lt;=30,"26-30",L1816&lt;=35,"31-35",L1816&lt;=40,"36-40",L1816&lt;=45,"41-45",L1816&gt;=45,"45+")</f>
        <v>31-35</v>
      </c>
      <c r="S1817" t="str">
        <f t="shared" si="172"/>
        <v>Q1</v>
      </c>
      <c r="T1817" t="str">
        <f t="shared" si="173"/>
        <v>Weekday</v>
      </c>
      <c r="U1817" t="str" cm="1">
        <f t="array" ref="U1817">_xlfn.IFS(Q1817&lt;=100000,"LOW",Q1817&lt;=300000,"MEDIUM",Q1817&gt;=300000,"HIGH")</f>
        <v>LOW</v>
      </c>
    </row>
    <row r="1818" spans="1:21" x14ac:dyDescent="0.3">
      <c r="A1818">
        <v>1817</v>
      </c>
      <c r="B1818">
        <v>10</v>
      </c>
      <c r="C1818">
        <v>3</v>
      </c>
      <c r="D1818" s="6">
        <f t="shared" si="168"/>
        <v>44995</v>
      </c>
      <c r="E1818" t="str">
        <f t="shared" si="169"/>
        <v>March</v>
      </c>
      <c r="F1818">
        <v>2023</v>
      </c>
      <c r="G1818" t="str">
        <f t="shared" si="170"/>
        <v>Friday</v>
      </c>
      <c r="H1818" t="s">
        <v>37</v>
      </c>
      <c r="I1818">
        <v>2</v>
      </c>
      <c r="J1818" s="7">
        <v>17570.18</v>
      </c>
      <c r="K1818" t="s">
        <v>189</v>
      </c>
      <c r="L1818">
        <v>30</v>
      </c>
      <c r="M1818" t="s">
        <v>23</v>
      </c>
      <c r="N1818" t="s">
        <v>52</v>
      </c>
      <c r="O1818">
        <v>1</v>
      </c>
      <c r="P1818" t="s">
        <v>53</v>
      </c>
      <c r="Q1818" s="7">
        <f t="shared" si="171"/>
        <v>35140.36</v>
      </c>
      <c r="R1818" s="9" t="str" cm="1">
        <f t="array" ref="R1818">_xlfn.IFS(L1817&lt;=25,"0-25",L1817&lt;=30,"26-30",L1817&lt;=35,"31-35",L1817&lt;=40,"36-40",L1817&lt;=45,"41-45",L1817&gt;=45,"45+")</f>
        <v>31-35</v>
      </c>
      <c r="S1818" t="str">
        <f t="shared" si="172"/>
        <v>Q1</v>
      </c>
      <c r="T1818" t="str">
        <f t="shared" si="173"/>
        <v>Weekday</v>
      </c>
      <c r="U1818" t="str" cm="1">
        <f t="array" ref="U1818">_xlfn.IFS(Q1818&lt;=100000,"LOW",Q1818&lt;=300000,"MEDIUM",Q1818&gt;=300000,"HIGH")</f>
        <v>LOW</v>
      </c>
    </row>
    <row r="1819" spans="1:21" x14ac:dyDescent="0.3">
      <c r="A1819">
        <v>1818</v>
      </c>
      <c r="B1819">
        <v>10</v>
      </c>
      <c r="C1819">
        <v>3</v>
      </c>
      <c r="D1819" s="6">
        <f t="shared" si="168"/>
        <v>44995</v>
      </c>
      <c r="E1819" t="str">
        <f t="shared" si="169"/>
        <v>March</v>
      </c>
      <c r="F1819">
        <v>2023</v>
      </c>
      <c r="G1819" t="str">
        <f t="shared" si="170"/>
        <v>Friday</v>
      </c>
      <c r="H1819" t="s">
        <v>32</v>
      </c>
      <c r="I1819">
        <v>7</v>
      </c>
      <c r="J1819" s="7">
        <v>21124.71</v>
      </c>
      <c r="K1819" t="s">
        <v>745</v>
      </c>
      <c r="L1819">
        <v>42</v>
      </c>
      <c r="M1819" t="s">
        <v>23</v>
      </c>
      <c r="N1819" t="s">
        <v>24</v>
      </c>
      <c r="O1819">
        <v>4</v>
      </c>
      <c r="P1819" t="s">
        <v>101</v>
      </c>
      <c r="Q1819" s="7">
        <f t="shared" si="171"/>
        <v>147872.97</v>
      </c>
      <c r="R1819" s="9" t="str" cm="1">
        <f t="array" ref="R1819">_xlfn.IFS(L1818&lt;=25,"0-25",L1818&lt;=30,"26-30",L1818&lt;=35,"31-35",L1818&lt;=40,"36-40",L1818&lt;=45,"41-45",L1818&gt;=45,"45+")</f>
        <v>26-30</v>
      </c>
      <c r="S1819" t="str">
        <f t="shared" si="172"/>
        <v>Q1</v>
      </c>
      <c r="T1819" t="str">
        <f t="shared" si="173"/>
        <v>Weekday</v>
      </c>
      <c r="U1819" t="str" cm="1">
        <f t="array" ref="U1819">_xlfn.IFS(Q1819&lt;=100000,"LOW",Q1819&lt;=300000,"MEDIUM",Q1819&gt;=300000,"HIGH")</f>
        <v>MEDIUM</v>
      </c>
    </row>
    <row r="1820" spans="1:21" x14ac:dyDescent="0.3">
      <c r="A1820">
        <v>1819</v>
      </c>
      <c r="B1820">
        <v>10</v>
      </c>
      <c r="C1820">
        <v>3</v>
      </c>
      <c r="D1820" s="6">
        <f t="shared" si="168"/>
        <v>44995</v>
      </c>
      <c r="E1820" t="str">
        <f t="shared" si="169"/>
        <v>March</v>
      </c>
      <c r="F1820">
        <v>2023</v>
      </c>
      <c r="G1820" t="str">
        <f t="shared" si="170"/>
        <v>Friday</v>
      </c>
      <c r="H1820" t="s">
        <v>32</v>
      </c>
      <c r="I1820">
        <v>8</v>
      </c>
      <c r="J1820" s="7">
        <v>40721.089999999997</v>
      </c>
      <c r="K1820" t="s">
        <v>443</v>
      </c>
      <c r="L1820">
        <v>47</v>
      </c>
      <c r="M1820" t="s">
        <v>23</v>
      </c>
      <c r="N1820" t="s">
        <v>52</v>
      </c>
      <c r="O1820">
        <v>5</v>
      </c>
      <c r="P1820" t="s">
        <v>101</v>
      </c>
      <c r="Q1820" s="7">
        <f t="shared" si="171"/>
        <v>325768.71999999997</v>
      </c>
      <c r="R1820" s="9" t="str" cm="1">
        <f t="array" ref="R1820">_xlfn.IFS(L1819&lt;=25,"0-25",L1819&lt;=30,"26-30",L1819&lt;=35,"31-35",L1819&lt;=40,"36-40",L1819&lt;=45,"41-45",L1819&gt;=45,"45+")</f>
        <v>41-45</v>
      </c>
      <c r="S1820" t="str">
        <f t="shared" si="172"/>
        <v>Q1</v>
      </c>
      <c r="T1820" t="str">
        <f t="shared" si="173"/>
        <v>Weekday</v>
      </c>
      <c r="U1820" t="str" cm="1">
        <f t="array" ref="U1820">_xlfn.IFS(Q1820&lt;=100000,"LOW",Q1820&lt;=300000,"MEDIUM",Q1820&gt;=300000,"HIGH")</f>
        <v>HIGH</v>
      </c>
    </row>
    <row r="1821" spans="1:21" x14ac:dyDescent="0.3">
      <c r="A1821">
        <v>1820</v>
      </c>
      <c r="B1821">
        <v>11</v>
      </c>
      <c r="C1821">
        <v>3</v>
      </c>
      <c r="D1821" s="6">
        <f t="shared" si="168"/>
        <v>44996</v>
      </c>
      <c r="E1821" t="str">
        <f t="shared" si="169"/>
        <v>March</v>
      </c>
      <c r="F1821">
        <v>2023</v>
      </c>
      <c r="G1821" t="str">
        <f t="shared" si="170"/>
        <v>Saturday</v>
      </c>
      <c r="H1821" t="s">
        <v>32</v>
      </c>
      <c r="I1821">
        <v>1</v>
      </c>
      <c r="J1821" s="7">
        <v>69534.509999999995</v>
      </c>
      <c r="K1821" t="s">
        <v>727</v>
      </c>
      <c r="L1821">
        <v>24</v>
      </c>
      <c r="M1821" t="s">
        <v>27</v>
      </c>
      <c r="N1821" t="s">
        <v>52</v>
      </c>
      <c r="O1821">
        <v>3</v>
      </c>
      <c r="P1821" t="s">
        <v>43</v>
      </c>
      <c r="Q1821" s="7">
        <f t="shared" si="171"/>
        <v>69534.509999999995</v>
      </c>
      <c r="R1821" s="9" t="str" cm="1">
        <f t="array" ref="R1821">_xlfn.IFS(L1820&lt;=25,"0-25",L1820&lt;=30,"26-30",L1820&lt;=35,"31-35",L1820&lt;=40,"36-40",L1820&lt;=45,"41-45",L1820&gt;=45,"45+")</f>
        <v>45+</v>
      </c>
      <c r="S1821" t="str">
        <f t="shared" si="172"/>
        <v>Q1</v>
      </c>
      <c r="T1821" t="str">
        <f t="shared" si="173"/>
        <v>Weekend</v>
      </c>
      <c r="U1821" t="str" cm="1">
        <f t="array" ref="U1821">_xlfn.IFS(Q1821&lt;=100000,"LOW",Q1821&lt;=300000,"MEDIUM",Q1821&gt;=300000,"HIGH")</f>
        <v>LOW</v>
      </c>
    </row>
    <row r="1822" spans="1:21" x14ac:dyDescent="0.3">
      <c r="A1822">
        <v>1821</v>
      </c>
      <c r="B1822">
        <v>11</v>
      </c>
      <c r="C1822">
        <v>3</v>
      </c>
      <c r="D1822" s="6">
        <f t="shared" si="168"/>
        <v>44996</v>
      </c>
      <c r="E1822" t="str">
        <f t="shared" si="169"/>
        <v>March</v>
      </c>
      <c r="F1822">
        <v>2023</v>
      </c>
      <c r="G1822" t="str">
        <f t="shared" si="170"/>
        <v>Saturday</v>
      </c>
      <c r="H1822" t="s">
        <v>37</v>
      </c>
      <c r="I1822">
        <v>9</v>
      </c>
      <c r="J1822" s="7">
        <v>49156.800000000003</v>
      </c>
      <c r="K1822" t="s">
        <v>929</v>
      </c>
      <c r="L1822">
        <v>21</v>
      </c>
      <c r="M1822" t="s">
        <v>23</v>
      </c>
      <c r="N1822" t="s">
        <v>35</v>
      </c>
      <c r="O1822">
        <v>5</v>
      </c>
      <c r="P1822" t="s">
        <v>97</v>
      </c>
      <c r="Q1822" s="7">
        <f t="shared" si="171"/>
        <v>442411.2</v>
      </c>
      <c r="R1822" s="9" t="str" cm="1">
        <f t="array" ref="R1822">_xlfn.IFS(L1821&lt;=25,"0-25",L1821&lt;=30,"26-30",L1821&lt;=35,"31-35",L1821&lt;=40,"36-40",L1821&lt;=45,"41-45",L1821&gt;=45,"45+")</f>
        <v>0-25</v>
      </c>
      <c r="S1822" t="str">
        <f t="shared" si="172"/>
        <v>Q1</v>
      </c>
      <c r="T1822" t="str">
        <f t="shared" si="173"/>
        <v>Weekend</v>
      </c>
      <c r="U1822" t="str" cm="1">
        <f t="array" ref="U1822">_xlfn.IFS(Q1822&lt;=100000,"LOW",Q1822&lt;=300000,"MEDIUM",Q1822&gt;=300000,"HIGH")</f>
        <v>HIGH</v>
      </c>
    </row>
    <row r="1823" spans="1:21" x14ac:dyDescent="0.3">
      <c r="A1823">
        <v>1822</v>
      </c>
      <c r="B1823">
        <v>11</v>
      </c>
      <c r="C1823">
        <v>3</v>
      </c>
      <c r="D1823" s="6">
        <f t="shared" si="168"/>
        <v>44996</v>
      </c>
      <c r="E1823" t="str">
        <f t="shared" si="169"/>
        <v>March</v>
      </c>
      <c r="F1823">
        <v>2023</v>
      </c>
      <c r="G1823" t="str">
        <f t="shared" si="170"/>
        <v>Saturday</v>
      </c>
      <c r="H1823" t="s">
        <v>32</v>
      </c>
      <c r="I1823">
        <v>4</v>
      </c>
      <c r="J1823" s="7">
        <v>13677.93</v>
      </c>
      <c r="K1823" t="s">
        <v>471</v>
      </c>
      <c r="L1823">
        <v>57</v>
      </c>
      <c r="M1823" t="s">
        <v>95</v>
      </c>
      <c r="N1823" t="s">
        <v>18</v>
      </c>
      <c r="O1823">
        <v>4</v>
      </c>
      <c r="P1823" t="s">
        <v>36</v>
      </c>
      <c r="Q1823" s="7">
        <f t="shared" si="171"/>
        <v>54711.72</v>
      </c>
      <c r="R1823" s="9" t="str" cm="1">
        <f t="array" ref="R1823">_xlfn.IFS(L1822&lt;=25,"0-25",L1822&lt;=30,"26-30",L1822&lt;=35,"31-35",L1822&lt;=40,"36-40",L1822&lt;=45,"41-45",L1822&gt;=45,"45+")</f>
        <v>0-25</v>
      </c>
      <c r="S1823" t="str">
        <f t="shared" si="172"/>
        <v>Q1</v>
      </c>
      <c r="T1823" t="str">
        <f t="shared" si="173"/>
        <v>Weekend</v>
      </c>
      <c r="U1823" t="str" cm="1">
        <f t="array" ref="U1823">_xlfn.IFS(Q1823&lt;=100000,"LOW",Q1823&lt;=300000,"MEDIUM",Q1823&gt;=300000,"HIGH")</f>
        <v>LOW</v>
      </c>
    </row>
    <row r="1824" spans="1:21" x14ac:dyDescent="0.3">
      <c r="A1824">
        <v>1823</v>
      </c>
      <c r="B1824">
        <v>11</v>
      </c>
      <c r="C1824">
        <v>3</v>
      </c>
      <c r="D1824" s="6">
        <f t="shared" si="168"/>
        <v>44996</v>
      </c>
      <c r="E1824" t="str">
        <f t="shared" si="169"/>
        <v>March</v>
      </c>
      <c r="F1824">
        <v>2023</v>
      </c>
      <c r="G1824" t="str">
        <f t="shared" si="170"/>
        <v>Saturday</v>
      </c>
      <c r="H1824" t="s">
        <v>37</v>
      </c>
      <c r="I1824">
        <v>4</v>
      </c>
      <c r="J1824" s="7">
        <v>41534.76</v>
      </c>
      <c r="K1824" t="s">
        <v>429</v>
      </c>
      <c r="L1824">
        <v>55</v>
      </c>
      <c r="M1824" t="s">
        <v>64</v>
      </c>
      <c r="N1824" t="s">
        <v>35</v>
      </c>
      <c r="O1824">
        <v>1</v>
      </c>
      <c r="P1824" t="s">
        <v>53</v>
      </c>
      <c r="Q1824" s="7">
        <f t="shared" si="171"/>
        <v>166139.04</v>
      </c>
      <c r="R1824" s="9" t="str" cm="1">
        <f t="array" ref="R1824">_xlfn.IFS(L1823&lt;=25,"0-25",L1823&lt;=30,"26-30",L1823&lt;=35,"31-35",L1823&lt;=40,"36-40",L1823&lt;=45,"41-45",L1823&gt;=45,"45+")</f>
        <v>45+</v>
      </c>
      <c r="S1824" t="str">
        <f t="shared" si="172"/>
        <v>Q1</v>
      </c>
      <c r="T1824" t="str">
        <f t="shared" si="173"/>
        <v>Weekend</v>
      </c>
      <c r="U1824" t="str" cm="1">
        <f t="array" ref="U1824">_xlfn.IFS(Q1824&lt;=100000,"LOW",Q1824&lt;=300000,"MEDIUM",Q1824&gt;=300000,"HIGH")</f>
        <v>MEDIUM</v>
      </c>
    </row>
    <row r="1825" spans="1:21" x14ac:dyDescent="0.3">
      <c r="A1825">
        <v>1824</v>
      </c>
      <c r="B1825">
        <v>12</v>
      </c>
      <c r="C1825">
        <v>3</v>
      </c>
      <c r="D1825" s="6">
        <f t="shared" si="168"/>
        <v>44997</v>
      </c>
      <c r="E1825" t="str">
        <f t="shared" si="169"/>
        <v>March</v>
      </c>
      <c r="F1825">
        <v>2023</v>
      </c>
      <c r="G1825" t="str">
        <f t="shared" si="170"/>
        <v>Sunday</v>
      </c>
      <c r="H1825" t="s">
        <v>32</v>
      </c>
      <c r="I1825">
        <v>3</v>
      </c>
      <c r="J1825" s="7">
        <v>39798.71</v>
      </c>
      <c r="K1825" t="s">
        <v>640</v>
      </c>
      <c r="L1825">
        <v>47</v>
      </c>
      <c r="M1825" t="s">
        <v>116</v>
      </c>
      <c r="N1825" t="s">
        <v>52</v>
      </c>
      <c r="O1825">
        <v>5</v>
      </c>
      <c r="P1825" t="s">
        <v>43</v>
      </c>
      <c r="Q1825" s="7">
        <f t="shared" si="171"/>
        <v>119396.13</v>
      </c>
      <c r="R1825" s="9" t="str" cm="1">
        <f t="array" ref="R1825">_xlfn.IFS(L1824&lt;=25,"0-25",L1824&lt;=30,"26-30",L1824&lt;=35,"31-35",L1824&lt;=40,"36-40",L1824&lt;=45,"41-45",L1824&gt;=45,"45+")</f>
        <v>45+</v>
      </c>
      <c r="S1825" t="str">
        <f t="shared" si="172"/>
        <v>Q1</v>
      </c>
      <c r="T1825" t="str">
        <f t="shared" si="173"/>
        <v>Weekend</v>
      </c>
      <c r="U1825" t="str" cm="1">
        <f t="array" ref="U1825">_xlfn.IFS(Q1825&lt;=100000,"LOW",Q1825&lt;=300000,"MEDIUM",Q1825&gt;=300000,"HIGH")</f>
        <v>MEDIUM</v>
      </c>
    </row>
    <row r="1826" spans="1:21" x14ac:dyDescent="0.3">
      <c r="A1826">
        <v>1825</v>
      </c>
      <c r="B1826">
        <v>12</v>
      </c>
      <c r="C1826">
        <v>3</v>
      </c>
      <c r="D1826" s="6">
        <f t="shared" si="168"/>
        <v>44997</v>
      </c>
      <c r="E1826" t="str">
        <f t="shared" si="169"/>
        <v>March</v>
      </c>
      <c r="F1826">
        <v>2023</v>
      </c>
      <c r="G1826" t="str">
        <f t="shared" si="170"/>
        <v>Sunday</v>
      </c>
      <c r="H1826" t="s">
        <v>45</v>
      </c>
      <c r="I1826">
        <v>6</v>
      </c>
      <c r="J1826" s="7">
        <v>18650.07</v>
      </c>
      <c r="K1826" t="s">
        <v>792</v>
      </c>
      <c r="L1826">
        <v>27</v>
      </c>
      <c r="M1826" t="s">
        <v>79</v>
      </c>
      <c r="N1826" t="s">
        <v>52</v>
      </c>
      <c r="O1826">
        <v>1</v>
      </c>
      <c r="P1826" t="s">
        <v>104</v>
      </c>
      <c r="Q1826" s="7">
        <f t="shared" si="171"/>
        <v>111900.42</v>
      </c>
      <c r="R1826" s="9" t="str" cm="1">
        <f t="array" ref="R1826">_xlfn.IFS(L1825&lt;=25,"0-25",L1825&lt;=30,"26-30",L1825&lt;=35,"31-35",L1825&lt;=40,"36-40",L1825&lt;=45,"41-45",L1825&gt;=45,"45+")</f>
        <v>45+</v>
      </c>
      <c r="S1826" t="str">
        <f t="shared" si="172"/>
        <v>Q1</v>
      </c>
      <c r="T1826" t="str">
        <f t="shared" si="173"/>
        <v>Weekend</v>
      </c>
      <c r="U1826" t="str" cm="1">
        <f t="array" ref="U1826">_xlfn.IFS(Q1826&lt;=100000,"LOW",Q1826&lt;=300000,"MEDIUM",Q1826&gt;=300000,"HIGH")</f>
        <v>MEDIUM</v>
      </c>
    </row>
    <row r="1827" spans="1:21" x14ac:dyDescent="0.3">
      <c r="A1827">
        <v>1826</v>
      </c>
      <c r="B1827">
        <v>12</v>
      </c>
      <c r="C1827">
        <v>3</v>
      </c>
      <c r="D1827" s="6">
        <f t="shared" si="168"/>
        <v>44997</v>
      </c>
      <c r="E1827" t="str">
        <f t="shared" si="169"/>
        <v>March</v>
      </c>
      <c r="F1827">
        <v>2023</v>
      </c>
      <c r="G1827" t="str">
        <f t="shared" si="170"/>
        <v>Sunday</v>
      </c>
      <c r="H1827" t="s">
        <v>32</v>
      </c>
      <c r="I1827">
        <v>1</v>
      </c>
      <c r="J1827" s="7">
        <v>65216.34</v>
      </c>
      <c r="K1827" t="s">
        <v>767</v>
      </c>
      <c r="L1827">
        <v>47</v>
      </c>
      <c r="M1827" t="s">
        <v>23</v>
      </c>
      <c r="N1827" t="s">
        <v>35</v>
      </c>
      <c r="O1827">
        <v>3</v>
      </c>
      <c r="P1827" t="s">
        <v>43</v>
      </c>
      <c r="Q1827" s="7">
        <f t="shared" si="171"/>
        <v>65216.34</v>
      </c>
      <c r="R1827" s="9" t="str" cm="1">
        <f t="array" ref="R1827">_xlfn.IFS(L1826&lt;=25,"0-25",L1826&lt;=30,"26-30",L1826&lt;=35,"31-35",L1826&lt;=40,"36-40",L1826&lt;=45,"41-45",L1826&gt;=45,"45+")</f>
        <v>26-30</v>
      </c>
      <c r="S1827" t="str">
        <f t="shared" si="172"/>
        <v>Q1</v>
      </c>
      <c r="T1827" t="str">
        <f t="shared" si="173"/>
        <v>Weekend</v>
      </c>
      <c r="U1827" t="str" cm="1">
        <f t="array" ref="U1827">_xlfn.IFS(Q1827&lt;=100000,"LOW",Q1827&lt;=300000,"MEDIUM",Q1827&gt;=300000,"HIGH")</f>
        <v>LOW</v>
      </c>
    </row>
    <row r="1828" spans="1:21" x14ac:dyDescent="0.3">
      <c r="A1828">
        <v>1827</v>
      </c>
      <c r="B1828">
        <v>12</v>
      </c>
      <c r="C1828">
        <v>3</v>
      </c>
      <c r="D1828" s="6">
        <f t="shared" si="168"/>
        <v>44997</v>
      </c>
      <c r="E1828" t="str">
        <f t="shared" si="169"/>
        <v>March</v>
      </c>
      <c r="F1828">
        <v>2023</v>
      </c>
      <c r="G1828" t="str">
        <f t="shared" si="170"/>
        <v>Sunday</v>
      </c>
      <c r="H1828" t="s">
        <v>15</v>
      </c>
      <c r="I1828">
        <v>6</v>
      </c>
      <c r="J1828" s="7">
        <v>36445.910000000003</v>
      </c>
      <c r="K1828" t="s">
        <v>80</v>
      </c>
      <c r="L1828">
        <v>56</v>
      </c>
      <c r="M1828" t="s">
        <v>27</v>
      </c>
      <c r="N1828" t="s">
        <v>18</v>
      </c>
      <c r="O1828">
        <v>4</v>
      </c>
      <c r="P1828" t="s">
        <v>86</v>
      </c>
      <c r="Q1828" s="7">
        <f t="shared" si="171"/>
        <v>218675.46000000002</v>
      </c>
      <c r="R1828" s="9" t="str" cm="1">
        <f t="array" ref="R1828">_xlfn.IFS(L1827&lt;=25,"0-25",L1827&lt;=30,"26-30",L1827&lt;=35,"31-35",L1827&lt;=40,"36-40",L1827&lt;=45,"41-45",L1827&gt;=45,"45+")</f>
        <v>45+</v>
      </c>
      <c r="S1828" t="str">
        <f t="shared" si="172"/>
        <v>Q1</v>
      </c>
      <c r="T1828" t="str">
        <f t="shared" si="173"/>
        <v>Weekend</v>
      </c>
      <c r="U1828" t="str" cm="1">
        <f t="array" ref="U1828">_xlfn.IFS(Q1828&lt;=100000,"LOW",Q1828&lt;=300000,"MEDIUM",Q1828&gt;=300000,"HIGH")</f>
        <v>MEDIUM</v>
      </c>
    </row>
    <row r="1829" spans="1:21" x14ac:dyDescent="0.3">
      <c r="A1829">
        <v>1828</v>
      </c>
      <c r="B1829">
        <v>13</v>
      </c>
      <c r="C1829">
        <v>3</v>
      </c>
      <c r="D1829" s="6">
        <f t="shared" si="168"/>
        <v>44998</v>
      </c>
      <c r="E1829" t="str">
        <f t="shared" si="169"/>
        <v>March</v>
      </c>
      <c r="F1829">
        <v>2023</v>
      </c>
      <c r="G1829" t="str">
        <f t="shared" si="170"/>
        <v>Monday</v>
      </c>
      <c r="H1829" t="s">
        <v>32</v>
      </c>
      <c r="I1829">
        <v>2</v>
      </c>
      <c r="J1829" s="7">
        <v>69673.55</v>
      </c>
      <c r="K1829" t="s">
        <v>765</v>
      </c>
      <c r="L1829">
        <v>24</v>
      </c>
      <c r="M1829" t="s">
        <v>39</v>
      </c>
      <c r="N1829" t="s">
        <v>24</v>
      </c>
      <c r="O1829">
        <v>1</v>
      </c>
      <c r="P1829" t="s">
        <v>101</v>
      </c>
      <c r="Q1829" s="7">
        <f t="shared" si="171"/>
        <v>139347.1</v>
      </c>
      <c r="R1829" s="9" t="str" cm="1">
        <f t="array" ref="R1829">_xlfn.IFS(L1828&lt;=25,"0-25",L1828&lt;=30,"26-30",L1828&lt;=35,"31-35",L1828&lt;=40,"36-40",L1828&lt;=45,"41-45",L1828&gt;=45,"45+")</f>
        <v>45+</v>
      </c>
      <c r="S1829" t="str">
        <f t="shared" si="172"/>
        <v>Q1</v>
      </c>
      <c r="T1829" t="str">
        <f t="shared" si="173"/>
        <v>Weekday</v>
      </c>
      <c r="U1829" t="str" cm="1">
        <f t="array" ref="U1829">_xlfn.IFS(Q1829&lt;=100000,"LOW",Q1829&lt;=300000,"MEDIUM",Q1829&gt;=300000,"HIGH")</f>
        <v>MEDIUM</v>
      </c>
    </row>
    <row r="1830" spans="1:21" x14ac:dyDescent="0.3">
      <c r="A1830">
        <v>1829</v>
      </c>
      <c r="B1830">
        <v>13</v>
      </c>
      <c r="C1830">
        <v>3</v>
      </c>
      <c r="D1830" s="6">
        <f t="shared" si="168"/>
        <v>44998</v>
      </c>
      <c r="E1830" t="str">
        <f t="shared" si="169"/>
        <v>March</v>
      </c>
      <c r="F1830">
        <v>2023</v>
      </c>
      <c r="G1830" t="str">
        <f t="shared" si="170"/>
        <v>Monday</v>
      </c>
      <c r="H1830" t="s">
        <v>21</v>
      </c>
      <c r="I1830">
        <v>9</v>
      </c>
      <c r="J1830" s="7">
        <v>35204.339999999997</v>
      </c>
      <c r="K1830" t="s">
        <v>930</v>
      </c>
      <c r="L1830">
        <v>53</v>
      </c>
      <c r="M1830" t="s">
        <v>39</v>
      </c>
      <c r="N1830" t="s">
        <v>35</v>
      </c>
      <c r="O1830">
        <v>5</v>
      </c>
      <c r="P1830" t="s">
        <v>25</v>
      </c>
      <c r="Q1830" s="7">
        <f t="shared" si="171"/>
        <v>316839.05999999994</v>
      </c>
      <c r="R1830" s="9" t="str" cm="1">
        <f t="array" ref="R1830">_xlfn.IFS(L1829&lt;=25,"0-25",L1829&lt;=30,"26-30",L1829&lt;=35,"31-35",L1829&lt;=40,"36-40",L1829&lt;=45,"41-45",L1829&gt;=45,"45+")</f>
        <v>0-25</v>
      </c>
      <c r="S1830" t="str">
        <f t="shared" si="172"/>
        <v>Q1</v>
      </c>
      <c r="T1830" t="str">
        <f t="shared" si="173"/>
        <v>Weekday</v>
      </c>
      <c r="U1830" t="str" cm="1">
        <f t="array" ref="U1830">_xlfn.IFS(Q1830&lt;=100000,"LOW",Q1830&lt;=300000,"MEDIUM",Q1830&gt;=300000,"HIGH")</f>
        <v>HIGH</v>
      </c>
    </row>
    <row r="1831" spans="1:21" x14ac:dyDescent="0.3">
      <c r="A1831">
        <v>1830</v>
      </c>
      <c r="B1831">
        <v>13</v>
      </c>
      <c r="C1831">
        <v>3</v>
      </c>
      <c r="D1831" s="6">
        <f t="shared" si="168"/>
        <v>44998</v>
      </c>
      <c r="E1831" t="str">
        <f t="shared" si="169"/>
        <v>March</v>
      </c>
      <c r="F1831">
        <v>2023</v>
      </c>
      <c r="G1831" t="str">
        <f t="shared" si="170"/>
        <v>Monday</v>
      </c>
      <c r="H1831" t="s">
        <v>32</v>
      </c>
      <c r="I1831">
        <v>2</v>
      </c>
      <c r="J1831" s="7">
        <v>46477.46</v>
      </c>
      <c r="K1831" t="s">
        <v>599</v>
      </c>
      <c r="L1831">
        <v>52</v>
      </c>
      <c r="M1831" t="s">
        <v>27</v>
      </c>
      <c r="N1831" t="s">
        <v>52</v>
      </c>
      <c r="O1831">
        <v>5</v>
      </c>
      <c r="P1831" t="s">
        <v>101</v>
      </c>
      <c r="Q1831" s="7">
        <f t="shared" si="171"/>
        <v>92954.92</v>
      </c>
      <c r="R1831" s="9" t="str" cm="1">
        <f t="array" ref="R1831">_xlfn.IFS(L1830&lt;=25,"0-25",L1830&lt;=30,"26-30",L1830&lt;=35,"31-35",L1830&lt;=40,"36-40",L1830&lt;=45,"41-45",L1830&gt;=45,"45+")</f>
        <v>45+</v>
      </c>
      <c r="S1831" t="str">
        <f t="shared" si="172"/>
        <v>Q1</v>
      </c>
      <c r="T1831" t="str">
        <f t="shared" si="173"/>
        <v>Weekday</v>
      </c>
      <c r="U1831" t="str" cm="1">
        <f t="array" ref="U1831">_xlfn.IFS(Q1831&lt;=100000,"LOW",Q1831&lt;=300000,"MEDIUM",Q1831&gt;=300000,"HIGH")</f>
        <v>LOW</v>
      </c>
    </row>
    <row r="1832" spans="1:21" x14ac:dyDescent="0.3">
      <c r="A1832">
        <v>1831</v>
      </c>
      <c r="B1832">
        <v>13</v>
      </c>
      <c r="C1832">
        <v>3</v>
      </c>
      <c r="D1832" s="6">
        <f t="shared" si="168"/>
        <v>44998</v>
      </c>
      <c r="E1832" t="str">
        <f t="shared" si="169"/>
        <v>March</v>
      </c>
      <c r="F1832">
        <v>2023</v>
      </c>
      <c r="G1832" t="str">
        <f t="shared" si="170"/>
        <v>Monday</v>
      </c>
      <c r="H1832" t="s">
        <v>15</v>
      </c>
      <c r="I1832">
        <v>7</v>
      </c>
      <c r="J1832" s="7">
        <v>16285.75</v>
      </c>
      <c r="K1832" t="s">
        <v>248</v>
      </c>
      <c r="L1832">
        <v>41</v>
      </c>
      <c r="M1832" t="s">
        <v>34</v>
      </c>
      <c r="N1832" t="s">
        <v>52</v>
      </c>
      <c r="O1832">
        <v>5</v>
      </c>
      <c r="P1832" t="s">
        <v>19</v>
      </c>
      <c r="Q1832" s="7">
        <f t="shared" si="171"/>
        <v>114000.25</v>
      </c>
      <c r="R1832" s="9" t="str" cm="1">
        <f t="array" ref="R1832">_xlfn.IFS(L1831&lt;=25,"0-25",L1831&lt;=30,"26-30",L1831&lt;=35,"31-35",L1831&lt;=40,"36-40",L1831&lt;=45,"41-45",L1831&gt;=45,"45+")</f>
        <v>45+</v>
      </c>
      <c r="S1832" t="str">
        <f t="shared" si="172"/>
        <v>Q1</v>
      </c>
      <c r="T1832" t="str">
        <f t="shared" si="173"/>
        <v>Weekday</v>
      </c>
      <c r="U1832" t="str" cm="1">
        <f t="array" ref="U1832">_xlfn.IFS(Q1832&lt;=100000,"LOW",Q1832&lt;=300000,"MEDIUM",Q1832&gt;=300000,"HIGH")</f>
        <v>MEDIUM</v>
      </c>
    </row>
    <row r="1833" spans="1:21" x14ac:dyDescent="0.3">
      <c r="A1833">
        <v>1832</v>
      </c>
      <c r="B1833">
        <v>14</v>
      </c>
      <c r="C1833">
        <v>3</v>
      </c>
      <c r="D1833" s="6">
        <f t="shared" si="168"/>
        <v>44999</v>
      </c>
      <c r="E1833" t="str">
        <f t="shared" si="169"/>
        <v>March</v>
      </c>
      <c r="F1833">
        <v>2023</v>
      </c>
      <c r="G1833" t="str">
        <f t="shared" si="170"/>
        <v>Tuesday</v>
      </c>
      <c r="H1833" t="s">
        <v>15</v>
      </c>
      <c r="I1833">
        <v>1</v>
      </c>
      <c r="J1833" s="7">
        <v>37253.67</v>
      </c>
      <c r="K1833" t="s">
        <v>770</v>
      </c>
      <c r="L1833">
        <v>56</v>
      </c>
      <c r="M1833" t="s">
        <v>116</v>
      </c>
      <c r="N1833" t="s">
        <v>24</v>
      </c>
      <c r="O1833">
        <v>1</v>
      </c>
      <c r="P1833" t="s">
        <v>19</v>
      </c>
      <c r="Q1833" s="7">
        <f t="shared" si="171"/>
        <v>37253.67</v>
      </c>
      <c r="R1833" s="9" t="str" cm="1">
        <f t="array" ref="R1833">_xlfn.IFS(L1832&lt;=25,"0-25",L1832&lt;=30,"26-30",L1832&lt;=35,"31-35",L1832&lt;=40,"36-40",L1832&lt;=45,"41-45",L1832&gt;=45,"45+")</f>
        <v>41-45</v>
      </c>
      <c r="S1833" t="str">
        <f t="shared" si="172"/>
        <v>Q1</v>
      </c>
      <c r="T1833" t="str">
        <f t="shared" si="173"/>
        <v>Weekday</v>
      </c>
      <c r="U1833" t="str" cm="1">
        <f t="array" ref="U1833">_xlfn.IFS(Q1833&lt;=100000,"LOW",Q1833&lt;=300000,"MEDIUM",Q1833&gt;=300000,"HIGH")</f>
        <v>LOW</v>
      </c>
    </row>
    <row r="1834" spans="1:21" x14ac:dyDescent="0.3">
      <c r="A1834">
        <v>1833</v>
      </c>
      <c r="B1834">
        <v>14</v>
      </c>
      <c r="C1834">
        <v>3</v>
      </c>
      <c r="D1834" s="6">
        <f t="shared" si="168"/>
        <v>44999</v>
      </c>
      <c r="E1834" t="str">
        <f t="shared" si="169"/>
        <v>March</v>
      </c>
      <c r="F1834">
        <v>2023</v>
      </c>
      <c r="G1834" t="str">
        <f t="shared" si="170"/>
        <v>Tuesday</v>
      </c>
      <c r="H1834" t="s">
        <v>37</v>
      </c>
      <c r="I1834">
        <v>7</v>
      </c>
      <c r="J1834" s="7">
        <v>24325.95</v>
      </c>
      <c r="K1834" t="s">
        <v>705</v>
      </c>
      <c r="L1834">
        <v>53</v>
      </c>
      <c r="M1834" t="s">
        <v>23</v>
      </c>
      <c r="N1834" t="s">
        <v>52</v>
      </c>
      <c r="O1834">
        <v>4</v>
      </c>
      <c r="P1834" t="s">
        <v>53</v>
      </c>
      <c r="Q1834" s="7">
        <f t="shared" si="171"/>
        <v>170281.65</v>
      </c>
      <c r="R1834" s="9" t="str" cm="1">
        <f t="array" ref="R1834">_xlfn.IFS(L1833&lt;=25,"0-25",L1833&lt;=30,"26-30",L1833&lt;=35,"31-35",L1833&lt;=40,"36-40",L1833&lt;=45,"41-45",L1833&gt;=45,"45+")</f>
        <v>45+</v>
      </c>
      <c r="S1834" t="str">
        <f t="shared" si="172"/>
        <v>Q1</v>
      </c>
      <c r="T1834" t="str">
        <f t="shared" si="173"/>
        <v>Weekday</v>
      </c>
      <c r="U1834" t="str" cm="1">
        <f t="array" ref="U1834">_xlfn.IFS(Q1834&lt;=100000,"LOW",Q1834&lt;=300000,"MEDIUM",Q1834&gt;=300000,"HIGH")</f>
        <v>MEDIUM</v>
      </c>
    </row>
    <row r="1835" spans="1:21" x14ac:dyDescent="0.3">
      <c r="A1835">
        <v>1834</v>
      </c>
      <c r="B1835">
        <v>14</v>
      </c>
      <c r="C1835">
        <v>3</v>
      </c>
      <c r="D1835" s="6">
        <f t="shared" si="168"/>
        <v>44999</v>
      </c>
      <c r="E1835" t="str">
        <f t="shared" si="169"/>
        <v>March</v>
      </c>
      <c r="F1835">
        <v>2023</v>
      </c>
      <c r="G1835" t="str">
        <f t="shared" si="170"/>
        <v>Tuesday</v>
      </c>
      <c r="H1835" t="s">
        <v>45</v>
      </c>
      <c r="I1835">
        <v>5</v>
      </c>
      <c r="J1835" s="7">
        <v>60133.89</v>
      </c>
      <c r="K1835" t="s">
        <v>605</v>
      </c>
      <c r="L1835">
        <v>37</v>
      </c>
      <c r="M1835" t="s">
        <v>135</v>
      </c>
      <c r="N1835" t="s">
        <v>52</v>
      </c>
      <c r="O1835">
        <v>4</v>
      </c>
      <c r="P1835" t="s">
        <v>104</v>
      </c>
      <c r="Q1835" s="7">
        <f t="shared" si="171"/>
        <v>300669.45</v>
      </c>
      <c r="R1835" s="9" t="str" cm="1">
        <f t="array" ref="R1835">_xlfn.IFS(L1834&lt;=25,"0-25",L1834&lt;=30,"26-30",L1834&lt;=35,"31-35",L1834&lt;=40,"36-40",L1834&lt;=45,"41-45",L1834&gt;=45,"45+")</f>
        <v>45+</v>
      </c>
      <c r="S1835" t="str">
        <f t="shared" si="172"/>
        <v>Q1</v>
      </c>
      <c r="T1835" t="str">
        <f t="shared" si="173"/>
        <v>Weekday</v>
      </c>
      <c r="U1835" t="str" cm="1">
        <f t="array" ref="U1835">_xlfn.IFS(Q1835&lt;=100000,"LOW",Q1835&lt;=300000,"MEDIUM",Q1835&gt;=300000,"HIGH")</f>
        <v>HIGH</v>
      </c>
    </row>
    <row r="1836" spans="1:21" x14ac:dyDescent="0.3">
      <c r="A1836">
        <v>1835</v>
      </c>
      <c r="B1836">
        <v>15</v>
      </c>
      <c r="C1836">
        <v>3</v>
      </c>
      <c r="D1836" s="6">
        <f t="shared" si="168"/>
        <v>45000</v>
      </c>
      <c r="E1836" t="str">
        <f t="shared" si="169"/>
        <v>March</v>
      </c>
      <c r="F1836">
        <v>2023</v>
      </c>
      <c r="G1836" t="str">
        <f t="shared" si="170"/>
        <v>Wednesday</v>
      </c>
      <c r="H1836" t="s">
        <v>32</v>
      </c>
      <c r="I1836">
        <v>8</v>
      </c>
      <c r="J1836" s="7">
        <v>57035.18</v>
      </c>
      <c r="K1836" t="s">
        <v>307</v>
      </c>
      <c r="L1836">
        <v>49</v>
      </c>
      <c r="M1836" t="s">
        <v>23</v>
      </c>
      <c r="N1836" t="s">
        <v>24</v>
      </c>
      <c r="O1836">
        <v>5</v>
      </c>
      <c r="P1836" t="s">
        <v>43</v>
      </c>
      <c r="Q1836" s="7">
        <f t="shared" si="171"/>
        <v>456281.44</v>
      </c>
      <c r="R1836" s="9" t="str" cm="1">
        <f t="array" ref="R1836">_xlfn.IFS(L1835&lt;=25,"0-25",L1835&lt;=30,"26-30",L1835&lt;=35,"31-35",L1835&lt;=40,"36-40",L1835&lt;=45,"41-45",L1835&gt;=45,"45+")</f>
        <v>36-40</v>
      </c>
      <c r="S1836" t="str">
        <f t="shared" si="172"/>
        <v>Q1</v>
      </c>
      <c r="T1836" t="str">
        <f t="shared" si="173"/>
        <v>Weekday</v>
      </c>
      <c r="U1836" t="str" cm="1">
        <f t="array" ref="U1836">_xlfn.IFS(Q1836&lt;=100000,"LOW",Q1836&lt;=300000,"MEDIUM",Q1836&gt;=300000,"HIGH")</f>
        <v>HIGH</v>
      </c>
    </row>
    <row r="1837" spans="1:21" x14ac:dyDescent="0.3">
      <c r="A1837">
        <v>1836</v>
      </c>
      <c r="B1837">
        <v>15</v>
      </c>
      <c r="C1837">
        <v>3</v>
      </c>
      <c r="D1837" s="6">
        <f t="shared" si="168"/>
        <v>45000</v>
      </c>
      <c r="E1837" t="str">
        <f t="shared" si="169"/>
        <v>March</v>
      </c>
      <c r="F1837">
        <v>2023</v>
      </c>
      <c r="G1837" t="str">
        <f t="shared" si="170"/>
        <v>Wednesday</v>
      </c>
      <c r="H1837" t="s">
        <v>37</v>
      </c>
      <c r="I1837">
        <v>4</v>
      </c>
      <c r="J1837" s="7">
        <v>59450.8</v>
      </c>
      <c r="K1837" t="s">
        <v>57</v>
      </c>
      <c r="L1837">
        <v>56</v>
      </c>
      <c r="M1837" t="s">
        <v>27</v>
      </c>
      <c r="N1837" t="s">
        <v>52</v>
      </c>
      <c r="O1837">
        <v>5</v>
      </c>
      <c r="P1837" t="s">
        <v>53</v>
      </c>
      <c r="Q1837" s="7">
        <f t="shared" si="171"/>
        <v>237803.2</v>
      </c>
      <c r="R1837" s="9" t="str" cm="1">
        <f t="array" ref="R1837">_xlfn.IFS(L1836&lt;=25,"0-25",L1836&lt;=30,"26-30",L1836&lt;=35,"31-35",L1836&lt;=40,"36-40",L1836&lt;=45,"41-45",L1836&gt;=45,"45+")</f>
        <v>45+</v>
      </c>
      <c r="S1837" t="str">
        <f t="shared" si="172"/>
        <v>Q1</v>
      </c>
      <c r="T1837" t="str">
        <f t="shared" si="173"/>
        <v>Weekday</v>
      </c>
      <c r="U1837" t="str" cm="1">
        <f t="array" ref="U1837">_xlfn.IFS(Q1837&lt;=100000,"LOW",Q1837&lt;=300000,"MEDIUM",Q1837&gt;=300000,"HIGH")</f>
        <v>MEDIUM</v>
      </c>
    </row>
    <row r="1838" spans="1:21" x14ac:dyDescent="0.3">
      <c r="A1838">
        <v>1837</v>
      </c>
      <c r="B1838">
        <v>15</v>
      </c>
      <c r="C1838">
        <v>3</v>
      </c>
      <c r="D1838" s="6">
        <f t="shared" si="168"/>
        <v>45000</v>
      </c>
      <c r="E1838" t="str">
        <f t="shared" si="169"/>
        <v>March</v>
      </c>
      <c r="F1838">
        <v>2023</v>
      </c>
      <c r="G1838" t="str">
        <f t="shared" si="170"/>
        <v>Wednesday</v>
      </c>
      <c r="H1838" t="s">
        <v>45</v>
      </c>
      <c r="I1838">
        <v>7</v>
      </c>
      <c r="J1838" s="7">
        <v>53416.57</v>
      </c>
      <c r="K1838" t="s">
        <v>708</v>
      </c>
      <c r="L1838">
        <v>43</v>
      </c>
      <c r="M1838" t="s">
        <v>27</v>
      </c>
      <c r="N1838" t="s">
        <v>52</v>
      </c>
      <c r="O1838">
        <v>1</v>
      </c>
      <c r="P1838" t="s">
        <v>48</v>
      </c>
      <c r="Q1838" s="7">
        <f t="shared" si="171"/>
        <v>373915.99</v>
      </c>
      <c r="R1838" s="9" t="str" cm="1">
        <f t="array" ref="R1838">_xlfn.IFS(L1837&lt;=25,"0-25",L1837&lt;=30,"26-30",L1837&lt;=35,"31-35",L1837&lt;=40,"36-40",L1837&lt;=45,"41-45",L1837&gt;=45,"45+")</f>
        <v>45+</v>
      </c>
      <c r="S1838" t="str">
        <f t="shared" si="172"/>
        <v>Q1</v>
      </c>
      <c r="T1838" t="str">
        <f t="shared" si="173"/>
        <v>Weekday</v>
      </c>
      <c r="U1838" t="str" cm="1">
        <f t="array" ref="U1838">_xlfn.IFS(Q1838&lt;=100000,"LOW",Q1838&lt;=300000,"MEDIUM",Q1838&gt;=300000,"HIGH")</f>
        <v>HIGH</v>
      </c>
    </row>
    <row r="1839" spans="1:21" x14ac:dyDescent="0.3">
      <c r="A1839">
        <v>1838</v>
      </c>
      <c r="B1839">
        <v>15</v>
      </c>
      <c r="C1839">
        <v>3</v>
      </c>
      <c r="D1839" s="6">
        <f t="shared" si="168"/>
        <v>45000</v>
      </c>
      <c r="E1839" t="str">
        <f t="shared" si="169"/>
        <v>March</v>
      </c>
      <c r="F1839">
        <v>2023</v>
      </c>
      <c r="G1839" t="str">
        <f t="shared" si="170"/>
        <v>Wednesday</v>
      </c>
      <c r="H1839" t="s">
        <v>32</v>
      </c>
      <c r="I1839">
        <v>6</v>
      </c>
      <c r="J1839" s="7">
        <v>59960.99</v>
      </c>
      <c r="K1839" t="s">
        <v>693</v>
      </c>
      <c r="L1839">
        <v>43</v>
      </c>
      <c r="M1839" t="s">
        <v>56</v>
      </c>
      <c r="N1839" t="s">
        <v>18</v>
      </c>
      <c r="O1839">
        <v>5</v>
      </c>
      <c r="P1839" t="s">
        <v>36</v>
      </c>
      <c r="Q1839" s="7">
        <f t="shared" si="171"/>
        <v>359765.94</v>
      </c>
      <c r="R1839" s="9" t="str" cm="1">
        <f t="array" ref="R1839">_xlfn.IFS(L1838&lt;=25,"0-25",L1838&lt;=30,"26-30",L1838&lt;=35,"31-35",L1838&lt;=40,"36-40",L1838&lt;=45,"41-45",L1838&gt;=45,"45+")</f>
        <v>41-45</v>
      </c>
      <c r="S1839" t="str">
        <f t="shared" si="172"/>
        <v>Q1</v>
      </c>
      <c r="T1839" t="str">
        <f t="shared" si="173"/>
        <v>Weekday</v>
      </c>
      <c r="U1839" t="str" cm="1">
        <f t="array" ref="U1839">_xlfn.IFS(Q1839&lt;=100000,"LOW",Q1839&lt;=300000,"MEDIUM",Q1839&gt;=300000,"HIGH")</f>
        <v>HIGH</v>
      </c>
    </row>
    <row r="1840" spans="1:21" x14ac:dyDescent="0.3">
      <c r="A1840">
        <v>1839</v>
      </c>
      <c r="B1840">
        <v>16</v>
      </c>
      <c r="C1840">
        <v>3</v>
      </c>
      <c r="D1840" s="6">
        <f t="shared" si="168"/>
        <v>45001</v>
      </c>
      <c r="E1840" t="str">
        <f t="shared" si="169"/>
        <v>March</v>
      </c>
      <c r="F1840">
        <v>2023</v>
      </c>
      <c r="G1840" t="str">
        <f t="shared" si="170"/>
        <v>Thursday</v>
      </c>
      <c r="H1840" t="s">
        <v>21</v>
      </c>
      <c r="I1840">
        <v>5</v>
      </c>
      <c r="J1840" s="7">
        <v>22049.73</v>
      </c>
      <c r="K1840" t="s">
        <v>822</v>
      </c>
      <c r="L1840">
        <v>53</v>
      </c>
      <c r="M1840" t="s">
        <v>27</v>
      </c>
      <c r="N1840" t="s">
        <v>35</v>
      </c>
      <c r="O1840">
        <v>1</v>
      </c>
      <c r="P1840" t="s">
        <v>28</v>
      </c>
      <c r="Q1840" s="7">
        <f t="shared" si="171"/>
        <v>110248.65</v>
      </c>
      <c r="R1840" s="9" t="str" cm="1">
        <f t="array" ref="R1840">_xlfn.IFS(L1839&lt;=25,"0-25",L1839&lt;=30,"26-30",L1839&lt;=35,"31-35",L1839&lt;=40,"36-40",L1839&lt;=45,"41-45",L1839&gt;=45,"45+")</f>
        <v>41-45</v>
      </c>
      <c r="S1840" t="str">
        <f t="shared" si="172"/>
        <v>Q1</v>
      </c>
      <c r="T1840" t="str">
        <f t="shared" si="173"/>
        <v>Weekday</v>
      </c>
      <c r="U1840" t="str" cm="1">
        <f t="array" ref="U1840">_xlfn.IFS(Q1840&lt;=100000,"LOW",Q1840&lt;=300000,"MEDIUM",Q1840&gt;=300000,"HIGH")</f>
        <v>MEDIUM</v>
      </c>
    </row>
    <row r="1841" spans="1:21" x14ac:dyDescent="0.3">
      <c r="A1841">
        <v>1840</v>
      </c>
      <c r="B1841">
        <v>16</v>
      </c>
      <c r="C1841">
        <v>3</v>
      </c>
      <c r="D1841" s="6">
        <f t="shared" si="168"/>
        <v>45001</v>
      </c>
      <c r="E1841" t="str">
        <f t="shared" si="169"/>
        <v>March</v>
      </c>
      <c r="F1841">
        <v>2023</v>
      </c>
      <c r="G1841" t="str">
        <f t="shared" si="170"/>
        <v>Thursday</v>
      </c>
      <c r="H1841" t="s">
        <v>32</v>
      </c>
      <c r="I1841">
        <v>4</v>
      </c>
      <c r="J1841" s="7">
        <v>37122.629999999997</v>
      </c>
      <c r="K1841" t="s">
        <v>703</v>
      </c>
      <c r="L1841">
        <v>52</v>
      </c>
      <c r="M1841" t="s">
        <v>23</v>
      </c>
      <c r="N1841" t="s">
        <v>18</v>
      </c>
      <c r="O1841">
        <v>1</v>
      </c>
      <c r="P1841" t="s">
        <v>101</v>
      </c>
      <c r="Q1841" s="7">
        <f t="shared" si="171"/>
        <v>148490.51999999999</v>
      </c>
      <c r="R1841" s="9" t="str" cm="1">
        <f t="array" ref="R1841">_xlfn.IFS(L1840&lt;=25,"0-25",L1840&lt;=30,"26-30",L1840&lt;=35,"31-35",L1840&lt;=40,"36-40",L1840&lt;=45,"41-45",L1840&gt;=45,"45+")</f>
        <v>45+</v>
      </c>
      <c r="S1841" t="str">
        <f t="shared" si="172"/>
        <v>Q1</v>
      </c>
      <c r="T1841" t="str">
        <f t="shared" si="173"/>
        <v>Weekday</v>
      </c>
      <c r="U1841" t="str" cm="1">
        <f t="array" ref="U1841">_xlfn.IFS(Q1841&lt;=100000,"LOW",Q1841&lt;=300000,"MEDIUM",Q1841&gt;=300000,"HIGH")</f>
        <v>MEDIUM</v>
      </c>
    </row>
    <row r="1842" spans="1:21" x14ac:dyDescent="0.3">
      <c r="A1842">
        <v>1841</v>
      </c>
      <c r="B1842">
        <v>16</v>
      </c>
      <c r="C1842">
        <v>3</v>
      </c>
      <c r="D1842" s="6">
        <f t="shared" si="168"/>
        <v>45001</v>
      </c>
      <c r="E1842" t="str">
        <f t="shared" si="169"/>
        <v>March</v>
      </c>
      <c r="F1842">
        <v>2023</v>
      </c>
      <c r="G1842" t="str">
        <f t="shared" si="170"/>
        <v>Thursday</v>
      </c>
      <c r="H1842" t="s">
        <v>15</v>
      </c>
      <c r="I1842">
        <v>7</v>
      </c>
      <c r="J1842" s="7">
        <v>51510.81</v>
      </c>
      <c r="K1842" t="s">
        <v>650</v>
      </c>
      <c r="L1842">
        <v>52</v>
      </c>
      <c r="M1842" t="s">
        <v>119</v>
      </c>
      <c r="N1842" t="s">
        <v>18</v>
      </c>
      <c r="O1842">
        <v>1</v>
      </c>
      <c r="P1842" t="s">
        <v>19</v>
      </c>
      <c r="Q1842" s="7">
        <f t="shared" si="171"/>
        <v>360575.67</v>
      </c>
      <c r="R1842" s="9" t="str" cm="1">
        <f t="array" ref="R1842">_xlfn.IFS(L1841&lt;=25,"0-25",L1841&lt;=30,"26-30",L1841&lt;=35,"31-35",L1841&lt;=40,"36-40",L1841&lt;=45,"41-45",L1841&gt;=45,"45+")</f>
        <v>45+</v>
      </c>
      <c r="S1842" t="str">
        <f t="shared" si="172"/>
        <v>Q1</v>
      </c>
      <c r="T1842" t="str">
        <f t="shared" si="173"/>
        <v>Weekday</v>
      </c>
      <c r="U1842" t="str" cm="1">
        <f t="array" ref="U1842">_xlfn.IFS(Q1842&lt;=100000,"LOW",Q1842&lt;=300000,"MEDIUM",Q1842&gt;=300000,"HIGH")</f>
        <v>HIGH</v>
      </c>
    </row>
    <row r="1843" spans="1:21" x14ac:dyDescent="0.3">
      <c r="A1843">
        <v>1842</v>
      </c>
      <c r="B1843">
        <v>17</v>
      </c>
      <c r="C1843">
        <v>3</v>
      </c>
      <c r="D1843" s="6">
        <f t="shared" si="168"/>
        <v>45002</v>
      </c>
      <c r="E1843" t="str">
        <f t="shared" si="169"/>
        <v>March</v>
      </c>
      <c r="F1843">
        <v>2023</v>
      </c>
      <c r="G1843" t="str">
        <f t="shared" si="170"/>
        <v>Friday</v>
      </c>
      <c r="H1843" t="s">
        <v>15</v>
      </c>
      <c r="I1843">
        <v>5</v>
      </c>
      <c r="J1843" s="7">
        <v>48243.55</v>
      </c>
      <c r="K1843" t="s">
        <v>739</v>
      </c>
      <c r="L1843">
        <v>29</v>
      </c>
      <c r="M1843" t="s">
        <v>47</v>
      </c>
      <c r="N1843" t="s">
        <v>52</v>
      </c>
      <c r="O1843">
        <v>5</v>
      </c>
      <c r="P1843" t="s">
        <v>19</v>
      </c>
      <c r="Q1843" s="7">
        <f t="shared" si="171"/>
        <v>241217.75</v>
      </c>
      <c r="R1843" s="9" t="str" cm="1">
        <f t="array" ref="R1843">_xlfn.IFS(L1842&lt;=25,"0-25",L1842&lt;=30,"26-30",L1842&lt;=35,"31-35",L1842&lt;=40,"36-40",L1842&lt;=45,"41-45",L1842&gt;=45,"45+")</f>
        <v>45+</v>
      </c>
      <c r="S1843" t="str">
        <f t="shared" si="172"/>
        <v>Q1</v>
      </c>
      <c r="T1843" t="str">
        <f t="shared" si="173"/>
        <v>Weekday</v>
      </c>
      <c r="U1843" t="str" cm="1">
        <f t="array" ref="U1843">_xlfn.IFS(Q1843&lt;=100000,"LOW",Q1843&lt;=300000,"MEDIUM",Q1843&gt;=300000,"HIGH")</f>
        <v>MEDIUM</v>
      </c>
    </row>
    <row r="1844" spans="1:21" x14ac:dyDescent="0.3">
      <c r="A1844">
        <v>1843</v>
      </c>
      <c r="B1844">
        <v>17</v>
      </c>
      <c r="C1844">
        <v>3</v>
      </c>
      <c r="D1844" s="6">
        <f t="shared" si="168"/>
        <v>45002</v>
      </c>
      <c r="E1844" t="str">
        <f t="shared" si="169"/>
        <v>March</v>
      </c>
      <c r="F1844">
        <v>2023</v>
      </c>
      <c r="G1844" t="str">
        <f t="shared" si="170"/>
        <v>Friday</v>
      </c>
      <c r="H1844" t="s">
        <v>21</v>
      </c>
      <c r="I1844">
        <v>5</v>
      </c>
      <c r="J1844" s="7">
        <v>52981.27</v>
      </c>
      <c r="K1844" t="s">
        <v>650</v>
      </c>
      <c r="L1844">
        <v>50</v>
      </c>
      <c r="M1844" t="s">
        <v>23</v>
      </c>
      <c r="N1844" t="s">
        <v>35</v>
      </c>
      <c r="O1844">
        <v>5</v>
      </c>
      <c r="P1844" t="s">
        <v>65</v>
      </c>
      <c r="Q1844" s="7">
        <f t="shared" si="171"/>
        <v>264906.34999999998</v>
      </c>
      <c r="R1844" s="9" t="str" cm="1">
        <f t="array" ref="R1844">_xlfn.IFS(L1843&lt;=25,"0-25",L1843&lt;=30,"26-30",L1843&lt;=35,"31-35",L1843&lt;=40,"36-40",L1843&lt;=45,"41-45",L1843&gt;=45,"45+")</f>
        <v>26-30</v>
      </c>
      <c r="S1844" t="str">
        <f t="shared" si="172"/>
        <v>Q1</v>
      </c>
      <c r="T1844" t="str">
        <f t="shared" si="173"/>
        <v>Weekday</v>
      </c>
      <c r="U1844" t="str" cm="1">
        <f t="array" ref="U1844">_xlfn.IFS(Q1844&lt;=100000,"LOW",Q1844&lt;=300000,"MEDIUM",Q1844&gt;=300000,"HIGH")</f>
        <v>MEDIUM</v>
      </c>
    </row>
    <row r="1845" spans="1:21" x14ac:dyDescent="0.3">
      <c r="A1845">
        <v>1844</v>
      </c>
      <c r="B1845">
        <v>17</v>
      </c>
      <c r="C1845">
        <v>3</v>
      </c>
      <c r="D1845" s="6">
        <f t="shared" si="168"/>
        <v>45002</v>
      </c>
      <c r="E1845" t="str">
        <f t="shared" si="169"/>
        <v>March</v>
      </c>
      <c r="F1845">
        <v>2023</v>
      </c>
      <c r="G1845" t="str">
        <f t="shared" si="170"/>
        <v>Friday</v>
      </c>
      <c r="H1845" t="s">
        <v>37</v>
      </c>
      <c r="I1845">
        <v>1</v>
      </c>
      <c r="J1845" s="7">
        <v>23455.5</v>
      </c>
      <c r="K1845" t="s">
        <v>334</v>
      </c>
      <c r="L1845">
        <v>53</v>
      </c>
      <c r="M1845" t="s">
        <v>47</v>
      </c>
      <c r="N1845" t="s">
        <v>35</v>
      </c>
      <c r="O1845">
        <v>5</v>
      </c>
      <c r="P1845" t="s">
        <v>53</v>
      </c>
      <c r="Q1845" s="7">
        <f t="shared" si="171"/>
        <v>23455.5</v>
      </c>
      <c r="R1845" s="9" t="str" cm="1">
        <f t="array" ref="R1845">_xlfn.IFS(L1844&lt;=25,"0-25",L1844&lt;=30,"26-30",L1844&lt;=35,"31-35",L1844&lt;=40,"36-40",L1844&lt;=45,"41-45",L1844&gt;=45,"45+")</f>
        <v>45+</v>
      </c>
      <c r="S1845" t="str">
        <f t="shared" si="172"/>
        <v>Q1</v>
      </c>
      <c r="T1845" t="str">
        <f t="shared" si="173"/>
        <v>Weekday</v>
      </c>
      <c r="U1845" t="str" cm="1">
        <f t="array" ref="U1845">_xlfn.IFS(Q1845&lt;=100000,"LOW",Q1845&lt;=300000,"MEDIUM",Q1845&gt;=300000,"HIGH")</f>
        <v>LOW</v>
      </c>
    </row>
    <row r="1846" spans="1:21" x14ac:dyDescent="0.3">
      <c r="A1846">
        <v>1845</v>
      </c>
      <c r="B1846">
        <v>17</v>
      </c>
      <c r="C1846">
        <v>3</v>
      </c>
      <c r="D1846" s="6">
        <f t="shared" si="168"/>
        <v>45002</v>
      </c>
      <c r="E1846" t="str">
        <f t="shared" si="169"/>
        <v>March</v>
      </c>
      <c r="F1846">
        <v>2023</v>
      </c>
      <c r="G1846" t="str">
        <f t="shared" si="170"/>
        <v>Friday</v>
      </c>
      <c r="H1846" t="s">
        <v>45</v>
      </c>
      <c r="I1846">
        <v>2</v>
      </c>
      <c r="J1846" s="7">
        <v>15906.08</v>
      </c>
      <c r="K1846" t="s">
        <v>487</v>
      </c>
      <c r="L1846">
        <v>31</v>
      </c>
      <c r="M1846" t="s">
        <v>23</v>
      </c>
      <c r="N1846" t="s">
        <v>52</v>
      </c>
      <c r="O1846">
        <v>3</v>
      </c>
      <c r="P1846" t="s">
        <v>48</v>
      </c>
      <c r="Q1846" s="7">
        <f t="shared" si="171"/>
        <v>31812.16</v>
      </c>
      <c r="R1846" s="9" t="str" cm="1">
        <f t="array" ref="R1846">_xlfn.IFS(L1845&lt;=25,"0-25",L1845&lt;=30,"26-30",L1845&lt;=35,"31-35",L1845&lt;=40,"36-40",L1845&lt;=45,"41-45",L1845&gt;=45,"45+")</f>
        <v>45+</v>
      </c>
      <c r="S1846" t="str">
        <f t="shared" si="172"/>
        <v>Q1</v>
      </c>
      <c r="T1846" t="str">
        <f t="shared" si="173"/>
        <v>Weekday</v>
      </c>
      <c r="U1846" t="str" cm="1">
        <f t="array" ref="U1846">_xlfn.IFS(Q1846&lt;=100000,"LOW",Q1846&lt;=300000,"MEDIUM",Q1846&gt;=300000,"HIGH")</f>
        <v>LOW</v>
      </c>
    </row>
    <row r="1847" spans="1:21" x14ac:dyDescent="0.3">
      <c r="A1847">
        <v>1846</v>
      </c>
      <c r="B1847">
        <v>18</v>
      </c>
      <c r="C1847">
        <v>3</v>
      </c>
      <c r="D1847" s="6">
        <f t="shared" si="168"/>
        <v>45003</v>
      </c>
      <c r="E1847" t="str">
        <f t="shared" si="169"/>
        <v>March</v>
      </c>
      <c r="F1847">
        <v>2023</v>
      </c>
      <c r="G1847" t="str">
        <f t="shared" si="170"/>
        <v>Saturday</v>
      </c>
      <c r="H1847" t="s">
        <v>32</v>
      </c>
      <c r="I1847">
        <v>5</v>
      </c>
      <c r="J1847" s="7">
        <v>65008.39</v>
      </c>
      <c r="K1847" t="s">
        <v>291</v>
      </c>
      <c r="L1847">
        <v>50</v>
      </c>
      <c r="M1847" t="s">
        <v>23</v>
      </c>
      <c r="N1847" t="s">
        <v>18</v>
      </c>
      <c r="O1847">
        <v>5</v>
      </c>
      <c r="P1847" t="s">
        <v>101</v>
      </c>
      <c r="Q1847" s="7">
        <f t="shared" si="171"/>
        <v>325041.95</v>
      </c>
      <c r="R1847" s="9" t="str" cm="1">
        <f t="array" ref="R1847">_xlfn.IFS(L1846&lt;=25,"0-25",L1846&lt;=30,"26-30",L1846&lt;=35,"31-35",L1846&lt;=40,"36-40",L1846&lt;=45,"41-45",L1846&gt;=45,"45+")</f>
        <v>31-35</v>
      </c>
      <c r="S1847" t="str">
        <f t="shared" si="172"/>
        <v>Q1</v>
      </c>
      <c r="T1847" t="str">
        <f t="shared" si="173"/>
        <v>Weekend</v>
      </c>
      <c r="U1847" t="str" cm="1">
        <f t="array" ref="U1847">_xlfn.IFS(Q1847&lt;=100000,"LOW",Q1847&lt;=300000,"MEDIUM",Q1847&gt;=300000,"HIGH")</f>
        <v>HIGH</v>
      </c>
    </row>
    <row r="1848" spans="1:21" x14ac:dyDescent="0.3">
      <c r="A1848">
        <v>1847</v>
      </c>
      <c r="B1848">
        <v>18</v>
      </c>
      <c r="C1848">
        <v>3</v>
      </c>
      <c r="D1848" s="6">
        <f t="shared" si="168"/>
        <v>45003</v>
      </c>
      <c r="E1848" t="str">
        <f t="shared" si="169"/>
        <v>March</v>
      </c>
      <c r="F1848">
        <v>2023</v>
      </c>
      <c r="G1848" t="str">
        <f t="shared" si="170"/>
        <v>Saturday</v>
      </c>
      <c r="H1848" t="s">
        <v>15</v>
      </c>
      <c r="I1848">
        <v>3</v>
      </c>
      <c r="J1848" s="7">
        <v>43610.31</v>
      </c>
      <c r="K1848" t="s">
        <v>162</v>
      </c>
      <c r="L1848">
        <v>41</v>
      </c>
      <c r="M1848" t="s">
        <v>47</v>
      </c>
      <c r="N1848" t="s">
        <v>18</v>
      </c>
      <c r="O1848">
        <v>5</v>
      </c>
      <c r="P1848" t="s">
        <v>19</v>
      </c>
      <c r="Q1848" s="7">
        <f t="shared" si="171"/>
        <v>130830.93</v>
      </c>
      <c r="R1848" s="9" t="str" cm="1">
        <f t="array" ref="R1848">_xlfn.IFS(L1847&lt;=25,"0-25",L1847&lt;=30,"26-30",L1847&lt;=35,"31-35",L1847&lt;=40,"36-40",L1847&lt;=45,"41-45",L1847&gt;=45,"45+")</f>
        <v>45+</v>
      </c>
      <c r="S1848" t="str">
        <f t="shared" si="172"/>
        <v>Q1</v>
      </c>
      <c r="T1848" t="str">
        <f t="shared" si="173"/>
        <v>Weekend</v>
      </c>
      <c r="U1848" t="str" cm="1">
        <f t="array" ref="U1848">_xlfn.IFS(Q1848&lt;=100000,"LOW",Q1848&lt;=300000,"MEDIUM",Q1848&gt;=300000,"HIGH")</f>
        <v>MEDIUM</v>
      </c>
    </row>
    <row r="1849" spans="1:21" x14ac:dyDescent="0.3">
      <c r="A1849">
        <v>1848</v>
      </c>
      <c r="B1849">
        <v>18</v>
      </c>
      <c r="C1849">
        <v>3</v>
      </c>
      <c r="D1849" s="6">
        <f t="shared" si="168"/>
        <v>45003</v>
      </c>
      <c r="E1849" t="str">
        <f t="shared" si="169"/>
        <v>March</v>
      </c>
      <c r="F1849">
        <v>2023</v>
      </c>
      <c r="G1849" t="str">
        <f t="shared" si="170"/>
        <v>Saturday</v>
      </c>
      <c r="H1849" t="s">
        <v>37</v>
      </c>
      <c r="I1849">
        <v>2</v>
      </c>
      <c r="J1849" s="7">
        <v>19229.560000000001</v>
      </c>
      <c r="K1849" t="s">
        <v>402</v>
      </c>
      <c r="L1849">
        <v>32</v>
      </c>
      <c r="M1849" t="s">
        <v>95</v>
      </c>
      <c r="N1849" t="s">
        <v>18</v>
      </c>
      <c r="O1849">
        <v>3</v>
      </c>
      <c r="P1849" t="s">
        <v>53</v>
      </c>
      <c r="Q1849" s="7">
        <f t="shared" si="171"/>
        <v>38459.120000000003</v>
      </c>
      <c r="R1849" s="9" t="str" cm="1">
        <f t="array" ref="R1849">_xlfn.IFS(L1848&lt;=25,"0-25",L1848&lt;=30,"26-30",L1848&lt;=35,"31-35",L1848&lt;=40,"36-40",L1848&lt;=45,"41-45",L1848&gt;=45,"45+")</f>
        <v>41-45</v>
      </c>
      <c r="S1849" t="str">
        <f t="shared" si="172"/>
        <v>Q1</v>
      </c>
      <c r="T1849" t="str">
        <f t="shared" si="173"/>
        <v>Weekend</v>
      </c>
      <c r="U1849" t="str" cm="1">
        <f t="array" ref="U1849">_xlfn.IFS(Q1849&lt;=100000,"LOW",Q1849&lt;=300000,"MEDIUM",Q1849&gt;=300000,"HIGH")</f>
        <v>LOW</v>
      </c>
    </row>
    <row r="1850" spans="1:21" x14ac:dyDescent="0.3">
      <c r="A1850">
        <v>1849</v>
      </c>
      <c r="B1850">
        <v>19</v>
      </c>
      <c r="C1850">
        <v>3</v>
      </c>
      <c r="D1850" s="6">
        <f t="shared" si="168"/>
        <v>45004</v>
      </c>
      <c r="E1850" t="str">
        <f t="shared" si="169"/>
        <v>March</v>
      </c>
      <c r="F1850">
        <v>2023</v>
      </c>
      <c r="G1850" t="str">
        <f t="shared" si="170"/>
        <v>Sunday</v>
      </c>
      <c r="H1850" t="s">
        <v>21</v>
      </c>
      <c r="I1850">
        <v>4</v>
      </c>
      <c r="J1850" s="7">
        <v>57606.19</v>
      </c>
      <c r="K1850" t="s">
        <v>532</v>
      </c>
      <c r="L1850">
        <v>48</v>
      </c>
      <c r="M1850" t="s">
        <v>23</v>
      </c>
      <c r="N1850" t="s">
        <v>35</v>
      </c>
      <c r="O1850">
        <v>1</v>
      </c>
      <c r="P1850" t="s">
        <v>28</v>
      </c>
      <c r="Q1850" s="7">
        <f t="shared" si="171"/>
        <v>230424.76</v>
      </c>
      <c r="R1850" s="9" t="str" cm="1">
        <f t="array" ref="R1850">_xlfn.IFS(L1849&lt;=25,"0-25",L1849&lt;=30,"26-30",L1849&lt;=35,"31-35",L1849&lt;=40,"36-40",L1849&lt;=45,"41-45",L1849&gt;=45,"45+")</f>
        <v>31-35</v>
      </c>
      <c r="S1850" t="str">
        <f t="shared" si="172"/>
        <v>Q1</v>
      </c>
      <c r="T1850" t="str">
        <f t="shared" si="173"/>
        <v>Weekend</v>
      </c>
      <c r="U1850" t="str" cm="1">
        <f t="array" ref="U1850">_xlfn.IFS(Q1850&lt;=100000,"LOW",Q1850&lt;=300000,"MEDIUM",Q1850&gt;=300000,"HIGH")</f>
        <v>MEDIUM</v>
      </c>
    </row>
    <row r="1851" spans="1:21" x14ac:dyDescent="0.3">
      <c r="A1851">
        <v>1850</v>
      </c>
      <c r="B1851">
        <v>19</v>
      </c>
      <c r="C1851">
        <v>3</v>
      </c>
      <c r="D1851" s="6">
        <f t="shared" si="168"/>
        <v>45004</v>
      </c>
      <c r="E1851" t="str">
        <f t="shared" si="169"/>
        <v>March</v>
      </c>
      <c r="F1851">
        <v>2023</v>
      </c>
      <c r="G1851" t="str">
        <f t="shared" si="170"/>
        <v>Sunday</v>
      </c>
      <c r="H1851" t="s">
        <v>15</v>
      </c>
      <c r="I1851">
        <v>4</v>
      </c>
      <c r="J1851" s="7">
        <v>64895.8</v>
      </c>
      <c r="K1851" t="s">
        <v>81</v>
      </c>
      <c r="L1851">
        <v>34</v>
      </c>
      <c r="M1851" t="s">
        <v>17</v>
      </c>
      <c r="N1851" t="s">
        <v>52</v>
      </c>
      <c r="O1851">
        <v>4</v>
      </c>
      <c r="P1851" t="s">
        <v>86</v>
      </c>
      <c r="Q1851" s="7">
        <f t="shared" si="171"/>
        <v>259583.2</v>
      </c>
      <c r="R1851" s="9" t="str" cm="1">
        <f t="array" ref="R1851">_xlfn.IFS(L1850&lt;=25,"0-25",L1850&lt;=30,"26-30",L1850&lt;=35,"31-35",L1850&lt;=40,"36-40",L1850&lt;=45,"41-45",L1850&gt;=45,"45+")</f>
        <v>45+</v>
      </c>
      <c r="S1851" t="str">
        <f t="shared" si="172"/>
        <v>Q1</v>
      </c>
      <c r="T1851" t="str">
        <f t="shared" si="173"/>
        <v>Weekend</v>
      </c>
      <c r="U1851" t="str" cm="1">
        <f t="array" ref="U1851">_xlfn.IFS(Q1851&lt;=100000,"LOW",Q1851&lt;=300000,"MEDIUM",Q1851&gt;=300000,"HIGH")</f>
        <v>MEDIUM</v>
      </c>
    </row>
    <row r="1852" spans="1:21" x14ac:dyDescent="0.3">
      <c r="A1852">
        <v>1851</v>
      </c>
      <c r="B1852">
        <v>19</v>
      </c>
      <c r="C1852">
        <v>3</v>
      </c>
      <c r="D1852" s="6">
        <f t="shared" si="168"/>
        <v>45004</v>
      </c>
      <c r="E1852" t="str">
        <f t="shared" si="169"/>
        <v>March</v>
      </c>
      <c r="F1852">
        <v>2023</v>
      </c>
      <c r="G1852" t="str">
        <f t="shared" si="170"/>
        <v>Sunday</v>
      </c>
      <c r="H1852" t="s">
        <v>21</v>
      </c>
      <c r="I1852">
        <v>4</v>
      </c>
      <c r="J1852" s="7">
        <v>20173.810000000001</v>
      </c>
      <c r="K1852" t="s">
        <v>333</v>
      </c>
      <c r="L1852">
        <v>29</v>
      </c>
      <c r="M1852" t="s">
        <v>56</v>
      </c>
      <c r="N1852" t="s">
        <v>35</v>
      </c>
      <c r="O1852">
        <v>3</v>
      </c>
      <c r="P1852" t="s">
        <v>28</v>
      </c>
      <c r="Q1852" s="7">
        <f t="shared" si="171"/>
        <v>80695.240000000005</v>
      </c>
      <c r="R1852" s="9" t="str" cm="1">
        <f t="array" ref="R1852">_xlfn.IFS(L1851&lt;=25,"0-25",L1851&lt;=30,"26-30",L1851&lt;=35,"31-35",L1851&lt;=40,"36-40",L1851&lt;=45,"41-45",L1851&gt;=45,"45+")</f>
        <v>31-35</v>
      </c>
      <c r="S1852" t="str">
        <f t="shared" si="172"/>
        <v>Q1</v>
      </c>
      <c r="T1852" t="str">
        <f t="shared" si="173"/>
        <v>Weekend</v>
      </c>
      <c r="U1852" t="str" cm="1">
        <f t="array" ref="U1852">_xlfn.IFS(Q1852&lt;=100000,"LOW",Q1852&lt;=300000,"MEDIUM",Q1852&gt;=300000,"HIGH")</f>
        <v>LOW</v>
      </c>
    </row>
    <row r="1853" spans="1:21" x14ac:dyDescent="0.3">
      <c r="A1853">
        <v>1852</v>
      </c>
      <c r="B1853">
        <v>20</v>
      </c>
      <c r="C1853">
        <v>3</v>
      </c>
      <c r="D1853" s="6">
        <f t="shared" si="168"/>
        <v>45005</v>
      </c>
      <c r="E1853" t="str">
        <f t="shared" si="169"/>
        <v>March</v>
      </c>
      <c r="F1853">
        <v>2023</v>
      </c>
      <c r="G1853" t="str">
        <f t="shared" si="170"/>
        <v>Monday</v>
      </c>
      <c r="H1853" t="s">
        <v>32</v>
      </c>
      <c r="I1853">
        <v>4</v>
      </c>
      <c r="J1853" s="7">
        <v>59044.75</v>
      </c>
      <c r="K1853" t="s">
        <v>42</v>
      </c>
      <c r="L1853">
        <v>39</v>
      </c>
      <c r="M1853" t="s">
        <v>23</v>
      </c>
      <c r="N1853" t="s">
        <v>18</v>
      </c>
      <c r="O1853">
        <v>3</v>
      </c>
      <c r="P1853" t="s">
        <v>101</v>
      </c>
      <c r="Q1853" s="7">
        <f t="shared" si="171"/>
        <v>236179</v>
      </c>
      <c r="R1853" s="9" t="str" cm="1">
        <f t="array" ref="R1853">_xlfn.IFS(L1852&lt;=25,"0-25",L1852&lt;=30,"26-30",L1852&lt;=35,"31-35",L1852&lt;=40,"36-40",L1852&lt;=45,"41-45",L1852&gt;=45,"45+")</f>
        <v>26-30</v>
      </c>
      <c r="S1853" t="str">
        <f t="shared" si="172"/>
        <v>Q1</v>
      </c>
      <c r="T1853" t="str">
        <f t="shared" si="173"/>
        <v>Weekday</v>
      </c>
      <c r="U1853" t="str" cm="1">
        <f t="array" ref="U1853">_xlfn.IFS(Q1853&lt;=100000,"LOW",Q1853&lt;=300000,"MEDIUM",Q1853&gt;=300000,"HIGH")</f>
        <v>MEDIUM</v>
      </c>
    </row>
    <row r="1854" spans="1:21" x14ac:dyDescent="0.3">
      <c r="A1854">
        <v>1853</v>
      </c>
      <c r="B1854">
        <v>20</v>
      </c>
      <c r="C1854">
        <v>3</v>
      </c>
      <c r="D1854" s="6">
        <f t="shared" si="168"/>
        <v>45005</v>
      </c>
      <c r="E1854" t="str">
        <f t="shared" si="169"/>
        <v>March</v>
      </c>
      <c r="F1854">
        <v>2023</v>
      </c>
      <c r="G1854" t="str">
        <f t="shared" si="170"/>
        <v>Monday</v>
      </c>
      <c r="H1854" t="s">
        <v>45</v>
      </c>
      <c r="I1854">
        <v>3</v>
      </c>
      <c r="J1854" s="7">
        <v>65993.5</v>
      </c>
      <c r="K1854" t="s">
        <v>89</v>
      </c>
      <c r="L1854">
        <v>40</v>
      </c>
      <c r="M1854" t="s">
        <v>140</v>
      </c>
      <c r="N1854" t="s">
        <v>35</v>
      </c>
      <c r="O1854">
        <v>1</v>
      </c>
      <c r="P1854" t="s">
        <v>90</v>
      </c>
      <c r="Q1854" s="7">
        <f t="shared" si="171"/>
        <v>197980.5</v>
      </c>
      <c r="R1854" s="9" t="str" cm="1">
        <f t="array" ref="R1854">_xlfn.IFS(L1853&lt;=25,"0-25",L1853&lt;=30,"26-30",L1853&lt;=35,"31-35",L1853&lt;=40,"36-40",L1853&lt;=45,"41-45",L1853&gt;=45,"45+")</f>
        <v>36-40</v>
      </c>
      <c r="S1854" t="str">
        <f t="shared" si="172"/>
        <v>Q1</v>
      </c>
      <c r="T1854" t="str">
        <f t="shared" si="173"/>
        <v>Weekday</v>
      </c>
      <c r="U1854" t="str" cm="1">
        <f t="array" ref="U1854">_xlfn.IFS(Q1854&lt;=100000,"LOW",Q1854&lt;=300000,"MEDIUM",Q1854&gt;=300000,"HIGH")</f>
        <v>MEDIUM</v>
      </c>
    </row>
    <row r="1855" spans="1:21" x14ac:dyDescent="0.3">
      <c r="A1855">
        <v>1854</v>
      </c>
      <c r="B1855">
        <v>20</v>
      </c>
      <c r="C1855">
        <v>3</v>
      </c>
      <c r="D1855" s="6">
        <f t="shared" si="168"/>
        <v>45005</v>
      </c>
      <c r="E1855" t="str">
        <f t="shared" si="169"/>
        <v>March</v>
      </c>
      <c r="F1855">
        <v>2023</v>
      </c>
      <c r="G1855" t="str">
        <f t="shared" si="170"/>
        <v>Monday</v>
      </c>
      <c r="H1855" t="s">
        <v>15</v>
      </c>
      <c r="I1855">
        <v>7</v>
      </c>
      <c r="J1855" s="7">
        <v>66301.7</v>
      </c>
      <c r="K1855" t="s">
        <v>447</v>
      </c>
      <c r="L1855">
        <v>43</v>
      </c>
      <c r="M1855" t="s">
        <v>23</v>
      </c>
      <c r="N1855" t="s">
        <v>35</v>
      </c>
      <c r="O1855">
        <v>5</v>
      </c>
      <c r="P1855" t="s">
        <v>19</v>
      </c>
      <c r="Q1855" s="7">
        <f t="shared" si="171"/>
        <v>464111.89999999997</v>
      </c>
      <c r="R1855" s="9" t="str" cm="1">
        <f t="array" ref="R1855">_xlfn.IFS(L1854&lt;=25,"0-25",L1854&lt;=30,"26-30",L1854&lt;=35,"31-35",L1854&lt;=40,"36-40",L1854&lt;=45,"41-45",L1854&gt;=45,"45+")</f>
        <v>36-40</v>
      </c>
      <c r="S1855" t="str">
        <f t="shared" si="172"/>
        <v>Q1</v>
      </c>
      <c r="T1855" t="str">
        <f t="shared" si="173"/>
        <v>Weekday</v>
      </c>
      <c r="U1855" t="str" cm="1">
        <f t="array" ref="U1855">_xlfn.IFS(Q1855&lt;=100000,"LOW",Q1855&lt;=300000,"MEDIUM",Q1855&gt;=300000,"HIGH")</f>
        <v>HIGH</v>
      </c>
    </row>
    <row r="1856" spans="1:21" x14ac:dyDescent="0.3">
      <c r="A1856">
        <v>1855</v>
      </c>
      <c r="B1856">
        <v>20</v>
      </c>
      <c r="C1856">
        <v>3</v>
      </c>
      <c r="D1856" s="6">
        <f t="shared" si="168"/>
        <v>45005</v>
      </c>
      <c r="E1856" t="str">
        <f t="shared" si="169"/>
        <v>March</v>
      </c>
      <c r="F1856">
        <v>2023</v>
      </c>
      <c r="G1856" t="str">
        <f t="shared" si="170"/>
        <v>Monday</v>
      </c>
      <c r="H1856" t="s">
        <v>15</v>
      </c>
      <c r="I1856">
        <v>9</v>
      </c>
      <c r="J1856" s="7">
        <v>64849.39</v>
      </c>
      <c r="K1856" t="s">
        <v>496</v>
      </c>
      <c r="L1856">
        <v>31</v>
      </c>
      <c r="M1856" t="s">
        <v>39</v>
      </c>
      <c r="N1856" t="s">
        <v>52</v>
      </c>
      <c r="O1856">
        <v>5</v>
      </c>
      <c r="P1856" t="s">
        <v>31</v>
      </c>
      <c r="Q1856" s="7">
        <f t="shared" si="171"/>
        <v>583644.51</v>
      </c>
      <c r="R1856" s="9" t="str" cm="1">
        <f t="array" ref="R1856">_xlfn.IFS(L1855&lt;=25,"0-25",L1855&lt;=30,"26-30",L1855&lt;=35,"31-35",L1855&lt;=40,"36-40",L1855&lt;=45,"41-45",L1855&gt;=45,"45+")</f>
        <v>41-45</v>
      </c>
      <c r="S1856" t="str">
        <f t="shared" si="172"/>
        <v>Q1</v>
      </c>
      <c r="T1856" t="str">
        <f t="shared" si="173"/>
        <v>Weekday</v>
      </c>
      <c r="U1856" t="str" cm="1">
        <f t="array" ref="U1856">_xlfn.IFS(Q1856&lt;=100000,"LOW",Q1856&lt;=300000,"MEDIUM",Q1856&gt;=300000,"HIGH")</f>
        <v>HIGH</v>
      </c>
    </row>
    <row r="1857" spans="1:21" x14ac:dyDescent="0.3">
      <c r="A1857">
        <v>1856</v>
      </c>
      <c r="B1857">
        <v>21</v>
      </c>
      <c r="C1857">
        <v>3</v>
      </c>
      <c r="D1857" s="6">
        <f t="shared" si="168"/>
        <v>45006</v>
      </c>
      <c r="E1857" t="str">
        <f t="shared" si="169"/>
        <v>March</v>
      </c>
      <c r="F1857">
        <v>2023</v>
      </c>
      <c r="G1857" t="str">
        <f t="shared" si="170"/>
        <v>Tuesday</v>
      </c>
      <c r="H1857" t="s">
        <v>32</v>
      </c>
      <c r="I1857">
        <v>5</v>
      </c>
      <c r="J1857" s="7">
        <v>42785.26</v>
      </c>
      <c r="K1857" t="s">
        <v>286</v>
      </c>
      <c r="L1857">
        <v>29</v>
      </c>
      <c r="M1857" t="s">
        <v>27</v>
      </c>
      <c r="N1857" t="s">
        <v>52</v>
      </c>
      <c r="O1857">
        <v>3</v>
      </c>
      <c r="P1857" t="s">
        <v>43</v>
      </c>
      <c r="Q1857" s="7">
        <f t="shared" si="171"/>
        <v>213926.30000000002</v>
      </c>
      <c r="R1857" s="9" t="str" cm="1">
        <f t="array" ref="R1857">_xlfn.IFS(L1856&lt;=25,"0-25",L1856&lt;=30,"26-30",L1856&lt;=35,"31-35",L1856&lt;=40,"36-40",L1856&lt;=45,"41-45",L1856&gt;=45,"45+")</f>
        <v>31-35</v>
      </c>
      <c r="S1857" t="str">
        <f t="shared" si="172"/>
        <v>Q1</v>
      </c>
      <c r="T1857" t="str">
        <f t="shared" si="173"/>
        <v>Weekday</v>
      </c>
      <c r="U1857" t="str" cm="1">
        <f t="array" ref="U1857">_xlfn.IFS(Q1857&lt;=100000,"LOW",Q1857&lt;=300000,"MEDIUM",Q1857&gt;=300000,"HIGH")</f>
        <v>MEDIUM</v>
      </c>
    </row>
    <row r="1858" spans="1:21" x14ac:dyDescent="0.3">
      <c r="A1858">
        <v>1857</v>
      </c>
      <c r="B1858">
        <v>21</v>
      </c>
      <c r="C1858">
        <v>3</v>
      </c>
      <c r="D1858" s="6">
        <f t="shared" si="168"/>
        <v>45006</v>
      </c>
      <c r="E1858" t="str">
        <f t="shared" si="169"/>
        <v>March</v>
      </c>
      <c r="F1858">
        <v>2023</v>
      </c>
      <c r="G1858" t="str">
        <f t="shared" si="170"/>
        <v>Tuesday</v>
      </c>
      <c r="H1858" t="s">
        <v>37</v>
      </c>
      <c r="I1858">
        <v>4</v>
      </c>
      <c r="J1858" s="7">
        <v>31372.68</v>
      </c>
      <c r="K1858" t="s">
        <v>165</v>
      </c>
      <c r="L1858">
        <v>21</v>
      </c>
      <c r="M1858" t="s">
        <v>140</v>
      </c>
      <c r="N1858" t="s">
        <v>35</v>
      </c>
      <c r="O1858">
        <v>5</v>
      </c>
      <c r="P1858" t="s">
        <v>53</v>
      </c>
      <c r="Q1858" s="7">
        <f t="shared" si="171"/>
        <v>125490.72</v>
      </c>
      <c r="R1858" s="9" t="str" cm="1">
        <f t="array" ref="R1858">_xlfn.IFS(L1857&lt;=25,"0-25",L1857&lt;=30,"26-30",L1857&lt;=35,"31-35",L1857&lt;=40,"36-40",L1857&lt;=45,"41-45",L1857&gt;=45,"45+")</f>
        <v>26-30</v>
      </c>
      <c r="S1858" t="str">
        <f t="shared" si="172"/>
        <v>Q1</v>
      </c>
      <c r="T1858" t="str">
        <f t="shared" si="173"/>
        <v>Weekday</v>
      </c>
      <c r="U1858" t="str" cm="1">
        <f t="array" ref="U1858">_xlfn.IFS(Q1858&lt;=100000,"LOW",Q1858&lt;=300000,"MEDIUM",Q1858&gt;=300000,"HIGH")</f>
        <v>MEDIUM</v>
      </c>
    </row>
    <row r="1859" spans="1:21" x14ac:dyDescent="0.3">
      <c r="A1859">
        <v>1858</v>
      </c>
      <c r="B1859">
        <v>21</v>
      </c>
      <c r="C1859">
        <v>3</v>
      </c>
      <c r="D1859" s="6">
        <f t="shared" ref="D1859:D1922" si="174">DATE(F1859,C1859,B1859)</f>
        <v>45006</v>
      </c>
      <c r="E1859" t="str">
        <f t="shared" ref="E1859:E1922" si="175">TEXT(D1859,"mmmm")</f>
        <v>March</v>
      </c>
      <c r="F1859">
        <v>2023</v>
      </c>
      <c r="G1859" t="str">
        <f t="shared" ref="G1859:G1922" si="176">TEXT(D1859,"dddd")</f>
        <v>Tuesday</v>
      </c>
      <c r="H1859" t="s">
        <v>45</v>
      </c>
      <c r="I1859">
        <v>2</v>
      </c>
      <c r="J1859" s="7">
        <v>10436.370000000001</v>
      </c>
      <c r="K1859" t="s">
        <v>363</v>
      </c>
      <c r="L1859">
        <v>30</v>
      </c>
      <c r="M1859" t="s">
        <v>27</v>
      </c>
      <c r="N1859" t="s">
        <v>24</v>
      </c>
      <c r="O1859">
        <v>3</v>
      </c>
      <c r="P1859" t="s">
        <v>104</v>
      </c>
      <c r="Q1859" s="7">
        <f t="shared" ref="Q1859:Q1922" si="177">I1859*J1859</f>
        <v>20872.740000000002</v>
      </c>
      <c r="R1859" s="9" t="str" cm="1">
        <f t="array" ref="R1859">_xlfn.IFS(L1858&lt;=25,"0-25",L1858&lt;=30,"26-30",L1858&lt;=35,"31-35",L1858&lt;=40,"36-40",L1858&lt;=45,"41-45",L1858&gt;=45,"45+")</f>
        <v>0-25</v>
      </c>
      <c r="S1859" t="str">
        <f t="shared" ref="S1859:S1922" si="178">"Q"&amp;ROUNDUP(C1859/3,0)</f>
        <v>Q1</v>
      </c>
      <c r="T1859" t="str">
        <f t="shared" ref="T1859:T1922" si="179">IF(OR(G1859="Saturday",G1859="Sunday"),"Weekend","Weekday")</f>
        <v>Weekday</v>
      </c>
      <c r="U1859" t="str" cm="1">
        <f t="array" ref="U1859">_xlfn.IFS(Q1859&lt;=100000,"LOW",Q1859&lt;=300000,"MEDIUM",Q1859&gt;=300000,"HIGH")</f>
        <v>LOW</v>
      </c>
    </row>
    <row r="1860" spans="1:21" x14ac:dyDescent="0.3">
      <c r="A1860">
        <v>1859</v>
      </c>
      <c r="B1860">
        <v>21</v>
      </c>
      <c r="C1860">
        <v>3</v>
      </c>
      <c r="D1860" s="6">
        <f t="shared" si="174"/>
        <v>45006</v>
      </c>
      <c r="E1860" t="str">
        <f t="shared" si="175"/>
        <v>March</v>
      </c>
      <c r="F1860">
        <v>2023</v>
      </c>
      <c r="G1860" t="str">
        <f t="shared" si="176"/>
        <v>Tuesday</v>
      </c>
      <c r="H1860" t="s">
        <v>15</v>
      </c>
      <c r="I1860">
        <v>2</v>
      </c>
      <c r="J1860" s="7">
        <v>13654.73</v>
      </c>
      <c r="K1860" t="s">
        <v>756</v>
      </c>
      <c r="L1860">
        <v>35</v>
      </c>
      <c r="M1860" t="s">
        <v>95</v>
      </c>
      <c r="N1860" t="s">
        <v>52</v>
      </c>
      <c r="O1860">
        <v>4</v>
      </c>
      <c r="P1860" t="s">
        <v>19</v>
      </c>
      <c r="Q1860" s="7">
        <f t="shared" si="177"/>
        <v>27309.46</v>
      </c>
      <c r="R1860" s="9" t="str" cm="1">
        <f t="array" ref="R1860">_xlfn.IFS(L1859&lt;=25,"0-25",L1859&lt;=30,"26-30",L1859&lt;=35,"31-35",L1859&lt;=40,"36-40",L1859&lt;=45,"41-45",L1859&gt;=45,"45+")</f>
        <v>26-30</v>
      </c>
      <c r="S1860" t="str">
        <f t="shared" si="178"/>
        <v>Q1</v>
      </c>
      <c r="T1860" t="str">
        <f t="shared" si="179"/>
        <v>Weekday</v>
      </c>
      <c r="U1860" t="str" cm="1">
        <f t="array" ref="U1860">_xlfn.IFS(Q1860&lt;=100000,"LOW",Q1860&lt;=300000,"MEDIUM",Q1860&gt;=300000,"HIGH")</f>
        <v>LOW</v>
      </c>
    </row>
    <row r="1861" spans="1:21" x14ac:dyDescent="0.3">
      <c r="A1861">
        <v>1860</v>
      </c>
      <c r="B1861">
        <v>22</v>
      </c>
      <c r="C1861">
        <v>3</v>
      </c>
      <c r="D1861" s="6">
        <f t="shared" si="174"/>
        <v>45007</v>
      </c>
      <c r="E1861" t="str">
        <f t="shared" si="175"/>
        <v>March</v>
      </c>
      <c r="F1861">
        <v>2023</v>
      </c>
      <c r="G1861" t="str">
        <f t="shared" si="176"/>
        <v>Wednesday</v>
      </c>
      <c r="H1861" t="s">
        <v>45</v>
      </c>
      <c r="I1861">
        <v>5</v>
      </c>
      <c r="J1861" s="7">
        <v>35730.339999999997</v>
      </c>
      <c r="K1861" t="s">
        <v>908</v>
      </c>
      <c r="L1861">
        <v>45</v>
      </c>
      <c r="M1861" t="s">
        <v>23</v>
      </c>
      <c r="N1861" t="s">
        <v>24</v>
      </c>
      <c r="O1861">
        <v>4</v>
      </c>
      <c r="P1861" t="s">
        <v>104</v>
      </c>
      <c r="Q1861" s="7">
        <f t="shared" si="177"/>
        <v>178651.69999999998</v>
      </c>
      <c r="R1861" s="9" t="str" cm="1">
        <f t="array" ref="R1861">_xlfn.IFS(L1860&lt;=25,"0-25",L1860&lt;=30,"26-30",L1860&lt;=35,"31-35",L1860&lt;=40,"36-40",L1860&lt;=45,"41-45",L1860&gt;=45,"45+")</f>
        <v>31-35</v>
      </c>
      <c r="S1861" t="str">
        <f t="shared" si="178"/>
        <v>Q1</v>
      </c>
      <c r="T1861" t="str">
        <f t="shared" si="179"/>
        <v>Weekday</v>
      </c>
      <c r="U1861" t="str" cm="1">
        <f t="array" ref="U1861">_xlfn.IFS(Q1861&lt;=100000,"LOW",Q1861&lt;=300000,"MEDIUM",Q1861&gt;=300000,"HIGH")</f>
        <v>MEDIUM</v>
      </c>
    </row>
    <row r="1862" spans="1:21" x14ac:dyDescent="0.3">
      <c r="A1862">
        <v>1861</v>
      </c>
      <c r="B1862">
        <v>22</v>
      </c>
      <c r="C1862">
        <v>3</v>
      </c>
      <c r="D1862" s="6">
        <f t="shared" si="174"/>
        <v>45007</v>
      </c>
      <c r="E1862" t="str">
        <f t="shared" si="175"/>
        <v>March</v>
      </c>
      <c r="F1862">
        <v>2023</v>
      </c>
      <c r="G1862" t="str">
        <f t="shared" si="176"/>
        <v>Wednesday</v>
      </c>
      <c r="H1862" t="s">
        <v>15</v>
      </c>
      <c r="I1862">
        <v>7</v>
      </c>
      <c r="J1862" s="7">
        <v>33959.57</v>
      </c>
      <c r="K1862" t="s">
        <v>591</v>
      </c>
      <c r="L1862">
        <v>55</v>
      </c>
      <c r="M1862" t="s">
        <v>27</v>
      </c>
      <c r="N1862" t="s">
        <v>52</v>
      </c>
      <c r="O1862">
        <v>1</v>
      </c>
      <c r="P1862" t="s">
        <v>19</v>
      </c>
      <c r="Q1862" s="7">
        <f t="shared" si="177"/>
        <v>237716.99</v>
      </c>
      <c r="R1862" s="9" t="str" cm="1">
        <f t="array" ref="R1862">_xlfn.IFS(L1861&lt;=25,"0-25",L1861&lt;=30,"26-30",L1861&lt;=35,"31-35",L1861&lt;=40,"36-40",L1861&lt;=45,"41-45",L1861&gt;=45,"45+")</f>
        <v>41-45</v>
      </c>
      <c r="S1862" t="str">
        <f t="shared" si="178"/>
        <v>Q1</v>
      </c>
      <c r="T1862" t="str">
        <f t="shared" si="179"/>
        <v>Weekday</v>
      </c>
      <c r="U1862" t="str" cm="1">
        <f t="array" ref="U1862">_xlfn.IFS(Q1862&lt;=100000,"LOW",Q1862&lt;=300000,"MEDIUM",Q1862&gt;=300000,"HIGH")</f>
        <v>MEDIUM</v>
      </c>
    </row>
    <row r="1863" spans="1:21" x14ac:dyDescent="0.3">
      <c r="A1863">
        <v>1862</v>
      </c>
      <c r="B1863">
        <v>22</v>
      </c>
      <c r="C1863">
        <v>3</v>
      </c>
      <c r="D1863" s="6">
        <f t="shared" si="174"/>
        <v>45007</v>
      </c>
      <c r="E1863" t="str">
        <f t="shared" si="175"/>
        <v>March</v>
      </c>
      <c r="F1863">
        <v>2023</v>
      </c>
      <c r="G1863" t="str">
        <f t="shared" si="176"/>
        <v>Wednesday</v>
      </c>
      <c r="H1863" t="s">
        <v>45</v>
      </c>
      <c r="I1863">
        <v>9</v>
      </c>
      <c r="J1863" s="7">
        <v>21082.83</v>
      </c>
      <c r="K1863" t="s">
        <v>931</v>
      </c>
      <c r="L1863">
        <v>58</v>
      </c>
      <c r="M1863" t="s">
        <v>56</v>
      </c>
      <c r="N1863" t="s">
        <v>18</v>
      </c>
      <c r="O1863">
        <v>5</v>
      </c>
      <c r="P1863" t="s">
        <v>48</v>
      </c>
      <c r="Q1863" s="7">
        <f t="shared" si="177"/>
        <v>189745.47000000003</v>
      </c>
      <c r="R1863" s="9" t="str" cm="1">
        <f t="array" ref="R1863">_xlfn.IFS(L1862&lt;=25,"0-25",L1862&lt;=30,"26-30",L1862&lt;=35,"31-35",L1862&lt;=40,"36-40",L1862&lt;=45,"41-45",L1862&gt;=45,"45+")</f>
        <v>45+</v>
      </c>
      <c r="S1863" t="str">
        <f t="shared" si="178"/>
        <v>Q1</v>
      </c>
      <c r="T1863" t="str">
        <f t="shared" si="179"/>
        <v>Weekday</v>
      </c>
      <c r="U1863" t="str" cm="1">
        <f t="array" ref="U1863">_xlfn.IFS(Q1863&lt;=100000,"LOW",Q1863&lt;=300000,"MEDIUM",Q1863&gt;=300000,"HIGH")</f>
        <v>MEDIUM</v>
      </c>
    </row>
    <row r="1864" spans="1:21" x14ac:dyDescent="0.3">
      <c r="A1864">
        <v>1863</v>
      </c>
      <c r="B1864">
        <v>22</v>
      </c>
      <c r="C1864">
        <v>3</v>
      </c>
      <c r="D1864" s="6">
        <f t="shared" si="174"/>
        <v>45007</v>
      </c>
      <c r="E1864" t="str">
        <f t="shared" si="175"/>
        <v>March</v>
      </c>
      <c r="F1864">
        <v>2023</v>
      </c>
      <c r="G1864" t="str">
        <f t="shared" si="176"/>
        <v>Wednesday</v>
      </c>
      <c r="H1864" t="s">
        <v>21</v>
      </c>
      <c r="I1864">
        <v>7</v>
      </c>
      <c r="J1864" s="7">
        <v>33728.800000000003</v>
      </c>
      <c r="K1864" t="s">
        <v>443</v>
      </c>
      <c r="L1864">
        <v>36</v>
      </c>
      <c r="M1864" t="s">
        <v>23</v>
      </c>
      <c r="N1864" t="s">
        <v>24</v>
      </c>
      <c r="O1864">
        <v>5</v>
      </c>
      <c r="P1864" t="s">
        <v>28</v>
      </c>
      <c r="Q1864" s="7">
        <f t="shared" si="177"/>
        <v>236101.60000000003</v>
      </c>
      <c r="R1864" s="9" t="str" cm="1">
        <f t="array" ref="R1864">_xlfn.IFS(L1863&lt;=25,"0-25",L1863&lt;=30,"26-30",L1863&lt;=35,"31-35",L1863&lt;=40,"36-40",L1863&lt;=45,"41-45",L1863&gt;=45,"45+")</f>
        <v>45+</v>
      </c>
      <c r="S1864" t="str">
        <f t="shared" si="178"/>
        <v>Q1</v>
      </c>
      <c r="T1864" t="str">
        <f t="shared" si="179"/>
        <v>Weekday</v>
      </c>
      <c r="U1864" t="str" cm="1">
        <f t="array" ref="U1864">_xlfn.IFS(Q1864&lt;=100000,"LOW",Q1864&lt;=300000,"MEDIUM",Q1864&gt;=300000,"HIGH")</f>
        <v>MEDIUM</v>
      </c>
    </row>
    <row r="1865" spans="1:21" x14ac:dyDescent="0.3">
      <c r="A1865">
        <v>1864</v>
      </c>
      <c r="B1865">
        <v>23</v>
      </c>
      <c r="C1865">
        <v>3</v>
      </c>
      <c r="D1865" s="6">
        <f t="shared" si="174"/>
        <v>45008</v>
      </c>
      <c r="E1865" t="str">
        <f t="shared" si="175"/>
        <v>March</v>
      </c>
      <c r="F1865">
        <v>2023</v>
      </c>
      <c r="G1865" t="str">
        <f t="shared" si="176"/>
        <v>Thursday</v>
      </c>
      <c r="H1865" t="s">
        <v>15</v>
      </c>
      <c r="I1865">
        <v>5</v>
      </c>
      <c r="J1865" s="7">
        <v>20479</v>
      </c>
      <c r="K1865" t="s">
        <v>932</v>
      </c>
      <c r="L1865">
        <v>55</v>
      </c>
      <c r="M1865" t="s">
        <v>39</v>
      </c>
      <c r="N1865" t="s">
        <v>18</v>
      </c>
      <c r="O1865">
        <v>5</v>
      </c>
      <c r="P1865" t="s">
        <v>31</v>
      </c>
      <c r="Q1865" s="7">
        <f t="shared" si="177"/>
        <v>102395</v>
      </c>
      <c r="R1865" s="9" t="str" cm="1">
        <f t="array" ref="R1865">_xlfn.IFS(L1864&lt;=25,"0-25",L1864&lt;=30,"26-30",L1864&lt;=35,"31-35",L1864&lt;=40,"36-40",L1864&lt;=45,"41-45",L1864&gt;=45,"45+")</f>
        <v>36-40</v>
      </c>
      <c r="S1865" t="str">
        <f t="shared" si="178"/>
        <v>Q1</v>
      </c>
      <c r="T1865" t="str">
        <f t="shared" si="179"/>
        <v>Weekday</v>
      </c>
      <c r="U1865" t="str" cm="1">
        <f t="array" ref="U1865">_xlfn.IFS(Q1865&lt;=100000,"LOW",Q1865&lt;=300000,"MEDIUM",Q1865&gt;=300000,"HIGH")</f>
        <v>MEDIUM</v>
      </c>
    </row>
    <row r="1866" spans="1:21" x14ac:dyDescent="0.3">
      <c r="A1866">
        <v>1865</v>
      </c>
      <c r="B1866">
        <v>23</v>
      </c>
      <c r="C1866">
        <v>3</v>
      </c>
      <c r="D1866" s="6">
        <f t="shared" si="174"/>
        <v>45008</v>
      </c>
      <c r="E1866" t="str">
        <f t="shared" si="175"/>
        <v>March</v>
      </c>
      <c r="F1866">
        <v>2023</v>
      </c>
      <c r="G1866" t="str">
        <f t="shared" si="176"/>
        <v>Thursday</v>
      </c>
      <c r="H1866" t="s">
        <v>45</v>
      </c>
      <c r="I1866">
        <v>6</v>
      </c>
      <c r="J1866" s="7">
        <v>60927.48</v>
      </c>
      <c r="K1866" t="s">
        <v>673</v>
      </c>
      <c r="L1866">
        <v>20</v>
      </c>
      <c r="M1866" t="s">
        <v>61</v>
      </c>
      <c r="N1866" t="s">
        <v>18</v>
      </c>
      <c r="O1866">
        <v>5</v>
      </c>
      <c r="P1866" t="s">
        <v>104</v>
      </c>
      <c r="Q1866" s="7">
        <f t="shared" si="177"/>
        <v>365564.88</v>
      </c>
      <c r="R1866" s="9" t="str" cm="1">
        <f t="array" ref="R1866">_xlfn.IFS(L1865&lt;=25,"0-25",L1865&lt;=30,"26-30",L1865&lt;=35,"31-35",L1865&lt;=40,"36-40",L1865&lt;=45,"41-45",L1865&gt;=45,"45+")</f>
        <v>45+</v>
      </c>
      <c r="S1866" t="str">
        <f t="shared" si="178"/>
        <v>Q1</v>
      </c>
      <c r="T1866" t="str">
        <f t="shared" si="179"/>
        <v>Weekday</v>
      </c>
      <c r="U1866" t="str" cm="1">
        <f t="array" ref="U1866">_xlfn.IFS(Q1866&lt;=100000,"LOW",Q1866&lt;=300000,"MEDIUM",Q1866&gt;=300000,"HIGH")</f>
        <v>HIGH</v>
      </c>
    </row>
    <row r="1867" spans="1:21" x14ac:dyDescent="0.3">
      <c r="A1867">
        <v>1866</v>
      </c>
      <c r="B1867">
        <v>23</v>
      </c>
      <c r="C1867">
        <v>3</v>
      </c>
      <c r="D1867" s="6">
        <f t="shared" si="174"/>
        <v>45008</v>
      </c>
      <c r="E1867" t="str">
        <f t="shared" si="175"/>
        <v>March</v>
      </c>
      <c r="F1867">
        <v>2023</v>
      </c>
      <c r="G1867" t="str">
        <f t="shared" si="176"/>
        <v>Thursday</v>
      </c>
      <c r="H1867" t="s">
        <v>37</v>
      </c>
      <c r="I1867">
        <v>3</v>
      </c>
      <c r="J1867" s="7">
        <v>27891.69</v>
      </c>
      <c r="K1867" t="s">
        <v>662</v>
      </c>
      <c r="L1867">
        <v>36</v>
      </c>
      <c r="M1867" t="s">
        <v>119</v>
      </c>
      <c r="N1867" t="s">
        <v>35</v>
      </c>
      <c r="O1867">
        <v>4</v>
      </c>
      <c r="P1867" t="s">
        <v>53</v>
      </c>
      <c r="Q1867" s="7">
        <f t="shared" si="177"/>
        <v>83675.069999999992</v>
      </c>
      <c r="R1867" s="9" t="str" cm="1">
        <f t="array" ref="R1867">_xlfn.IFS(L1866&lt;=25,"0-25",L1866&lt;=30,"26-30",L1866&lt;=35,"31-35",L1866&lt;=40,"36-40",L1866&lt;=45,"41-45",L1866&gt;=45,"45+")</f>
        <v>0-25</v>
      </c>
      <c r="S1867" t="str">
        <f t="shared" si="178"/>
        <v>Q1</v>
      </c>
      <c r="T1867" t="str">
        <f t="shared" si="179"/>
        <v>Weekday</v>
      </c>
      <c r="U1867" t="str" cm="1">
        <f t="array" ref="U1867">_xlfn.IFS(Q1867&lt;=100000,"LOW",Q1867&lt;=300000,"MEDIUM",Q1867&gt;=300000,"HIGH")</f>
        <v>LOW</v>
      </c>
    </row>
    <row r="1868" spans="1:21" x14ac:dyDescent="0.3">
      <c r="A1868">
        <v>1867</v>
      </c>
      <c r="B1868">
        <v>24</v>
      </c>
      <c r="C1868">
        <v>3</v>
      </c>
      <c r="D1868" s="6">
        <f t="shared" si="174"/>
        <v>45009</v>
      </c>
      <c r="E1868" t="str">
        <f t="shared" si="175"/>
        <v>March</v>
      </c>
      <c r="F1868">
        <v>2023</v>
      </c>
      <c r="G1868" t="str">
        <f t="shared" si="176"/>
        <v>Friday</v>
      </c>
      <c r="H1868" t="s">
        <v>21</v>
      </c>
      <c r="I1868">
        <v>5</v>
      </c>
      <c r="J1868" s="7">
        <v>45913.86</v>
      </c>
      <c r="K1868" t="s">
        <v>933</v>
      </c>
      <c r="L1868">
        <v>37</v>
      </c>
      <c r="M1868" t="s">
        <v>116</v>
      </c>
      <c r="N1868" t="s">
        <v>18</v>
      </c>
      <c r="O1868">
        <v>1</v>
      </c>
      <c r="P1868" t="s">
        <v>28</v>
      </c>
      <c r="Q1868" s="7">
        <f t="shared" si="177"/>
        <v>229569.3</v>
      </c>
      <c r="R1868" s="9" t="str" cm="1">
        <f t="array" ref="R1868">_xlfn.IFS(L1867&lt;=25,"0-25",L1867&lt;=30,"26-30",L1867&lt;=35,"31-35",L1867&lt;=40,"36-40",L1867&lt;=45,"41-45",L1867&gt;=45,"45+")</f>
        <v>36-40</v>
      </c>
      <c r="S1868" t="str">
        <f t="shared" si="178"/>
        <v>Q1</v>
      </c>
      <c r="T1868" t="str">
        <f t="shared" si="179"/>
        <v>Weekday</v>
      </c>
      <c r="U1868" t="str" cm="1">
        <f t="array" ref="U1868">_xlfn.IFS(Q1868&lt;=100000,"LOW",Q1868&lt;=300000,"MEDIUM",Q1868&gt;=300000,"HIGH")</f>
        <v>MEDIUM</v>
      </c>
    </row>
    <row r="1869" spans="1:21" x14ac:dyDescent="0.3">
      <c r="A1869">
        <v>1868</v>
      </c>
      <c r="B1869">
        <v>24</v>
      </c>
      <c r="C1869">
        <v>3</v>
      </c>
      <c r="D1869" s="6">
        <f t="shared" si="174"/>
        <v>45009</v>
      </c>
      <c r="E1869" t="str">
        <f t="shared" si="175"/>
        <v>March</v>
      </c>
      <c r="F1869">
        <v>2023</v>
      </c>
      <c r="G1869" t="str">
        <f t="shared" si="176"/>
        <v>Friday</v>
      </c>
      <c r="H1869" t="s">
        <v>21</v>
      </c>
      <c r="I1869">
        <v>8</v>
      </c>
      <c r="J1869" s="7">
        <v>40170.58</v>
      </c>
      <c r="K1869" t="s">
        <v>908</v>
      </c>
      <c r="L1869">
        <v>42</v>
      </c>
      <c r="M1869" t="s">
        <v>23</v>
      </c>
      <c r="N1869" t="s">
        <v>18</v>
      </c>
      <c r="O1869">
        <v>4</v>
      </c>
      <c r="P1869" t="s">
        <v>65</v>
      </c>
      <c r="Q1869" s="7">
        <f t="shared" si="177"/>
        <v>321364.64</v>
      </c>
      <c r="R1869" s="9" t="str" cm="1">
        <f t="array" ref="R1869">_xlfn.IFS(L1868&lt;=25,"0-25",L1868&lt;=30,"26-30",L1868&lt;=35,"31-35",L1868&lt;=40,"36-40",L1868&lt;=45,"41-45",L1868&gt;=45,"45+")</f>
        <v>36-40</v>
      </c>
      <c r="S1869" t="str">
        <f t="shared" si="178"/>
        <v>Q1</v>
      </c>
      <c r="T1869" t="str">
        <f t="shared" si="179"/>
        <v>Weekday</v>
      </c>
      <c r="U1869" t="str" cm="1">
        <f t="array" ref="U1869">_xlfn.IFS(Q1869&lt;=100000,"LOW",Q1869&lt;=300000,"MEDIUM",Q1869&gt;=300000,"HIGH")</f>
        <v>HIGH</v>
      </c>
    </row>
    <row r="1870" spans="1:21" x14ac:dyDescent="0.3">
      <c r="A1870">
        <v>1869</v>
      </c>
      <c r="B1870">
        <v>24</v>
      </c>
      <c r="C1870">
        <v>3</v>
      </c>
      <c r="D1870" s="6">
        <f t="shared" si="174"/>
        <v>45009</v>
      </c>
      <c r="E1870" t="str">
        <f t="shared" si="175"/>
        <v>March</v>
      </c>
      <c r="F1870">
        <v>2023</v>
      </c>
      <c r="G1870" t="str">
        <f t="shared" si="176"/>
        <v>Friday</v>
      </c>
      <c r="H1870" t="s">
        <v>37</v>
      </c>
      <c r="I1870">
        <v>1</v>
      </c>
      <c r="J1870" s="7">
        <v>13112.92</v>
      </c>
      <c r="K1870" t="s">
        <v>635</v>
      </c>
      <c r="L1870">
        <v>28</v>
      </c>
      <c r="M1870" t="s">
        <v>23</v>
      </c>
      <c r="N1870" t="s">
        <v>18</v>
      </c>
      <c r="O1870">
        <v>3</v>
      </c>
      <c r="P1870" t="s">
        <v>53</v>
      </c>
      <c r="Q1870" s="7">
        <f t="shared" si="177"/>
        <v>13112.92</v>
      </c>
      <c r="R1870" s="9" t="str" cm="1">
        <f t="array" ref="R1870">_xlfn.IFS(L1869&lt;=25,"0-25",L1869&lt;=30,"26-30",L1869&lt;=35,"31-35",L1869&lt;=40,"36-40",L1869&lt;=45,"41-45",L1869&gt;=45,"45+")</f>
        <v>41-45</v>
      </c>
      <c r="S1870" t="str">
        <f t="shared" si="178"/>
        <v>Q1</v>
      </c>
      <c r="T1870" t="str">
        <f t="shared" si="179"/>
        <v>Weekday</v>
      </c>
      <c r="U1870" t="str" cm="1">
        <f t="array" ref="U1870">_xlfn.IFS(Q1870&lt;=100000,"LOW",Q1870&lt;=300000,"MEDIUM",Q1870&gt;=300000,"HIGH")</f>
        <v>LOW</v>
      </c>
    </row>
    <row r="1871" spans="1:21" x14ac:dyDescent="0.3">
      <c r="A1871">
        <v>1870</v>
      </c>
      <c r="B1871">
        <v>24</v>
      </c>
      <c r="C1871">
        <v>3</v>
      </c>
      <c r="D1871" s="6">
        <f t="shared" si="174"/>
        <v>45009</v>
      </c>
      <c r="E1871" t="str">
        <f t="shared" si="175"/>
        <v>March</v>
      </c>
      <c r="F1871">
        <v>2023</v>
      </c>
      <c r="G1871" t="str">
        <f t="shared" si="176"/>
        <v>Friday</v>
      </c>
      <c r="H1871" t="s">
        <v>45</v>
      </c>
      <c r="I1871">
        <v>1</v>
      </c>
      <c r="J1871" s="7">
        <v>66534.02</v>
      </c>
      <c r="K1871" t="s">
        <v>748</v>
      </c>
      <c r="L1871">
        <v>34</v>
      </c>
      <c r="M1871" t="s">
        <v>140</v>
      </c>
      <c r="N1871" t="s">
        <v>18</v>
      </c>
      <c r="O1871">
        <v>5</v>
      </c>
      <c r="P1871" t="s">
        <v>104</v>
      </c>
      <c r="Q1871" s="7">
        <f t="shared" si="177"/>
        <v>66534.02</v>
      </c>
      <c r="R1871" s="9" t="str" cm="1">
        <f t="array" ref="R1871">_xlfn.IFS(L1870&lt;=25,"0-25",L1870&lt;=30,"26-30",L1870&lt;=35,"31-35",L1870&lt;=40,"36-40",L1870&lt;=45,"41-45",L1870&gt;=45,"45+")</f>
        <v>26-30</v>
      </c>
      <c r="S1871" t="str">
        <f t="shared" si="178"/>
        <v>Q1</v>
      </c>
      <c r="T1871" t="str">
        <f t="shared" si="179"/>
        <v>Weekday</v>
      </c>
      <c r="U1871" t="str" cm="1">
        <f t="array" ref="U1871">_xlfn.IFS(Q1871&lt;=100000,"LOW",Q1871&lt;=300000,"MEDIUM",Q1871&gt;=300000,"HIGH")</f>
        <v>LOW</v>
      </c>
    </row>
    <row r="1872" spans="1:21" x14ac:dyDescent="0.3">
      <c r="A1872">
        <v>1871</v>
      </c>
      <c r="B1872">
        <v>25</v>
      </c>
      <c r="C1872">
        <v>3</v>
      </c>
      <c r="D1872" s="6">
        <f t="shared" si="174"/>
        <v>45010</v>
      </c>
      <c r="E1872" t="str">
        <f t="shared" si="175"/>
        <v>March</v>
      </c>
      <c r="F1872">
        <v>2023</v>
      </c>
      <c r="G1872" t="str">
        <f t="shared" si="176"/>
        <v>Saturday</v>
      </c>
      <c r="H1872" t="s">
        <v>32</v>
      </c>
      <c r="I1872">
        <v>7</v>
      </c>
      <c r="J1872" s="7">
        <v>41633.56</v>
      </c>
      <c r="K1872" t="s">
        <v>934</v>
      </c>
      <c r="L1872">
        <v>52</v>
      </c>
      <c r="M1872" t="s">
        <v>152</v>
      </c>
      <c r="N1872" t="s">
        <v>35</v>
      </c>
      <c r="O1872">
        <v>5</v>
      </c>
      <c r="P1872" t="s">
        <v>43</v>
      </c>
      <c r="Q1872" s="7">
        <f t="shared" si="177"/>
        <v>291434.92</v>
      </c>
      <c r="R1872" s="9" t="str" cm="1">
        <f t="array" ref="R1872">_xlfn.IFS(L1871&lt;=25,"0-25",L1871&lt;=30,"26-30",L1871&lt;=35,"31-35",L1871&lt;=40,"36-40",L1871&lt;=45,"41-45",L1871&gt;=45,"45+")</f>
        <v>31-35</v>
      </c>
      <c r="S1872" t="str">
        <f t="shared" si="178"/>
        <v>Q1</v>
      </c>
      <c r="T1872" t="str">
        <f t="shared" si="179"/>
        <v>Weekend</v>
      </c>
      <c r="U1872" t="str" cm="1">
        <f t="array" ref="U1872">_xlfn.IFS(Q1872&lt;=100000,"LOW",Q1872&lt;=300000,"MEDIUM",Q1872&gt;=300000,"HIGH")</f>
        <v>MEDIUM</v>
      </c>
    </row>
    <row r="1873" spans="1:21" x14ac:dyDescent="0.3">
      <c r="A1873">
        <v>1872</v>
      </c>
      <c r="B1873">
        <v>25</v>
      </c>
      <c r="C1873">
        <v>3</v>
      </c>
      <c r="D1873" s="6">
        <f t="shared" si="174"/>
        <v>45010</v>
      </c>
      <c r="E1873" t="str">
        <f t="shared" si="175"/>
        <v>March</v>
      </c>
      <c r="F1873">
        <v>2023</v>
      </c>
      <c r="G1873" t="str">
        <f t="shared" si="176"/>
        <v>Saturday</v>
      </c>
      <c r="H1873" t="s">
        <v>37</v>
      </c>
      <c r="I1873">
        <v>5</v>
      </c>
      <c r="J1873" s="7">
        <v>29503.46</v>
      </c>
      <c r="K1873" t="s">
        <v>247</v>
      </c>
      <c r="L1873">
        <v>31</v>
      </c>
      <c r="M1873" t="s">
        <v>27</v>
      </c>
      <c r="N1873" t="s">
        <v>35</v>
      </c>
      <c r="O1873">
        <v>5</v>
      </c>
      <c r="P1873" t="s">
        <v>53</v>
      </c>
      <c r="Q1873" s="7">
        <f t="shared" si="177"/>
        <v>147517.29999999999</v>
      </c>
      <c r="R1873" s="9" t="str" cm="1">
        <f t="array" ref="R1873">_xlfn.IFS(L1872&lt;=25,"0-25",L1872&lt;=30,"26-30",L1872&lt;=35,"31-35",L1872&lt;=40,"36-40",L1872&lt;=45,"41-45",L1872&gt;=45,"45+")</f>
        <v>45+</v>
      </c>
      <c r="S1873" t="str">
        <f t="shared" si="178"/>
        <v>Q1</v>
      </c>
      <c r="T1873" t="str">
        <f t="shared" si="179"/>
        <v>Weekend</v>
      </c>
      <c r="U1873" t="str" cm="1">
        <f t="array" ref="U1873">_xlfn.IFS(Q1873&lt;=100000,"LOW",Q1873&lt;=300000,"MEDIUM",Q1873&gt;=300000,"HIGH")</f>
        <v>MEDIUM</v>
      </c>
    </row>
    <row r="1874" spans="1:21" x14ac:dyDescent="0.3">
      <c r="A1874">
        <v>1873</v>
      </c>
      <c r="B1874">
        <v>25</v>
      </c>
      <c r="C1874">
        <v>3</v>
      </c>
      <c r="D1874" s="6">
        <f t="shared" si="174"/>
        <v>45010</v>
      </c>
      <c r="E1874" t="str">
        <f t="shared" si="175"/>
        <v>March</v>
      </c>
      <c r="F1874">
        <v>2023</v>
      </c>
      <c r="G1874" t="str">
        <f t="shared" si="176"/>
        <v>Saturday</v>
      </c>
      <c r="H1874" t="s">
        <v>45</v>
      </c>
      <c r="I1874">
        <v>5</v>
      </c>
      <c r="J1874" s="7">
        <v>19487.59</v>
      </c>
      <c r="K1874" t="s">
        <v>928</v>
      </c>
      <c r="L1874">
        <v>56</v>
      </c>
      <c r="M1874" t="s">
        <v>17</v>
      </c>
      <c r="N1874" t="s">
        <v>18</v>
      </c>
      <c r="O1874">
        <v>3</v>
      </c>
      <c r="P1874" t="s">
        <v>90</v>
      </c>
      <c r="Q1874" s="7">
        <f t="shared" si="177"/>
        <v>97437.95</v>
      </c>
      <c r="R1874" s="9" t="str" cm="1">
        <f t="array" ref="R1874">_xlfn.IFS(L1873&lt;=25,"0-25",L1873&lt;=30,"26-30",L1873&lt;=35,"31-35",L1873&lt;=40,"36-40",L1873&lt;=45,"41-45",L1873&gt;=45,"45+")</f>
        <v>31-35</v>
      </c>
      <c r="S1874" t="str">
        <f t="shared" si="178"/>
        <v>Q1</v>
      </c>
      <c r="T1874" t="str">
        <f t="shared" si="179"/>
        <v>Weekend</v>
      </c>
      <c r="U1874" t="str" cm="1">
        <f t="array" ref="U1874">_xlfn.IFS(Q1874&lt;=100000,"LOW",Q1874&lt;=300000,"MEDIUM",Q1874&gt;=300000,"HIGH")</f>
        <v>LOW</v>
      </c>
    </row>
    <row r="1875" spans="1:21" x14ac:dyDescent="0.3">
      <c r="A1875">
        <v>1874</v>
      </c>
      <c r="B1875">
        <v>26</v>
      </c>
      <c r="C1875">
        <v>3</v>
      </c>
      <c r="D1875" s="6">
        <f t="shared" si="174"/>
        <v>45011</v>
      </c>
      <c r="E1875" t="str">
        <f t="shared" si="175"/>
        <v>March</v>
      </c>
      <c r="F1875">
        <v>2023</v>
      </c>
      <c r="G1875" t="str">
        <f t="shared" si="176"/>
        <v>Sunday</v>
      </c>
      <c r="H1875" t="s">
        <v>37</v>
      </c>
      <c r="I1875">
        <v>1</v>
      </c>
      <c r="J1875" s="7">
        <v>30311.599999999999</v>
      </c>
      <c r="K1875" t="s">
        <v>778</v>
      </c>
      <c r="L1875">
        <v>36</v>
      </c>
      <c r="M1875" t="s">
        <v>23</v>
      </c>
      <c r="N1875" t="s">
        <v>24</v>
      </c>
      <c r="O1875">
        <v>5</v>
      </c>
      <c r="P1875" t="s">
        <v>53</v>
      </c>
      <c r="Q1875" s="7">
        <f t="shared" si="177"/>
        <v>30311.599999999999</v>
      </c>
      <c r="R1875" s="9" t="str" cm="1">
        <f t="array" ref="R1875">_xlfn.IFS(L1874&lt;=25,"0-25",L1874&lt;=30,"26-30",L1874&lt;=35,"31-35",L1874&lt;=40,"36-40",L1874&lt;=45,"41-45",L1874&gt;=45,"45+")</f>
        <v>45+</v>
      </c>
      <c r="S1875" t="str">
        <f t="shared" si="178"/>
        <v>Q1</v>
      </c>
      <c r="T1875" t="str">
        <f t="shared" si="179"/>
        <v>Weekend</v>
      </c>
      <c r="U1875" t="str" cm="1">
        <f t="array" ref="U1875">_xlfn.IFS(Q1875&lt;=100000,"LOW",Q1875&lt;=300000,"MEDIUM",Q1875&gt;=300000,"HIGH")</f>
        <v>LOW</v>
      </c>
    </row>
    <row r="1876" spans="1:21" x14ac:dyDescent="0.3">
      <c r="A1876">
        <v>1875</v>
      </c>
      <c r="B1876">
        <v>26</v>
      </c>
      <c r="C1876">
        <v>3</v>
      </c>
      <c r="D1876" s="6">
        <f t="shared" si="174"/>
        <v>45011</v>
      </c>
      <c r="E1876" t="str">
        <f t="shared" si="175"/>
        <v>March</v>
      </c>
      <c r="F1876">
        <v>2023</v>
      </c>
      <c r="G1876" t="str">
        <f t="shared" si="176"/>
        <v>Sunday</v>
      </c>
      <c r="H1876" t="s">
        <v>37</v>
      </c>
      <c r="I1876">
        <v>9</v>
      </c>
      <c r="J1876" s="7">
        <v>11230.7</v>
      </c>
      <c r="K1876" t="s">
        <v>688</v>
      </c>
      <c r="L1876">
        <v>20</v>
      </c>
      <c r="M1876" t="s">
        <v>23</v>
      </c>
      <c r="N1876" t="s">
        <v>52</v>
      </c>
      <c r="O1876">
        <v>5</v>
      </c>
      <c r="P1876" t="s">
        <v>53</v>
      </c>
      <c r="Q1876" s="7">
        <f t="shared" si="177"/>
        <v>101076.3</v>
      </c>
      <c r="R1876" s="9" t="str" cm="1">
        <f t="array" ref="R1876">_xlfn.IFS(L1875&lt;=25,"0-25",L1875&lt;=30,"26-30",L1875&lt;=35,"31-35",L1875&lt;=40,"36-40",L1875&lt;=45,"41-45",L1875&gt;=45,"45+")</f>
        <v>36-40</v>
      </c>
      <c r="S1876" t="str">
        <f t="shared" si="178"/>
        <v>Q1</v>
      </c>
      <c r="T1876" t="str">
        <f t="shared" si="179"/>
        <v>Weekend</v>
      </c>
      <c r="U1876" t="str" cm="1">
        <f t="array" ref="U1876">_xlfn.IFS(Q1876&lt;=100000,"LOW",Q1876&lt;=300000,"MEDIUM",Q1876&gt;=300000,"HIGH")</f>
        <v>MEDIUM</v>
      </c>
    </row>
    <row r="1877" spans="1:21" x14ac:dyDescent="0.3">
      <c r="A1877">
        <v>1876</v>
      </c>
      <c r="B1877">
        <v>26</v>
      </c>
      <c r="C1877">
        <v>3</v>
      </c>
      <c r="D1877" s="6">
        <f t="shared" si="174"/>
        <v>45011</v>
      </c>
      <c r="E1877" t="str">
        <f t="shared" si="175"/>
        <v>March</v>
      </c>
      <c r="F1877">
        <v>2023</v>
      </c>
      <c r="G1877" t="str">
        <f t="shared" si="176"/>
        <v>Sunday</v>
      </c>
      <c r="H1877" t="s">
        <v>15</v>
      </c>
      <c r="I1877">
        <v>1</v>
      </c>
      <c r="J1877" s="7">
        <v>31813.49</v>
      </c>
      <c r="K1877" t="s">
        <v>711</v>
      </c>
      <c r="L1877">
        <v>51</v>
      </c>
      <c r="M1877" t="s">
        <v>47</v>
      </c>
      <c r="N1877" t="s">
        <v>24</v>
      </c>
      <c r="O1877">
        <v>5</v>
      </c>
      <c r="P1877" t="s">
        <v>19</v>
      </c>
      <c r="Q1877" s="7">
        <f t="shared" si="177"/>
        <v>31813.49</v>
      </c>
      <c r="R1877" s="9" t="str" cm="1">
        <f t="array" ref="R1877">_xlfn.IFS(L1876&lt;=25,"0-25",L1876&lt;=30,"26-30",L1876&lt;=35,"31-35",L1876&lt;=40,"36-40",L1876&lt;=45,"41-45",L1876&gt;=45,"45+")</f>
        <v>0-25</v>
      </c>
      <c r="S1877" t="str">
        <f t="shared" si="178"/>
        <v>Q1</v>
      </c>
      <c r="T1877" t="str">
        <f t="shared" si="179"/>
        <v>Weekend</v>
      </c>
      <c r="U1877" t="str" cm="1">
        <f t="array" ref="U1877">_xlfn.IFS(Q1877&lt;=100000,"LOW",Q1877&lt;=300000,"MEDIUM",Q1877&gt;=300000,"HIGH")</f>
        <v>LOW</v>
      </c>
    </row>
    <row r="1878" spans="1:21" x14ac:dyDescent="0.3">
      <c r="A1878">
        <v>1877</v>
      </c>
      <c r="B1878">
        <v>27</v>
      </c>
      <c r="C1878">
        <v>3</v>
      </c>
      <c r="D1878" s="6">
        <f t="shared" si="174"/>
        <v>45012</v>
      </c>
      <c r="E1878" t="str">
        <f t="shared" si="175"/>
        <v>March</v>
      </c>
      <c r="F1878">
        <v>2023</v>
      </c>
      <c r="G1878" t="str">
        <f t="shared" si="176"/>
        <v>Monday</v>
      </c>
      <c r="H1878" t="s">
        <v>45</v>
      </c>
      <c r="I1878">
        <v>5</v>
      </c>
      <c r="J1878" s="7">
        <v>41889.160000000003</v>
      </c>
      <c r="K1878" t="s">
        <v>283</v>
      </c>
      <c r="L1878">
        <v>58</v>
      </c>
      <c r="M1878" t="s">
        <v>79</v>
      </c>
      <c r="N1878" t="s">
        <v>18</v>
      </c>
      <c r="O1878">
        <v>3</v>
      </c>
      <c r="P1878" t="s">
        <v>90</v>
      </c>
      <c r="Q1878" s="7">
        <f t="shared" si="177"/>
        <v>209445.80000000002</v>
      </c>
      <c r="R1878" s="9" t="str" cm="1">
        <f t="array" ref="R1878">_xlfn.IFS(L1877&lt;=25,"0-25",L1877&lt;=30,"26-30",L1877&lt;=35,"31-35",L1877&lt;=40,"36-40",L1877&lt;=45,"41-45",L1877&gt;=45,"45+")</f>
        <v>45+</v>
      </c>
      <c r="S1878" t="str">
        <f t="shared" si="178"/>
        <v>Q1</v>
      </c>
      <c r="T1878" t="str">
        <f t="shared" si="179"/>
        <v>Weekday</v>
      </c>
      <c r="U1878" t="str" cm="1">
        <f t="array" ref="U1878">_xlfn.IFS(Q1878&lt;=100000,"LOW",Q1878&lt;=300000,"MEDIUM",Q1878&gt;=300000,"HIGH")</f>
        <v>MEDIUM</v>
      </c>
    </row>
    <row r="1879" spans="1:21" x14ac:dyDescent="0.3">
      <c r="A1879">
        <v>1878</v>
      </c>
      <c r="B1879">
        <v>27</v>
      </c>
      <c r="C1879">
        <v>3</v>
      </c>
      <c r="D1879" s="6">
        <f t="shared" si="174"/>
        <v>45012</v>
      </c>
      <c r="E1879" t="str">
        <f t="shared" si="175"/>
        <v>March</v>
      </c>
      <c r="F1879">
        <v>2023</v>
      </c>
      <c r="G1879" t="str">
        <f t="shared" si="176"/>
        <v>Monday</v>
      </c>
      <c r="H1879" t="s">
        <v>32</v>
      </c>
      <c r="I1879">
        <v>9</v>
      </c>
      <c r="J1879" s="7">
        <v>62311.97</v>
      </c>
      <c r="K1879" t="s">
        <v>146</v>
      </c>
      <c r="L1879">
        <v>39</v>
      </c>
      <c r="M1879" t="s">
        <v>27</v>
      </c>
      <c r="N1879" t="s">
        <v>35</v>
      </c>
      <c r="O1879">
        <v>5</v>
      </c>
      <c r="P1879" t="s">
        <v>43</v>
      </c>
      <c r="Q1879" s="7">
        <f t="shared" si="177"/>
        <v>560807.73</v>
      </c>
      <c r="R1879" s="9" t="str" cm="1">
        <f t="array" ref="R1879">_xlfn.IFS(L1878&lt;=25,"0-25",L1878&lt;=30,"26-30",L1878&lt;=35,"31-35",L1878&lt;=40,"36-40",L1878&lt;=45,"41-45",L1878&gt;=45,"45+")</f>
        <v>45+</v>
      </c>
      <c r="S1879" t="str">
        <f t="shared" si="178"/>
        <v>Q1</v>
      </c>
      <c r="T1879" t="str">
        <f t="shared" si="179"/>
        <v>Weekday</v>
      </c>
      <c r="U1879" t="str" cm="1">
        <f t="array" ref="U1879">_xlfn.IFS(Q1879&lt;=100000,"LOW",Q1879&lt;=300000,"MEDIUM",Q1879&gt;=300000,"HIGH")</f>
        <v>HIGH</v>
      </c>
    </row>
    <row r="1880" spans="1:21" x14ac:dyDescent="0.3">
      <c r="A1880">
        <v>1879</v>
      </c>
      <c r="B1880">
        <v>27</v>
      </c>
      <c r="C1880">
        <v>3</v>
      </c>
      <c r="D1880" s="6">
        <f t="shared" si="174"/>
        <v>45012</v>
      </c>
      <c r="E1880" t="str">
        <f t="shared" si="175"/>
        <v>March</v>
      </c>
      <c r="F1880">
        <v>2023</v>
      </c>
      <c r="G1880" t="str">
        <f t="shared" si="176"/>
        <v>Monday</v>
      </c>
      <c r="H1880" t="s">
        <v>15</v>
      </c>
      <c r="I1880">
        <v>4</v>
      </c>
      <c r="J1880" s="7">
        <v>51242.47</v>
      </c>
      <c r="K1880" t="s">
        <v>935</v>
      </c>
      <c r="L1880">
        <v>55</v>
      </c>
      <c r="M1880" t="s">
        <v>39</v>
      </c>
      <c r="N1880" t="s">
        <v>18</v>
      </c>
      <c r="O1880">
        <v>5</v>
      </c>
      <c r="P1880" t="s">
        <v>31</v>
      </c>
      <c r="Q1880" s="7">
        <f t="shared" si="177"/>
        <v>204969.88</v>
      </c>
      <c r="R1880" s="9" t="str" cm="1">
        <f t="array" ref="R1880">_xlfn.IFS(L1879&lt;=25,"0-25",L1879&lt;=30,"26-30",L1879&lt;=35,"31-35",L1879&lt;=40,"36-40",L1879&lt;=45,"41-45",L1879&gt;=45,"45+")</f>
        <v>36-40</v>
      </c>
      <c r="S1880" t="str">
        <f t="shared" si="178"/>
        <v>Q1</v>
      </c>
      <c r="T1880" t="str">
        <f t="shared" si="179"/>
        <v>Weekday</v>
      </c>
      <c r="U1880" t="str" cm="1">
        <f t="array" ref="U1880">_xlfn.IFS(Q1880&lt;=100000,"LOW",Q1880&lt;=300000,"MEDIUM",Q1880&gt;=300000,"HIGH")</f>
        <v>MEDIUM</v>
      </c>
    </row>
    <row r="1881" spans="1:21" x14ac:dyDescent="0.3">
      <c r="A1881">
        <v>1880</v>
      </c>
      <c r="B1881">
        <v>28</v>
      </c>
      <c r="C1881">
        <v>3</v>
      </c>
      <c r="D1881" s="6">
        <f t="shared" si="174"/>
        <v>45013</v>
      </c>
      <c r="E1881" t="str">
        <f t="shared" si="175"/>
        <v>March</v>
      </c>
      <c r="F1881">
        <v>2023</v>
      </c>
      <c r="G1881" t="str">
        <f t="shared" si="176"/>
        <v>Tuesday</v>
      </c>
      <c r="H1881" t="s">
        <v>37</v>
      </c>
      <c r="I1881">
        <v>8</v>
      </c>
      <c r="J1881" s="7">
        <v>16694.939999999999</v>
      </c>
      <c r="K1881" t="s">
        <v>198</v>
      </c>
      <c r="L1881">
        <v>44</v>
      </c>
      <c r="M1881" t="s">
        <v>56</v>
      </c>
      <c r="N1881" t="s">
        <v>18</v>
      </c>
      <c r="O1881">
        <v>5</v>
      </c>
      <c r="P1881" t="s">
        <v>53</v>
      </c>
      <c r="Q1881" s="7">
        <f t="shared" si="177"/>
        <v>133559.51999999999</v>
      </c>
      <c r="R1881" s="9" t="str" cm="1">
        <f t="array" ref="R1881">_xlfn.IFS(L1880&lt;=25,"0-25",L1880&lt;=30,"26-30",L1880&lt;=35,"31-35",L1880&lt;=40,"36-40",L1880&lt;=45,"41-45",L1880&gt;=45,"45+")</f>
        <v>45+</v>
      </c>
      <c r="S1881" t="str">
        <f t="shared" si="178"/>
        <v>Q1</v>
      </c>
      <c r="T1881" t="str">
        <f t="shared" si="179"/>
        <v>Weekday</v>
      </c>
      <c r="U1881" t="str" cm="1">
        <f t="array" ref="U1881">_xlfn.IFS(Q1881&lt;=100000,"LOW",Q1881&lt;=300000,"MEDIUM",Q1881&gt;=300000,"HIGH")</f>
        <v>MEDIUM</v>
      </c>
    </row>
    <row r="1882" spans="1:21" x14ac:dyDescent="0.3">
      <c r="A1882">
        <v>1881</v>
      </c>
      <c r="B1882">
        <v>28</v>
      </c>
      <c r="C1882">
        <v>3</v>
      </c>
      <c r="D1882" s="6">
        <f t="shared" si="174"/>
        <v>45013</v>
      </c>
      <c r="E1882" t="str">
        <f t="shared" si="175"/>
        <v>March</v>
      </c>
      <c r="F1882">
        <v>2023</v>
      </c>
      <c r="G1882" t="str">
        <f t="shared" si="176"/>
        <v>Tuesday</v>
      </c>
      <c r="H1882" t="s">
        <v>37</v>
      </c>
      <c r="I1882">
        <v>6</v>
      </c>
      <c r="J1882" s="7">
        <v>18864.78</v>
      </c>
      <c r="K1882" t="s">
        <v>802</v>
      </c>
      <c r="L1882">
        <v>38</v>
      </c>
      <c r="M1882" t="s">
        <v>34</v>
      </c>
      <c r="N1882" t="s">
        <v>35</v>
      </c>
      <c r="O1882">
        <v>3</v>
      </c>
      <c r="P1882" t="s">
        <v>40</v>
      </c>
      <c r="Q1882" s="7">
        <f t="shared" si="177"/>
        <v>113188.68</v>
      </c>
      <c r="R1882" s="9" t="str" cm="1">
        <f t="array" ref="R1882">_xlfn.IFS(L1881&lt;=25,"0-25",L1881&lt;=30,"26-30",L1881&lt;=35,"31-35",L1881&lt;=40,"36-40",L1881&lt;=45,"41-45",L1881&gt;=45,"45+")</f>
        <v>41-45</v>
      </c>
      <c r="S1882" t="str">
        <f t="shared" si="178"/>
        <v>Q1</v>
      </c>
      <c r="T1882" t="str">
        <f t="shared" si="179"/>
        <v>Weekday</v>
      </c>
      <c r="U1882" t="str" cm="1">
        <f t="array" ref="U1882">_xlfn.IFS(Q1882&lt;=100000,"LOW",Q1882&lt;=300000,"MEDIUM",Q1882&gt;=300000,"HIGH")</f>
        <v>MEDIUM</v>
      </c>
    </row>
    <row r="1883" spans="1:21" x14ac:dyDescent="0.3">
      <c r="A1883">
        <v>1882</v>
      </c>
      <c r="B1883">
        <v>28</v>
      </c>
      <c r="C1883">
        <v>3</v>
      </c>
      <c r="D1883" s="6">
        <f t="shared" si="174"/>
        <v>45013</v>
      </c>
      <c r="E1883" t="str">
        <f t="shared" si="175"/>
        <v>March</v>
      </c>
      <c r="F1883">
        <v>2023</v>
      </c>
      <c r="G1883" t="str">
        <f t="shared" si="176"/>
        <v>Tuesday</v>
      </c>
      <c r="H1883" t="s">
        <v>37</v>
      </c>
      <c r="I1883">
        <v>3</v>
      </c>
      <c r="J1883" s="7">
        <v>35687.4</v>
      </c>
      <c r="K1883" t="s">
        <v>736</v>
      </c>
      <c r="L1883">
        <v>58</v>
      </c>
      <c r="M1883" t="s">
        <v>27</v>
      </c>
      <c r="N1883" t="s">
        <v>24</v>
      </c>
      <c r="O1883">
        <v>3</v>
      </c>
      <c r="P1883" t="s">
        <v>40</v>
      </c>
      <c r="Q1883" s="7">
        <f t="shared" si="177"/>
        <v>107062.20000000001</v>
      </c>
      <c r="R1883" s="9" t="str" cm="1">
        <f t="array" ref="R1883">_xlfn.IFS(L1882&lt;=25,"0-25",L1882&lt;=30,"26-30",L1882&lt;=35,"31-35",L1882&lt;=40,"36-40",L1882&lt;=45,"41-45",L1882&gt;=45,"45+")</f>
        <v>36-40</v>
      </c>
      <c r="S1883" t="str">
        <f t="shared" si="178"/>
        <v>Q1</v>
      </c>
      <c r="T1883" t="str">
        <f t="shared" si="179"/>
        <v>Weekday</v>
      </c>
      <c r="U1883" t="str" cm="1">
        <f t="array" ref="U1883">_xlfn.IFS(Q1883&lt;=100000,"LOW",Q1883&lt;=300000,"MEDIUM",Q1883&gt;=300000,"HIGH")</f>
        <v>MEDIUM</v>
      </c>
    </row>
    <row r="1884" spans="1:21" x14ac:dyDescent="0.3">
      <c r="A1884">
        <v>1883</v>
      </c>
      <c r="B1884">
        <v>28</v>
      </c>
      <c r="C1884">
        <v>3</v>
      </c>
      <c r="D1884" s="6">
        <f t="shared" si="174"/>
        <v>45013</v>
      </c>
      <c r="E1884" t="str">
        <f t="shared" si="175"/>
        <v>March</v>
      </c>
      <c r="F1884">
        <v>2023</v>
      </c>
      <c r="G1884" t="str">
        <f t="shared" si="176"/>
        <v>Tuesday</v>
      </c>
      <c r="H1884" t="s">
        <v>45</v>
      </c>
      <c r="I1884">
        <v>4</v>
      </c>
      <c r="J1884" s="7">
        <v>21742.47</v>
      </c>
      <c r="K1884" t="s">
        <v>189</v>
      </c>
      <c r="L1884">
        <v>48</v>
      </c>
      <c r="M1884" t="s">
        <v>152</v>
      </c>
      <c r="N1884" t="s">
        <v>52</v>
      </c>
      <c r="O1884">
        <v>4</v>
      </c>
      <c r="P1884" t="s">
        <v>104</v>
      </c>
      <c r="Q1884" s="7">
        <f t="shared" si="177"/>
        <v>86969.88</v>
      </c>
      <c r="R1884" s="9" t="str" cm="1">
        <f t="array" ref="R1884">_xlfn.IFS(L1883&lt;=25,"0-25",L1883&lt;=30,"26-30",L1883&lt;=35,"31-35",L1883&lt;=40,"36-40",L1883&lt;=45,"41-45",L1883&gt;=45,"45+")</f>
        <v>45+</v>
      </c>
      <c r="S1884" t="str">
        <f t="shared" si="178"/>
        <v>Q1</v>
      </c>
      <c r="T1884" t="str">
        <f t="shared" si="179"/>
        <v>Weekday</v>
      </c>
      <c r="U1884" t="str" cm="1">
        <f t="array" ref="U1884">_xlfn.IFS(Q1884&lt;=100000,"LOW",Q1884&lt;=300000,"MEDIUM",Q1884&gt;=300000,"HIGH")</f>
        <v>LOW</v>
      </c>
    </row>
    <row r="1885" spans="1:21" x14ac:dyDescent="0.3">
      <c r="A1885">
        <v>1884</v>
      </c>
      <c r="B1885">
        <v>29</v>
      </c>
      <c r="C1885">
        <v>3</v>
      </c>
      <c r="D1885" s="6">
        <f t="shared" si="174"/>
        <v>45014</v>
      </c>
      <c r="E1885" t="str">
        <f t="shared" si="175"/>
        <v>March</v>
      </c>
      <c r="F1885">
        <v>2023</v>
      </c>
      <c r="G1885" t="str">
        <f t="shared" si="176"/>
        <v>Wednesday</v>
      </c>
      <c r="H1885" t="s">
        <v>45</v>
      </c>
      <c r="I1885">
        <v>2</v>
      </c>
      <c r="J1885" s="7">
        <v>11670.99</v>
      </c>
      <c r="K1885" t="s">
        <v>441</v>
      </c>
      <c r="L1885">
        <v>44</v>
      </c>
      <c r="M1885" t="s">
        <v>116</v>
      </c>
      <c r="N1885" t="s">
        <v>18</v>
      </c>
      <c r="O1885">
        <v>5</v>
      </c>
      <c r="P1885" t="s">
        <v>104</v>
      </c>
      <c r="Q1885" s="7">
        <f t="shared" si="177"/>
        <v>23341.98</v>
      </c>
      <c r="R1885" s="9" t="str" cm="1">
        <f t="array" ref="R1885">_xlfn.IFS(L1884&lt;=25,"0-25",L1884&lt;=30,"26-30",L1884&lt;=35,"31-35",L1884&lt;=40,"36-40",L1884&lt;=45,"41-45",L1884&gt;=45,"45+")</f>
        <v>45+</v>
      </c>
      <c r="S1885" t="str">
        <f t="shared" si="178"/>
        <v>Q1</v>
      </c>
      <c r="T1885" t="str">
        <f t="shared" si="179"/>
        <v>Weekday</v>
      </c>
      <c r="U1885" t="str" cm="1">
        <f t="array" ref="U1885">_xlfn.IFS(Q1885&lt;=100000,"LOW",Q1885&lt;=300000,"MEDIUM",Q1885&gt;=300000,"HIGH")</f>
        <v>LOW</v>
      </c>
    </row>
    <row r="1886" spans="1:21" x14ac:dyDescent="0.3">
      <c r="A1886">
        <v>1885</v>
      </c>
      <c r="B1886">
        <v>29</v>
      </c>
      <c r="C1886">
        <v>3</v>
      </c>
      <c r="D1886" s="6">
        <f t="shared" si="174"/>
        <v>45014</v>
      </c>
      <c r="E1886" t="str">
        <f t="shared" si="175"/>
        <v>March</v>
      </c>
      <c r="F1886">
        <v>2023</v>
      </c>
      <c r="G1886" t="str">
        <f t="shared" si="176"/>
        <v>Wednesday</v>
      </c>
      <c r="H1886" t="s">
        <v>15</v>
      </c>
      <c r="I1886">
        <v>1</v>
      </c>
      <c r="J1886" s="7">
        <v>58300.89</v>
      </c>
      <c r="K1886" t="s">
        <v>274</v>
      </c>
      <c r="L1886">
        <v>54</v>
      </c>
      <c r="M1886" t="s">
        <v>116</v>
      </c>
      <c r="N1886" t="s">
        <v>35</v>
      </c>
      <c r="O1886">
        <v>3</v>
      </c>
      <c r="P1886" t="s">
        <v>19</v>
      </c>
      <c r="Q1886" s="7">
        <f t="shared" si="177"/>
        <v>58300.89</v>
      </c>
      <c r="R1886" s="9" t="str" cm="1">
        <f t="array" ref="R1886">_xlfn.IFS(L1885&lt;=25,"0-25",L1885&lt;=30,"26-30",L1885&lt;=35,"31-35",L1885&lt;=40,"36-40",L1885&lt;=45,"41-45",L1885&gt;=45,"45+")</f>
        <v>41-45</v>
      </c>
      <c r="S1886" t="str">
        <f t="shared" si="178"/>
        <v>Q1</v>
      </c>
      <c r="T1886" t="str">
        <f t="shared" si="179"/>
        <v>Weekday</v>
      </c>
      <c r="U1886" t="str" cm="1">
        <f t="array" ref="U1886">_xlfn.IFS(Q1886&lt;=100000,"LOW",Q1886&lt;=300000,"MEDIUM",Q1886&gt;=300000,"HIGH")</f>
        <v>LOW</v>
      </c>
    </row>
    <row r="1887" spans="1:21" x14ac:dyDescent="0.3">
      <c r="A1887">
        <v>1886</v>
      </c>
      <c r="B1887">
        <v>29</v>
      </c>
      <c r="C1887">
        <v>3</v>
      </c>
      <c r="D1887" s="6">
        <f t="shared" si="174"/>
        <v>45014</v>
      </c>
      <c r="E1887" t="str">
        <f t="shared" si="175"/>
        <v>March</v>
      </c>
      <c r="F1887">
        <v>2023</v>
      </c>
      <c r="G1887" t="str">
        <f t="shared" si="176"/>
        <v>Wednesday</v>
      </c>
      <c r="H1887" t="s">
        <v>32</v>
      </c>
      <c r="I1887">
        <v>8</v>
      </c>
      <c r="J1887" s="7">
        <v>11171.35</v>
      </c>
      <c r="K1887" t="s">
        <v>615</v>
      </c>
      <c r="L1887">
        <v>19</v>
      </c>
      <c r="M1887" t="s">
        <v>27</v>
      </c>
      <c r="N1887" t="s">
        <v>52</v>
      </c>
      <c r="O1887">
        <v>5</v>
      </c>
      <c r="P1887" t="s">
        <v>36</v>
      </c>
      <c r="Q1887" s="7">
        <f t="shared" si="177"/>
        <v>89370.8</v>
      </c>
      <c r="R1887" s="9" t="str" cm="1">
        <f t="array" ref="R1887">_xlfn.IFS(L1886&lt;=25,"0-25",L1886&lt;=30,"26-30",L1886&lt;=35,"31-35",L1886&lt;=40,"36-40",L1886&lt;=45,"41-45",L1886&gt;=45,"45+")</f>
        <v>45+</v>
      </c>
      <c r="S1887" t="str">
        <f t="shared" si="178"/>
        <v>Q1</v>
      </c>
      <c r="T1887" t="str">
        <f t="shared" si="179"/>
        <v>Weekday</v>
      </c>
      <c r="U1887" t="str" cm="1">
        <f t="array" ref="U1887">_xlfn.IFS(Q1887&lt;=100000,"LOW",Q1887&lt;=300000,"MEDIUM",Q1887&gt;=300000,"HIGH")</f>
        <v>LOW</v>
      </c>
    </row>
    <row r="1888" spans="1:21" x14ac:dyDescent="0.3">
      <c r="A1888">
        <v>1887</v>
      </c>
      <c r="B1888">
        <v>29</v>
      </c>
      <c r="C1888">
        <v>3</v>
      </c>
      <c r="D1888" s="6">
        <f t="shared" si="174"/>
        <v>45014</v>
      </c>
      <c r="E1888" t="str">
        <f t="shared" si="175"/>
        <v>March</v>
      </c>
      <c r="F1888">
        <v>2023</v>
      </c>
      <c r="G1888" t="str">
        <f t="shared" si="176"/>
        <v>Wednesday</v>
      </c>
      <c r="H1888" t="s">
        <v>15</v>
      </c>
      <c r="I1888">
        <v>1</v>
      </c>
      <c r="J1888" s="7">
        <v>59841.38</v>
      </c>
      <c r="K1888" t="s">
        <v>926</v>
      </c>
      <c r="L1888">
        <v>26</v>
      </c>
      <c r="M1888" t="s">
        <v>56</v>
      </c>
      <c r="N1888" t="s">
        <v>52</v>
      </c>
      <c r="O1888">
        <v>1</v>
      </c>
      <c r="P1888" t="s">
        <v>31</v>
      </c>
      <c r="Q1888" s="7">
        <f t="shared" si="177"/>
        <v>59841.38</v>
      </c>
      <c r="R1888" s="9" t="str" cm="1">
        <f t="array" ref="R1888">_xlfn.IFS(L1887&lt;=25,"0-25",L1887&lt;=30,"26-30",L1887&lt;=35,"31-35",L1887&lt;=40,"36-40",L1887&lt;=45,"41-45",L1887&gt;=45,"45+")</f>
        <v>0-25</v>
      </c>
      <c r="S1888" t="str">
        <f t="shared" si="178"/>
        <v>Q1</v>
      </c>
      <c r="T1888" t="str">
        <f t="shared" si="179"/>
        <v>Weekday</v>
      </c>
      <c r="U1888" t="str" cm="1">
        <f t="array" ref="U1888">_xlfn.IFS(Q1888&lt;=100000,"LOW",Q1888&lt;=300000,"MEDIUM",Q1888&gt;=300000,"HIGH")</f>
        <v>LOW</v>
      </c>
    </row>
    <row r="1889" spans="1:21" x14ac:dyDescent="0.3">
      <c r="A1889">
        <v>1888</v>
      </c>
      <c r="B1889">
        <v>30</v>
      </c>
      <c r="C1889">
        <v>3</v>
      </c>
      <c r="D1889" s="6">
        <f t="shared" si="174"/>
        <v>45015</v>
      </c>
      <c r="E1889" t="str">
        <f t="shared" si="175"/>
        <v>March</v>
      </c>
      <c r="F1889">
        <v>2023</v>
      </c>
      <c r="G1889" t="str">
        <f t="shared" si="176"/>
        <v>Thursday</v>
      </c>
      <c r="H1889" t="s">
        <v>21</v>
      </c>
      <c r="I1889">
        <v>1</v>
      </c>
      <c r="J1889" s="7">
        <v>18646.240000000002</v>
      </c>
      <c r="K1889" t="s">
        <v>895</v>
      </c>
      <c r="L1889">
        <v>36</v>
      </c>
      <c r="M1889" t="s">
        <v>64</v>
      </c>
      <c r="N1889" t="s">
        <v>52</v>
      </c>
      <c r="O1889">
        <v>5</v>
      </c>
      <c r="P1889" t="s">
        <v>65</v>
      </c>
      <c r="Q1889" s="7">
        <f t="shared" si="177"/>
        <v>18646.240000000002</v>
      </c>
      <c r="R1889" s="9" t="str" cm="1">
        <f t="array" ref="R1889">_xlfn.IFS(L1888&lt;=25,"0-25",L1888&lt;=30,"26-30",L1888&lt;=35,"31-35",L1888&lt;=40,"36-40",L1888&lt;=45,"41-45",L1888&gt;=45,"45+")</f>
        <v>26-30</v>
      </c>
      <c r="S1889" t="str">
        <f t="shared" si="178"/>
        <v>Q1</v>
      </c>
      <c r="T1889" t="str">
        <f t="shared" si="179"/>
        <v>Weekday</v>
      </c>
      <c r="U1889" t="str" cm="1">
        <f t="array" ref="U1889">_xlfn.IFS(Q1889&lt;=100000,"LOW",Q1889&lt;=300000,"MEDIUM",Q1889&gt;=300000,"HIGH")</f>
        <v>LOW</v>
      </c>
    </row>
    <row r="1890" spans="1:21" x14ac:dyDescent="0.3">
      <c r="A1890">
        <v>1889</v>
      </c>
      <c r="B1890">
        <v>30</v>
      </c>
      <c r="C1890">
        <v>3</v>
      </c>
      <c r="D1890" s="6">
        <f t="shared" si="174"/>
        <v>45015</v>
      </c>
      <c r="E1890" t="str">
        <f t="shared" si="175"/>
        <v>March</v>
      </c>
      <c r="F1890">
        <v>2023</v>
      </c>
      <c r="G1890" t="str">
        <f t="shared" si="176"/>
        <v>Thursday</v>
      </c>
      <c r="H1890" t="s">
        <v>37</v>
      </c>
      <c r="I1890">
        <v>4</v>
      </c>
      <c r="J1890" s="7">
        <v>68480.7</v>
      </c>
      <c r="K1890" t="s">
        <v>869</v>
      </c>
      <c r="L1890">
        <v>59</v>
      </c>
      <c r="M1890" t="s">
        <v>23</v>
      </c>
      <c r="N1890" t="s">
        <v>35</v>
      </c>
      <c r="O1890">
        <v>5</v>
      </c>
      <c r="P1890" t="s">
        <v>97</v>
      </c>
      <c r="Q1890" s="7">
        <f t="shared" si="177"/>
        <v>273922.8</v>
      </c>
      <c r="R1890" s="9" t="str" cm="1">
        <f t="array" ref="R1890">_xlfn.IFS(L1889&lt;=25,"0-25",L1889&lt;=30,"26-30",L1889&lt;=35,"31-35",L1889&lt;=40,"36-40",L1889&lt;=45,"41-45",L1889&gt;=45,"45+")</f>
        <v>36-40</v>
      </c>
      <c r="S1890" t="str">
        <f t="shared" si="178"/>
        <v>Q1</v>
      </c>
      <c r="T1890" t="str">
        <f t="shared" si="179"/>
        <v>Weekday</v>
      </c>
      <c r="U1890" t="str" cm="1">
        <f t="array" ref="U1890">_xlfn.IFS(Q1890&lt;=100000,"LOW",Q1890&lt;=300000,"MEDIUM",Q1890&gt;=300000,"HIGH")</f>
        <v>MEDIUM</v>
      </c>
    </row>
    <row r="1891" spans="1:21" x14ac:dyDescent="0.3">
      <c r="A1891">
        <v>1890</v>
      </c>
      <c r="B1891">
        <v>30</v>
      </c>
      <c r="C1891">
        <v>3</v>
      </c>
      <c r="D1891" s="6">
        <f t="shared" si="174"/>
        <v>45015</v>
      </c>
      <c r="E1891" t="str">
        <f t="shared" si="175"/>
        <v>March</v>
      </c>
      <c r="F1891">
        <v>2023</v>
      </c>
      <c r="G1891" t="str">
        <f t="shared" si="176"/>
        <v>Thursday</v>
      </c>
      <c r="H1891" t="s">
        <v>37</v>
      </c>
      <c r="I1891">
        <v>6</v>
      </c>
      <c r="J1891" s="7">
        <v>46232.43</v>
      </c>
      <c r="K1891" t="s">
        <v>678</v>
      </c>
      <c r="L1891">
        <v>53</v>
      </c>
      <c r="M1891" t="s">
        <v>27</v>
      </c>
      <c r="N1891" t="s">
        <v>18</v>
      </c>
      <c r="O1891">
        <v>5</v>
      </c>
      <c r="P1891" t="s">
        <v>53</v>
      </c>
      <c r="Q1891" s="7">
        <f t="shared" si="177"/>
        <v>277394.58</v>
      </c>
      <c r="R1891" s="9" t="str" cm="1">
        <f t="array" ref="R1891">_xlfn.IFS(L1890&lt;=25,"0-25",L1890&lt;=30,"26-30",L1890&lt;=35,"31-35",L1890&lt;=40,"36-40",L1890&lt;=45,"41-45",L1890&gt;=45,"45+")</f>
        <v>45+</v>
      </c>
      <c r="S1891" t="str">
        <f t="shared" si="178"/>
        <v>Q1</v>
      </c>
      <c r="T1891" t="str">
        <f t="shared" si="179"/>
        <v>Weekday</v>
      </c>
      <c r="U1891" t="str" cm="1">
        <f t="array" ref="U1891">_xlfn.IFS(Q1891&lt;=100000,"LOW",Q1891&lt;=300000,"MEDIUM",Q1891&gt;=300000,"HIGH")</f>
        <v>MEDIUM</v>
      </c>
    </row>
    <row r="1892" spans="1:21" x14ac:dyDescent="0.3">
      <c r="A1892">
        <v>1891</v>
      </c>
      <c r="B1892">
        <v>31</v>
      </c>
      <c r="C1892">
        <v>3</v>
      </c>
      <c r="D1892" s="6">
        <f t="shared" si="174"/>
        <v>45016</v>
      </c>
      <c r="E1892" t="str">
        <f t="shared" si="175"/>
        <v>March</v>
      </c>
      <c r="F1892">
        <v>2023</v>
      </c>
      <c r="G1892" t="str">
        <f t="shared" si="176"/>
        <v>Friday</v>
      </c>
      <c r="H1892" t="s">
        <v>37</v>
      </c>
      <c r="I1892">
        <v>9</v>
      </c>
      <c r="J1892" s="7">
        <v>54098.98</v>
      </c>
      <c r="K1892" t="s">
        <v>329</v>
      </c>
      <c r="L1892">
        <v>27</v>
      </c>
      <c r="M1892" t="s">
        <v>27</v>
      </c>
      <c r="N1892" t="s">
        <v>35</v>
      </c>
      <c r="O1892">
        <v>5</v>
      </c>
      <c r="P1892" t="s">
        <v>97</v>
      </c>
      <c r="Q1892" s="7">
        <f t="shared" si="177"/>
        <v>486890.82</v>
      </c>
      <c r="R1892" s="9" t="str" cm="1">
        <f t="array" ref="R1892">_xlfn.IFS(L1891&lt;=25,"0-25",L1891&lt;=30,"26-30",L1891&lt;=35,"31-35",L1891&lt;=40,"36-40",L1891&lt;=45,"41-45",L1891&gt;=45,"45+")</f>
        <v>45+</v>
      </c>
      <c r="S1892" t="str">
        <f t="shared" si="178"/>
        <v>Q1</v>
      </c>
      <c r="T1892" t="str">
        <f t="shared" si="179"/>
        <v>Weekday</v>
      </c>
      <c r="U1892" t="str" cm="1">
        <f t="array" ref="U1892">_xlfn.IFS(Q1892&lt;=100000,"LOW",Q1892&lt;=300000,"MEDIUM",Q1892&gt;=300000,"HIGH")</f>
        <v>HIGH</v>
      </c>
    </row>
    <row r="1893" spans="1:21" x14ac:dyDescent="0.3">
      <c r="A1893">
        <v>1892</v>
      </c>
      <c r="B1893">
        <v>31</v>
      </c>
      <c r="C1893">
        <v>3</v>
      </c>
      <c r="D1893" s="6">
        <f t="shared" si="174"/>
        <v>45016</v>
      </c>
      <c r="E1893" t="str">
        <f t="shared" si="175"/>
        <v>March</v>
      </c>
      <c r="F1893">
        <v>2023</v>
      </c>
      <c r="G1893" t="str">
        <f t="shared" si="176"/>
        <v>Friday</v>
      </c>
      <c r="H1893" t="s">
        <v>15</v>
      </c>
      <c r="I1893">
        <v>1</v>
      </c>
      <c r="J1893" s="7">
        <v>16629.02</v>
      </c>
      <c r="K1893" t="s">
        <v>541</v>
      </c>
      <c r="L1893">
        <v>57</v>
      </c>
      <c r="M1893" t="s">
        <v>27</v>
      </c>
      <c r="N1893" t="s">
        <v>18</v>
      </c>
      <c r="O1893">
        <v>5</v>
      </c>
      <c r="P1893" t="s">
        <v>31</v>
      </c>
      <c r="Q1893" s="7">
        <f t="shared" si="177"/>
        <v>16629.02</v>
      </c>
      <c r="R1893" s="9" t="str" cm="1">
        <f t="array" ref="R1893">_xlfn.IFS(L1892&lt;=25,"0-25",L1892&lt;=30,"26-30",L1892&lt;=35,"31-35",L1892&lt;=40,"36-40",L1892&lt;=45,"41-45",L1892&gt;=45,"45+")</f>
        <v>26-30</v>
      </c>
      <c r="S1893" t="str">
        <f t="shared" si="178"/>
        <v>Q1</v>
      </c>
      <c r="T1893" t="str">
        <f t="shared" si="179"/>
        <v>Weekday</v>
      </c>
      <c r="U1893" t="str" cm="1">
        <f t="array" ref="U1893">_xlfn.IFS(Q1893&lt;=100000,"LOW",Q1893&lt;=300000,"MEDIUM",Q1893&gt;=300000,"HIGH")</f>
        <v>LOW</v>
      </c>
    </row>
    <row r="1894" spans="1:21" x14ac:dyDescent="0.3">
      <c r="A1894">
        <v>1893</v>
      </c>
      <c r="B1894">
        <v>31</v>
      </c>
      <c r="C1894">
        <v>3</v>
      </c>
      <c r="D1894" s="6">
        <f t="shared" si="174"/>
        <v>45016</v>
      </c>
      <c r="E1894" t="str">
        <f t="shared" si="175"/>
        <v>March</v>
      </c>
      <c r="F1894">
        <v>2023</v>
      </c>
      <c r="G1894" t="str">
        <f t="shared" si="176"/>
        <v>Friday</v>
      </c>
      <c r="H1894" t="s">
        <v>15</v>
      </c>
      <c r="I1894">
        <v>7</v>
      </c>
      <c r="J1894" s="7">
        <v>61726.239999999998</v>
      </c>
      <c r="K1894" t="s">
        <v>886</v>
      </c>
      <c r="L1894">
        <v>56</v>
      </c>
      <c r="M1894" t="s">
        <v>116</v>
      </c>
      <c r="N1894" t="s">
        <v>24</v>
      </c>
      <c r="O1894">
        <v>1</v>
      </c>
      <c r="P1894" t="s">
        <v>31</v>
      </c>
      <c r="Q1894" s="7">
        <f t="shared" si="177"/>
        <v>432083.68</v>
      </c>
      <c r="R1894" s="9" t="str" cm="1">
        <f t="array" ref="R1894">_xlfn.IFS(L1893&lt;=25,"0-25",L1893&lt;=30,"26-30",L1893&lt;=35,"31-35",L1893&lt;=40,"36-40",L1893&lt;=45,"41-45",L1893&gt;=45,"45+")</f>
        <v>45+</v>
      </c>
      <c r="S1894" t="str">
        <f t="shared" si="178"/>
        <v>Q1</v>
      </c>
      <c r="T1894" t="str">
        <f t="shared" si="179"/>
        <v>Weekday</v>
      </c>
      <c r="U1894" t="str" cm="1">
        <f t="array" ref="U1894">_xlfn.IFS(Q1894&lt;=100000,"LOW",Q1894&lt;=300000,"MEDIUM",Q1894&gt;=300000,"HIGH")</f>
        <v>HIGH</v>
      </c>
    </row>
    <row r="1895" spans="1:21" x14ac:dyDescent="0.3">
      <c r="A1895">
        <v>1894</v>
      </c>
      <c r="B1895">
        <v>1</v>
      </c>
      <c r="C1895">
        <v>4</v>
      </c>
      <c r="D1895" s="6">
        <f t="shared" si="174"/>
        <v>45017</v>
      </c>
      <c r="E1895" t="str">
        <f t="shared" si="175"/>
        <v>April</v>
      </c>
      <c r="F1895">
        <v>2023</v>
      </c>
      <c r="G1895" t="str">
        <f t="shared" si="176"/>
        <v>Saturday</v>
      </c>
      <c r="H1895" t="s">
        <v>37</v>
      </c>
      <c r="I1895">
        <v>5</v>
      </c>
      <c r="J1895" s="7">
        <v>60351.54</v>
      </c>
      <c r="K1895" t="s">
        <v>757</v>
      </c>
      <c r="L1895">
        <v>24</v>
      </c>
      <c r="M1895" t="s">
        <v>116</v>
      </c>
      <c r="N1895" t="s">
        <v>52</v>
      </c>
      <c r="O1895">
        <v>5</v>
      </c>
      <c r="P1895" t="s">
        <v>40</v>
      </c>
      <c r="Q1895" s="7">
        <f t="shared" si="177"/>
        <v>301757.7</v>
      </c>
      <c r="R1895" s="9" t="str" cm="1">
        <f t="array" ref="R1895">_xlfn.IFS(L1894&lt;=25,"0-25",L1894&lt;=30,"26-30",L1894&lt;=35,"31-35",L1894&lt;=40,"36-40",L1894&lt;=45,"41-45",L1894&gt;=45,"45+")</f>
        <v>45+</v>
      </c>
      <c r="S1895" t="str">
        <f t="shared" si="178"/>
        <v>Q2</v>
      </c>
      <c r="T1895" t="str">
        <f t="shared" si="179"/>
        <v>Weekend</v>
      </c>
      <c r="U1895" t="str" cm="1">
        <f t="array" ref="U1895">_xlfn.IFS(Q1895&lt;=100000,"LOW",Q1895&lt;=300000,"MEDIUM",Q1895&gt;=300000,"HIGH")</f>
        <v>HIGH</v>
      </c>
    </row>
    <row r="1896" spans="1:21" x14ac:dyDescent="0.3">
      <c r="A1896">
        <v>1895</v>
      </c>
      <c r="B1896">
        <v>1</v>
      </c>
      <c r="C1896">
        <v>4</v>
      </c>
      <c r="D1896" s="6">
        <f t="shared" si="174"/>
        <v>45017</v>
      </c>
      <c r="E1896" t="str">
        <f t="shared" si="175"/>
        <v>April</v>
      </c>
      <c r="F1896">
        <v>2023</v>
      </c>
      <c r="G1896" t="str">
        <f t="shared" si="176"/>
        <v>Saturday</v>
      </c>
      <c r="H1896" t="s">
        <v>15</v>
      </c>
      <c r="I1896">
        <v>8</v>
      </c>
      <c r="J1896" s="7">
        <v>49179.56</v>
      </c>
      <c r="K1896" t="s">
        <v>936</v>
      </c>
      <c r="L1896">
        <v>21</v>
      </c>
      <c r="M1896" t="s">
        <v>95</v>
      </c>
      <c r="N1896" t="s">
        <v>18</v>
      </c>
      <c r="O1896">
        <v>5</v>
      </c>
      <c r="P1896" t="s">
        <v>31</v>
      </c>
      <c r="Q1896" s="7">
        <f t="shared" si="177"/>
        <v>393436.48</v>
      </c>
      <c r="R1896" s="9" t="str" cm="1">
        <f t="array" ref="R1896">_xlfn.IFS(L1895&lt;=25,"0-25",L1895&lt;=30,"26-30",L1895&lt;=35,"31-35",L1895&lt;=40,"36-40",L1895&lt;=45,"41-45",L1895&gt;=45,"45+")</f>
        <v>0-25</v>
      </c>
      <c r="S1896" t="str">
        <f t="shared" si="178"/>
        <v>Q2</v>
      </c>
      <c r="T1896" t="str">
        <f t="shared" si="179"/>
        <v>Weekend</v>
      </c>
      <c r="U1896" t="str" cm="1">
        <f t="array" ref="U1896">_xlfn.IFS(Q1896&lt;=100000,"LOW",Q1896&lt;=300000,"MEDIUM",Q1896&gt;=300000,"HIGH")</f>
        <v>HIGH</v>
      </c>
    </row>
    <row r="1897" spans="1:21" x14ac:dyDescent="0.3">
      <c r="A1897">
        <v>1896</v>
      </c>
      <c r="B1897">
        <v>1</v>
      </c>
      <c r="C1897">
        <v>4</v>
      </c>
      <c r="D1897" s="6">
        <f t="shared" si="174"/>
        <v>45017</v>
      </c>
      <c r="E1897" t="str">
        <f t="shared" si="175"/>
        <v>April</v>
      </c>
      <c r="F1897">
        <v>2023</v>
      </c>
      <c r="G1897" t="str">
        <f t="shared" si="176"/>
        <v>Saturday</v>
      </c>
      <c r="H1897" t="s">
        <v>45</v>
      </c>
      <c r="I1897">
        <v>7</v>
      </c>
      <c r="J1897" s="7">
        <v>40136.49</v>
      </c>
      <c r="K1897" t="s">
        <v>322</v>
      </c>
      <c r="L1897">
        <v>32</v>
      </c>
      <c r="M1897" t="s">
        <v>47</v>
      </c>
      <c r="N1897" t="s">
        <v>24</v>
      </c>
      <c r="O1897">
        <v>3</v>
      </c>
      <c r="P1897" t="s">
        <v>90</v>
      </c>
      <c r="Q1897" s="7">
        <f t="shared" si="177"/>
        <v>280955.43</v>
      </c>
      <c r="R1897" s="9" t="str" cm="1">
        <f t="array" ref="R1897">_xlfn.IFS(L1896&lt;=25,"0-25",L1896&lt;=30,"26-30",L1896&lt;=35,"31-35",L1896&lt;=40,"36-40",L1896&lt;=45,"41-45",L1896&gt;=45,"45+")</f>
        <v>0-25</v>
      </c>
      <c r="S1897" t="str">
        <f t="shared" si="178"/>
        <v>Q2</v>
      </c>
      <c r="T1897" t="str">
        <f t="shared" si="179"/>
        <v>Weekend</v>
      </c>
      <c r="U1897" t="str" cm="1">
        <f t="array" ref="U1897">_xlfn.IFS(Q1897&lt;=100000,"LOW",Q1897&lt;=300000,"MEDIUM",Q1897&gt;=300000,"HIGH")</f>
        <v>MEDIUM</v>
      </c>
    </row>
    <row r="1898" spans="1:21" x14ac:dyDescent="0.3">
      <c r="A1898">
        <v>1897</v>
      </c>
      <c r="B1898">
        <v>1</v>
      </c>
      <c r="C1898">
        <v>4</v>
      </c>
      <c r="D1898" s="6">
        <f t="shared" si="174"/>
        <v>45017</v>
      </c>
      <c r="E1898" t="str">
        <f t="shared" si="175"/>
        <v>April</v>
      </c>
      <c r="F1898">
        <v>2023</v>
      </c>
      <c r="G1898" t="str">
        <f t="shared" si="176"/>
        <v>Saturday</v>
      </c>
      <c r="H1898" t="s">
        <v>45</v>
      </c>
      <c r="I1898">
        <v>4</v>
      </c>
      <c r="J1898" s="7">
        <v>53289.35</v>
      </c>
      <c r="K1898" t="s">
        <v>937</v>
      </c>
      <c r="L1898">
        <v>29</v>
      </c>
      <c r="M1898" t="s">
        <v>119</v>
      </c>
      <c r="N1898" t="s">
        <v>35</v>
      </c>
      <c r="O1898">
        <v>5</v>
      </c>
      <c r="P1898" t="s">
        <v>48</v>
      </c>
      <c r="Q1898" s="7">
        <f t="shared" si="177"/>
        <v>213157.4</v>
      </c>
      <c r="R1898" s="9" t="str" cm="1">
        <f t="array" ref="R1898">_xlfn.IFS(L1897&lt;=25,"0-25",L1897&lt;=30,"26-30",L1897&lt;=35,"31-35",L1897&lt;=40,"36-40",L1897&lt;=45,"41-45",L1897&gt;=45,"45+")</f>
        <v>31-35</v>
      </c>
      <c r="S1898" t="str">
        <f t="shared" si="178"/>
        <v>Q2</v>
      </c>
      <c r="T1898" t="str">
        <f t="shared" si="179"/>
        <v>Weekend</v>
      </c>
      <c r="U1898" t="str" cm="1">
        <f t="array" ref="U1898">_xlfn.IFS(Q1898&lt;=100000,"LOW",Q1898&lt;=300000,"MEDIUM",Q1898&gt;=300000,"HIGH")</f>
        <v>MEDIUM</v>
      </c>
    </row>
    <row r="1899" spans="1:21" x14ac:dyDescent="0.3">
      <c r="A1899">
        <v>1898</v>
      </c>
      <c r="B1899">
        <v>2</v>
      </c>
      <c r="C1899">
        <v>4</v>
      </c>
      <c r="D1899" s="6">
        <f t="shared" si="174"/>
        <v>45018</v>
      </c>
      <c r="E1899" t="str">
        <f t="shared" si="175"/>
        <v>April</v>
      </c>
      <c r="F1899">
        <v>2023</v>
      </c>
      <c r="G1899" t="str">
        <f t="shared" si="176"/>
        <v>Sunday</v>
      </c>
      <c r="H1899" t="s">
        <v>15</v>
      </c>
      <c r="I1899">
        <v>4</v>
      </c>
      <c r="J1899" s="7">
        <v>10355.69</v>
      </c>
      <c r="K1899" t="s">
        <v>227</v>
      </c>
      <c r="L1899">
        <v>23</v>
      </c>
      <c r="M1899" t="s">
        <v>23</v>
      </c>
      <c r="N1899" t="s">
        <v>52</v>
      </c>
      <c r="O1899">
        <v>5</v>
      </c>
      <c r="P1899" t="s">
        <v>31</v>
      </c>
      <c r="Q1899" s="7">
        <f t="shared" si="177"/>
        <v>41422.76</v>
      </c>
      <c r="R1899" s="9" t="str" cm="1">
        <f t="array" ref="R1899">_xlfn.IFS(L1898&lt;=25,"0-25",L1898&lt;=30,"26-30",L1898&lt;=35,"31-35",L1898&lt;=40,"36-40",L1898&lt;=45,"41-45",L1898&gt;=45,"45+")</f>
        <v>26-30</v>
      </c>
      <c r="S1899" t="str">
        <f t="shared" si="178"/>
        <v>Q2</v>
      </c>
      <c r="T1899" t="str">
        <f t="shared" si="179"/>
        <v>Weekend</v>
      </c>
      <c r="U1899" t="str" cm="1">
        <f t="array" ref="U1899">_xlfn.IFS(Q1899&lt;=100000,"LOW",Q1899&lt;=300000,"MEDIUM",Q1899&gt;=300000,"HIGH")</f>
        <v>LOW</v>
      </c>
    </row>
    <row r="1900" spans="1:21" x14ac:dyDescent="0.3">
      <c r="A1900">
        <v>1899</v>
      </c>
      <c r="B1900">
        <v>2</v>
      </c>
      <c r="C1900">
        <v>4</v>
      </c>
      <c r="D1900" s="6">
        <f t="shared" si="174"/>
        <v>45018</v>
      </c>
      <c r="E1900" t="str">
        <f t="shared" si="175"/>
        <v>April</v>
      </c>
      <c r="F1900">
        <v>2023</v>
      </c>
      <c r="G1900" t="str">
        <f t="shared" si="176"/>
        <v>Sunday</v>
      </c>
      <c r="H1900" t="s">
        <v>37</v>
      </c>
      <c r="I1900">
        <v>6</v>
      </c>
      <c r="J1900" s="7">
        <v>45546.45</v>
      </c>
      <c r="K1900" t="s">
        <v>238</v>
      </c>
      <c r="L1900">
        <v>26</v>
      </c>
      <c r="M1900" t="s">
        <v>39</v>
      </c>
      <c r="N1900" t="s">
        <v>18</v>
      </c>
      <c r="O1900">
        <v>5</v>
      </c>
      <c r="P1900" t="s">
        <v>53</v>
      </c>
      <c r="Q1900" s="7">
        <f t="shared" si="177"/>
        <v>273278.69999999995</v>
      </c>
      <c r="R1900" s="9" t="str" cm="1">
        <f t="array" ref="R1900">_xlfn.IFS(L1899&lt;=25,"0-25",L1899&lt;=30,"26-30",L1899&lt;=35,"31-35",L1899&lt;=40,"36-40",L1899&lt;=45,"41-45",L1899&gt;=45,"45+")</f>
        <v>0-25</v>
      </c>
      <c r="S1900" t="str">
        <f t="shared" si="178"/>
        <v>Q2</v>
      </c>
      <c r="T1900" t="str">
        <f t="shared" si="179"/>
        <v>Weekend</v>
      </c>
      <c r="U1900" t="str" cm="1">
        <f t="array" ref="U1900">_xlfn.IFS(Q1900&lt;=100000,"LOW",Q1900&lt;=300000,"MEDIUM",Q1900&gt;=300000,"HIGH")</f>
        <v>MEDIUM</v>
      </c>
    </row>
    <row r="1901" spans="1:21" x14ac:dyDescent="0.3">
      <c r="A1901">
        <v>1900</v>
      </c>
      <c r="B1901">
        <v>2</v>
      </c>
      <c r="C1901">
        <v>4</v>
      </c>
      <c r="D1901" s="6">
        <f t="shared" si="174"/>
        <v>45018</v>
      </c>
      <c r="E1901" t="str">
        <f t="shared" si="175"/>
        <v>April</v>
      </c>
      <c r="F1901">
        <v>2023</v>
      </c>
      <c r="G1901" t="str">
        <f t="shared" si="176"/>
        <v>Sunday</v>
      </c>
      <c r="H1901" t="s">
        <v>15</v>
      </c>
      <c r="I1901">
        <v>6</v>
      </c>
      <c r="J1901" s="7">
        <v>60844.37</v>
      </c>
      <c r="K1901" t="s">
        <v>278</v>
      </c>
      <c r="L1901">
        <v>52</v>
      </c>
      <c r="M1901" t="s">
        <v>23</v>
      </c>
      <c r="N1901" t="s">
        <v>52</v>
      </c>
      <c r="O1901">
        <v>5</v>
      </c>
      <c r="P1901" t="s">
        <v>31</v>
      </c>
      <c r="Q1901" s="7">
        <f t="shared" si="177"/>
        <v>365066.22000000003</v>
      </c>
      <c r="R1901" s="9" t="str" cm="1">
        <f t="array" ref="R1901">_xlfn.IFS(L1900&lt;=25,"0-25",L1900&lt;=30,"26-30",L1900&lt;=35,"31-35",L1900&lt;=40,"36-40",L1900&lt;=45,"41-45",L1900&gt;=45,"45+")</f>
        <v>26-30</v>
      </c>
      <c r="S1901" t="str">
        <f t="shared" si="178"/>
        <v>Q2</v>
      </c>
      <c r="T1901" t="str">
        <f t="shared" si="179"/>
        <v>Weekend</v>
      </c>
      <c r="U1901" t="str" cm="1">
        <f t="array" ref="U1901">_xlfn.IFS(Q1901&lt;=100000,"LOW",Q1901&lt;=300000,"MEDIUM",Q1901&gt;=300000,"HIGH")</f>
        <v>HIGH</v>
      </c>
    </row>
    <row r="1902" spans="1:21" x14ac:dyDescent="0.3">
      <c r="A1902">
        <v>1901</v>
      </c>
      <c r="B1902">
        <v>3</v>
      </c>
      <c r="C1902">
        <v>4</v>
      </c>
      <c r="D1902" s="6">
        <f t="shared" si="174"/>
        <v>45019</v>
      </c>
      <c r="E1902" t="str">
        <f t="shared" si="175"/>
        <v>April</v>
      </c>
      <c r="F1902">
        <v>2023</v>
      </c>
      <c r="G1902" t="str">
        <f t="shared" si="176"/>
        <v>Monday</v>
      </c>
      <c r="H1902" t="s">
        <v>15</v>
      </c>
      <c r="I1902">
        <v>9</v>
      </c>
      <c r="J1902" s="7">
        <v>31413.99</v>
      </c>
      <c r="K1902" t="s">
        <v>698</v>
      </c>
      <c r="L1902">
        <v>25</v>
      </c>
      <c r="M1902" t="s">
        <v>23</v>
      </c>
      <c r="N1902" t="s">
        <v>52</v>
      </c>
      <c r="O1902">
        <v>5</v>
      </c>
      <c r="P1902" t="s">
        <v>19</v>
      </c>
      <c r="Q1902" s="7">
        <f t="shared" si="177"/>
        <v>282725.91000000003</v>
      </c>
      <c r="R1902" s="9" t="str" cm="1">
        <f t="array" ref="R1902">_xlfn.IFS(L1901&lt;=25,"0-25",L1901&lt;=30,"26-30",L1901&lt;=35,"31-35",L1901&lt;=40,"36-40",L1901&lt;=45,"41-45",L1901&gt;=45,"45+")</f>
        <v>45+</v>
      </c>
      <c r="S1902" t="str">
        <f t="shared" si="178"/>
        <v>Q2</v>
      </c>
      <c r="T1902" t="str">
        <f t="shared" si="179"/>
        <v>Weekday</v>
      </c>
      <c r="U1902" t="str" cm="1">
        <f t="array" ref="U1902">_xlfn.IFS(Q1902&lt;=100000,"LOW",Q1902&lt;=300000,"MEDIUM",Q1902&gt;=300000,"HIGH")</f>
        <v>MEDIUM</v>
      </c>
    </row>
    <row r="1903" spans="1:21" x14ac:dyDescent="0.3">
      <c r="A1903">
        <v>1902</v>
      </c>
      <c r="B1903">
        <v>3</v>
      </c>
      <c r="C1903">
        <v>4</v>
      </c>
      <c r="D1903" s="6">
        <f t="shared" si="174"/>
        <v>45019</v>
      </c>
      <c r="E1903" t="str">
        <f t="shared" si="175"/>
        <v>April</v>
      </c>
      <c r="F1903">
        <v>2023</v>
      </c>
      <c r="G1903" t="str">
        <f t="shared" si="176"/>
        <v>Monday</v>
      </c>
      <c r="H1903" t="s">
        <v>15</v>
      </c>
      <c r="I1903">
        <v>5</v>
      </c>
      <c r="J1903" s="7">
        <v>16497.36</v>
      </c>
      <c r="K1903" t="s">
        <v>171</v>
      </c>
      <c r="L1903">
        <v>24</v>
      </c>
      <c r="M1903" t="s">
        <v>27</v>
      </c>
      <c r="N1903" t="s">
        <v>52</v>
      </c>
      <c r="O1903">
        <v>5</v>
      </c>
      <c r="P1903" t="s">
        <v>86</v>
      </c>
      <c r="Q1903" s="7">
        <f t="shared" si="177"/>
        <v>82486.8</v>
      </c>
      <c r="R1903" s="9" t="str" cm="1">
        <f t="array" ref="R1903">_xlfn.IFS(L1902&lt;=25,"0-25",L1902&lt;=30,"26-30",L1902&lt;=35,"31-35",L1902&lt;=40,"36-40",L1902&lt;=45,"41-45",L1902&gt;=45,"45+")</f>
        <v>0-25</v>
      </c>
      <c r="S1903" t="str">
        <f t="shared" si="178"/>
        <v>Q2</v>
      </c>
      <c r="T1903" t="str">
        <f t="shared" si="179"/>
        <v>Weekday</v>
      </c>
      <c r="U1903" t="str" cm="1">
        <f t="array" ref="U1903">_xlfn.IFS(Q1903&lt;=100000,"LOW",Q1903&lt;=300000,"MEDIUM",Q1903&gt;=300000,"HIGH")</f>
        <v>LOW</v>
      </c>
    </row>
    <row r="1904" spans="1:21" x14ac:dyDescent="0.3">
      <c r="A1904">
        <v>1903</v>
      </c>
      <c r="B1904">
        <v>3</v>
      </c>
      <c r="C1904">
        <v>4</v>
      </c>
      <c r="D1904" s="6">
        <f t="shared" si="174"/>
        <v>45019</v>
      </c>
      <c r="E1904" t="str">
        <f t="shared" si="175"/>
        <v>April</v>
      </c>
      <c r="F1904">
        <v>2023</v>
      </c>
      <c r="G1904" t="str">
        <f t="shared" si="176"/>
        <v>Monday</v>
      </c>
      <c r="H1904" t="s">
        <v>21</v>
      </c>
      <c r="I1904">
        <v>8</v>
      </c>
      <c r="J1904" s="7">
        <v>35252.629999999997</v>
      </c>
      <c r="K1904" t="s">
        <v>644</v>
      </c>
      <c r="L1904">
        <v>21</v>
      </c>
      <c r="M1904" t="s">
        <v>95</v>
      </c>
      <c r="N1904" t="s">
        <v>35</v>
      </c>
      <c r="O1904">
        <v>5</v>
      </c>
      <c r="P1904" t="s">
        <v>65</v>
      </c>
      <c r="Q1904" s="7">
        <f t="shared" si="177"/>
        <v>282021.03999999998</v>
      </c>
      <c r="R1904" s="9" t="str" cm="1">
        <f t="array" ref="R1904">_xlfn.IFS(L1903&lt;=25,"0-25",L1903&lt;=30,"26-30",L1903&lt;=35,"31-35",L1903&lt;=40,"36-40",L1903&lt;=45,"41-45",L1903&gt;=45,"45+")</f>
        <v>0-25</v>
      </c>
      <c r="S1904" t="str">
        <f t="shared" si="178"/>
        <v>Q2</v>
      </c>
      <c r="T1904" t="str">
        <f t="shared" si="179"/>
        <v>Weekday</v>
      </c>
      <c r="U1904" t="str" cm="1">
        <f t="array" ref="U1904">_xlfn.IFS(Q1904&lt;=100000,"LOW",Q1904&lt;=300000,"MEDIUM",Q1904&gt;=300000,"HIGH")</f>
        <v>MEDIUM</v>
      </c>
    </row>
    <row r="1905" spans="1:21" x14ac:dyDescent="0.3">
      <c r="A1905">
        <v>1904</v>
      </c>
      <c r="B1905">
        <v>3</v>
      </c>
      <c r="C1905">
        <v>4</v>
      </c>
      <c r="D1905" s="6">
        <f t="shared" si="174"/>
        <v>45019</v>
      </c>
      <c r="E1905" t="str">
        <f t="shared" si="175"/>
        <v>April</v>
      </c>
      <c r="F1905">
        <v>2023</v>
      </c>
      <c r="G1905" t="str">
        <f t="shared" si="176"/>
        <v>Monday</v>
      </c>
      <c r="H1905" t="s">
        <v>45</v>
      </c>
      <c r="I1905">
        <v>5</v>
      </c>
      <c r="J1905" s="7">
        <v>53626.27</v>
      </c>
      <c r="K1905" t="s">
        <v>804</v>
      </c>
      <c r="L1905">
        <v>30</v>
      </c>
      <c r="M1905" t="s">
        <v>23</v>
      </c>
      <c r="N1905" t="s">
        <v>52</v>
      </c>
      <c r="O1905">
        <v>5</v>
      </c>
      <c r="P1905" t="s">
        <v>90</v>
      </c>
      <c r="Q1905" s="7">
        <f t="shared" si="177"/>
        <v>268131.34999999998</v>
      </c>
      <c r="R1905" s="9" t="str" cm="1">
        <f t="array" ref="R1905">_xlfn.IFS(L1904&lt;=25,"0-25",L1904&lt;=30,"26-30",L1904&lt;=35,"31-35",L1904&lt;=40,"36-40",L1904&lt;=45,"41-45",L1904&gt;=45,"45+")</f>
        <v>0-25</v>
      </c>
      <c r="S1905" t="str">
        <f t="shared" si="178"/>
        <v>Q2</v>
      </c>
      <c r="T1905" t="str">
        <f t="shared" si="179"/>
        <v>Weekday</v>
      </c>
      <c r="U1905" t="str" cm="1">
        <f t="array" ref="U1905">_xlfn.IFS(Q1905&lt;=100000,"LOW",Q1905&lt;=300000,"MEDIUM",Q1905&gt;=300000,"HIGH")</f>
        <v>MEDIUM</v>
      </c>
    </row>
    <row r="1906" spans="1:21" x14ac:dyDescent="0.3">
      <c r="A1906">
        <v>1905</v>
      </c>
      <c r="B1906">
        <v>4</v>
      </c>
      <c r="C1906">
        <v>4</v>
      </c>
      <c r="D1906" s="6">
        <f t="shared" si="174"/>
        <v>45020</v>
      </c>
      <c r="E1906" t="str">
        <f t="shared" si="175"/>
        <v>April</v>
      </c>
      <c r="F1906">
        <v>2023</v>
      </c>
      <c r="G1906" t="str">
        <f t="shared" si="176"/>
        <v>Tuesday</v>
      </c>
      <c r="H1906" t="s">
        <v>32</v>
      </c>
      <c r="I1906">
        <v>2</v>
      </c>
      <c r="J1906" s="7">
        <v>16438.07</v>
      </c>
      <c r="K1906" t="s">
        <v>643</v>
      </c>
      <c r="L1906">
        <v>36</v>
      </c>
      <c r="M1906" t="s">
        <v>56</v>
      </c>
      <c r="N1906" t="s">
        <v>18</v>
      </c>
      <c r="O1906">
        <v>5</v>
      </c>
      <c r="P1906" t="s">
        <v>101</v>
      </c>
      <c r="Q1906" s="7">
        <f t="shared" si="177"/>
        <v>32876.14</v>
      </c>
      <c r="R1906" s="9" t="str" cm="1">
        <f t="array" ref="R1906">_xlfn.IFS(L1905&lt;=25,"0-25",L1905&lt;=30,"26-30",L1905&lt;=35,"31-35",L1905&lt;=40,"36-40",L1905&lt;=45,"41-45",L1905&gt;=45,"45+")</f>
        <v>26-30</v>
      </c>
      <c r="S1906" t="str">
        <f t="shared" si="178"/>
        <v>Q2</v>
      </c>
      <c r="T1906" t="str">
        <f t="shared" si="179"/>
        <v>Weekday</v>
      </c>
      <c r="U1906" t="str" cm="1">
        <f t="array" ref="U1906">_xlfn.IFS(Q1906&lt;=100000,"LOW",Q1906&lt;=300000,"MEDIUM",Q1906&gt;=300000,"HIGH")</f>
        <v>LOW</v>
      </c>
    </row>
    <row r="1907" spans="1:21" x14ac:dyDescent="0.3">
      <c r="A1907">
        <v>1906</v>
      </c>
      <c r="B1907">
        <v>4</v>
      </c>
      <c r="C1907">
        <v>4</v>
      </c>
      <c r="D1907" s="6">
        <f t="shared" si="174"/>
        <v>45020</v>
      </c>
      <c r="E1907" t="str">
        <f t="shared" si="175"/>
        <v>April</v>
      </c>
      <c r="F1907">
        <v>2023</v>
      </c>
      <c r="G1907" t="str">
        <f t="shared" si="176"/>
        <v>Tuesday</v>
      </c>
      <c r="H1907" t="s">
        <v>32</v>
      </c>
      <c r="I1907">
        <v>6</v>
      </c>
      <c r="J1907" s="7">
        <v>22362.91</v>
      </c>
      <c r="K1907" t="s">
        <v>269</v>
      </c>
      <c r="L1907">
        <v>24</v>
      </c>
      <c r="M1907" t="s">
        <v>23</v>
      </c>
      <c r="N1907" t="s">
        <v>35</v>
      </c>
      <c r="O1907">
        <v>1</v>
      </c>
      <c r="P1907" t="s">
        <v>101</v>
      </c>
      <c r="Q1907" s="7">
        <f t="shared" si="177"/>
        <v>134177.46</v>
      </c>
      <c r="R1907" s="9" t="str" cm="1">
        <f t="array" ref="R1907">_xlfn.IFS(L1906&lt;=25,"0-25",L1906&lt;=30,"26-30",L1906&lt;=35,"31-35",L1906&lt;=40,"36-40",L1906&lt;=45,"41-45",L1906&gt;=45,"45+")</f>
        <v>36-40</v>
      </c>
      <c r="S1907" t="str">
        <f t="shared" si="178"/>
        <v>Q2</v>
      </c>
      <c r="T1907" t="str">
        <f t="shared" si="179"/>
        <v>Weekday</v>
      </c>
      <c r="U1907" t="str" cm="1">
        <f t="array" ref="U1907">_xlfn.IFS(Q1907&lt;=100000,"LOW",Q1907&lt;=300000,"MEDIUM",Q1907&gt;=300000,"HIGH")</f>
        <v>MEDIUM</v>
      </c>
    </row>
    <row r="1908" spans="1:21" x14ac:dyDescent="0.3">
      <c r="A1908">
        <v>1907</v>
      </c>
      <c r="B1908">
        <v>4</v>
      </c>
      <c r="C1908">
        <v>4</v>
      </c>
      <c r="D1908" s="6">
        <f t="shared" si="174"/>
        <v>45020</v>
      </c>
      <c r="E1908" t="str">
        <f t="shared" si="175"/>
        <v>April</v>
      </c>
      <c r="F1908">
        <v>2023</v>
      </c>
      <c r="G1908" t="str">
        <f t="shared" si="176"/>
        <v>Tuesday</v>
      </c>
      <c r="H1908" t="s">
        <v>21</v>
      </c>
      <c r="I1908">
        <v>9</v>
      </c>
      <c r="J1908" s="7">
        <v>18853.11</v>
      </c>
      <c r="K1908" t="s">
        <v>642</v>
      </c>
      <c r="L1908">
        <v>27</v>
      </c>
      <c r="M1908" t="s">
        <v>27</v>
      </c>
      <c r="N1908" t="s">
        <v>24</v>
      </c>
      <c r="O1908">
        <v>4</v>
      </c>
      <c r="P1908" t="s">
        <v>65</v>
      </c>
      <c r="Q1908" s="7">
        <f t="shared" si="177"/>
        <v>169677.99</v>
      </c>
      <c r="R1908" s="9" t="str" cm="1">
        <f t="array" ref="R1908">_xlfn.IFS(L1907&lt;=25,"0-25",L1907&lt;=30,"26-30",L1907&lt;=35,"31-35",L1907&lt;=40,"36-40",L1907&lt;=45,"41-45",L1907&gt;=45,"45+")</f>
        <v>0-25</v>
      </c>
      <c r="S1908" t="str">
        <f t="shared" si="178"/>
        <v>Q2</v>
      </c>
      <c r="T1908" t="str">
        <f t="shared" si="179"/>
        <v>Weekday</v>
      </c>
      <c r="U1908" t="str" cm="1">
        <f t="array" ref="U1908">_xlfn.IFS(Q1908&lt;=100000,"LOW",Q1908&lt;=300000,"MEDIUM",Q1908&gt;=300000,"HIGH")</f>
        <v>MEDIUM</v>
      </c>
    </row>
    <row r="1909" spans="1:21" x14ac:dyDescent="0.3">
      <c r="A1909">
        <v>1908</v>
      </c>
      <c r="B1909">
        <v>5</v>
      </c>
      <c r="C1909">
        <v>4</v>
      </c>
      <c r="D1909" s="6">
        <f t="shared" si="174"/>
        <v>45021</v>
      </c>
      <c r="E1909" t="str">
        <f t="shared" si="175"/>
        <v>April</v>
      </c>
      <c r="F1909">
        <v>2023</v>
      </c>
      <c r="G1909" t="str">
        <f t="shared" si="176"/>
        <v>Wednesday</v>
      </c>
      <c r="H1909" t="s">
        <v>15</v>
      </c>
      <c r="I1909">
        <v>3</v>
      </c>
      <c r="J1909" s="7">
        <v>57816.87</v>
      </c>
      <c r="K1909" t="s">
        <v>806</v>
      </c>
      <c r="L1909">
        <v>42</v>
      </c>
      <c r="M1909" t="s">
        <v>27</v>
      </c>
      <c r="N1909" t="s">
        <v>18</v>
      </c>
      <c r="O1909">
        <v>4</v>
      </c>
      <c r="P1909" t="s">
        <v>19</v>
      </c>
      <c r="Q1909" s="7">
        <f t="shared" si="177"/>
        <v>173450.61000000002</v>
      </c>
      <c r="R1909" s="9" t="str" cm="1">
        <f t="array" ref="R1909">_xlfn.IFS(L1908&lt;=25,"0-25",L1908&lt;=30,"26-30",L1908&lt;=35,"31-35",L1908&lt;=40,"36-40",L1908&lt;=45,"41-45",L1908&gt;=45,"45+")</f>
        <v>26-30</v>
      </c>
      <c r="S1909" t="str">
        <f t="shared" si="178"/>
        <v>Q2</v>
      </c>
      <c r="T1909" t="str">
        <f t="shared" si="179"/>
        <v>Weekday</v>
      </c>
      <c r="U1909" t="str" cm="1">
        <f t="array" ref="U1909">_xlfn.IFS(Q1909&lt;=100000,"LOW",Q1909&lt;=300000,"MEDIUM",Q1909&gt;=300000,"HIGH")</f>
        <v>MEDIUM</v>
      </c>
    </row>
    <row r="1910" spans="1:21" x14ac:dyDescent="0.3">
      <c r="A1910">
        <v>1909</v>
      </c>
      <c r="B1910">
        <v>5</v>
      </c>
      <c r="C1910">
        <v>4</v>
      </c>
      <c r="D1910" s="6">
        <f t="shared" si="174"/>
        <v>45021</v>
      </c>
      <c r="E1910" t="str">
        <f t="shared" si="175"/>
        <v>April</v>
      </c>
      <c r="F1910">
        <v>2023</v>
      </c>
      <c r="G1910" t="str">
        <f t="shared" si="176"/>
        <v>Wednesday</v>
      </c>
      <c r="H1910" t="s">
        <v>21</v>
      </c>
      <c r="I1910">
        <v>1</v>
      </c>
      <c r="J1910" s="7">
        <v>13773.56</v>
      </c>
      <c r="K1910" t="s">
        <v>287</v>
      </c>
      <c r="L1910">
        <v>52</v>
      </c>
      <c r="M1910" t="s">
        <v>23</v>
      </c>
      <c r="N1910" t="s">
        <v>35</v>
      </c>
      <c r="O1910">
        <v>4</v>
      </c>
      <c r="P1910" t="s">
        <v>28</v>
      </c>
      <c r="Q1910" s="7">
        <f t="shared" si="177"/>
        <v>13773.56</v>
      </c>
      <c r="R1910" s="9" t="str" cm="1">
        <f t="array" ref="R1910">_xlfn.IFS(L1909&lt;=25,"0-25",L1909&lt;=30,"26-30",L1909&lt;=35,"31-35",L1909&lt;=40,"36-40",L1909&lt;=45,"41-45",L1909&gt;=45,"45+")</f>
        <v>41-45</v>
      </c>
      <c r="S1910" t="str">
        <f t="shared" si="178"/>
        <v>Q2</v>
      </c>
      <c r="T1910" t="str">
        <f t="shared" si="179"/>
        <v>Weekday</v>
      </c>
      <c r="U1910" t="str" cm="1">
        <f t="array" ref="U1910">_xlfn.IFS(Q1910&lt;=100000,"LOW",Q1910&lt;=300000,"MEDIUM",Q1910&gt;=300000,"HIGH")</f>
        <v>LOW</v>
      </c>
    </row>
    <row r="1911" spans="1:21" x14ac:dyDescent="0.3">
      <c r="A1911">
        <v>1910</v>
      </c>
      <c r="B1911">
        <v>5</v>
      </c>
      <c r="C1911">
        <v>4</v>
      </c>
      <c r="D1911" s="6">
        <f t="shared" si="174"/>
        <v>45021</v>
      </c>
      <c r="E1911" t="str">
        <f t="shared" si="175"/>
        <v>April</v>
      </c>
      <c r="F1911">
        <v>2023</v>
      </c>
      <c r="G1911" t="str">
        <f t="shared" si="176"/>
        <v>Wednesday</v>
      </c>
      <c r="H1911" t="s">
        <v>21</v>
      </c>
      <c r="I1911">
        <v>1</v>
      </c>
      <c r="J1911" s="7">
        <v>51195.19</v>
      </c>
      <c r="K1911" t="s">
        <v>82</v>
      </c>
      <c r="L1911">
        <v>42</v>
      </c>
      <c r="M1911" t="s">
        <v>23</v>
      </c>
      <c r="N1911" t="s">
        <v>18</v>
      </c>
      <c r="O1911">
        <v>4</v>
      </c>
      <c r="P1911" t="s">
        <v>65</v>
      </c>
      <c r="Q1911" s="7">
        <f t="shared" si="177"/>
        <v>51195.19</v>
      </c>
      <c r="R1911" s="9" t="str" cm="1">
        <f t="array" ref="R1911">_xlfn.IFS(L1910&lt;=25,"0-25",L1910&lt;=30,"26-30",L1910&lt;=35,"31-35",L1910&lt;=40,"36-40",L1910&lt;=45,"41-45",L1910&gt;=45,"45+")</f>
        <v>45+</v>
      </c>
      <c r="S1911" t="str">
        <f t="shared" si="178"/>
        <v>Q2</v>
      </c>
      <c r="T1911" t="str">
        <f t="shared" si="179"/>
        <v>Weekday</v>
      </c>
      <c r="U1911" t="str" cm="1">
        <f t="array" ref="U1911">_xlfn.IFS(Q1911&lt;=100000,"LOW",Q1911&lt;=300000,"MEDIUM",Q1911&gt;=300000,"HIGH")</f>
        <v>LOW</v>
      </c>
    </row>
    <row r="1912" spans="1:21" x14ac:dyDescent="0.3">
      <c r="A1912">
        <v>1911</v>
      </c>
      <c r="B1912">
        <v>5</v>
      </c>
      <c r="C1912">
        <v>4</v>
      </c>
      <c r="D1912" s="6">
        <f t="shared" si="174"/>
        <v>45021</v>
      </c>
      <c r="E1912" t="str">
        <f t="shared" si="175"/>
        <v>April</v>
      </c>
      <c r="F1912">
        <v>2023</v>
      </c>
      <c r="G1912" t="str">
        <f t="shared" si="176"/>
        <v>Wednesday</v>
      </c>
      <c r="H1912" t="s">
        <v>37</v>
      </c>
      <c r="I1912">
        <v>3</v>
      </c>
      <c r="J1912" s="7">
        <v>31987.42</v>
      </c>
      <c r="K1912" t="s">
        <v>826</v>
      </c>
      <c r="L1912">
        <v>46</v>
      </c>
      <c r="M1912" t="s">
        <v>27</v>
      </c>
      <c r="N1912" t="s">
        <v>18</v>
      </c>
      <c r="O1912">
        <v>1</v>
      </c>
      <c r="P1912" t="s">
        <v>97</v>
      </c>
      <c r="Q1912" s="7">
        <f t="shared" si="177"/>
        <v>95962.26</v>
      </c>
      <c r="R1912" s="9" t="str" cm="1">
        <f t="array" ref="R1912">_xlfn.IFS(L1911&lt;=25,"0-25",L1911&lt;=30,"26-30",L1911&lt;=35,"31-35",L1911&lt;=40,"36-40",L1911&lt;=45,"41-45",L1911&gt;=45,"45+")</f>
        <v>41-45</v>
      </c>
      <c r="S1912" t="str">
        <f t="shared" si="178"/>
        <v>Q2</v>
      </c>
      <c r="T1912" t="str">
        <f t="shared" si="179"/>
        <v>Weekday</v>
      </c>
      <c r="U1912" t="str" cm="1">
        <f t="array" ref="U1912">_xlfn.IFS(Q1912&lt;=100000,"LOW",Q1912&lt;=300000,"MEDIUM",Q1912&gt;=300000,"HIGH")</f>
        <v>LOW</v>
      </c>
    </row>
    <row r="1913" spans="1:21" x14ac:dyDescent="0.3">
      <c r="A1913">
        <v>1912</v>
      </c>
      <c r="B1913">
        <v>6</v>
      </c>
      <c r="C1913">
        <v>4</v>
      </c>
      <c r="D1913" s="6">
        <f t="shared" si="174"/>
        <v>45022</v>
      </c>
      <c r="E1913" t="str">
        <f t="shared" si="175"/>
        <v>April</v>
      </c>
      <c r="F1913">
        <v>2023</v>
      </c>
      <c r="G1913" t="str">
        <f t="shared" si="176"/>
        <v>Thursday</v>
      </c>
      <c r="H1913" t="s">
        <v>45</v>
      </c>
      <c r="I1913">
        <v>5</v>
      </c>
      <c r="J1913" s="7">
        <v>55347.47</v>
      </c>
      <c r="K1913" t="s">
        <v>50</v>
      </c>
      <c r="L1913">
        <v>29</v>
      </c>
      <c r="M1913" t="s">
        <v>34</v>
      </c>
      <c r="N1913" t="s">
        <v>24</v>
      </c>
      <c r="O1913">
        <v>1</v>
      </c>
      <c r="P1913" t="s">
        <v>104</v>
      </c>
      <c r="Q1913" s="7">
        <f t="shared" si="177"/>
        <v>276737.34999999998</v>
      </c>
      <c r="R1913" s="9" t="str" cm="1">
        <f t="array" ref="R1913">_xlfn.IFS(L1912&lt;=25,"0-25",L1912&lt;=30,"26-30",L1912&lt;=35,"31-35",L1912&lt;=40,"36-40",L1912&lt;=45,"41-45",L1912&gt;=45,"45+")</f>
        <v>45+</v>
      </c>
      <c r="S1913" t="str">
        <f t="shared" si="178"/>
        <v>Q2</v>
      </c>
      <c r="T1913" t="str">
        <f t="shared" si="179"/>
        <v>Weekday</v>
      </c>
      <c r="U1913" t="str" cm="1">
        <f t="array" ref="U1913">_xlfn.IFS(Q1913&lt;=100000,"LOW",Q1913&lt;=300000,"MEDIUM",Q1913&gt;=300000,"HIGH")</f>
        <v>MEDIUM</v>
      </c>
    </row>
    <row r="1914" spans="1:21" x14ac:dyDescent="0.3">
      <c r="A1914">
        <v>1913</v>
      </c>
      <c r="B1914">
        <v>6</v>
      </c>
      <c r="C1914">
        <v>4</v>
      </c>
      <c r="D1914" s="6">
        <f t="shared" si="174"/>
        <v>45022</v>
      </c>
      <c r="E1914" t="str">
        <f t="shared" si="175"/>
        <v>April</v>
      </c>
      <c r="F1914">
        <v>2023</v>
      </c>
      <c r="G1914" t="str">
        <f t="shared" si="176"/>
        <v>Thursday</v>
      </c>
      <c r="H1914" t="s">
        <v>32</v>
      </c>
      <c r="I1914">
        <v>3</v>
      </c>
      <c r="J1914" s="7">
        <v>67863.009999999995</v>
      </c>
      <c r="K1914" t="s">
        <v>912</v>
      </c>
      <c r="L1914">
        <v>57</v>
      </c>
      <c r="M1914" t="s">
        <v>27</v>
      </c>
      <c r="N1914" t="s">
        <v>35</v>
      </c>
      <c r="O1914">
        <v>5</v>
      </c>
      <c r="P1914" t="s">
        <v>101</v>
      </c>
      <c r="Q1914" s="7">
        <f t="shared" si="177"/>
        <v>203589.02999999997</v>
      </c>
      <c r="R1914" s="9" t="str" cm="1">
        <f t="array" ref="R1914">_xlfn.IFS(L1913&lt;=25,"0-25",L1913&lt;=30,"26-30",L1913&lt;=35,"31-35",L1913&lt;=40,"36-40",L1913&lt;=45,"41-45",L1913&gt;=45,"45+")</f>
        <v>26-30</v>
      </c>
      <c r="S1914" t="str">
        <f t="shared" si="178"/>
        <v>Q2</v>
      </c>
      <c r="T1914" t="str">
        <f t="shared" si="179"/>
        <v>Weekday</v>
      </c>
      <c r="U1914" t="str" cm="1">
        <f t="array" ref="U1914">_xlfn.IFS(Q1914&lt;=100000,"LOW",Q1914&lt;=300000,"MEDIUM",Q1914&gt;=300000,"HIGH")</f>
        <v>MEDIUM</v>
      </c>
    </row>
    <row r="1915" spans="1:21" x14ac:dyDescent="0.3">
      <c r="A1915">
        <v>1914</v>
      </c>
      <c r="B1915">
        <v>6</v>
      </c>
      <c r="C1915">
        <v>4</v>
      </c>
      <c r="D1915" s="6">
        <f t="shared" si="174"/>
        <v>45022</v>
      </c>
      <c r="E1915" t="str">
        <f t="shared" si="175"/>
        <v>April</v>
      </c>
      <c r="F1915">
        <v>2023</v>
      </c>
      <c r="G1915" t="str">
        <f t="shared" si="176"/>
        <v>Thursday</v>
      </c>
      <c r="H1915" t="s">
        <v>15</v>
      </c>
      <c r="I1915">
        <v>9</v>
      </c>
      <c r="J1915" s="7">
        <v>16872.72</v>
      </c>
      <c r="K1915" t="s">
        <v>562</v>
      </c>
      <c r="L1915">
        <v>29</v>
      </c>
      <c r="M1915" t="s">
        <v>69</v>
      </c>
      <c r="N1915" t="s">
        <v>52</v>
      </c>
      <c r="O1915">
        <v>1</v>
      </c>
      <c r="P1915" t="s">
        <v>31</v>
      </c>
      <c r="Q1915" s="7">
        <f t="shared" si="177"/>
        <v>151854.48000000001</v>
      </c>
      <c r="R1915" s="9" t="str" cm="1">
        <f t="array" ref="R1915">_xlfn.IFS(L1914&lt;=25,"0-25",L1914&lt;=30,"26-30",L1914&lt;=35,"31-35",L1914&lt;=40,"36-40",L1914&lt;=45,"41-45",L1914&gt;=45,"45+")</f>
        <v>45+</v>
      </c>
      <c r="S1915" t="str">
        <f t="shared" si="178"/>
        <v>Q2</v>
      </c>
      <c r="T1915" t="str">
        <f t="shared" si="179"/>
        <v>Weekday</v>
      </c>
      <c r="U1915" t="str" cm="1">
        <f t="array" ref="U1915">_xlfn.IFS(Q1915&lt;=100000,"LOW",Q1915&lt;=300000,"MEDIUM",Q1915&gt;=300000,"HIGH")</f>
        <v>MEDIUM</v>
      </c>
    </row>
    <row r="1916" spans="1:21" x14ac:dyDescent="0.3">
      <c r="A1916">
        <v>1915</v>
      </c>
      <c r="B1916">
        <v>7</v>
      </c>
      <c r="C1916">
        <v>4</v>
      </c>
      <c r="D1916" s="6">
        <f t="shared" si="174"/>
        <v>45023</v>
      </c>
      <c r="E1916" t="str">
        <f t="shared" si="175"/>
        <v>April</v>
      </c>
      <c r="F1916">
        <v>2023</v>
      </c>
      <c r="G1916" t="str">
        <f t="shared" si="176"/>
        <v>Friday</v>
      </c>
      <c r="H1916" t="s">
        <v>32</v>
      </c>
      <c r="I1916">
        <v>8</v>
      </c>
      <c r="J1916" s="7">
        <v>28863.1</v>
      </c>
      <c r="K1916" t="s">
        <v>601</v>
      </c>
      <c r="L1916">
        <v>23</v>
      </c>
      <c r="M1916" t="s">
        <v>34</v>
      </c>
      <c r="N1916" t="s">
        <v>18</v>
      </c>
      <c r="O1916">
        <v>4</v>
      </c>
      <c r="P1916" t="s">
        <v>101</v>
      </c>
      <c r="Q1916" s="7">
        <f t="shared" si="177"/>
        <v>230904.8</v>
      </c>
      <c r="R1916" s="9" t="str" cm="1">
        <f t="array" ref="R1916">_xlfn.IFS(L1915&lt;=25,"0-25",L1915&lt;=30,"26-30",L1915&lt;=35,"31-35",L1915&lt;=40,"36-40",L1915&lt;=45,"41-45",L1915&gt;=45,"45+")</f>
        <v>26-30</v>
      </c>
      <c r="S1916" t="str">
        <f t="shared" si="178"/>
        <v>Q2</v>
      </c>
      <c r="T1916" t="str">
        <f t="shared" si="179"/>
        <v>Weekday</v>
      </c>
      <c r="U1916" t="str" cm="1">
        <f t="array" ref="U1916">_xlfn.IFS(Q1916&lt;=100000,"LOW",Q1916&lt;=300000,"MEDIUM",Q1916&gt;=300000,"HIGH")</f>
        <v>MEDIUM</v>
      </c>
    </row>
    <row r="1917" spans="1:21" x14ac:dyDescent="0.3">
      <c r="A1917">
        <v>1916</v>
      </c>
      <c r="B1917">
        <v>7</v>
      </c>
      <c r="C1917">
        <v>4</v>
      </c>
      <c r="D1917" s="6">
        <f t="shared" si="174"/>
        <v>45023</v>
      </c>
      <c r="E1917" t="str">
        <f t="shared" si="175"/>
        <v>April</v>
      </c>
      <c r="F1917">
        <v>2023</v>
      </c>
      <c r="G1917" t="str">
        <f t="shared" si="176"/>
        <v>Friday</v>
      </c>
      <c r="H1917" t="s">
        <v>32</v>
      </c>
      <c r="I1917">
        <v>3</v>
      </c>
      <c r="J1917" s="7">
        <v>58607.53</v>
      </c>
      <c r="K1917" t="s">
        <v>171</v>
      </c>
      <c r="L1917">
        <v>27</v>
      </c>
      <c r="M1917" t="s">
        <v>23</v>
      </c>
      <c r="N1917" t="s">
        <v>18</v>
      </c>
      <c r="O1917">
        <v>4</v>
      </c>
      <c r="P1917" t="s">
        <v>101</v>
      </c>
      <c r="Q1917" s="7">
        <f t="shared" si="177"/>
        <v>175822.59</v>
      </c>
      <c r="R1917" s="9" t="str" cm="1">
        <f t="array" ref="R1917">_xlfn.IFS(L1916&lt;=25,"0-25",L1916&lt;=30,"26-30",L1916&lt;=35,"31-35",L1916&lt;=40,"36-40",L1916&lt;=45,"41-45",L1916&gt;=45,"45+")</f>
        <v>0-25</v>
      </c>
      <c r="S1917" t="str">
        <f t="shared" si="178"/>
        <v>Q2</v>
      </c>
      <c r="T1917" t="str">
        <f t="shared" si="179"/>
        <v>Weekday</v>
      </c>
      <c r="U1917" t="str" cm="1">
        <f t="array" ref="U1917">_xlfn.IFS(Q1917&lt;=100000,"LOW",Q1917&lt;=300000,"MEDIUM",Q1917&gt;=300000,"HIGH")</f>
        <v>MEDIUM</v>
      </c>
    </row>
    <row r="1918" spans="1:21" x14ac:dyDescent="0.3">
      <c r="A1918">
        <v>1917</v>
      </c>
      <c r="B1918">
        <v>7</v>
      </c>
      <c r="C1918">
        <v>4</v>
      </c>
      <c r="D1918" s="6">
        <f t="shared" si="174"/>
        <v>45023</v>
      </c>
      <c r="E1918" t="str">
        <f t="shared" si="175"/>
        <v>April</v>
      </c>
      <c r="F1918">
        <v>2023</v>
      </c>
      <c r="G1918" t="str">
        <f t="shared" si="176"/>
        <v>Friday</v>
      </c>
      <c r="H1918" t="s">
        <v>45</v>
      </c>
      <c r="I1918">
        <v>9</v>
      </c>
      <c r="J1918" s="7">
        <v>25969.5</v>
      </c>
      <c r="K1918" t="s">
        <v>509</v>
      </c>
      <c r="L1918">
        <v>19</v>
      </c>
      <c r="M1918" t="s">
        <v>17</v>
      </c>
      <c r="N1918" t="s">
        <v>18</v>
      </c>
      <c r="O1918">
        <v>5</v>
      </c>
      <c r="P1918" t="s">
        <v>104</v>
      </c>
      <c r="Q1918" s="7">
        <f t="shared" si="177"/>
        <v>233725.5</v>
      </c>
      <c r="R1918" s="9" t="str" cm="1">
        <f t="array" ref="R1918">_xlfn.IFS(L1917&lt;=25,"0-25",L1917&lt;=30,"26-30",L1917&lt;=35,"31-35",L1917&lt;=40,"36-40",L1917&lt;=45,"41-45",L1917&gt;=45,"45+")</f>
        <v>26-30</v>
      </c>
      <c r="S1918" t="str">
        <f t="shared" si="178"/>
        <v>Q2</v>
      </c>
      <c r="T1918" t="str">
        <f t="shared" si="179"/>
        <v>Weekday</v>
      </c>
      <c r="U1918" t="str" cm="1">
        <f t="array" ref="U1918">_xlfn.IFS(Q1918&lt;=100000,"LOW",Q1918&lt;=300000,"MEDIUM",Q1918&gt;=300000,"HIGH")</f>
        <v>MEDIUM</v>
      </c>
    </row>
    <row r="1919" spans="1:21" x14ac:dyDescent="0.3">
      <c r="A1919">
        <v>1918</v>
      </c>
      <c r="B1919">
        <v>7</v>
      </c>
      <c r="C1919">
        <v>4</v>
      </c>
      <c r="D1919" s="6">
        <f t="shared" si="174"/>
        <v>45023</v>
      </c>
      <c r="E1919" t="str">
        <f t="shared" si="175"/>
        <v>April</v>
      </c>
      <c r="F1919">
        <v>2023</v>
      </c>
      <c r="G1919" t="str">
        <f t="shared" si="176"/>
        <v>Friday</v>
      </c>
      <c r="H1919" t="s">
        <v>32</v>
      </c>
      <c r="I1919">
        <v>6</v>
      </c>
      <c r="J1919" s="7">
        <v>22907.24</v>
      </c>
      <c r="K1919" t="s">
        <v>938</v>
      </c>
      <c r="L1919">
        <v>42</v>
      </c>
      <c r="M1919" t="s">
        <v>17</v>
      </c>
      <c r="N1919" t="s">
        <v>18</v>
      </c>
      <c r="O1919">
        <v>5</v>
      </c>
      <c r="P1919" t="s">
        <v>101</v>
      </c>
      <c r="Q1919" s="7">
        <f t="shared" si="177"/>
        <v>137443.44</v>
      </c>
      <c r="R1919" s="9" t="str" cm="1">
        <f t="array" ref="R1919">_xlfn.IFS(L1918&lt;=25,"0-25",L1918&lt;=30,"26-30",L1918&lt;=35,"31-35",L1918&lt;=40,"36-40",L1918&lt;=45,"41-45",L1918&gt;=45,"45+")</f>
        <v>0-25</v>
      </c>
      <c r="S1919" t="str">
        <f t="shared" si="178"/>
        <v>Q2</v>
      </c>
      <c r="T1919" t="str">
        <f t="shared" si="179"/>
        <v>Weekday</v>
      </c>
      <c r="U1919" t="str" cm="1">
        <f t="array" ref="U1919">_xlfn.IFS(Q1919&lt;=100000,"LOW",Q1919&lt;=300000,"MEDIUM",Q1919&gt;=300000,"HIGH")</f>
        <v>MEDIUM</v>
      </c>
    </row>
    <row r="1920" spans="1:21" x14ac:dyDescent="0.3">
      <c r="A1920">
        <v>1919</v>
      </c>
      <c r="B1920">
        <v>8</v>
      </c>
      <c r="C1920">
        <v>4</v>
      </c>
      <c r="D1920" s="6">
        <f t="shared" si="174"/>
        <v>45024</v>
      </c>
      <c r="E1920" t="str">
        <f t="shared" si="175"/>
        <v>April</v>
      </c>
      <c r="F1920">
        <v>2023</v>
      </c>
      <c r="G1920" t="str">
        <f t="shared" si="176"/>
        <v>Saturday</v>
      </c>
      <c r="H1920" t="s">
        <v>32</v>
      </c>
      <c r="I1920">
        <v>7</v>
      </c>
      <c r="J1920" s="7">
        <v>59522.68</v>
      </c>
      <c r="K1920" t="s">
        <v>434</v>
      </c>
      <c r="L1920">
        <v>24</v>
      </c>
      <c r="M1920" t="s">
        <v>135</v>
      </c>
      <c r="N1920" t="s">
        <v>18</v>
      </c>
      <c r="O1920">
        <v>4</v>
      </c>
      <c r="P1920" t="s">
        <v>43</v>
      </c>
      <c r="Q1920" s="7">
        <f t="shared" si="177"/>
        <v>416658.76</v>
      </c>
      <c r="R1920" s="9" t="str" cm="1">
        <f t="array" ref="R1920">_xlfn.IFS(L1919&lt;=25,"0-25",L1919&lt;=30,"26-30",L1919&lt;=35,"31-35",L1919&lt;=40,"36-40",L1919&lt;=45,"41-45",L1919&gt;=45,"45+")</f>
        <v>41-45</v>
      </c>
      <c r="S1920" t="str">
        <f t="shared" si="178"/>
        <v>Q2</v>
      </c>
      <c r="T1920" t="str">
        <f t="shared" si="179"/>
        <v>Weekend</v>
      </c>
      <c r="U1920" t="str" cm="1">
        <f t="array" ref="U1920">_xlfn.IFS(Q1920&lt;=100000,"LOW",Q1920&lt;=300000,"MEDIUM",Q1920&gt;=300000,"HIGH")</f>
        <v>HIGH</v>
      </c>
    </row>
    <row r="1921" spans="1:21" x14ac:dyDescent="0.3">
      <c r="A1921">
        <v>1920</v>
      </c>
      <c r="B1921">
        <v>8</v>
      </c>
      <c r="C1921">
        <v>4</v>
      </c>
      <c r="D1921" s="6">
        <f t="shared" si="174"/>
        <v>45024</v>
      </c>
      <c r="E1921" t="str">
        <f t="shared" si="175"/>
        <v>April</v>
      </c>
      <c r="F1921">
        <v>2023</v>
      </c>
      <c r="G1921" t="str">
        <f t="shared" si="176"/>
        <v>Saturday</v>
      </c>
      <c r="H1921" t="s">
        <v>21</v>
      </c>
      <c r="I1921">
        <v>4</v>
      </c>
      <c r="J1921" s="7">
        <v>69224.94</v>
      </c>
      <c r="K1921" t="s">
        <v>850</v>
      </c>
      <c r="L1921">
        <v>57</v>
      </c>
      <c r="M1921" t="s">
        <v>92</v>
      </c>
      <c r="N1921" t="s">
        <v>35</v>
      </c>
      <c r="O1921">
        <v>4</v>
      </c>
      <c r="P1921" t="s">
        <v>25</v>
      </c>
      <c r="Q1921" s="7">
        <f t="shared" si="177"/>
        <v>276899.76</v>
      </c>
      <c r="R1921" s="9" t="str" cm="1">
        <f t="array" ref="R1921">_xlfn.IFS(L1920&lt;=25,"0-25",L1920&lt;=30,"26-30",L1920&lt;=35,"31-35",L1920&lt;=40,"36-40",L1920&lt;=45,"41-45",L1920&gt;=45,"45+")</f>
        <v>0-25</v>
      </c>
      <c r="S1921" t="str">
        <f t="shared" si="178"/>
        <v>Q2</v>
      </c>
      <c r="T1921" t="str">
        <f t="shared" si="179"/>
        <v>Weekend</v>
      </c>
      <c r="U1921" t="str" cm="1">
        <f t="array" ref="U1921">_xlfn.IFS(Q1921&lt;=100000,"LOW",Q1921&lt;=300000,"MEDIUM",Q1921&gt;=300000,"HIGH")</f>
        <v>MEDIUM</v>
      </c>
    </row>
    <row r="1922" spans="1:21" x14ac:dyDescent="0.3">
      <c r="A1922">
        <v>1921</v>
      </c>
      <c r="B1922">
        <v>8</v>
      </c>
      <c r="C1922">
        <v>4</v>
      </c>
      <c r="D1922" s="6">
        <f t="shared" si="174"/>
        <v>45024</v>
      </c>
      <c r="E1922" t="str">
        <f t="shared" si="175"/>
        <v>April</v>
      </c>
      <c r="F1922">
        <v>2023</v>
      </c>
      <c r="G1922" t="str">
        <f t="shared" si="176"/>
        <v>Saturday</v>
      </c>
      <c r="H1922" t="s">
        <v>45</v>
      </c>
      <c r="I1922">
        <v>4</v>
      </c>
      <c r="J1922" s="7">
        <v>43412.84</v>
      </c>
      <c r="K1922" t="s">
        <v>598</v>
      </c>
      <c r="L1922">
        <v>40</v>
      </c>
      <c r="M1922" t="s">
        <v>17</v>
      </c>
      <c r="N1922" t="s">
        <v>18</v>
      </c>
      <c r="O1922">
        <v>4</v>
      </c>
      <c r="P1922" t="s">
        <v>104</v>
      </c>
      <c r="Q1922" s="7">
        <f t="shared" si="177"/>
        <v>173651.36</v>
      </c>
      <c r="R1922" s="9" t="str" cm="1">
        <f t="array" ref="R1922">_xlfn.IFS(L1921&lt;=25,"0-25",L1921&lt;=30,"26-30",L1921&lt;=35,"31-35",L1921&lt;=40,"36-40",L1921&lt;=45,"41-45",L1921&gt;=45,"45+")</f>
        <v>45+</v>
      </c>
      <c r="S1922" t="str">
        <f t="shared" si="178"/>
        <v>Q2</v>
      </c>
      <c r="T1922" t="str">
        <f t="shared" si="179"/>
        <v>Weekend</v>
      </c>
      <c r="U1922" t="str" cm="1">
        <f t="array" ref="U1922">_xlfn.IFS(Q1922&lt;=100000,"LOW",Q1922&lt;=300000,"MEDIUM",Q1922&gt;=300000,"HIGH")</f>
        <v>MEDIUM</v>
      </c>
    </row>
    <row r="1923" spans="1:21" x14ac:dyDescent="0.3">
      <c r="A1923">
        <v>1922</v>
      </c>
      <c r="B1923">
        <v>9</v>
      </c>
      <c r="C1923">
        <v>4</v>
      </c>
      <c r="D1923" s="6">
        <f t="shared" ref="D1923:D1986" si="180">DATE(F1923,C1923,B1923)</f>
        <v>45025</v>
      </c>
      <c r="E1923" t="str">
        <f t="shared" ref="E1923:E1986" si="181">TEXT(D1923,"mmmm")</f>
        <v>April</v>
      </c>
      <c r="F1923">
        <v>2023</v>
      </c>
      <c r="G1923" t="str">
        <f t="shared" ref="G1923:G1986" si="182">TEXT(D1923,"dddd")</f>
        <v>Sunday</v>
      </c>
      <c r="H1923" t="s">
        <v>37</v>
      </c>
      <c r="I1923">
        <v>2</v>
      </c>
      <c r="J1923" s="7">
        <v>26682.92</v>
      </c>
      <c r="K1923" t="s">
        <v>455</v>
      </c>
      <c r="L1923">
        <v>28</v>
      </c>
      <c r="M1923" t="s">
        <v>140</v>
      </c>
      <c r="N1923" t="s">
        <v>18</v>
      </c>
      <c r="O1923">
        <v>1</v>
      </c>
      <c r="P1923" t="s">
        <v>40</v>
      </c>
      <c r="Q1923" s="7">
        <f t="shared" ref="Q1923:Q1986" si="183">I1923*J1923</f>
        <v>53365.84</v>
      </c>
      <c r="R1923" s="9" t="str" cm="1">
        <f t="array" ref="R1923">_xlfn.IFS(L1922&lt;=25,"0-25",L1922&lt;=30,"26-30",L1922&lt;=35,"31-35",L1922&lt;=40,"36-40",L1922&lt;=45,"41-45",L1922&gt;=45,"45+")</f>
        <v>36-40</v>
      </c>
      <c r="S1923" t="str">
        <f t="shared" ref="S1923:S1986" si="184">"Q"&amp;ROUNDUP(C1923/3,0)</f>
        <v>Q2</v>
      </c>
      <c r="T1923" t="str">
        <f t="shared" ref="T1923:T1986" si="185">IF(OR(G1923="Saturday",G1923="Sunday"),"Weekend","Weekday")</f>
        <v>Weekend</v>
      </c>
      <c r="U1923" t="str" cm="1">
        <f t="array" ref="U1923">_xlfn.IFS(Q1923&lt;=100000,"LOW",Q1923&lt;=300000,"MEDIUM",Q1923&gt;=300000,"HIGH")</f>
        <v>LOW</v>
      </c>
    </row>
    <row r="1924" spans="1:21" x14ac:dyDescent="0.3">
      <c r="A1924">
        <v>1923</v>
      </c>
      <c r="B1924">
        <v>9</v>
      </c>
      <c r="C1924">
        <v>4</v>
      </c>
      <c r="D1924" s="6">
        <f t="shared" si="180"/>
        <v>45025</v>
      </c>
      <c r="E1924" t="str">
        <f t="shared" si="181"/>
        <v>April</v>
      </c>
      <c r="F1924">
        <v>2023</v>
      </c>
      <c r="G1924" t="str">
        <f t="shared" si="182"/>
        <v>Sunday</v>
      </c>
      <c r="H1924" t="s">
        <v>15</v>
      </c>
      <c r="I1924">
        <v>5</v>
      </c>
      <c r="J1924" s="7">
        <v>33913.96</v>
      </c>
      <c r="K1924" t="s">
        <v>800</v>
      </c>
      <c r="L1924">
        <v>53</v>
      </c>
      <c r="M1924" t="s">
        <v>23</v>
      </c>
      <c r="N1924" t="s">
        <v>18</v>
      </c>
      <c r="O1924">
        <v>5</v>
      </c>
      <c r="P1924" t="s">
        <v>31</v>
      </c>
      <c r="Q1924" s="7">
        <f t="shared" si="183"/>
        <v>169569.8</v>
      </c>
      <c r="R1924" s="9" t="str" cm="1">
        <f t="array" ref="R1924">_xlfn.IFS(L1923&lt;=25,"0-25",L1923&lt;=30,"26-30",L1923&lt;=35,"31-35",L1923&lt;=40,"36-40",L1923&lt;=45,"41-45",L1923&gt;=45,"45+")</f>
        <v>26-30</v>
      </c>
      <c r="S1924" t="str">
        <f t="shared" si="184"/>
        <v>Q2</v>
      </c>
      <c r="T1924" t="str">
        <f t="shared" si="185"/>
        <v>Weekend</v>
      </c>
      <c r="U1924" t="str" cm="1">
        <f t="array" ref="U1924">_xlfn.IFS(Q1924&lt;=100000,"LOW",Q1924&lt;=300000,"MEDIUM",Q1924&gt;=300000,"HIGH")</f>
        <v>MEDIUM</v>
      </c>
    </row>
    <row r="1925" spans="1:21" x14ac:dyDescent="0.3">
      <c r="A1925">
        <v>1924</v>
      </c>
      <c r="B1925">
        <v>9</v>
      </c>
      <c r="C1925">
        <v>4</v>
      </c>
      <c r="D1925" s="6">
        <f t="shared" si="180"/>
        <v>45025</v>
      </c>
      <c r="E1925" t="str">
        <f t="shared" si="181"/>
        <v>April</v>
      </c>
      <c r="F1925">
        <v>2023</v>
      </c>
      <c r="G1925" t="str">
        <f t="shared" si="182"/>
        <v>Sunday</v>
      </c>
      <c r="H1925" t="s">
        <v>32</v>
      </c>
      <c r="I1925">
        <v>8</v>
      </c>
      <c r="J1925" s="7">
        <v>20207.82</v>
      </c>
      <c r="K1925" t="s">
        <v>362</v>
      </c>
      <c r="L1925">
        <v>40</v>
      </c>
      <c r="M1925" t="s">
        <v>23</v>
      </c>
      <c r="N1925" t="s">
        <v>52</v>
      </c>
      <c r="O1925">
        <v>5</v>
      </c>
      <c r="P1925" t="s">
        <v>101</v>
      </c>
      <c r="Q1925" s="7">
        <f t="shared" si="183"/>
        <v>161662.56</v>
      </c>
      <c r="R1925" s="9" t="str" cm="1">
        <f t="array" ref="R1925">_xlfn.IFS(L1924&lt;=25,"0-25",L1924&lt;=30,"26-30",L1924&lt;=35,"31-35",L1924&lt;=40,"36-40",L1924&lt;=45,"41-45",L1924&gt;=45,"45+")</f>
        <v>45+</v>
      </c>
      <c r="S1925" t="str">
        <f t="shared" si="184"/>
        <v>Q2</v>
      </c>
      <c r="T1925" t="str">
        <f t="shared" si="185"/>
        <v>Weekend</v>
      </c>
      <c r="U1925" t="str" cm="1">
        <f t="array" ref="U1925">_xlfn.IFS(Q1925&lt;=100000,"LOW",Q1925&lt;=300000,"MEDIUM",Q1925&gt;=300000,"HIGH")</f>
        <v>MEDIUM</v>
      </c>
    </row>
    <row r="1926" spans="1:21" x14ac:dyDescent="0.3">
      <c r="A1926">
        <v>1925</v>
      </c>
      <c r="B1926">
        <v>9</v>
      </c>
      <c r="C1926">
        <v>4</v>
      </c>
      <c r="D1926" s="6">
        <f t="shared" si="180"/>
        <v>45025</v>
      </c>
      <c r="E1926" t="str">
        <f t="shared" si="181"/>
        <v>April</v>
      </c>
      <c r="F1926">
        <v>2023</v>
      </c>
      <c r="G1926" t="str">
        <f t="shared" si="182"/>
        <v>Sunday</v>
      </c>
      <c r="H1926" t="s">
        <v>15</v>
      </c>
      <c r="I1926">
        <v>7</v>
      </c>
      <c r="J1926" s="7">
        <v>55713.24</v>
      </c>
      <c r="K1926" t="s">
        <v>224</v>
      </c>
      <c r="L1926">
        <v>24</v>
      </c>
      <c r="M1926" t="s">
        <v>92</v>
      </c>
      <c r="N1926" t="s">
        <v>52</v>
      </c>
      <c r="O1926">
        <v>4</v>
      </c>
      <c r="P1926" t="s">
        <v>19</v>
      </c>
      <c r="Q1926" s="7">
        <f t="shared" si="183"/>
        <v>389992.68</v>
      </c>
      <c r="R1926" s="9" t="str" cm="1">
        <f t="array" ref="R1926">_xlfn.IFS(L1925&lt;=25,"0-25",L1925&lt;=30,"26-30",L1925&lt;=35,"31-35",L1925&lt;=40,"36-40",L1925&lt;=45,"41-45",L1925&gt;=45,"45+")</f>
        <v>36-40</v>
      </c>
      <c r="S1926" t="str">
        <f t="shared" si="184"/>
        <v>Q2</v>
      </c>
      <c r="T1926" t="str">
        <f t="shared" si="185"/>
        <v>Weekend</v>
      </c>
      <c r="U1926" t="str" cm="1">
        <f t="array" ref="U1926">_xlfn.IFS(Q1926&lt;=100000,"LOW",Q1926&lt;=300000,"MEDIUM",Q1926&gt;=300000,"HIGH")</f>
        <v>HIGH</v>
      </c>
    </row>
    <row r="1927" spans="1:21" x14ac:dyDescent="0.3">
      <c r="A1927">
        <v>1926</v>
      </c>
      <c r="B1927">
        <v>10</v>
      </c>
      <c r="C1927">
        <v>4</v>
      </c>
      <c r="D1927" s="6">
        <f t="shared" si="180"/>
        <v>45026</v>
      </c>
      <c r="E1927" t="str">
        <f t="shared" si="181"/>
        <v>April</v>
      </c>
      <c r="F1927">
        <v>2023</v>
      </c>
      <c r="G1927" t="str">
        <f t="shared" si="182"/>
        <v>Monday</v>
      </c>
      <c r="H1927" t="s">
        <v>37</v>
      </c>
      <c r="I1927">
        <v>7</v>
      </c>
      <c r="J1927" s="7">
        <v>56408.44</v>
      </c>
      <c r="K1927" t="s">
        <v>188</v>
      </c>
      <c r="L1927">
        <v>44</v>
      </c>
      <c r="M1927" t="s">
        <v>27</v>
      </c>
      <c r="N1927" t="s">
        <v>35</v>
      </c>
      <c r="O1927">
        <v>5</v>
      </c>
      <c r="P1927" t="s">
        <v>97</v>
      </c>
      <c r="Q1927" s="7">
        <f t="shared" si="183"/>
        <v>394859.08</v>
      </c>
      <c r="R1927" s="9" t="str" cm="1">
        <f t="array" ref="R1927">_xlfn.IFS(L1926&lt;=25,"0-25",L1926&lt;=30,"26-30",L1926&lt;=35,"31-35",L1926&lt;=40,"36-40",L1926&lt;=45,"41-45",L1926&gt;=45,"45+")</f>
        <v>0-25</v>
      </c>
      <c r="S1927" t="str">
        <f t="shared" si="184"/>
        <v>Q2</v>
      </c>
      <c r="T1927" t="str">
        <f t="shared" si="185"/>
        <v>Weekday</v>
      </c>
      <c r="U1927" t="str" cm="1">
        <f t="array" ref="U1927">_xlfn.IFS(Q1927&lt;=100000,"LOW",Q1927&lt;=300000,"MEDIUM",Q1927&gt;=300000,"HIGH")</f>
        <v>HIGH</v>
      </c>
    </row>
    <row r="1928" spans="1:21" x14ac:dyDescent="0.3">
      <c r="A1928">
        <v>1927</v>
      </c>
      <c r="B1928">
        <v>10</v>
      </c>
      <c r="C1928">
        <v>4</v>
      </c>
      <c r="D1928" s="6">
        <f t="shared" si="180"/>
        <v>45026</v>
      </c>
      <c r="E1928" t="str">
        <f t="shared" si="181"/>
        <v>April</v>
      </c>
      <c r="F1928">
        <v>2023</v>
      </c>
      <c r="G1928" t="str">
        <f t="shared" si="182"/>
        <v>Monday</v>
      </c>
      <c r="H1928" t="s">
        <v>15</v>
      </c>
      <c r="I1928">
        <v>6</v>
      </c>
      <c r="J1928" s="7">
        <v>62507.26</v>
      </c>
      <c r="K1928" t="s">
        <v>640</v>
      </c>
      <c r="L1928">
        <v>30</v>
      </c>
      <c r="M1928" t="s">
        <v>69</v>
      </c>
      <c r="N1928" t="s">
        <v>18</v>
      </c>
      <c r="O1928">
        <v>4</v>
      </c>
      <c r="P1928" t="s">
        <v>31</v>
      </c>
      <c r="Q1928" s="7">
        <f t="shared" si="183"/>
        <v>375043.56</v>
      </c>
      <c r="R1928" s="9" t="str" cm="1">
        <f t="array" ref="R1928">_xlfn.IFS(L1927&lt;=25,"0-25",L1927&lt;=30,"26-30",L1927&lt;=35,"31-35",L1927&lt;=40,"36-40",L1927&lt;=45,"41-45",L1927&gt;=45,"45+")</f>
        <v>41-45</v>
      </c>
      <c r="S1928" t="str">
        <f t="shared" si="184"/>
        <v>Q2</v>
      </c>
      <c r="T1928" t="str">
        <f t="shared" si="185"/>
        <v>Weekday</v>
      </c>
      <c r="U1928" t="str" cm="1">
        <f t="array" ref="U1928">_xlfn.IFS(Q1928&lt;=100000,"LOW",Q1928&lt;=300000,"MEDIUM",Q1928&gt;=300000,"HIGH")</f>
        <v>HIGH</v>
      </c>
    </row>
    <row r="1929" spans="1:21" x14ac:dyDescent="0.3">
      <c r="A1929">
        <v>1928</v>
      </c>
      <c r="B1929">
        <v>10</v>
      </c>
      <c r="C1929">
        <v>4</v>
      </c>
      <c r="D1929" s="6">
        <f t="shared" si="180"/>
        <v>45026</v>
      </c>
      <c r="E1929" t="str">
        <f t="shared" si="181"/>
        <v>April</v>
      </c>
      <c r="F1929">
        <v>2023</v>
      </c>
      <c r="G1929" t="str">
        <f t="shared" si="182"/>
        <v>Monday</v>
      </c>
      <c r="H1929" t="s">
        <v>37</v>
      </c>
      <c r="I1929">
        <v>3</v>
      </c>
      <c r="J1929" s="7">
        <v>11596.15</v>
      </c>
      <c r="K1929" t="s">
        <v>939</v>
      </c>
      <c r="L1929">
        <v>34</v>
      </c>
      <c r="M1929" t="s">
        <v>56</v>
      </c>
      <c r="N1929" t="s">
        <v>18</v>
      </c>
      <c r="O1929">
        <v>1</v>
      </c>
      <c r="P1929" t="s">
        <v>40</v>
      </c>
      <c r="Q1929" s="7">
        <f t="shared" si="183"/>
        <v>34788.449999999997</v>
      </c>
      <c r="R1929" s="9" t="str" cm="1">
        <f t="array" ref="R1929">_xlfn.IFS(L1928&lt;=25,"0-25",L1928&lt;=30,"26-30",L1928&lt;=35,"31-35",L1928&lt;=40,"36-40",L1928&lt;=45,"41-45",L1928&gt;=45,"45+")</f>
        <v>26-30</v>
      </c>
      <c r="S1929" t="str">
        <f t="shared" si="184"/>
        <v>Q2</v>
      </c>
      <c r="T1929" t="str">
        <f t="shared" si="185"/>
        <v>Weekday</v>
      </c>
      <c r="U1929" t="str" cm="1">
        <f t="array" ref="U1929">_xlfn.IFS(Q1929&lt;=100000,"LOW",Q1929&lt;=300000,"MEDIUM",Q1929&gt;=300000,"HIGH")</f>
        <v>LOW</v>
      </c>
    </row>
    <row r="1930" spans="1:21" x14ac:dyDescent="0.3">
      <c r="A1930">
        <v>1929</v>
      </c>
      <c r="B1930">
        <v>10</v>
      </c>
      <c r="C1930">
        <v>4</v>
      </c>
      <c r="D1930" s="6">
        <f t="shared" si="180"/>
        <v>45026</v>
      </c>
      <c r="E1930" t="str">
        <f t="shared" si="181"/>
        <v>April</v>
      </c>
      <c r="F1930">
        <v>2023</v>
      </c>
      <c r="G1930" t="str">
        <f t="shared" si="182"/>
        <v>Monday</v>
      </c>
      <c r="H1930" t="s">
        <v>21</v>
      </c>
      <c r="I1930">
        <v>5</v>
      </c>
      <c r="J1930" s="7">
        <v>43718.879999999997</v>
      </c>
      <c r="K1930" t="s">
        <v>813</v>
      </c>
      <c r="L1930">
        <v>49</v>
      </c>
      <c r="M1930" t="s">
        <v>152</v>
      </c>
      <c r="N1930" t="s">
        <v>24</v>
      </c>
      <c r="O1930">
        <v>4</v>
      </c>
      <c r="P1930" t="s">
        <v>25</v>
      </c>
      <c r="Q1930" s="7">
        <f t="shared" si="183"/>
        <v>218594.4</v>
      </c>
      <c r="R1930" s="9" t="str" cm="1">
        <f t="array" ref="R1930">_xlfn.IFS(L1929&lt;=25,"0-25",L1929&lt;=30,"26-30",L1929&lt;=35,"31-35",L1929&lt;=40,"36-40",L1929&lt;=45,"41-45",L1929&gt;=45,"45+")</f>
        <v>31-35</v>
      </c>
      <c r="S1930" t="str">
        <f t="shared" si="184"/>
        <v>Q2</v>
      </c>
      <c r="T1930" t="str">
        <f t="shared" si="185"/>
        <v>Weekday</v>
      </c>
      <c r="U1930" t="str" cm="1">
        <f t="array" ref="U1930">_xlfn.IFS(Q1930&lt;=100000,"LOW",Q1930&lt;=300000,"MEDIUM",Q1930&gt;=300000,"HIGH")</f>
        <v>MEDIUM</v>
      </c>
    </row>
    <row r="1931" spans="1:21" x14ac:dyDescent="0.3">
      <c r="A1931">
        <v>1930</v>
      </c>
      <c r="B1931">
        <v>11</v>
      </c>
      <c r="C1931">
        <v>4</v>
      </c>
      <c r="D1931" s="6">
        <f t="shared" si="180"/>
        <v>45027</v>
      </c>
      <c r="E1931" t="str">
        <f t="shared" si="181"/>
        <v>April</v>
      </c>
      <c r="F1931">
        <v>2023</v>
      </c>
      <c r="G1931" t="str">
        <f t="shared" si="182"/>
        <v>Tuesday</v>
      </c>
      <c r="H1931" t="s">
        <v>32</v>
      </c>
      <c r="I1931">
        <v>1</v>
      </c>
      <c r="J1931" s="7">
        <v>22855.33</v>
      </c>
      <c r="K1931" t="s">
        <v>940</v>
      </c>
      <c r="L1931">
        <v>43</v>
      </c>
      <c r="M1931" t="s">
        <v>61</v>
      </c>
      <c r="N1931" t="s">
        <v>52</v>
      </c>
      <c r="O1931">
        <v>2</v>
      </c>
      <c r="P1931" t="s">
        <v>43</v>
      </c>
      <c r="Q1931" s="7">
        <f t="shared" si="183"/>
        <v>22855.33</v>
      </c>
      <c r="R1931" s="9" t="str" cm="1">
        <f t="array" ref="R1931">_xlfn.IFS(L1930&lt;=25,"0-25",L1930&lt;=30,"26-30",L1930&lt;=35,"31-35",L1930&lt;=40,"36-40",L1930&lt;=45,"41-45",L1930&gt;=45,"45+")</f>
        <v>45+</v>
      </c>
      <c r="S1931" t="str">
        <f t="shared" si="184"/>
        <v>Q2</v>
      </c>
      <c r="T1931" t="str">
        <f t="shared" si="185"/>
        <v>Weekday</v>
      </c>
      <c r="U1931" t="str" cm="1">
        <f t="array" ref="U1931">_xlfn.IFS(Q1931&lt;=100000,"LOW",Q1931&lt;=300000,"MEDIUM",Q1931&gt;=300000,"HIGH")</f>
        <v>LOW</v>
      </c>
    </row>
    <row r="1932" spans="1:21" x14ac:dyDescent="0.3">
      <c r="A1932">
        <v>1931</v>
      </c>
      <c r="B1932">
        <v>11</v>
      </c>
      <c r="C1932">
        <v>4</v>
      </c>
      <c r="D1932" s="6">
        <f t="shared" si="180"/>
        <v>45027</v>
      </c>
      <c r="E1932" t="str">
        <f t="shared" si="181"/>
        <v>April</v>
      </c>
      <c r="F1932">
        <v>2023</v>
      </c>
      <c r="G1932" t="str">
        <f t="shared" si="182"/>
        <v>Tuesday</v>
      </c>
      <c r="H1932" t="s">
        <v>37</v>
      </c>
      <c r="I1932">
        <v>7</v>
      </c>
      <c r="J1932" s="7">
        <v>30452.98</v>
      </c>
      <c r="K1932" t="s">
        <v>677</v>
      </c>
      <c r="L1932">
        <v>39</v>
      </c>
      <c r="M1932" t="s">
        <v>116</v>
      </c>
      <c r="N1932" t="s">
        <v>24</v>
      </c>
      <c r="O1932">
        <v>2</v>
      </c>
      <c r="P1932" t="s">
        <v>40</v>
      </c>
      <c r="Q1932" s="7">
        <f t="shared" si="183"/>
        <v>213170.86</v>
      </c>
      <c r="R1932" s="9" t="str" cm="1">
        <f t="array" ref="R1932">_xlfn.IFS(L1931&lt;=25,"0-25",L1931&lt;=30,"26-30",L1931&lt;=35,"31-35",L1931&lt;=40,"36-40",L1931&lt;=45,"41-45",L1931&gt;=45,"45+")</f>
        <v>41-45</v>
      </c>
      <c r="S1932" t="str">
        <f t="shared" si="184"/>
        <v>Q2</v>
      </c>
      <c r="T1932" t="str">
        <f t="shared" si="185"/>
        <v>Weekday</v>
      </c>
      <c r="U1932" t="str" cm="1">
        <f t="array" ref="U1932">_xlfn.IFS(Q1932&lt;=100000,"LOW",Q1932&lt;=300000,"MEDIUM",Q1932&gt;=300000,"HIGH")</f>
        <v>MEDIUM</v>
      </c>
    </row>
    <row r="1933" spans="1:21" x14ac:dyDescent="0.3">
      <c r="A1933">
        <v>1932</v>
      </c>
      <c r="B1933">
        <v>11</v>
      </c>
      <c r="C1933">
        <v>4</v>
      </c>
      <c r="D1933" s="6">
        <f t="shared" si="180"/>
        <v>45027</v>
      </c>
      <c r="E1933" t="str">
        <f t="shared" si="181"/>
        <v>April</v>
      </c>
      <c r="F1933">
        <v>2023</v>
      </c>
      <c r="G1933" t="str">
        <f t="shared" si="182"/>
        <v>Tuesday</v>
      </c>
      <c r="H1933" t="s">
        <v>15</v>
      </c>
      <c r="I1933">
        <v>9</v>
      </c>
      <c r="J1933" s="7">
        <v>57097.34</v>
      </c>
      <c r="K1933" t="s">
        <v>317</v>
      </c>
      <c r="L1933">
        <v>30</v>
      </c>
      <c r="M1933" t="s">
        <v>34</v>
      </c>
      <c r="N1933" t="s">
        <v>18</v>
      </c>
      <c r="O1933">
        <v>4</v>
      </c>
      <c r="P1933" t="s">
        <v>86</v>
      </c>
      <c r="Q1933" s="7">
        <f t="shared" si="183"/>
        <v>513876.05999999994</v>
      </c>
      <c r="R1933" s="9" t="str" cm="1">
        <f t="array" ref="R1933">_xlfn.IFS(L1932&lt;=25,"0-25",L1932&lt;=30,"26-30",L1932&lt;=35,"31-35",L1932&lt;=40,"36-40",L1932&lt;=45,"41-45",L1932&gt;=45,"45+")</f>
        <v>36-40</v>
      </c>
      <c r="S1933" t="str">
        <f t="shared" si="184"/>
        <v>Q2</v>
      </c>
      <c r="T1933" t="str">
        <f t="shared" si="185"/>
        <v>Weekday</v>
      </c>
      <c r="U1933" t="str" cm="1">
        <f t="array" ref="U1933">_xlfn.IFS(Q1933&lt;=100000,"LOW",Q1933&lt;=300000,"MEDIUM",Q1933&gt;=300000,"HIGH")</f>
        <v>HIGH</v>
      </c>
    </row>
    <row r="1934" spans="1:21" x14ac:dyDescent="0.3">
      <c r="A1934">
        <v>1933</v>
      </c>
      <c r="B1934">
        <v>12</v>
      </c>
      <c r="C1934">
        <v>4</v>
      </c>
      <c r="D1934" s="6">
        <f t="shared" si="180"/>
        <v>45028</v>
      </c>
      <c r="E1934" t="str">
        <f t="shared" si="181"/>
        <v>April</v>
      </c>
      <c r="F1934">
        <v>2023</v>
      </c>
      <c r="G1934" t="str">
        <f t="shared" si="182"/>
        <v>Wednesday</v>
      </c>
      <c r="H1934" t="s">
        <v>32</v>
      </c>
      <c r="I1934">
        <v>1</v>
      </c>
      <c r="J1934" s="7">
        <v>21522.02</v>
      </c>
      <c r="K1934" t="s">
        <v>591</v>
      </c>
      <c r="L1934">
        <v>29</v>
      </c>
      <c r="M1934" t="s">
        <v>23</v>
      </c>
      <c r="N1934" t="s">
        <v>18</v>
      </c>
      <c r="O1934">
        <v>2</v>
      </c>
      <c r="P1934" t="s">
        <v>43</v>
      </c>
      <c r="Q1934" s="7">
        <f t="shared" si="183"/>
        <v>21522.02</v>
      </c>
      <c r="R1934" s="9" t="str" cm="1">
        <f t="array" ref="R1934">_xlfn.IFS(L1933&lt;=25,"0-25",L1933&lt;=30,"26-30",L1933&lt;=35,"31-35",L1933&lt;=40,"36-40",L1933&lt;=45,"41-45",L1933&gt;=45,"45+")</f>
        <v>26-30</v>
      </c>
      <c r="S1934" t="str">
        <f t="shared" si="184"/>
        <v>Q2</v>
      </c>
      <c r="T1934" t="str">
        <f t="shared" si="185"/>
        <v>Weekday</v>
      </c>
      <c r="U1934" t="str" cm="1">
        <f t="array" ref="U1934">_xlfn.IFS(Q1934&lt;=100000,"LOW",Q1934&lt;=300000,"MEDIUM",Q1934&gt;=300000,"HIGH")</f>
        <v>LOW</v>
      </c>
    </row>
    <row r="1935" spans="1:21" x14ac:dyDescent="0.3">
      <c r="A1935">
        <v>1934</v>
      </c>
      <c r="B1935">
        <v>12</v>
      </c>
      <c r="C1935">
        <v>4</v>
      </c>
      <c r="D1935" s="6">
        <f t="shared" si="180"/>
        <v>45028</v>
      </c>
      <c r="E1935" t="str">
        <f t="shared" si="181"/>
        <v>April</v>
      </c>
      <c r="F1935">
        <v>2023</v>
      </c>
      <c r="G1935" t="str">
        <f t="shared" si="182"/>
        <v>Wednesday</v>
      </c>
      <c r="H1935" t="s">
        <v>21</v>
      </c>
      <c r="I1935">
        <v>2</v>
      </c>
      <c r="J1935" s="7">
        <v>48300.51</v>
      </c>
      <c r="K1935" t="s">
        <v>763</v>
      </c>
      <c r="L1935">
        <v>24</v>
      </c>
      <c r="M1935" t="s">
        <v>47</v>
      </c>
      <c r="N1935" t="s">
        <v>24</v>
      </c>
      <c r="O1935">
        <v>2</v>
      </c>
      <c r="P1935" t="s">
        <v>25</v>
      </c>
      <c r="Q1935" s="7">
        <f t="shared" si="183"/>
        <v>96601.02</v>
      </c>
      <c r="R1935" s="9" t="str" cm="1">
        <f t="array" ref="R1935">_xlfn.IFS(L1934&lt;=25,"0-25",L1934&lt;=30,"26-30",L1934&lt;=35,"31-35",L1934&lt;=40,"36-40",L1934&lt;=45,"41-45",L1934&gt;=45,"45+")</f>
        <v>26-30</v>
      </c>
      <c r="S1935" t="str">
        <f t="shared" si="184"/>
        <v>Q2</v>
      </c>
      <c r="T1935" t="str">
        <f t="shared" si="185"/>
        <v>Weekday</v>
      </c>
      <c r="U1935" t="str" cm="1">
        <f t="array" ref="U1935">_xlfn.IFS(Q1935&lt;=100000,"LOW",Q1935&lt;=300000,"MEDIUM",Q1935&gt;=300000,"HIGH")</f>
        <v>LOW</v>
      </c>
    </row>
    <row r="1936" spans="1:21" x14ac:dyDescent="0.3">
      <c r="A1936">
        <v>1935</v>
      </c>
      <c r="B1936">
        <v>12</v>
      </c>
      <c r="C1936">
        <v>4</v>
      </c>
      <c r="D1936" s="6">
        <f t="shared" si="180"/>
        <v>45028</v>
      </c>
      <c r="E1936" t="str">
        <f t="shared" si="181"/>
        <v>April</v>
      </c>
      <c r="F1936">
        <v>2023</v>
      </c>
      <c r="G1936" t="str">
        <f t="shared" si="182"/>
        <v>Wednesday</v>
      </c>
      <c r="H1936" t="s">
        <v>32</v>
      </c>
      <c r="I1936">
        <v>3</v>
      </c>
      <c r="J1936" s="7">
        <v>49273.97</v>
      </c>
      <c r="K1936" t="s">
        <v>737</v>
      </c>
      <c r="L1936">
        <v>18</v>
      </c>
      <c r="M1936" t="s">
        <v>47</v>
      </c>
      <c r="N1936" t="s">
        <v>35</v>
      </c>
      <c r="O1936">
        <v>5</v>
      </c>
      <c r="P1936" t="s">
        <v>36</v>
      </c>
      <c r="Q1936" s="7">
        <f t="shared" si="183"/>
        <v>147821.91</v>
      </c>
      <c r="R1936" s="9" t="str" cm="1">
        <f t="array" ref="R1936">_xlfn.IFS(L1935&lt;=25,"0-25",L1935&lt;=30,"26-30",L1935&lt;=35,"31-35",L1935&lt;=40,"36-40",L1935&lt;=45,"41-45",L1935&gt;=45,"45+")</f>
        <v>0-25</v>
      </c>
      <c r="S1936" t="str">
        <f t="shared" si="184"/>
        <v>Q2</v>
      </c>
      <c r="T1936" t="str">
        <f t="shared" si="185"/>
        <v>Weekday</v>
      </c>
      <c r="U1936" t="str" cm="1">
        <f t="array" ref="U1936">_xlfn.IFS(Q1936&lt;=100000,"LOW",Q1936&lt;=300000,"MEDIUM",Q1936&gt;=300000,"HIGH")</f>
        <v>MEDIUM</v>
      </c>
    </row>
    <row r="1937" spans="1:21" x14ac:dyDescent="0.3">
      <c r="A1937">
        <v>1936</v>
      </c>
      <c r="B1937">
        <v>13</v>
      </c>
      <c r="C1937">
        <v>4</v>
      </c>
      <c r="D1937" s="6">
        <f t="shared" si="180"/>
        <v>45029</v>
      </c>
      <c r="E1937" t="str">
        <f t="shared" si="181"/>
        <v>April</v>
      </c>
      <c r="F1937">
        <v>2023</v>
      </c>
      <c r="G1937" t="str">
        <f t="shared" si="182"/>
        <v>Thursday</v>
      </c>
      <c r="H1937" t="s">
        <v>37</v>
      </c>
      <c r="I1937">
        <v>3</v>
      </c>
      <c r="J1937" s="7">
        <v>67245.63</v>
      </c>
      <c r="K1937" t="s">
        <v>789</v>
      </c>
      <c r="L1937">
        <v>50</v>
      </c>
      <c r="M1937" t="s">
        <v>23</v>
      </c>
      <c r="N1937" t="s">
        <v>35</v>
      </c>
      <c r="O1937">
        <v>1</v>
      </c>
      <c r="P1937" t="s">
        <v>40</v>
      </c>
      <c r="Q1937" s="7">
        <f t="shared" si="183"/>
        <v>201736.89</v>
      </c>
      <c r="R1937" s="9" t="str" cm="1">
        <f t="array" ref="R1937">_xlfn.IFS(L1936&lt;=25,"0-25",L1936&lt;=30,"26-30",L1936&lt;=35,"31-35",L1936&lt;=40,"36-40",L1936&lt;=45,"41-45",L1936&gt;=45,"45+")</f>
        <v>0-25</v>
      </c>
      <c r="S1937" t="str">
        <f t="shared" si="184"/>
        <v>Q2</v>
      </c>
      <c r="T1937" t="str">
        <f t="shared" si="185"/>
        <v>Weekday</v>
      </c>
      <c r="U1937" t="str" cm="1">
        <f t="array" ref="U1937">_xlfn.IFS(Q1937&lt;=100000,"LOW",Q1937&lt;=300000,"MEDIUM",Q1937&gt;=300000,"HIGH")</f>
        <v>MEDIUM</v>
      </c>
    </row>
    <row r="1938" spans="1:21" x14ac:dyDescent="0.3">
      <c r="A1938">
        <v>1937</v>
      </c>
      <c r="B1938">
        <v>13</v>
      </c>
      <c r="C1938">
        <v>4</v>
      </c>
      <c r="D1938" s="6">
        <f t="shared" si="180"/>
        <v>45029</v>
      </c>
      <c r="E1938" t="str">
        <f t="shared" si="181"/>
        <v>April</v>
      </c>
      <c r="F1938">
        <v>2023</v>
      </c>
      <c r="G1938" t="str">
        <f t="shared" si="182"/>
        <v>Thursday</v>
      </c>
      <c r="H1938" t="s">
        <v>21</v>
      </c>
      <c r="I1938">
        <v>8</v>
      </c>
      <c r="J1938" s="7">
        <v>56509.66</v>
      </c>
      <c r="K1938" t="s">
        <v>280</v>
      </c>
      <c r="L1938">
        <v>31</v>
      </c>
      <c r="M1938" t="s">
        <v>95</v>
      </c>
      <c r="N1938" t="s">
        <v>24</v>
      </c>
      <c r="O1938">
        <v>5</v>
      </c>
      <c r="P1938" t="s">
        <v>25</v>
      </c>
      <c r="Q1938" s="7">
        <f t="shared" si="183"/>
        <v>452077.28</v>
      </c>
      <c r="R1938" s="9" t="str" cm="1">
        <f t="array" ref="R1938">_xlfn.IFS(L1937&lt;=25,"0-25",L1937&lt;=30,"26-30",L1937&lt;=35,"31-35",L1937&lt;=40,"36-40",L1937&lt;=45,"41-45",L1937&gt;=45,"45+")</f>
        <v>45+</v>
      </c>
      <c r="S1938" t="str">
        <f t="shared" si="184"/>
        <v>Q2</v>
      </c>
      <c r="T1938" t="str">
        <f t="shared" si="185"/>
        <v>Weekday</v>
      </c>
      <c r="U1938" t="str" cm="1">
        <f t="array" ref="U1938">_xlfn.IFS(Q1938&lt;=100000,"LOW",Q1938&lt;=300000,"MEDIUM",Q1938&gt;=300000,"HIGH")</f>
        <v>HIGH</v>
      </c>
    </row>
    <row r="1939" spans="1:21" x14ac:dyDescent="0.3">
      <c r="A1939">
        <v>1938</v>
      </c>
      <c r="B1939">
        <v>13</v>
      </c>
      <c r="C1939">
        <v>4</v>
      </c>
      <c r="D1939" s="6">
        <f t="shared" si="180"/>
        <v>45029</v>
      </c>
      <c r="E1939" t="str">
        <f t="shared" si="181"/>
        <v>April</v>
      </c>
      <c r="F1939">
        <v>2023</v>
      </c>
      <c r="G1939" t="str">
        <f t="shared" si="182"/>
        <v>Thursday</v>
      </c>
      <c r="H1939" t="s">
        <v>15</v>
      </c>
      <c r="I1939">
        <v>7</v>
      </c>
      <c r="J1939" s="7">
        <v>58218.11</v>
      </c>
      <c r="K1939" t="s">
        <v>668</v>
      </c>
      <c r="L1939">
        <v>58</v>
      </c>
      <c r="M1939" t="s">
        <v>119</v>
      </c>
      <c r="N1939" t="s">
        <v>18</v>
      </c>
      <c r="O1939">
        <v>1</v>
      </c>
      <c r="P1939" t="s">
        <v>19</v>
      </c>
      <c r="Q1939" s="7">
        <f t="shared" si="183"/>
        <v>407526.77</v>
      </c>
      <c r="R1939" s="9" t="str" cm="1">
        <f t="array" ref="R1939">_xlfn.IFS(L1938&lt;=25,"0-25",L1938&lt;=30,"26-30",L1938&lt;=35,"31-35",L1938&lt;=40,"36-40",L1938&lt;=45,"41-45",L1938&gt;=45,"45+")</f>
        <v>31-35</v>
      </c>
      <c r="S1939" t="str">
        <f t="shared" si="184"/>
        <v>Q2</v>
      </c>
      <c r="T1939" t="str">
        <f t="shared" si="185"/>
        <v>Weekday</v>
      </c>
      <c r="U1939" t="str" cm="1">
        <f t="array" ref="U1939">_xlfn.IFS(Q1939&lt;=100000,"LOW",Q1939&lt;=300000,"MEDIUM",Q1939&gt;=300000,"HIGH")</f>
        <v>HIGH</v>
      </c>
    </row>
    <row r="1940" spans="1:21" x14ac:dyDescent="0.3">
      <c r="A1940">
        <v>1939</v>
      </c>
      <c r="B1940">
        <v>13</v>
      </c>
      <c r="C1940">
        <v>4</v>
      </c>
      <c r="D1940" s="6">
        <f t="shared" si="180"/>
        <v>45029</v>
      </c>
      <c r="E1940" t="str">
        <f t="shared" si="181"/>
        <v>April</v>
      </c>
      <c r="F1940">
        <v>2023</v>
      </c>
      <c r="G1940" t="str">
        <f t="shared" si="182"/>
        <v>Thursday</v>
      </c>
      <c r="H1940" t="s">
        <v>21</v>
      </c>
      <c r="I1940">
        <v>6</v>
      </c>
      <c r="J1940" s="7">
        <v>41896.04</v>
      </c>
      <c r="K1940" t="s">
        <v>321</v>
      </c>
      <c r="L1940">
        <v>34</v>
      </c>
      <c r="M1940" t="s">
        <v>23</v>
      </c>
      <c r="N1940" t="s">
        <v>24</v>
      </c>
      <c r="O1940">
        <v>1</v>
      </c>
      <c r="P1940" t="s">
        <v>65</v>
      </c>
      <c r="Q1940" s="7">
        <f t="shared" si="183"/>
        <v>251376.24</v>
      </c>
      <c r="R1940" s="9" t="str" cm="1">
        <f t="array" ref="R1940">_xlfn.IFS(L1939&lt;=25,"0-25",L1939&lt;=30,"26-30",L1939&lt;=35,"31-35",L1939&lt;=40,"36-40",L1939&lt;=45,"41-45",L1939&gt;=45,"45+")</f>
        <v>45+</v>
      </c>
      <c r="S1940" t="str">
        <f t="shared" si="184"/>
        <v>Q2</v>
      </c>
      <c r="T1940" t="str">
        <f t="shared" si="185"/>
        <v>Weekday</v>
      </c>
      <c r="U1940" t="str" cm="1">
        <f t="array" ref="U1940">_xlfn.IFS(Q1940&lt;=100000,"LOW",Q1940&lt;=300000,"MEDIUM",Q1940&gt;=300000,"HIGH")</f>
        <v>MEDIUM</v>
      </c>
    </row>
    <row r="1941" spans="1:21" x14ac:dyDescent="0.3">
      <c r="A1941">
        <v>1940</v>
      </c>
      <c r="B1941">
        <v>14</v>
      </c>
      <c r="C1941">
        <v>4</v>
      </c>
      <c r="D1941" s="6">
        <f t="shared" si="180"/>
        <v>45030</v>
      </c>
      <c r="E1941" t="str">
        <f t="shared" si="181"/>
        <v>April</v>
      </c>
      <c r="F1941">
        <v>2023</v>
      </c>
      <c r="G1941" t="str">
        <f t="shared" si="182"/>
        <v>Friday</v>
      </c>
      <c r="H1941" t="s">
        <v>21</v>
      </c>
      <c r="I1941">
        <v>4</v>
      </c>
      <c r="J1941" s="7">
        <v>21206.85</v>
      </c>
      <c r="K1941" t="s">
        <v>204</v>
      </c>
      <c r="L1941">
        <v>21</v>
      </c>
      <c r="M1941" t="s">
        <v>61</v>
      </c>
      <c r="N1941" t="s">
        <v>52</v>
      </c>
      <c r="O1941">
        <v>5</v>
      </c>
      <c r="P1941" t="s">
        <v>25</v>
      </c>
      <c r="Q1941" s="7">
        <f t="shared" si="183"/>
        <v>84827.4</v>
      </c>
      <c r="R1941" s="9" t="str" cm="1">
        <f t="array" ref="R1941">_xlfn.IFS(L1940&lt;=25,"0-25",L1940&lt;=30,"26-30",L1940&lt;=35,"31-35",L1940&lt;=40,"36-40",L1940&lt;=45,"41-45",L1940&gt;=45,"45+")</f>
        <v>31-35</v>
      </c>
      <c r="S1941" t="str">
        <f t="shared" si="184"/>
        <v>Q2</v>
      </c>
      <c r="T1941" t="str">
        <f t="shared" si="185"/>
        <v>Weekday</v>
      </c>
      <c r="U1941" t="str" cm="1">
        <f t="array" ref="U1941">_xlfn.IFS(Q1941&lt;=100000,"LOW",Q1941&lt;=300000,"MEDIUM",Q1941&gt;=300000,"HIGH")</f>
        <v>LOW</v>
      </c>
    </row>
    <row r="1942" spans="1:21" x14ac:dyDescent="0.3">
      <c r="A1942">
        <v>1941</v>
      </c>
      <c r="B1942">
        <v>14</v>
      </c>
      <c r="C1942">
        <v>4</v>
      </c>
      <c r="D1942" s="6">
        <f t="shared" si="180"/>
        <v>45030</v>
      </c>
      <c r="E1942" t="str">
        <f t="shared" si="181"/>
        <v>April</v>
      </c>
      <c r="F1942">
        <v>2023</v>
      </c>
      <c r="G1942" t="str">
        <f t="shared" si="182"/>
        <v>Friday</v>
      </c>
      <c r="H1942" t="s">
        <v>45</v>
      </c>
      <c r="I1942">
        <v>9</v>
      </c>
      <c r="J1942" s="7">
        <v>35533.800000000003</v>
      </c>
      <c r="K1942" t="s">
        <v>142</v>
      </c>
      <c r="L1942">
        <v>56</v>
      </c>
      <c r="M1942" t="s">
        <v>23</v>
      </c>
      <c r="N1942" t="s">
        <v>35</v>
      </c>
      <c r="O1942">
        <v>4</v>
      </c>
      <c r="P1942" t="s">
        <v>104</v>
      </c>
      <c r="Q1942" s="7">
        <f t="shared" si="183"/>
        <v>319804.2</v>
      </c>
      <c r="R1942" s="9" t="str" cm="1">
        <f t="array" ref="R1942">_xlfn.IFS(L1941&lt;=25,"0-25",L1941&lt;=30,"26-30",L1941&lt;=35,"31-35",L1941&lt;=40,"36-40",L1941&lt;=45,"41-45",L1941&gt;=45,"45+")</f>
        <v>0-25</v>
      </c>
      <c r="S1942" t="str">
        <f t="shared" si="184"/>
        <v>Q2</v>
      </c>
      <c r="T1942" t="str">
        <f t="shared" si="185"/>
        <v>Weekday</v>
      </c>
      <c r="U1942" t="str" cm="1">
        <f t="array" ref="U1942">_xlfn.IFS(Q1942&lt;=100000,"LOW",Q1942&lt;=300000,"MEDIUM",Q1942&gt;=300000,"HIGH")</f>
        <v>HIGH</v>
      </c>
    </row>
    <row r="1943" spans="1:21" x14ac:dyDescent="0.3">
      <c r="A1943">
        <v>1942</v>
      </c>
      <c r="B1943">
        <v>14</v>
      </c>
      <c r="C1943">
        <v>4</v>
      </c>
      <c r="D1943" s="6">
        <f t="shared" si="180"/>
        <v>45030</v>
      </c>
      <c r="E1943" t="str">
        <f t="shared" si="181"/>
        <v>April</v>
      </c>
      <c r="F1943">
        <v>2023</v>
      </c>
      <c r="G1943" t="str">
        <f t="shared" si="182"/>
        <v>Friday</v>
      </c>
      <c r="H1943" t="s">
        <v>21</v>
      </c>
      <c r="I1943">
        <v>1</v>
      </c>
      <c r="J1943" s="7">
        <v>42969.37</v>
      </c>
      <c r="K1943" t="s">
        <v>941</v>
      </c>
      <c r="L1943">
        <v>18</v>
      </c>
      <c r="M1943" t="s">
        <v>79</v>
      </c>
      <c r="N1943" t="s">
        <v>24</v>
      </c>
      <c r="O1943">
        <v>2</v>
      </c>
      <c r="P1943" t="s">
        <v>28</v>
      </c>
      <c r="Q1943" s="7">
        <f t="shared" si="183"/>
        <v>42969.37</v>
      </c>
      <c r="R1943" s="9" t="str" cm="1">
        <f t="array" ref="R1943">_xlfn.IFS(L1942&lt;=25,"0-25",L1942&lt;=30,"26-30",L1942&lt;=35,"31-35",L1942&lt;=40,"36-40",L1942&lt;=45,"41-45",L1942&gt;=45,"45+")</f>
        <v>45+</v>
      </c>
      <c r="S1943" t="str">
        <f t="shared" si="184"/>
        <v>Q2</v>
      </c>
      <c r="T1943" t="str">
        <f t="shared" si="185"/>
        <v>Weekday</v>
      </c>
      <c r="U1943" t="str" cm="1">
        <f t="array" ref="U1943">_xlfn.IFS(Q1943&lt;=100000,"LOW",Q1943&lt;=300000,"MEDIUM",Q1943&gt;=300000,"HIGH")</f>
        <v>LOW</v>
      </c>
    </row>
    <row r="1944" spans="1:21" x14ac:dyDescent="0.3">
      <c r="A1944">
        <v>1943</v>
      </c>
      <c r="B1944">
        <v>15</v>
      </c>
      <c r="C1944">
        <v>4</v>
      </c>
      <c r="D1944" s="6">
        <f t="shared" si="180"/>
        <v>45031</v>
      </c>
      <c r="E1944" t="str">
        <f t="shared" si="181"/>
        <v>April</v>
      </c>
      <c r="F1944">
        <v>2023</v>
      </c>
      <c r="G1944" t="str">
        <f t="shared" si="182"/>
        <v>Saturday</v>
      </c>
      <c r="H1944" t="s">
        <v>21</v>
      </c>
      <c r="I1944">
        <v>2</v>
      </c>
      <c r="J1944" s="7">
        <v>50705.16</v>
      </c>
      <c r="K1944" t="s">
        <v>666</v>
      </c>
      <c r="L1944">
        <v>58</v>
      </c>
      <c r="M1944" t="s">
        <v>79</v>
      </c>
      <c r="N1944" t="s">
        <v>35</v>
      </c>
      <c r="O1944">
        <v>4</v>
      </c>
      <c r="P1944" t="s">
        <v>65</v>
      </c>
      <c r="Q1944" s="7">
        <f t="shared" si="183"/>
        <v>101410.32</v>
      </c>
      <c r="R1944" s="9" t="str" cm="1">
        <f t="array" ref="R1944">_xlfn.IFS(L1943&lt;=25,"0-25",L1943&lt;=30,"26-30",L1943&lt;=35,"31-35",L1943&lt;=40,"36-40",L1943&lt;=45,"41-45",L1943&gt;=45,"45+")</f>
        <v>0-25</v>
      </c>
      <c r="S1944" t="str">
        <f t="shared" si="184"/>
        <v>Q2</v>
      </c>
      <c r="T1944" t="str">
        <f t="shared" si="185"/>
        <v>Weekend</v>
      </c>
      <c r="U1944" t="str" cm="1">
        <f t="array" ref="U1944">_xlfn.IFS(Q1944&lt;=100000,"LOW",Q1944&lt;=300000,"MEDIUM",Q1944&gt;=300000,"HIGH")</f>
        <v>MEDIUM</v>
      </c>
    </row>
    <row r="1945" spans="1:21" x14ac:dyDescent="0.3">
      <c r="A1945">
        <v>1944</v>
      </c>
      <c r="B1945">
        <v>15</v>
      </c>
      <c r="C1945">
        <v>4</v>
      </c>
      <c r="D1945" s="6">
        <f t="shared" si="180"/>
        <v>45031</v>
      </c>
      <c r="E1945" t="str">
        <f t="shared" si="181"/>
        <v>April</v>
      </c>
      <c r="F1945">
        <v>2023</v>
      </c>
      <c r="G1945" t="str">
        <f t="shared" si="182"/>
        <v>Saturday</v>
      </c>
      <c r="H1945" t="s">
        <v>32</v>
      </c>
      <c r="I1945">
        <v>4</v>
      </c>
      <c r="J1945" s="7">
        <v>46462.55</v>
      </c>
      <c r="K1945" t="s">
        <v>163</v>
      </c>
      <c r="L1945">
        <v>41</v>
      </c>
      <c r="M1945" t="s">
        <v>135</v>
      </c>
      <c r="N1945" t="s">
        <v>52</v>
      </c>
      <c r="O1945">
        <v>5</v>
      </c>
      <c r="P1945" t="s">
        <v>43</v>
      </c>
      <c r="Q1945" s="7">
        <f t="shared" si="183"/>
        <v>185850.2</v>
      </c>
      <c r="R1945" s="9" t="str" cm="1">
        <f t="array" ref="R1945">_xlfn.IFS(L1944&lt;=25,"0-25",L1944&lt;=30,"26-30",L1944&lt;=35,"31-35",L1944&lt;=40,"36-40",L1944&lt;=45,"41-45",L1944&gt;=45,"45+")</f>
        <v>45+</v>
      </c>
      <c r="S1945" t="str">
        <f t="shared" si="184"/>
        <v>Q2</v>
      </c>
      <c r="T1945" t="str">
        <f t="shared" si="185"/>
        <v>Weekend</v>
      </c>
      <c r="U1945" t="str" cm="1">
        <f t="array" ref="U1945">_xlfn.IFS(Q1945&lt;=100000,"LOW",Q1945&lt;=300000,"MEDIUM",Q1945&gt;=300000,"HIGH")</f>
        <v>MEDIUM</v>
      </c>
    </row>
    <row r="1946" spans="1:21" x14ac:dyDescent="0.3">
      <c r="A1946">
        <v>1945</v>
      </c>
      <c r="B1946">
        <v>15</v>
      </c>
      <c r="C1946">
        <v>4</v>
      </c>
      <c r="D1946" s="6">
        <f t="shared" si="180"/>
        <v>45031</v>
      </c>
      <c r="E1946" t="str">
        <f t="shared" si="181"/>
        <v>April</v>
      </c>
      <c r="F1946">
        <v>2023</v>
      </c>
      <c r="G1946" t="str">
        <f t="shared" si="182"/>
        <v>Saturday</v>
      </c>
      <c r="H1946" t="s">
        <v>15</v>
      </c>
      <c r="I1946">
        <v>3</v>
      </c>
      <c r="J1946" s="7">
        <v>33638.67</v>
      </c>
      <c r="K1946" t="s">
        <v>598</v>
      </c>
      <c r="L1946">
        <v>51</v>
      </c>
      <c r="M1946" t="s">
        <v>56</v>
      </c>
      <c r="N1946" t="s">
        <v>18</v>
      </c>
      <c r="O1946">
        <v>5</v>
      </c>
      <c r="P1946" t="s">
        <v>86</v>
      </c>
      <c r="Q1946" s="7">
        <f t="shared" si="183"/>
        <v>100916.01</v>
      </c>
      <c r="R1946" s="9" t="str" cm="1">
        <f t="array" ref="R1946">_xlfn.IFS(L1945&lt;=25,"0-25",L1945&lt;=30,"26-30",L1945&lt;=35,"31-35",L1945&lt;=40,"36-40",L1945&lt;=45,"41-45",L1945&gt;=45,"45+")</f>
        <v>41-45</v>
      </c>
      <c r="S1946" t="str">
        <f t="shared" si="184"/>
        <v>Q2</v>
      </c>
      <c r="T1946" t="str">
        <f t="shared" si="185"/>
        <v>Weekend</v>
      </c>
      <c r="U1946" t="str" cm="1">
        <f t="array" ref="U1946">_xlfn.IFS(Q1946&lt;=100000,"LOW",Q1946&lt;=300000,"MEDIUM",Q1946&gt;=300000,"HIGH")</f>
        <v>MEDIUM</v>
      </c>
    </row>
    <row r="1947" spans="1:21" x14ac:dyDescent="0.3">
      <c r="A1947">
        <v>1946</v>
      </c>
      <c r="B1947">
        <v>15</v>
      </c>
      <c r="C1947">
        <v>4</v>
      </c>
      <c r="D1947" s="6">
        <f t="shared" si="180"/>
        <v>45031</v>
      </c>
      <c r="E1947" t="str">
        <f t="shared" si="181"/>
        <v>April</v>
      </c>
      <c r="F1947">
        <v>2023</v>
      </c>
      <c r="G1947" t="str">
        <f t="shared" si="182"/>
        <v>Saturday</v>
      </c>
      <c r="H1947" t="s">
        <v>32</v>
      </c>
      <c r="I1947">
        <v>1</v>
      </c>
      <c r="J1947" s="7">
        <v>25918.79</v>
      </c>
      <c r="K1947" t="s">
        <v>898</v>
      </c>
      <c r="L1947">
        <v>51</v>
      </c>
      <c r="M1947" t="s">
        <v>92</v>
      </c>
      <c r="N1947" t="s">
        <v>18</v>
      </c>
      <c r="O1947">
        <v>4</v>
      </c>
      <c r="P1947" t="s">
        <v>43</v>
      </c>
      <c r="Q1947" s="7">
        <f t="shared" si="183"/>
        <v>25918.79</v>
      </c>
      <c r="R1947" s="9" t="str" cm="1">
        <f t="array" ref="R1947">_xlfn.IFS(L1946&lt;=25,"0-25",L1946&lt;=30,"26-30",L1946&lt;=35,"31-35",L1946&lt;=40,"36-40",L1946&lt;=45,"41-45",L1946&gt;=45,"45+")</f>
        <v>45+</v>
      </c>
      <c r="S1947" t="str">
        <f t="shared" si="184"/>
        <v>Q2</v>
      </c>
      <c r="T1947" t="str">
        <f t="shared" si="185"/>
        <v>Weekend</v>
      </c>
      <c r="U1947" t="str" cm="1">
        <f t="array" ref="U1947">_xlfn.IFS(Q1947&lt;=100000,"LOW",Q1947&lt;=300000,"MEDIUM",Q1947&gt;=300000,"HIGH")</f>
        <v>LOW</v>
      </c>
    </row>
    <row r="1948" spans="1:21" x14ac:dyDescent="0.3">
      <c r="A1948">
        <v>1947</v>
      </c>
      <c r="B1948">
        <v>16</v>
      </c>
      <c r="C1948">
        <v>4</v>
      </c>
      <c r="D1948" s="6">
        <f t="shared" si="180"/>
        <v>45032</v>
      </c>
      <c r="E1948" t="str">
        <f t="shared" si="181"/>
        <v>April</v>
      </c>
      <c r="F1948">
        <v>2023</v>
      </c>
      <c r="G1948" t="str">
        <f t="shared" si="182"/>
        <v>Sunday</v>
      </c>
      <c r="H1948" t="s">
        <v>32</v>
      </c>
      <c r="I1948">
        <v>5</v>
      </c>
      <c r="J1948" s="7">
        <v>20093.849999999999</v>
      </c>
      <c r="K1948" t="s">
        <v>102</v>
      </c>
      <c r="L1948">
        <v>41</v>
      </c>
      <c r="M1948" t="s">
        <v>23</v>
      </c>
      <c r="N1948" t="s">
        <v>18</v>
      </c>
      <c r="O1948">
        <v>2</v>
      </c>
      <c r="P1948" t="s">
        <v>43</v>
      </c>
      <c r="Q1948" s="7">
        <f t="shared" si="183"/>
        <v>100469.25</v>
      </c>
      <c r="R1948" s="9" t="str" cm="1">
        <f t="array" ref="R1948">_xlfn.IFS(L1947&lt;=25,"0-25",L1947&lt;=30,"26-30",L1947&lt;=35,"31-35",L1947&lt;=40,"36-40",L1947&lt;=45,"41-45",L1947&gt;=45,"45+")</f>
        <v>45+</v>
      </c>
      <c r="S1948" t="str">
        <f t="shared" si="184"/>
        <v>Q2</v>
      </c>
      <c r="T1948" t="str">
        <f t="shared" si="185"/>
        <v>Weekend</v>
      </c>
      <c r="U1948" t="str" cm="1">
        <f t="array" ref="U1948">_xlfn.IFS(Q1948&lt;=100000,"LOW",Q1948&lt;=300000,"MEDIUM",Q1948&gt;=300000,"HIGH")</f>
        <v>MEDIUM</v>
      </c>
    </row>
    <row r="1949" spans="1:21" x14ac:dyDescent="0.3">
      <c r="A1949">
        <v>1948</v>
      </c>
      <c r="B1949">
        <v>16</v>
      </c>
      <c r="C1949">
        <v>4</v>
      </c>
      <c r="D1949" s="6">
        <f t="shared" si="180"/>
        <v>45032</v>
      </c>
      <c r="E1949" t="str">
        <f t="shared" si="181"/>
        <v>April</v>
      </c>
      <c r="F1949">
        <v>2023</v>
      </c>
      <c r="G1949" t="str">
        <f t="shared" si="182"/>
        <v>Sunday</v>
      </c>
      <c r="H1949" t="s">
        <v>37</v>
      </c>
      <c r="I1949">
        <v>7</v>
      </c>
      <c r="J1949" s="7">
        <v>51630.720000000001</v>
      </c>
      <c r="K1949" t="s">
        <v>789</v>
      </c>
      <c r="L1949">
        <v>32</v>
      </c>
      <c r="M1949" t="s">
        <v>17</v>
      </c>
      <c r="N1949" t="s">
        <v>35</v>
      </c>
      <c r="O1949">
        <v>5</v>
      </c>
      <c r="P1949" t="s">
        <v>97</v>
      </c>
      <c r="Q1949" s="7">
        <f t="shared" si="183"/>
        <v>361415.04000000004</v>
      </c>
      <c r="R1949" s="9" t="str" cm="1">
        <f t="array" ref="R1949">_xlfn.IFS(L1948&lt;=25,"0-25",L1948&lt;=30,"26-30",L1948&lt;=35,"31-35",L1948&lt;=40,"36-40",L1948&lt;=45,"41-45",L1948&gt;=45,"45+")</f>
        <v>41-45</v>
      </c>
      <c r="S1949" t="str">
        <f t="shared" si="184"/>
        <v>Q2</v>
      </c>
      <c r="T1949" t="str">
        <f t="shared" si="185"/>
        <v>Weekend</v>
      </c>
      <c r="U1949" t="str" cm="1">
        <f t="array" ref="U1949">_xlfn.IFS(Q1949&lt;=100000,"LOW",Q1949&lt;=300000,"MEDIUM",Q1949&gt;=300000,"HIGH")</f>
        <v>HIGH</v>
      </c>
    </row>
    <row r="1950" spans="1:21" x14ac:dyDescent="0.3">
      <c r="A1950">
        <v>1949</v>
      </c>
      <c r="B1950">
        <v>16</v>
      </c>
      <c r="C1950">
        <v>4</v>
      </c>
      <c r="D1950" s="6">
        <f t="shared" si="180"/>
        <v>45032</v>
      </c>
      <c r="E1950" t="str">
        <f t="shared" si="181"/>
        <v>April</v>
      </c>
      <c r="F1950">
        <v>2023</v>
      </c>
      <c r="G1950" t="str">
        <f t="shared" si="182"/>
        <v>Sunday</v>
      </c>
      <c r="H1950" t="s">
        <v>32</v>
      </c>
      <c r="I1950">
        <v>2</v>
      </c>
      <c r="J1950" s="7">
        <v>48723.92</v>
      </c>
      <c r="K1950" t="s">
        <v>942</v>
      </c>
      <c r="L1950">
        <v>34</v>
      </c>
      <c r="M1950" t="s">
        <v>34</v>
      </c>
      <c r="N1950" t="s">
        <v>52</v>
      </c>
      <c r="O1950">
        <v>4</v>
      </c>
      <c r="P1950" t="s">
        <v>36</v>
      </c>
      <c r="Q1950" s="7">
        <f t="shared" si="183"/>
        <v>97447.84</v>
      </c>
      <c r="R1950" s="9" t="str" cm="1">
        <f t="array" ref="R1950">_xlfn.IFS(L1949&lt;=25,"0-25",L1949&lt;=30,"26-30",L1949&lt;=35,"31-35",L1949&lt;=40,"36-40",L1949&lt;=45,"41-45",L1949&gt;=45,"45+")</f>
        <v>31-35</v>
      </c>
      <c r="S1950" t="str">
        <f t="shared" si="184"/>
        <v>Q2</v>
      </c>
      <c r="T1950" t="str">
        <f t="shared" si="185"/>
        <v>Weekend</v>
      </c>
      <c r="U1950" t="str" cm="1">
        <f t="array" ref="U1950">_xlfn.IFS(Q1950&lt;=100000,"LOW",Q1950&lt;=300000,"MEDIUM",Q1950&gt;=300000,"HIGH")</f>
        <v>LOW</v>
      </c>
    </row>
    <row r="1951" spans="1:21" x14ac:dyDescent="0.3">
      <c r="A1951">
        <v>1950</v>
      </c>
      <c r="B1951">
        <v>17</v>
      </c>
      <c r="C1951">
        <v>4</v>
      </c>
      <c r="D1951" s="6">
        <f t="shared" si="180"/>
        <v>45033</v>
      </c>
      <c r="E1951" t="str">
        <f t="shared" si="181"/>
        <v>April</v>
      </c>
      <c r="F1951">
        <v>2023</v>
      </c>
      <c r="G1951" t="str">
        <f t="shared" si="182"/>
        <v>Monday</v>
      </c>
      <c r="H1951" t="s">
        <v>45</v>
      </c>
      <c r="I1951">
        <v>5</v>
      </c>
      <c r="J1951" s="7">
        <v>51242.35</v>
      </c>
      <c r="K1951" t="s">
        <v>96</v>
      </c>
      <c r="L1951">
        <v>30</v>
      </c>
      <c r="M1951" t="s">
        <v>27</v>
      </c>
      <c r="N1951" t="s">
        <v>24</v>
      </c>
      <c r="O1951">
        <v>2</v>
      </c>
      <c r="P1951" t="s">
        <v>48</v>
      </c>
      <c r="Q1951" s="7">
        <f t="shared" si="183"/>
        <v>256211.75</v>
      </c>
      <c r="R1951" s="9" t="str" cm="1">
        <f t="array" ref="R1951">_xlfn.IFS(L1950&lt;=25,"0-25",L1950&lt;=30,"26-30",L1950&lt;=35,"31-35",L1950&lt;=40,"36-40",L1950&lt;=45,"41-45",L1950&gt;=45,"45+")</f>
        <v>31-35</v>
      </c>
      <c r="S1951" t="str">
        <f t="shared" si="184"/>
        <v>Q2</v>
      </c>
      <c r="T1951" t="str">
        <f t="shared" si="185"/>
        <v>Weekday</v>
      </c>
      <c r="U1951" t="str" cm="1">
        <f t="array" ref="U1951">_xlfn.IFS(Q1951&lt;=100000,"LOW",Q1951&lt;=300000,"MEDIUM",Q1951&gt;=300000,"HIGH")</f>
        <v>MEDIUM</v>
      </c>
    </row>
    <row r="1952" spans="1:21" x14ac:dyDescent="0.3">
      <c r="A1952">
        <v>1951</v>
      </c>
      <c r="B1952">
        <v>17</v>
      </c>
      <c r="C1952">
        <v>4</v>
      </c>
      <c r="D1952" s="6">
        <f t="shared" si="180"/>
        <v>45033</v>
      </c>
      <c r="E1952" t="str">
        <f t="shared" si="181"/>
        <v>April</v>
      </c>
      <c r="F1952">
        <v>2023</v>
      </c>
      <c r="G1952" t="str">
        <f t="shared" si="182"/>
        <v>Monday</v>
      </c>
      <c r="H1952" t="s">
        <v>45</v>
      </c>
      <c r="I1952">
        <v>6</v>
      </c>
      <c r="J1952" s="7">
        <v>32351.65</v>
      </c>
      <c r="K1952" t="s">
        <v>109</v>
      </c>
      <c r="L1952">
        <v>24</v>
      </c>
      <c r="M1952" t="s">
        <v>69</v>
      </c>
      <c r="N1952" t="s">
        <v>18</v>
      </c>
      <c r="O1952">
        <v>5</v>
      </c>
      <c r="P1952" t="s">
        <v>104</v>
      </c>
      <c r="Q1952" s="7">
        <f t="shared" si="183"/>
        <v>194109.90000000002</v>
      </c>
      <c r="R1952" s="9" t="str" cm="1">
        <f t="array" ref="R1952">_xlfn.IFS(L1951&lt;=25,"0-25",L1951&lt;=30,"26-30",L1951&lt;=35,"31-35",L1951&lt;=40,"36-40",L1951&lt;=45,"41-45",L1951&gt;=45,"45+")</f>
        <v>26-30</v>
      </c>
      <c r="S1952" t="str">
        <f t="shared" si="184"/>
        <v>Q2</v>
      </c>
      <c r="T1952" t="str">
        <f t="shared" si="185"/>
        <v>Weekday</v>
      </c>
      <c r="U1952" t="str" cm="1">
        <f t="array" ref="U1952">_xlfn.IFS(Q1952&lt;=100000,"LOW",Q1952&lt;=300000,"MEDIUM",Q1952&gt;=300000,"HIGH")</f>
        <v>MEDIUM</v>
      </c>
    </row>
    <row r="1953" spans="1:21" x14ac:dyDescent="0.3">
      <c r="A1953">
        <v>1952</v>
      </c>
      <c r="B1953">
        <v>17</v>
      </c>
      <c r="C1953">
        <v>4</v>
      </c>
      <c r="D1953" s="6">
        <f t="shared" si="180"/>
        <v>45033</v>
      </c>
      <c r="E1953" t="str">
        <f t="shared" si="181"/>
        <v>April</v>
      </c>
      <c r="F1953">
        <v>2023</v>
      </c>
      <c r="G1953" t="str">
        <f t="shared" si="182"/>
        <v>Monday</v>
      </c>
      <c r="H1953" t="s">
        <v>37</v>
      </c>
      <c r="I1953">
        <v>7</v>
      </c>
      <c r="J1953" s="7">
        <v>25744.47</v>
      </c>
      <c r="K1953" t="s">
        <v>378</v>
      </c>
      <c r="L1953">
        <v>26</v>
      </c>
      <c r="M1953" t="s">
        <v>95</v>
      </c>
      <c r="N1953" t="s">
        <v>35</v>
      </c>
      <c r="O1953">
        <v>5</v>
      </c>
      <c r="P1953" t="s">
        <v>53</v>
      </c>
      <c r="Q1953" s="7">
        <f t="shared" si="183"/>
        <v>180211.29</v>
      </c>
      <c r="R1953" s="9" t="str" cm="1">
        <f t="array" ref="R1953">_xlfn.IFS(L1952&lt;=25,"0-25",L1952&lt;=30,"26-30",L1952&lt;=35,"31-35",L1952&lt;=40,"36-40",L1952&lt;=45,"41-45",L1952&gt;=45,"45+")</f>
        <v>0-25</v>
      </c>
      <c r="S1953" t="str">
        <f t="shared" si="184"/>
        <v>Q2</v>
      </c>
      <c r="T1953" t="str">
        <f t="shared" si="185"/>
        <v>Weekday</v>
      </c>
      <c r="U1953" t="str" cm="1">
        <f t="array" ref="U1953">_xlfn.IFS(Q1953&lt;=100000,"LOW",Q1953&lt;=300000,"MEDIUM",Q1953&gt;=300000,"HIGH")</f>
        <v>MEDIUM</v>
      </c>
    </row>
    <row r="1954" spans="1:21" x14ac:dyDescent="0.3">
      <c r="A1954">
        <v>1953</v>
      </c>
      <c r="B1954">
        <v>17</v>
      </c>
      <c r="C1954">
        <v>4</v>
      </c>
      <c r="D1954" s="6">
        <f t="shared" si="180"/>
        <v>45033</v>
      </c>
      <c r="E1954" t="str">
        <f t="shared" si="181"/>
        <v>April</v>
      </c>
      <c r="F1954">
        <v>2023</v>
      </c>
      <c r="G1954" t="str">
        <f t="shared" si="182"/>
        <v>Monday</v>
      </c>
      <c r="H1954" t="s">
        <v>15</v>
      </c>
      <c r="I1954">
        <v>1</v>
      </c>
      <c r="J1954" s="7">
        <v>55583.28</v>
      </c>
      <c r="K1954" t="s">
        <v>815</v>
      </c>
      <c r="L1954">
        <v>52</v>
      </c>
      <c r="M1954" t="s">
        <v>23</v>
      </c>
      <c r="N1954" t="s">
        <v>18</v>
      </c>
      <c r="O1954">
        <v>1</v>
      </c>
      <c r="P1954" t="s">
        <v>31</v>
      </c>
      <c r="Q1954" s="7">
        <f t="shared" si="183"/>
        <v>55583.28</v>
      </c>
      <c r="R1954" s="9" t="str" cm="1">
        <f t="array" ref="R1954">_xlfn.IFS(L1953&lt;=25,"0-25",L1953&lt;=30,"26-30",L1953&lt;=35,"31-35",L1953&lt;=40,"36-40",L1953&lt;=45,"41-45",L1953&gt;=45,"45+")</f>
        <v>26-30</v>
      </c>
      <c r="S1954" t="str">
        <f t="shared" si="184"/>
        <v>Q2</v>
      </c>
      <c r="T1954" t="str">
        <f t="shared" si="185"/>
        <v>Weekday</v>
      </c>
      <c r="U1954" t="str" cm="1">
        <f t="array" ref="U1954">_xlfn.IFS(Q1954&lt;=100000,"LOW",Q1954&lt;=300000,"MEDIUM",Q1954&gt;=300000,"HIGH")</f>
        <v>LOW</v>
      </c>
    </row>
    <row r="1955" spans="1:21" x14ac:dyDescent="0.3">
      <c r="A1955">
        <v>1954</v>
      </c>
      <c r="B1955">
        <v>18</v>
      </c>
      <c r="C1955">
        <v>4</v>
      </c>
      <c r="D1955" s="6">
        <f t="shared" si="180"/>
        <v>45034</v>
      </c>
      <c r="E1955" t="str">
        <f t="shared" si="181"/>
        <v>April</v>
      </c>
      <c r="F1955">
        <v>2023</v>
      </c>
      <c r="G1955" t="str">
        <f t="shared" si="182"/>
        <v>Tuesday</v>
      </c>
      <c r="H1955" t="s">
        <v>15</v>
      </c>
      <c r="I1955">
        <v>7</v>
      </c>
      <c r="J1955" s="7">
        <v>56418.84</v>
      </c>
      <c r="K1955" t="s">
        <v>150</v>
      </c>
      <c r="L1955">
        <v>40</v>
      </c>
      <c r="M1955" t="s">
        <v>69</v>
      </c>
      <c r="N1955" t="s">
        <v>52</v>
      </c>
      <c r="O1955">
        <v>1</v>
      </c>
      <c r="P1955" t="s">
        <v>19</v>
      </c>
      <c r="Q1955" s="7">
        <f t="shared" si="183"/>
        <v>394931.88</v>
      </c>
      <c r="R1955" s="9" t="str" cm="1">
        <f t="array" ref="R1955">_xlfn.IFS(L1954&lt;=25,"0-25",L1954&lt;=30,"26-30",L1954&lt;=35,"31-35",L1954&lt;=40,"36-40",L1954&lt;=45,"41-45",L1954&gt;=45,"45+")</f>
        <v>45+</v>
      </c>
      <c r="S1955" t="str">
        <f t="shared" si="184"/>
        <v>Q2</v>
      </c>
      <c r="T1955" t="str">
        <f t="shared" si="185"/>
        <v>Weekday</v>
      </c>
      <c r="U1955" t="str" cm="1">
        <f t="array" ref="U1955">_xlfn.IFS(Q1955&lt;=100000,"LOW",Q1955&lt;=300000,"MEDIUM",Q1955&gt;=300000,"HIGH")</f>
        <v>HIGH</v>
      </c>
    </row>
    <row r="1956" spans="1:21" x14ac:dyDescent="0.3">
      <c r="A1956">
        <v>1955</v>
      </c>
      <c r="B1956">
        <v>18</v>
      </c>
      <c r="C1956">
        <v>4</v>
      </c>
      <c r="D1956" s="6">
        <f t="shared" si="180"/>
        <v>45034</v>
      </c>
      <c r="E1956" t="str">
        <f t="shared" si="181"/>
        <v>April</v>
      </c>
      <c r="F1956">
        <v>2023</v>
      </c>
      <c r="G1956" t="str">
        <f t="shared" si="182"/>
        <v>Tuesday</v>
      </c>
      <c r="H1956" t="s">
        <v>32</v>
      </c>
      <c r="I1956">
        <v>4</v>
      </c>
      <c r="J1956" s="7">
        <v>37336.980000000003</v>
      </c>
      <c r="K1956" t="s">
        <v>799</v>
      </c>
      <c r="L1956">
        <v>56</v>
      </c>
      <c r="M1956" t="s">
        <v>112</v>
      </c>
      <c r="N1956" t="s">
        <v>24</v>
      </c>
      <c r="O1956">
        <v>5</v>
      </c>
      <c r="P1956" t="s">
        <v>36</v>
      </c>
      <c r="Q1956" s="7">
        <f t="shared" si="183"/>
        <v>149347.92000000001</v>
      </c>
      <c r="R1956" s="9" t="str" cm="1">
        <f t="array" ref="R1956">_xlfn.IFS(L1955&lt;=25,"0-25",L1955&lt;=30,"26-30",L1955&lt;=35,"31-35",L1955&lt;=40,"36-40",L1955&lt;=45,"41-45",L1955&gt;=45,"45+")</f>
        <v>36-40</v>
      </c>
      <c r="S1956" t="str">
        <f t="shared" si="184"/>
        <v>Q2</v>
      </c>
      <c r="T1956" t="str">
        <f t="shared" si="185"/>
        <v>Weekday</v>
      </c>
      <c r="U1956" t="str" cm="1">
        <f t="array" ref="U1956">_xlfn.IFS(Q1956&lt;=100000,"LOW",Q1956&lt;=300000,"MEDIUM",Q1956&gt;=300000,"HIGH")</f>
        <v>MEDIUM</v>
      </c>
    </row>
    <row r="1957" spans="1:21" x14ac:dyDescent="0.3">
      <c r="A1957">
        <v>1956</v>
      </c>
      <c r="B1957">
        <v>18</v>
      </c>
      <c r="C1957">
        <v>4</v>
      </c>
      <c r="D1957" s="6">
        <f t="shared" si="180"/>
        <v>45034</v>
      </c>
      <c r="E1957" t="str">
        <f t="shared" si="181"/>
        <v>April</v>
      </c>
      <c r="F1957">
        <v>2023</v>
      </c>
      <c r="G1957" t="str">
        <f t="shared" si="182"/>
        <v>Tuesday</v>
      </c>
      <c r="H1957" t="s">
        <v>32</v>
      </c>
      <c r="I1957">
        <v>8</v>
      </c>
      <c r="J1957" s="7">
        <v>46714.25</v>
      </c>
      <c r="K1957" t="s">
        <v>322</v>
      </c>
      <c r="L1957">
        <v>40</v>
      </c>
      <c r="M1957" t="s">
        <v>47</v>
      </c>
      <c r="N1957" t="s">
        <v>18</v>
      </c>
      <c r="O1957">
        <v>4</v>
      </c>
      <c r="P1957" t="s">
        <v>101</v>
      </c>
      <c r="Q1957" s="7">
        <f t="shared" si="183"/>
        <v>373714</v>
      </c>
      <c r="R1957" s="9" t="str" cm="1">
        <f t="array" ref="R1957">_xlfn.IFS(L1956&lt;=25,"0-25",L1956&lt;=30,"26-30",L1956&lt;=35,"31-35",L1956&lt;=40,"36-40",L1956&lt;=45,"41-45",L1956&gt;=45,"45+")</f>
        <v>45+</v>
      </c>
      <c r="S1957" t="str">
        <f t="shared" si="184"/>
        <v>Q2</v>
      </c>
      <c r="T1957" t="str">
        <f t="shared" si="185"/>
        <v>Weekday</v>
      </c>
      <c r="U1957" t="str" cm="1">
        <f t="array" ref="U1957">_xlfn.IFS(Q1957&lt;=100000,"LOW",Q1957&lt;=300000,"MEDIUM",Q1957&gt;=300000,"HIGH")</f>
        <v>HIGH</v>
      </c>
    </row>
    <row r="1958" spans="1:21" x14ac:dyDescent="0.3">
      <c r="A1958">
        <v>1957</v>
      </c>
      <c r="B1958">
        <v>18</v>
      </c>
      <c r="C1958">
        <v>4</v>
      </c>
      <c r="D1958" s="6">
        <f t="shared" si="180"/>
        <v>45034</v>
      </c>
      <c r="E1958" t="str">
        <f t="shared" si="181"/>
        <v>April</v>
      </c>
      <c r="F1958">
        <v>2023</v>
      </c>
      <c r="G1958" t="str">
        <f t="shared" si="182"/>
        <v>Tuesday</v>
      </c>
      <c r="H1958" t="s">
        <v>32</v>
      </c>
      <c r="I1958">
        <v>4</v>
      </c>
      <c r="J1958" s="7">
        <v>32411.18</v>
      </c>
      <c r="K1958" t="s">
        <v>380</v>
      </c>
      <c r="L1958">
        <v>43</v>
      </c>
      <c r="M1958" t="s">
        <v>140</v>
      </c>
      <c r="N1958" t="s">
        <v>52</v>
      </c>
      <c r="O1958">
        <v>1</v>
      </c>
      <c r="P1958" t="s">
        <v>43</v>
      </c>
      <c r="Q1958" s="7">
        <f t="shared" si="183"/>
        <v>129644.72</v>
      </c>
      <c r="R1958" s="9" t="str" cm="1">
        <f t="array" ref="R1958">_xlfn.IFS(L1957&lt;=25,"0-25",L1957&lt;=30,"26-30",L1957&lt;=35,"31-35",L1957&lt;=40,"36-40",L1957&lt;=45,"41-45",L1957&gt;=45,"45+")</f>
        <v>36-40</v>
      </c>
      <c r="S1958" t="str">
        <f t="shared" si="184"/>
        <v>Q2</v>
      </c>
      <c r="T1958" t="str">
        <f t="shared" si="185"/>
        <v>Weekday</v>
      </c>
      <c r="U1958" t="str" cm="1">
        <f t="array" ref="U1958">_xlfn.IFS(Q1958&lt;=100000,"LOW",Q1958&lt;=300000,"MEDIUM",Q1958&gt;=300000,"HIGH")</f>
        <v>MEDIUM</v>
      </c>
    </row>
    <row r="1959" spans="1:21" x14ac:dyDescent="0.3">
      <c r="A1959">
        <v>1958</v>
      </c>
      <c r="B1959">
        <v>19</v>
      </c>
      <c r="C1959">
        <v>4</v>
      </c>
      <c r="D1959" s="6">
        <f t="shared" si="180"/>
        <v>45035</v>
      </c>
      <c r="E1959" t="str">
        <f t="shared" si="181"/>
        <v>April</v>
      </c>
      <c r="F1959">
        <v>2023</v>
      </c>
      <c r="G1959" t="str">
        <f t="shared" si="182"/>
        <v>Wednesday</v>
      </c>
      <c r="H1959" t="s">
        <v>15</v>
      </c>
      <c r="I1959">
        <v>6</v>
      </c>
      <c r="J1959" s="7">
        <v>52116.83</v>
      </c>
      <c r="K1959" t="s">
        <v>176</v>
      </c>
      <c r="L1959">
        <v>18</v>
      </c>
      <c r="M1959" t="s">
        <v>27</v>
      </c>
      <c r="N1959" t="s">
        <v>35</v>
      </c>
      <c r="O1959">
        <v>5</v>
      </c>
      <c r="P1959" t="s">
        <v>19</v>
      </c>
      <c r="Q1959" s="7">
        <f t="shared" si="183"/>
        <v>312700.98</v>
      </c>
      <c r="R1959" s="9" t="str" cm="1">
        <f t="array" ref="R1959">_xlfn.IFS(L1958&lt;=25,"0-25",L1958&lt;=30,"26-30",L1958&lt;=35,"31-35",L1958&lt;=40,"36-40",L1958&lt;=45,"41-45",L1958&gt;=45,"45+")</f>
        <v>41-45</v>
      </c>
      <c r="S1959" t="str">
        <f t="shared" si="184"/>
        <v>Q2</v>
      </c>
      <c r="T1959" t="str">
        <f t="shared" si="185"/>
        <v>Weekday</v>
      </c>
      <c r="U1959" t="str" cm="1">
        <f t="array" ref="U1959">_xlfn.IFS(Q1959&lt;=100000,"LOW",Q1959&lt;=300000,"MEDIUM",Q1959&gt;=300000,"HIGH")</f>
        <v>HIGH</v>
      </c>
    </row>
    <row r="1960" spans="1:21" x14ac:dyDescent="0.3">
      <c r="A1960">
        <v>1959</v>
      </c>
      <c r="B1960">
        <v>19</v>
      </c>
      <c r="C1960">
        <v>4</v>
      </c>
      <c r="D1960" s="6">
        <f t="shared" si="180"/>
        <v>45035</v>
      </c>
      <c r="E1960" t="str">
        <f t="shared" si="181"/>
        <v>April</v>
      </c>
      <c r="F1960">
        <v>2023</v>
      </c>
      <c r="G1960" t="str">
        <f t="shared" si="182"/>
        <v>Wednesday</v>
      </c>
      <c r="H1960" t="s">
        <v>21</v>
      </c>
      <c r="I1960">
        <v>9</v>
      </c>
      <c r="J1960" s="7">
        <v>60143.3</v>
      </c>
      <c r="K1960" t="s">
        <v>803</v>
      </c>
      <c r="L1960">
        <v>31</v>
      </c>
      <c r="M1960" t="s">
        <v>39</v>
      </c>
      <c r="N1960" t="s">
        <v>52</v>
      </c>
      <c r="O1960">
        <v>2</v>
      </c>
      <c r="P1960" t="s">
        <v>28</v>
      </c>
      <c r="Q1960" s="7">
        <f t="shared" si="183"/>
        <v>541289.70000000007</v>
      </c>
      <c r="R1960" s="9" t="str" cm="1">
        <f t="array" ref="R1960">_xlfn.IFS(L1959&lt;=25,"0-25",L1959&lt;=30,"26-30",L1959&lt;=35,"31-35",L1959&lt;=40,"36-40",L1959&lt;=45,"41-45",L1959&gt;=45,"45+")</f>
        <v>0-25</v>
      </c>
      <c r="S1960" t="str">
        <f t="shared" si="184"/>
        <v>Q2</v>
      </c>
      <c r="T1960" t="str">
        <f t="shared" si="185"/>
        <v>Weekday</v>
      </c>
      <c r="U1960" t="str" cm="1">
        <f t="array" ref="U1960">_xlfn.IFS(Q1960&lt;=100000,"LOW",Q1960&lt;=300000,"MEDIUM",Q1960&gt;=300000,"HIGH")</f>
        <v>HIGH</v>
      </c>
    </row>
    <row r="1961" spans="1:21" x14ac:dyDescent="0.3">
      <c r="A1961">
        <v>1960</v>
      </c>
      <c r="B1961">
        <v>19</v>
      </c>
      <c r="C1961">
        <v>4</v>
      </c>
      <c r="D1961" s="6">
        <f t="shared" si="180"/>
        <v>45035</v>
      </c>
      <c r="E1961" t="str">
        <f t="shared" si="181"/>
        <v>April</v>
      </c>
      <c r="F1961">
        <v>2023</v>
      </c>
      <c r="G1961" t="str">
        <f t="shared" si="182"/>
        <v>Wednesday</v>
      </c>
      <c r="H1961" t="s">
        <v>45</v>
      </c>
      <c r="I1961">
        <v>5</v>
      </c>
      <c r="J1961" s="7">
        <v>51294</v>
      </c>
      <c r="K1961" t="s">
        <v>380</v>
      </c>
      <c r="L1961">
        <v>49</v>
      </c>
      <c r="M1961" t="s">
        <v>152</v>
      </c>
      <c r="N1961" t="s">
        <v>35</v>
      </c>
      <c r="O1961">
        <v>4</v>
      </c>
      <c r="P1961" t="s">
        <v>90</v>
      </c>
      <c r="Q1961" s="7">
        <f t="shared" si="183"/>
        <v>256470</v>
      </c>
      <c r="R1961" s="9" t="str" cm="1">
        <f t="array" ref="R1961">_xlfn.IFS(L1960&lt;=25,"0-25",L1960&lt;=30,"26-30",L1960&lt;=35,"31-35",L1960&lt;=40,"36-40",L1960&lt;=45,"41-45",L1960&gt;=45,"45+")</f>
        <v>31-35</v>
      </c>
      <c r="S1961" t="str">
        <f t="shared" si="184"/>
        <v>Q2</v>
      </c>
      <c r="T1961" t="str">
        <f t="shared" si="185"/>
        <v>Weekday</v>
      </c>
      <c r="U1961" t="str" cm="1">
        <f t="array" ref="U1961">_xlfn.IFS(Q1961&lt;=100000,"LOW",Q1961&lt;=300000,"MEDIUM",Q1961&gt;=300000,"HIGH")</f>
        <v>MEDIUM</v>
      </c>
    </row>
    <row r="1962" spans="1:21" x14ac:dyDescent="0.3">
      <c r="A1962">
        <v>1961</v>
      </c>
      <c r="B1962">
        <v>19</v>
      </c>
      <c r="C1962">
        <v>4</v>
      </c>
      <c r="D1962" s="6">
        <f t="shared" si="180"/>
        <v>45035</v>
      </c>
      <c r="E1962" t="str">
        <f t="shared" si="181"/>
        <v>April</v>
      </c>
      <c r="F1962">
        <v>2023</v>
      </c>
      <c r="G1962" t="str">
        <f t="shared" si="182"/>
        <v>Wednesday</v>
      </c>
      <c r="H1962" t="s">
        <v>21</v>
      </c>
      <c r="I1962">
        <v>4</v>
      </c>
      <c r="J1962" s="7">
        <v>40754.959999999999</v>
      </c>
      <c r="K1962" t="s">
        <v>943</v>
      </c>
      <c r="L1962">
        <v>27</v>
      </c>
      <c r="M1962" t="s">
        <v>27</v>
      </c>
      <c r="N1962" t="s">
        <v>18</v>
      </c>
      <c r="O1962">
        <v>1</v>
      </c>
      <c r="P1962" t="s">
        <v>65</v>
      </c>
      <c r="Q1962" s="7">
        <f t="shared" si="183"/>
        <v>163019.84</v>
      </c>
      <c r="R1962" s="9" t="str" cm="1">
        <f t="array" ref="R1962">_xlfn.IFS(L1961&lt;=25,"0-25",L1961&lt;=30,"26-30",L1961&lt;=35,"31-35",L1961&lt;=40,"36-40",L1961&lt;=45,"41-45",L1961&gt;=45,"45+")</f>
        <v>45+</v>
      </c>
      <c r="S1962" t="str">
        <f t="shared" si="184"/>
        <v>Q2</v>
      </c>
      <c r="T1962" t="str">
        <f t="shared" si="185"/>
        <v>Weekday</v>
      </c>
      <c r="U1962" t="str" cm="1">
        <f t="array" ref="U1962">_xlfn.IFS(Q1962&lt;=100000,"LOW",Q1962&lt;=300000,"MEDIUM",Q1962&gt;=300000,"HIGH")</f>
        <v>MEDIUM</v>
      </c>
    </row>
    <row r="1963" spans="1:21" x14ac:dyDescent="0.3">
      <c r="A1963">
        <v>1962</v>
      </c>
      <c r="B1963">
        <v>20</v>
      </c>
      <c r="C1963">
        <v>4</v>
      </c>
      <c r="D1963" s="6">
        <f t="shared" si="180"/>
        <v>45036</v>
      </c>
      <c r="E1963" t="str">
        <f t="shared" si="181"/>
        <v>April</v>
      </c>
      <c r="F1963">
        <v>2023</v>
      </c>
      <c r="G1963" t="str">
        <f t="shared" si="182"/>
        <v>Thursday</v>
      </c>
      <c r="H1963" t="s">
        <v>21</v>
      </c>
      <c r="I1963">
        <v>8</v>
      </c>
      <c r="J1963" s="7">
        <v>37519.480000000003</v>
      </c>
      <c r="K1963" t="s">
        <v>231</v>
      </c>
      <c r="L1963">
        <v>18</v>
      </c>
      <c r="M1963" t="s">
        <v>34</v>
      </c>
      <c r="N1963" t="s">
        <v>18</v>
      </c>
      <c r="O1963">
        <v>5</v>
      </c>
      <c r="P1963" t="s">
        <v>25</v>
      </c>
      <c r="Q1963" s="7">
        <f t="shared" si="183"/>
        <v>300155.84000000003</v>
      </c>
      <c r="R1963" s="9" t="str" cm="1">
        <f t="array" ref="R1963">_xlfn.IFS(L1962&lt;=25,"0-25",L1962&lt;=30,"26-30",L1962&lt;=35,"31-35",L1962&lt;=40,"36-40",L1962&lt;=45,"41-45",L1962&gt;=45,"45+")</f>
        <v>26-30</v>
      </c>
      <c r="S1963" t="str">
        <f t="shared" si="184"/>
        <v>Q2</v>
      </c>
      <c r="T1963" t="str">
        <f t="shared" si="185"/>
        <v>Weekday</v>
      </c>
      <c r="U1963" t="str" cm="1">
        <f t="array" ref="U1963">_xlfn.IFS(Q1963&lt;=100000,"LOW",Q1963&lt;=300000,"MEDIUM",Q1963&gt;=300000,"HIGH")</f>
        <v>HIGH</v>
      </c>
    </row>
    <row r="1964" spans="1:21" x14ac:dyDescent="0.3">
      <c r="A1964">
        <v>1963</v>
      </c>
      <c r="B1964">
        <v>20</v>
      </c>
      <c r="C1964">
        <v>4</v>
      </c>
      <c r="D1964" s="6">
        <f t="shared" si="180"/>
        <v>45036</v>
      </c>
      <c r="E1964" t="str">
        <f t="shared" si="181"/>
        <v>April</v>
      </c>
      <c r="F1964">
        <v>2023</v>
      </c>
      <c r="G1964" t="str">
        <f t="shared" si="182"/>
        <v>Thursday</v>
      </c>
      <c r="H1964" t="s">
        <v>15</v>
      </c>
      <c r="I1964">
        <v>9</v>
      </c>
      <c r="J1964" s="7">
        <v>48539.18</v>
      </c>
      <c r="K1964" t="s">
        <v>60</v>
      </c>
      <c r="L1964">
        <v>22</v>
      </c>
      <c r="M1964" t="s">
        <v>39</v>
      </c>
      <c r="N1964" t="s">
        <v>52</v>
      </c>
      <c r="O1964">
        <v>1</v>
      </c>
      <c r="P1964" t="s">
        <v>86</v>
      </c>
      <c r="Q1964" s="7">
        <f t="shared" si="183"/>
        <v>436852.62</v>
      </c>
      <c r="R1964" s="9" t="str" cm="1">
        <f t="array" ref="R1964">_xlfn.IFS(L1963&lt;=25,"0-25",L1963&lt;=30,"26-30",L1963&lt;=35,"31-35",L1963&lt;=40,"36-40",L1963&lt;=45,"41-45",L1963&gt;=45,"45+")</f>
        <v>0-25</v>
      </c>
      <c r="S1964" t="str">
        <f t="shared" si="184"/>
        <v>Q2</v>
      </c>
      <c r="T1964" t="str">
        <f t="shared" si="185"/>
        <v>Weekday</v>
      </c>
      <c r="U1964" t="str" cm="1">
        <f t="array" ref="U1964">_xlfn.IFS(Q1964&lt;=100000,"LOW",Q1964&lt;=300000,"MEDIUM",Q1964&gt;=300000,"HIGH")</f>
        <v>HIGH</v>
      </c>
    </row>
    <row r="1965" spans="1:21" x14ac:dyDescent="0.3">
      <c r="A1965">
        <v>1964</v>
      </c>
      <c r="B1965">
        <v>20</v>
      </c>
      <c r="C1965">
        <v>4</v>
      </c>
      <c r="D1965" s="6">
        <f t="shared" si="180"/>
        <v>45036</v>
      </c>
      <c r="E1965" t="str">
        <f t="shared" si="181"/>
        <v>April</v>
      </c>
      <c r="F1965">
        <v>2023</v>
      </c>
      <c r="G1965" t="str">
        <f t="shared" si="182"/>
        <v>Thursday</v>
      </c>
      <c r="H1965" t="s">
        <v>21</v>
      </c>
      <c r="I1965">
        <v>4</v>
      </c>
      <c r="J1965" s="7">
        <v>50788.65</v>
      </c>
      <c r="K1965" t="s">
        <v>753</v>
      </c>
      <c r="L1965">
        <v>20</v>
      </c>
      <c r="M1965" t="s">
        <v>17</v>
      </c>
      <c r="N1965" t="s">
        <v>35</v>
      </c>
      <c r="O1965">
        <v>2</v>
      </c>
      <c r="P1965" t="s">
        <v>25</v>
      </c>
      <c r="Q1965" s="7">
        <f t="shared" si="183"/>
        <v>203154.6</v>
      </c>
      <c r="R1965" s="9" t="str" cm="1">
        <f t="array" ref="R1965">_xlfn.IFS(L1964&lt;=25,"0-25",L1964&lt;=30,"26-30",L1964&lt;=35,"31-35",L1964&lt;=40,"36-40",L1964&lt;=45,"41-45",L1964&gt;=45,"45+")</f>
        <v>0-25</v>
      </c>
      <c r="S1965" t="str">
        <f t="shared" si="184"/>
        <v>Q2</v>
      </c>
      <c r="T1965" t="str">
        <f t="shared" si="185"/>
        <v>Weekday</v>
      </c>
      <c r="U1965" t="str" cm="1">
        <f t="array" ref="U1965">_xlfn.IFS(Q1965&lt;=100000,"LOW",Q1965&lt;=300000,"MEDIUM",Q1965&gt;=300000,"HIGH")</f>
        <v>MEDIUM</v>
      </c>
    </row>
    <row r="1966" spans="1:21" x14ac:dyDescent="0.3">
      <c r="A1966">
        <v>1965</v>
      </c>
      <c r="B1966">
        <v>20</v>
      </c>
      <c r="C1966">
        <v>4</v>
      </c>
      <c r="D1966" s="6">
        <f t="shared" si="180"/>
        <v>45036</v>
      </c>
      <c r="E1966" t="str">
        <f t="shared" si="181"/>
        <v>April</v>
      </c>
      <c r="F1966">
        <v>2023</v>
      </c>
      <c r="G1966" t="str">
        <f t="shared" si="182"/>
        <v>Thursday</v>
      </c>
      <c r="H1966" t="s">
        <v>37</v>
      </c>
      <c r="I1966">
        <v>3</v>
      </c>
      <c r="J1966" s="7">
        <v>43523.77</v>
      </c>
      <c r="K1966" t="s">
        <v>448</v>
      </c>
      <c r="L1966">
        <v>44</v>
      </c>
      <c r="M1966" t="s">
        <v>27</v>
      </c>
      <c r="N1966" t="s">
        <v>52</v>
      </c>
      <c r="O1966">
        <v>4</v>
      </c>
      <c r="P1966" t="s">
        <v>53</v>
      </c>
      <c r="Q1966" s="7">
        <f t="shared" si="183"/>
        <v>130571.31</v>
      </c>
      <c r="R1966" s="9" t="str" cm="1">
        <f t="array" ref="R1966">_xlfn.IFS(L1965&lt;=25,"0-25",L1965&lt;=30,"26-30",L1965&lt;=35,"31-35",L1965&lt;=40,"36-40",L1965&lt;=45,"41-45",L1965&gt;=45,"45+")</f>
        <v>0-25</v>
      </c>
      <c r="S1966" t="str">
        <f t="shared" si="184"/>
        <v>Q2</v>
      </c>
      <c r="T1966" t="str">
        <f t="shared" si="185"/>
        <v>Weekday</v>
      </c>
      <c r="U1966" t="str" cm="1">
        <f t="array" ref="U1966">_xlfn.IFS(Q1966&lt;=100000,"LOW",Q1966&lt;=300000,"MEDIUM",Q1966&gt;=300000,"HIGH")</f>
        <v>MEDIUM</v>
      </c>
    </row>
    <row r="1967" spans="1:21" x14ac:dyDescent="0.3">
      <c r="A1967">
        <v>1966</v>
      </c>
      <c r="B1967">
        <v>21</v>
      </c>
      <c r="C1967">
        <v>4</v>
      </c>
      <c r="D1967" s="6">
        <f t="shared" si="180"/>
        <v>45037</v>
      </c>
      <c r="E1967" t="str">
        <f t="shared" si="181"/>
        <v>April</v>
      </c>
      <c r="F1967">
        <v>2023</v>
      </c>
      <c r="G1967" t="str">
        <f t="shared" si="182"/>
        <v>Friday</v>
      </c>
      <c r="H1967" t="s">
        <v>32</v>
      </c>
      <c r="I1967">
        <v>8</v>
      </c>
      <c r="J1967" s="7">
        <v>47496.54</v>
      </c>
      <c r="K1967" t="s">
        <v>944</v>
      </c>
      <c r="L1967">
        <v>39</v>
      </c>
      <c r="M1967" t="s">
        <v>39</v>
      </c>
      <c r="N1967" t="s">
        <v>52</v>
      </c>
      <c r="O1967">
        <v>5</v>
      </c>
      <c r="P1967" t="s">
        <v>43</v>
      </c>
      <c r="Q1967" s="7">
        <f t="shared" si="183"/>
        <v>379972.32</v>
      </c>
      <c r="R1967" s="9" t="str" cm="1">
        <f t="array" ref="R1967">_xlfn.IFS(L1966&lt;=25,"0-25",L1966&lt;=30,"26-30",L1966&lt;=35,"31-35",L1966&lt;=40,"36-40",L1966&lt;=45,"41-45",L1966&gt;=45,"45+")</f>
        <v>41-45</v>
      </c>
      <c r="S1967" t="str">
        <f t="shared" si="184"/>
        <v>Q2</v>
      </c>
      <c r="T1967" t="str">
        <f t="shared" si="185"/>
        <v>Weekday</v>
      </c>
      <c r="U1967" t="str" cm="1">
        <f t="array" ref="U1967">_xlfn.IFS(Q1967&lt;=100000,"LOW",Q1967&lt;=300000,"MEDIUM",Q1967&gt;=300000,"HIGH")</f>
        <v>HIGH</v>
      </c>
    </row>
    <row r="1968" spans="1:21" x14ac:dyDescent="0.3">
      <c r="A1968">
        <v>1967</v>
      </c>
      <c r="B1968">
        <v>21</v>
      </c>
      <c r="C1968">
        <v>4</v>
      </c>
      <c r="D1968" s="6">
        <f t="shared" si="180"/>
        <v>45037</v>
      </c>
      <c r="E1968" t="str">
        <f t="shared" si="181"/>
        <v>April</v>
      </c>
      <c r="F1968">
        <v>2023</v>
      </c>
      <c r="G1968" t="str">
        <f t="shared" si="182"/>
        <v>Friday</v>
      </c>
      <c r="H1968" t="s">
        <v>37</v>
      </c>
      <c r="I1968">
        <v>5</v>
      </c>
      <c r="J1968" s="7">
        <v>15795.32</v>
      </c>
      <c r="K1968" t="s">
        <v>167</v>
      </c>
      <c r="L1968">
        <v>35</v>
      </c>
      <c r="M1968" t="s">
        <v>34</v>
      </c>
      <c r="N1968" t="s">
        <v>18</v>
      </c>
      <c r="O1968">
        <v>2</v>
      </c>
      <c r="P1968" t="s">
        <v>97</v>
      </c>
      <c r="Q1968" s="7">
        <f t="shared" si="183"/>
        <v>78976.600000000006</v>
      </c>
      <c r="R1968" s="9" t="str" cm="1">
        <f t="array" ref="R1968">_xlfn.IFS(L1967&lt;=25,"0-25",L1967&lt;=30,"26-30",L1967&lt;=35,"31-35",L1967&lt;=40,"36-40",L1967&lt;=45,"41-45",L1967&gt;=45,"45+")</f>
        <v>36-40</v>
      </c>
      <c r="S1968" t="str">
        <f t="shared" si="184"/>
        <v>Q2</v>
      </c>
      <c r="T1968" t="str">
        <f t="shared" si="185"/>
        <v>Weekday</v>
      </c>
      <c r="U1968" t="str" cm="1">
        <f t="array" ref="U1968">_xlfn.IFS(Q1968&lt;=100000,"LOW",Q1968&lt;=300000,"MEDIUM",Q1968&gt;=300000,"HIGH")</f>
        <v>LOW</v>
      </c>
    </row>
    <row r="1969" spans="1:21" x14ac:dyDescent="0.3">
      <c r="A1969">
        <v>1968</v>
      </c>
      <c r="B1969">
        <v>21</v>
      </c>
      <c r="C1969">
        <v>4</v>
      </c>
      <c r="D1969" s="6">
        <f t="shared" si="180"/>
        <v>45037</v>
      </c>
      <c r="E1969" t="str">
        <f t="shared" si="181"/>
        <v>April</v>
      </c>
      <c r="F1969">
        <v>2023</v>
      </c>
      <c r="G1969" t="str">
        <f t="shared" si="182"/>
        <v>Friday</v>
      </c>
      <c r="H1969" t="s">
        <v>45</v>
      </c>
      <c r="I1969">
        <v>2</v>
      </c>
      <c r="J1969" s="7">
        <v>67105.929999999993</v>
      </c>
      <c r="K1969" t="s">
        <v>146</v>
      </c>
      <c r="L1969">
        <v>33</v>
      </c>
      <c r="M1969" t="s">
        <v>27</v>
      </c>
      <c r="N1969" t="s">
        <v>18</v>
      </c>
      <c r="O1969">
        <v>4</v>
      </c>
      <c r="P1969" t="s">
        <v>104</v>
      </c>
      <c r="Q1969" s="7">
        <f t="shared" si="183"/>
        <v>134211.85999999999</v>
      </c>
      <c r="R1969" s="9" t="str" cm="1">
        <f t="array" ref="R1969">_xlfn.IFS(L1968&lt;=25,"0-25",L1968&lt;=30,"26-30",L1968&lt;=35,"31-35",L1968&lt;=40,"36-40",L1968&lt;=45,"41-45",L1968&gt;=45,"45+")</f>
        <v>31-35</v>
      </c>
      <c r="S1969" t="str">
        <f t="shared" si="184"/>
        <v>Q2</v>
      </c>
      <c r="T1969" t="str">
        <f t="shared" si="185"/>
        <v>Weekday</v>
      </c>
      <c r="U1969" t="str" cm="1">
        <f t="array" ref="U1969">_xlfn.IFS(Q1969&lt;=100000,"LOW",Q1969&lt;=300000,"MEDIUM",Q1969&gt;=300000,"HIGH")</f>
        <v>MEDIUM</v>
      </c>
    </row>
    <row r="1970" spans="1:21" x14ac:dyDescent="0.3">
      <c r="A1970">
        <v>1969</v>
      </c>
      <c r="B1970">
        <v>21</v>
      </c>
      <c r="C1970">
        <v>4</v>
      </c>
      <c r="D1970" s="6">
        <f t="shared" si="180"/>
        <v>45037</v>
      </c>
      <c r="E1970" t="str">
        <f t="shared" si="181"/>
        <v>April</v>
      </c>
      <c r="F1970">
        <v>2023</v>
      </c>
      <c r="G1970" t="str">
        <f t="shared" si="182"/>
        <v>Friday</v>
      </c>
      <c r="H1970" t="s">
        <v>32</v>
      </c>
      <c r="I1970">
        <v>9</v>
      </c>
      <c r="J1970" s="7">
        <v>57446.38</v>
      </c>
      <c r="K1970" t="s">
        <v>132</v>
      </c>
      <c r="L1970">
        <v>19</v>
      </c>
      <c r="M1970" t="s">
        <v>27</v>
      </c>
      <c r="N1970" t="s">
        <v>18</v>
      </c>
      <c r="O1970">
        <v>5</v>
      </c>
      <c r="P1970" t="s">
        <v>43</v>
      </c>
      <c r="Q1970" s="7">
        <f t="shared" si="183"/>
        <v>517017.42</v>
      </c>
      <c r="R1970" s="9" t="str" cm="1">
        <f t="array" ref="R1970">_xlfn.IFS(L1969&lt;=25,"0-25",L1969&lt;=30,"26-30",L1969&lt;=35,"31-35",L1969&lt;=40,"36-40",L1969&lt;=45,"41-45",L1969&gt;=45,"45+")</f>
        <v>31-35</v>
      </c>
      <c r="S1970" t="str">
        <f t="shared" si="184"/>
        <v>Q2</v>
      </c>
      <c r="T1970" t="str">
        <f t="shared" si="185"/>
        <v>Weekday</v>
      </c>
      <c r="U1970" t="str" cm="1">
        <f t="array" ref="U1970">_xlfn.IFS(Q1970&lt;=100000,"LOW",Q1970&lt;=300000,"MEDIUM",Q1970&gt;=300000,"HIGH")</f>
        <v>HIGH</v>
      </c>
    </row>
    <row r="1971" spans="1:21" x14ac:dyDescent="0.3">
      <c r="A1971">
        <v>1970</v>
      </c>
      <c r="B1971">
        <v>22</v>
      </c>
      <c r="C1971">
        <v>4</v>
      </c>
      <c r="D1971" s="6">
        <f t="shared" si="180"/>
        <v>45038</v>
      </c>
      <c r="E1971" t="str">
        <f t="shared" si="181"/>
        <v>April</v>
      </c>
      <c r="F1971">
        <v>2023</v>
      </c>
      <c r="G1971" t="str">
        <f t="shared" si="182"/>
        <v>Saturday</v>
      </c>
      <c r="H1971" t="s">
        <v>21</v>
      </c>
      <c r="I1971">
        <v>3</v>
      </c>
      <c r="J1971" s="7">
        <v>32435.67</v>
      </c>
      <c r="K1971" t="s">
        <v>545</v>
      </c>
      <c r="L1971">
        <v>30</v>
      </c>
      <c r="M1971" t="s">
        <v>69</v>
      </c>
      <c r="N1971" t="s">
        <v>52</v>
      </c>
      <c r="O1971">
        <v>4</v>
      </c>
      <c r="P1971" t="s">
        <v>25</v>
      </c>
      <c r="Q1971" s="7">
        <f t="shared" si="183"/>
        <v>97307.01</v>
      </c>
      <c r="R1971" s="9" t="str" cm="1">
        <f t="array" ref="R1971">_xlfn.IFS(L1970&lt;=25,"0-25",L1970&lt;=30,"26-30",L1970&lt;=35,"31-35",L1970&lt;=40,"36-40",L1970&lt;=45,"41-45",L1970&gt;=45,"45+")</f>
        <v>0-25</v>
      </c>
      <c r="S1971" t="str">
        <f t="shared" si="184"/>
        <v>Q2</v>
      </c>
      <c r="T1971" t="str">
        <f t="shared" si="185"/>
        <v>Weekend</v>
      </c>
      <c r="U1971" t="str" cm="1">
        <f t="array" ref="U1971">_xlfn.IFS(Q1971&lt;=100000,"LOW",Q1971&lt;=300000,"MEDIUM",Q1971&gt;=300000,"HIGH")</f>
        <v>LOW</v>
      </c>
    </row>
    <row r="1972" spans="1:21" x14ac:dyDescent="0.3">
      <c r="A1972">
        <v>1971</v>
      </c>
      <c r="B1972">
        <v>22</v>
      </c>
      <c r="C1972">
        <v>4</v>
      </c>
      <c r="D1972" s="6">
        <f t="shared" si="180"/>
        <v>45038</v>
      </c>
      <c r="E1972" t="str">
        <f t="shared" si="181"/>
        <v>April</v>
      </c>
      <c r="F1972">
        <v>2023</v>
      </c>
      <c r="G1972" t="str">
        <f t="shared" si="182"/>
        <v>Saturday</v>
      </c>
      <c r="H1972" t="s">
        <v>45</v>
      </c>
      <c r="I1972">
        <v>2</v>
      </c>
      <c r="J1972" s="7">
        <v>43768.76</v>
      </c>
      <c r="K1972" t="s">
        <v>128</v>
      </c>
      <c r="L1972">
        <v>33</v>
      </c>
      <c r="M1972" t="s">
        <v>116</v>
      </c>
      <c r="N1972" t="s">
        <v>52</v>
      </c>
      <c r="O1972">
        <v>4</v>
      </c>
      <c r="P1972" t="s">
        <v>90</v>
      </c>
      <c r="Q1972" s="7">
        <f t="shared" si="183"/>
        <v>87537.52</v>
      </c>
      <c r="R1972" s="9" t="str" cm="1">
        <f t="array" ref="R1972">_xlfn.IFS(L1971&lt;=25,"0-25",L1971&lt;=30,"26-30",L1971&lt;=35,"31-35",L1971&lt;=40,"36-40",L1971&lt;=45,"41-45",L1971&gt;=45,"45+")</f>
        <v>26-30</v>
      </c>
      <c r="S1972" t="str">
        <f t="shared" si="184"/>
        <v>Q2</v>
      </c>
      <c r="T1972" t="str">
        <f t="shared" si="185"/>
        <v>Weekend</v>
      </c>
      <c r="U1972" t="str" cm="1">
        <f t="array" ref="U1972">_xlfn.IFS(Q1972&lt;=100000,"LOW",Q1972&lt;=300000,"MEDIUM",Q1972&gt;=300000,"HIGH")</f>
        <v>LOW</v>
      </c>
    </row>
    <row r="1973" spans="1:21" x14ac:dyDescent="0.3">
      <c r="A1973">
        <v>1972</v>
      </c>
      <c r="B1973">
        <v>22</v>
      </c>
      <c r="C1973">
        <v>4</v>
      </c>
      <c r="D1973" s="6">
        <f t="shared" si="180"/>
        <v>45038</v>
      </c>
      <c r="E1973" t="str">
        <f t="shared" si="181"/>
        <v>April</v>
      </c>
      <c r="F1973">
        <v>2023</v>
      </c>
      <c r="G1973" t="str">
        <f t="shared" si="182"/>
        <v>Saturday</v>
      </c>
      <c r="H1973" t="s">
        <v>32</v>
      </c>
      <c r="I1973">
        <v>1</v>
      </c>
      <c r="J1973" s="7">
        <v>12839.47</v>
      </c>
      <c r="K1973" t="s">
        <v>281</v>
      </c>
      <c r="L1973">
        <v>25</v>
      </c>
      <c r="M1973" t="s">
        <v>61</v>
      </c>
      <c r="N1973" t="s">
        <v>24</v>
      </c>
      <c r="O1973">
        <v>5</v>
      </c>
      <c r="P1973" t="s">
        <v>101</v>
      </c>
      <c r="Q1973" s="7">
        <f t="shared" si="183"/>
        <v>12839.47</v>
      </c>
      <c r="R1973" s="9" t="str" cm="1">
        <f t="array" ref="R1973">_xlfn.IFS(L1972&lt;=25,"0-25",L1972&lt;=30,"26-30",L1972&lt;=35,"31-35",L1972&lt;=40,"36-40",L1972&lt;=45,"41-45",L1972&gt;=45,"45+")</f>
        <v>31-35</v>
      </c>
      <c r="S1973" t="str">
        <f t="shared" si="184"/>
        <v>Q2</v>
      </c>
      <c r="T1973" t="str">
        <f t="shared" si="185"/>
        <v>Weekend</v>
      </c>
      <c r="U1973" t="str" cm="1">
        <f t="array" ref="U1973">_xlfn.IFS(Q1973&lt;=100000,"LOW",Q1973&lt;=300000,"MEDIUM",Q1973&gt;=300000,"HIGH")</f>
        <v>LOW</v>
      </c>
    </row>
    <row r="1974" spans="1:21" x14ac:dyDescent="0.3">
      <c r="A1974">
        <v>1973</v>
      </c>
      <c r="B1974">
        <v>22</v>
      </c>
      <c r="C1974">
        <v>4</v>
      </c>
      <c r="D1974" s="6">
        <f t="shared" si="180"/>
        <v>45038</v>
      </c>
      <c r="E1974" t="str">
        <f t="shared" si="181"/>
        <v>April</v>
      </c>
      <c r="F1974">
        <v>2023</v>
      </c>
      <c r="G1974" t="str">
        <f t="shared" si="182"/>
        <v>Saturday</v>
      </c>
      <c r="H1974" t="s">
        <v>21</v>
      </c>
      <c r="I1974">
        <v>8</v>
      </c>
      <c r="J1974" s="7">
        <v>12473.67</v>
      </c>
      <c r="K1974" t="s">
        <v>810</v>
      </c>
      <c r="L1974">
        <v>25</v>
      </c>
      <c r="M1974" t="s">
        <v>135</v>
      </c>
      <c r="N1974" t="s">
        <v>24</v>
      </c>
      <c r="O1974">
        <v>5</v>
      </c>
      <c r="P1974" t="s">
        <v>25</v>
      </c>
      <c r="Q1974" s="7">
        <f t="shared" si="183"/>
        <v>99789.36</v>
      </c>
      <c r="R1974" s="9" t="str" cm="1">
        <f t="array" ref="R1974">_xlfn.IFS(L1973&lt;=25,"0-25",L1973&lt;=30,"26-30",L1973&lt;=35,"31-35",L1973&lt;=40,"36-40",L1973&lt;=45,"41-45",L1973&gt;=45,"45+")</f>
        <v>0-25</v>
      </c>
      <c r="S1974" t="str">
        <f t="shared" si="184"/>
        <v>Q2</v>
      </c>
      <c r="T1974" t="str">
        <f t="shared" si="185"/>
        <v>Weekend</v>
      </c>
      <c r="U1974" t="str" cm="1">
        <f t="array" ref="U1974">_xlfn.IFS(Q1974&lt;=100000,"LOW",Q1974&lt;=300000,"MEDIUM",Q1974&gt;=300000,"HIGH")</f>
        <v>LOW</v>
      </c>
    </row>
    <row r="1975" spans="1:21" x14ac:dyDescent="0.3">
      <c r="A1975">
        <v>1974</v>
      </c>
      <c r="B1975">
        <v>23</v>
      </c>
      <c r="C1975">
        <v>4</v>
      </c>
      <c r="D1975" s="6">
        <f t="shared" si="180"/>
        <v>45039</v>
      </c>
      <c r="E1975" t="str">
        <f t="shared" si="181"/>
        <v>April</v>
      </c>
      <c r="F1975">
        <v>2023</v>
      </c>
      <c r="G1975" t="str">
        <f t="shared" si="182"/>
        <v>Sunday</v>
      </c>
      <c r="H1975" t="s">
        <v>37</v>
      </c>
      <c r="I1975">
        <v>3</v>
      </c>
      <c r="J1975" s="7">
        <v>25047.9</v>
      </c>
      <c r="K1975" t="s">
        <v>760</v>
      </c>
      <c r="L1975">
        <v>27</v>
      </c>
      <c r="M1975" t="s">
        <v>61</v>
      </c>
      <c r="N1975" t="s">
        <v>52</v>
      </c>
      <c r="O1975">
        <v>2</v>
      </c>
      <c r="P1975" t="s">
        <v>97</v>
      </c>
      <c r="Q1975" s="7">
        <f t="shared" si="183"/>
        <v>75143.700000000012</v>
      </c>
      <c r="R1975" s="9" t="str" cm="1">
        <f t="array" ref="R1975">_xlfn.IFS(L1974&lt;=25,"0-25",L1974&lt;=30,"26-30",L1974&lt;=35,"31-35",L1974&lt;=40,"36-40",L1974&lt;=45,"41-45",L1974&gt;=45,"45+")</f>
        <v>0-25</v>
      </c>
      <c r="S1975" t="str">
        <f t="shared" si="184"/>
        <v>Q2</v>
      </c>
      <c r="T1975" t="str">
        <f t="shared" si="185"/>
        <v>Weekend</v>
      </c>
      <c r="U1975" t="str" cm="1">
        <f t="array" ref="U1975">_xlfn.IFS(Q1975&lt;=100000,"LOW",Q1975&lt;=300000,"MEDIUM",Q1975&gt;=300000,"HIGH")</f>
        <v>LOW</v>
      </c>
    </row>
    <row r="1976" spans="1:21" x14ac:dyDescent="0.3">
      <c r="A1976">
        <v>1975</v>
      </c>
      <c r="B1976">
        <v>23</v>
      </c>
      <c r="C1976">
        <v>4</v>
      </c>
      <c r="D1976" s="6">
        <f t="shared" si="180"/>
        <v>45039</v>
      </c>
      <c r="E1976" t="str">
        <f t="shared" si="181"/>
        <v>April</v>
      </c>
      <c r="F1976">
        <v>2023</v>
      </c>
      <c r="G1976" t="str">
        <f t="shared" si="182"/>
        <v>Sunday</v>
      </c>
      <c r="H1976" t="s">
        <v>32</v>
      </c>
      <c r="I1976">
        <v>7</v>
      </c>
      <c r="J1976" s="7">
        <v>51382.1</v>
      </c>
      <c r="K1976" t="s">
        <v>334</v>
      </c>
      <c r="L1976">
        <v>50</v>
      </c>
      <c r="M1976" t="s">
        <v>152</v>
      </c>
      <c r="N1976" t="s">
        <v>24</v>
      </c>
      <c r="O1976">
        <v>1</v>
      </c>
      <c r="P1976" t="s">
        <v>43</v>
      </c>
      <c r="Q1976" s="7">
        <f t="shared" si="183"/>
        <v>359674.7</v>
      </c>
      <c r="R1976" s="9" t="str" cm="1">
        <f t="array" ref="R1976">_xlfn.IFS(L1975&lt;=25,"0-25",L1975&lt;=30,"26-30",L1975&lt;=35,"31-35",L1975&lt;=40,"36-40",L1975&lt;=45,"41-45",L1975&gt;=45,"45+")</f>
        <v>26-30</v>
      </c>
      <c r="S1976" t="str">
        <f t="shared" si="184"/>
        <v>Q2</v>
      </c>
      <c r="T1976" t="str">
        <f t="shared" si="185"/>
        <v>Weekend</v>
      </c>
      <c r="U1976" t="str" cm="1">
        <f t="array" ref="U1976">_xlfn.IFS(Q1976&lt;=100000,"LOW",Q1976&lt;=300000,"MEDIUM",Q1976&gt;=300000,"HIGH")</f>
        <v>HIGH</v>
      </c>
    </row>
    <row r="1977" spans="1:21" x14ac:dyDescent="0.3">
      <c r="A1977">
        <v>1976</v>
      </c>
      <c r="B1977">
        <v>23</v>
      </c>
      <c r="C1977">
        <v>4</v>
      </c>
      <c r="D1977" s="6">
        <f t="shared" si="180"/>
        <v>45039</v>
      </c>
      <c r="E1977" t="str">
        <f t="shared" si="181"/>
        <v>April</v>
      </c>
      <c r="F1977">
        <v>2023</v>
      </c>
      <c r="G1977" t="str">
        <f t="shared" si="182"/>
        <v>Sunday</v>
      </c>
      <c r="H1977" t="s">
        <v>21</v>
      </c>
      <c r="I1977">
        <v>1</v>
      </c>
      <c r="J1977" s="7">
        <v>61128.86</v>
      </c>
      <c r="K1977" t="s">
        <v>918</v>
      </c>
      <c r="L1977">
        <v>48</v>
      </c>
      <c r="M1977" t="s">
        <v>61</v>
      </c>
      <c r="N1977" t="s">
        <v>52</v>
      </c>
      <c r="O1977">
        <v>5</v>
      </c>
      <c r="P1977" t="s">
        <v>28</v>
      </c>
      <c r="Q1977" s="7">
        <f t="shared" si="183"/>
        <v>61128.86</v>
      </c>
      <c r="R1977" s="9" t="str" cm="1">
        <f t="array" ref="R1977">_xlfn.IFS(L1976&lt;=25,"0-25",L1976&lt;=30,"26-30",L1976&lt;=35,"31-35",L1976&lt;=40,"36-40",L1976&lt;=45,"41-45",L1976&gt;=45,"45+")</f>
        <v>45+</v>
      </c>
      <c r="S1977" t="str">
        <f t="shared" si="184"/>
        <v>Q2</v>
      </c>
      <c r="T1977" t="str">
        <f t="shared" si="185"/>
        <v>Weekend</v>
      </c>
      <c r="U1977" t="str" cm="1">
        <f t="array" ref="U1977">_xlfn.IFS(Q1977&lt;=100000,"LOW",Q1977&lt;=300000,"MEDIUM",Q1977&gt;=300000,"HIGH")</f>
        <v>LOW</v>
      </c>
    </row>
    <row r="1978" spans="1:21" x14ac:dyDescent="0.3">
      <c r="A1978">
        <v>1977</v>
      </c>
      <c r="B1978">
        <v>24</v>
      </c>
      <c r="C1978">
        <v>4</v>
      </c>
      <c r="D1978" s="6">
        <f t="shared" si="180"/>
        <v>45040</v>
      </c>
      <c r="E1978" t="str">
        <f t="shared" si="181"/>
        <v>April</v>
      </c>
      <c r="F1978">
        <v>2023</v>
      </c>
      <c r="G1978" t="str">
        <f t="shared" si="182"/>
        <v>Monday</v>
      </c>
      <c r="H1978" t="s">
        <v>37</v>
      </c>
      <c r="I1978">
        <v>1</v>
      </c>
      <c r="J1978" s="7">
        <v>43551.15</v>
      </c>
      <c r="K1978" t="s">
        <v>903</v>
      </c>
      <c r="L1978">
        <v>29</v>
      </c>
      <c r="M1978" t="s">
        <v>23</v>
      </c>
      <c r="N1978" t="s">
        <v>18</v>
      </c>
      <c r="O1978">
        <v>4</v>
      </c>
      <c r="P1978" t="s">
        <v>53</v>
      </c>
      <c r="Q1978" s="7">
        <f t="shared" si="183"/>
        <v>43551.15</v>
      </c>
      <c r="R1978" s="9" t="str" cm="1">
        <f t="array" ref="R1978">_xlfn.IFS(L1977&lt;=25,"0-25",L1977&lt;=30,"26-30",L1977&lt;=35,"31-35",L1977&lt;=40,"36-40",L1977&lt;=45,"41-45",L1977&gt;=45,"45+")</f>
        <v>45+</v>
      </c>
      <c r="S1978" t="str">
        <f t="shared" si="184"/>
        <v>Q2</v>
      </c>
      <c r="T1978" t="str">
        <f t="shared" si="185"/>
        <v>Weekday</v>
      </c>
      <c r="U1978" t="str" cm="1">
        <f t="array" ref="U1978">_xlfn.IFS(Q1978&lt;=100000,"LOW",Q1978&lt;=300000,"MEDIUM",Q1978&gt;=300000,"HIGH")</f>
        <v>LOW</v>
      </c>
    </row>
    <row r="1979" spans="1:21" x14ac:dyDescent="0.3">
      <c r="A1979">
        <v>1978</v>
      </c>
      <c r="B1979">
        <v>24</v>
      </c>
      <c r="C1979">
        <v>4</v>
      </c>
      <c r="D1979" s="6">
        <f t="shared" si="180"/>
        <v>45040</v>
      </c>
      <c r="E1979" t="str">
        <f t="shared" si="181"/>
        <v>April</v>
      </c>
      <c r="F1979">
        <v>2023</v>
      </c>
      <c r="G1979" t="str">
        <f t="shared" si="182"/>
        <v>Monday</v>
      </c>
      <c r="H1979" t="s">
        <v>45</v>
      </c>
      <c r="I1979">
        <v>9</v>
      </c>
      <c r="J1979" s="7">
        <v>41927.96</v>
      </c>
      <c r="K1979" t="s">
        <v>797</v>
      </c>
      <c r="L1979">
        <v>26</v>
      </c>
      <c r="M1979" t="s">
        <v>23</v>
      </c>
      <c r="N1979" t="s">
        <v>35</v>
      </c>
      <c r="O1979">
        <v>5</v>
      </c>
      <c r="P1979" t="s">
        <v>90</v>
      </c>
      <c r="Q1979" s="7">
        <f t="shared" si="183"/>
        <v>377351.64</v>
      </c>
      <c r="R1979" s="9" t="str" cm="1">
        <f t="array" ref="R1979">_xlfn.IFS(L1978&lt;=25,"0-25",L1978&lt;=30,"26-30",L1978&lt;=35,"31-35",L1978&lt;=40,"36-40",L1978&lt;=45,"41-45",L1978&gt;=45,"45+")</f>
        <v>26-30</v>
      </c>
      <c r="S1979" t="str">
        <f t="shared" si="184"/>
        <v>Q2</v>
      </c>
      <c r="T1979" t="str">
        <f t="shared" si="185"/>
        <v>Weekday</v>
      </c>
      <c r="U1979" t="str" cm="1">
        <f t="array" ref="U1979">_xlfn.IFS(Q1979&lt;=100000,"LOW",Q1979&lt;=300000,"MEDIUM",Q1979&gt;=300000,"HIGH")</f>
        <v>HIGH</v>
      </c>
    </row>
    <row r="1980" spans="1:21" x14ac:dyDescent="0.3">
      <c r="A1980">
        <v>1979</v>
      </c>
      <c r="B1980">
        <v>24</v>
      </c>
      <c r="C1980">
        <v>4</v>
      </c>
      <c r="D1980" s="6">
        <f t="shared" si="180"/>
        <v>45040</v>
      </c>
      <c r="E1980" t="str">
        <f t="shared" si="181"/>
        <v>April</v>
      </c>
      <c r="F1980">
        <v>2023</v>
      </c>
      <c r="G1980" t="str">
        <f t="shared" si="182"/>
        <v>Monday</v>
      </c>
      <c r="H1980" t="s">
        <v>45</v>
      </c>
      <c r="I1980">
        <v>8</v>
      </c>
      <c r="J1980" s="7">
        <v>34138.57</v>
      </c>
      <c r="K1980" t="s">
        <v>510</v>
      </c>
      <c r="L1980">
        <v>54</v>
      </c>
      <c r="M1980" t="s">
        <v>17</v>
      </c>
      <c r="N1980" t="s">
        <v>18</v>
      </c>
      <c r="O1980">
        <v>5</v>
      </c>
      <c r="P1980" t="s">
        <v>48</v>
      </c>
      <c r="Q1980" s="7">
        <f t="shared" si="183"/>
        <v>273108.56</v>
      </c>
      <c r="R1980" s="9" t="str" cm="1">
        <f t="array" ref="R1980">_xlfn.IFS(L1979&lt;=25,"0-25",L1979&lt;=30,"26-30",L1979&lt;=35,"31-35",L1979&lt;=40,"36-40",L1979&lt;=45,"41-45",L1979&gt;=45,"45+")</f>
        <v>26-30</v>
      </c>
      <c r="S1980" t="str">
        <f t="shared" si="184"/>
        <v>Q2</v>
      </c>
      <c r="T1980" t="str">
        <f t="shared" si="185"/>
        <v>Weekday</v>
      </c>
      <c r="U1980" t="str" cm="1">
        <f t="array" ref="U1980">_xlfn.IFS(Q1980&lt;=100000,"LOW",Q1980&lt;=300000,"MEDIUM",Q1980&gt;=300000,"HIGH")</f>
        <v>MEDIUM</v>
      </c>
    </row>
    <row r="1981" spans="1:21" x14ac:dyDescent="0.3">
      <c r="A1981">
        <v>1980</v>
      </c>
      <c r="B1981">
        <v>25</v>
      </c>
      <c r="C1981">
        <v>4</v>
      </c>
      <c r="D1981" s="6">
        <f t="shared" si="180"/>
        <v>45041</v>
      </c>
      <c r="E1981" t="str">
        <f t="shared" si="181"/>
        <v>April</v>
      </c>
      <c r="F1981">
        <v>2023</v>
      </c>
      <c r="G1981" t="str">
        <f t="shared" si="182"/>
        <v>Tuesday</v>
      </c>
      <c r="H1981" t="s">
        <v>45</v>
      </c>
      <c r="I1981">
        <v>3</v>
      </c>
      <c r="J1981" s="7">
        <v>19695.88</v>
      </c>
      <c r="K1981" t="s">
        <v>899</v>
      </c>
      <c r="L1981">
        <v>26</v>
      </c>
      <c r="M1981" t="s">
        <v>92</v>
      </c>
      <c r="N1981" t="s">
        <v>52</v>
      </c>
      <c r="O1981">
        <v>5</v>
      </c>
      <c r="P1981" t="s">
        <v>48</v>
      </c>
      <c r="Q1981" s="7">
        <f t="shared" si="183"/>
        <v>59087.64</v>
      </c>
      <c r="R1981" s="9" t="str" cm="1">
        <f t="array" ref="R1981">_xlfn.IFS(L1980&lt;=25,"0-25",L1980&lt;=30,"26-30",L1980&lt;=35,"31-35",L1980&lt;=40,"36-40",L1980&lt;=45,"41-45",L1980&gt;=45,"45+")</f>
        <v>45+</v>
      </c>
      <c r="S1981" t="str">
        <f t="shared" si="184"/>
        <v>Q2</v>
      </c>
      <c r="T1981" t="str">
        <f t="shared" si="185"/>
        <v>Weekday</v>
      </c>
      <c r="U1981" t="str" cm="1">
        <f t="array" ref="U1981">_xlfn.IFS(Q1981&lt;=100000,"LOW",Q1981&lt;=300000,"MEDIUM",Q1981&gt;=300000,"HIGH")</f>
        <v>LOW</v>
      </c>
    </row>
    <row r="1982" spans="1:21" x14ac:dyDescent="0.3">
      <c r="A1982">
        <v>1981</v>
      </c>
      <c r="B1982">
        <v>25</v>
      </c>
      <c r="C1982">
        <v>4</v>
      </c>
      <c r="D1982" s="6">
        <f t="shared" si="180"/>
        <v>45041</v>
      </c>
      <c r="E1982" t="str">
        <f t="shared" si="181"/>
        <v>April</v>
      </c>
      <c r="F1982">
        <v>2023</v>
      </c>
      <c r="G1982" t="str">
        <f t="shared" si="182"/>
        <v>Tuesday</v>
      </c>
      <c r="H1982" t="s">
        <v>45</v>
      </c>
      <c r="I1982">
        <v>6</v>
      </c>
      <c r="J1982" s="7">
        <v>17101.25</v>
      </c>
      <c r="K1982" t="s">
        <v>68</v>
      </c>
      <c r="L1982">
        <v>35</v>
      </c>
      <c r="M1982" t="s">
        <v>23</v>
      </c>
      <c r="N1982" t="s">
        <v>18</v>
      </c>
      <c r="O1982">
        <v>5</v>
      </c>
      <c r="P1982" t="s">
        <v>90</v>
      </c>
      <c r="Q1982" s="7">
        <f t="shared" si="183"/>
        <v>102607.5</v>
      </c>
      <c r="R1982" s="9" t="str" cm="1">
        <f t="array" ref="R1982">_xlfn.IFS(L1981&lt;=25,"0-25",L1981&lt;=30,"26-30",L1981&lt;=35,"31-35",L1981&lt;=40,"36-40",L1981&lt;=45,"41-45",L1981&gt;=45,"45+")</f>
        <v>26-30</v>
      </c>
      <c r="S1982" t="str">
        <f t="shared" si="184"/>
        <v>Q2</v>
      </c>
      <c r="T1982" t="str">
        <f t="shared" si="185"/>
        <v>Weekday</v>
      </c>
      <c r="U1982" t="str" cm="1">
        <f t="array" ref="U1982">_xlfn.IFS(Q1982&lt;=100000,"LOW",Q1982&lt;=300000,"MEDIUM",Q1982&gt;=300000,"HIGH")</f>
        <v>MEDIUM</v>
      </c>
    </row>
    <row r="1983" spans="1:21" x14ac:dyDescent="0.3">
      <c r="A1983">
        <v>1982</v>
      </c>
      <c r="B1983">
        <v>25</v>
      </c>
      <c r="C1983">
        <v>4</v>
      </c>
      <c r="D1983" s="6">
        <f t="shared" si="180"/>
        <v>45041</v>
      </c>
      <c r="E1983" t="str">
        <f t="shared" si="181"/>
        <v>April</v>
      </c>
      <c r="F1983">
        <v>2023</v>
      </c>
      <c r="G1983" t="str">
        <f t="shared" si="182"/>
        <v>Tuesday</v>
      </c>
      <c r="H1983" t="s">
        <v>15</v>
      </c>
      <c r="I1983">
        <v>3</v>
      </c>
      <c r="J1983" s="7">
        <v>55640.79</v>
      </c>
      <c r="K1983" t="s">
        <v>194</v>
      </c>
      <c r="L1983">
        <v>47</v>
      </c>
      <c r="M1983" t="s">
        <v>23</v>
      </c>
      <c r="N1983" t="s">
        <v>52</v>
      </c>
      <c r="O1983">
        <v>4</v>
      </c>
      <c r="P1983" t="s">
        <v>31</v>
      </c>
      <c r="Q1983" s="7">
        <f t="shared" si="183"/>
        <v>166922.37</v>
      </c>
      <c r="R1983" s="9" t="str" cm="1">
        <f t="array" ref="R1983">_xlfn.IFS(L1982&lt;=25,"0-25",L1982&lt;=30,"26-30",L1982&lt;=35,"31-35",L1982&lt;=40,"36-40",L1982&lt;=45,"41-45",L1982&gt;=45,"45+")</f>
        <v>31-35</v>
      </c>
      <c r="S1983" t="str">
        <f t="shared" si="184"/>
        <v>Q2</v>
      </c>
      <c r="T1983" t="str">
        <f t="shared" si="185"/>
        <v>Weekday</v>
      </c>
      <c r="U1983" t="str" cm="1">
        <f t="array" ref="U1983">_xlfn.IFS(Q1983&lt;=100000,"LOW",Q1983&lt;=300000,"MEDIUM",Q1983&gt;=300000,"HIGH")</f>
        <v>MEDIUM</v>
      </c>
    </row>
    <row r="1984" spans="1:21" x14ac:dyDescent="0.3">
      <c r="A1984">
        <v>1983</v>
      </c>
      <c r="B1984">
        <v>26</v>
      </c>
      <c r="C1984">
        <v>4</v>
      </c>
      <c r="D1984" s="6">
        <f t="shared" si="180"/>
        <v>45042</v>
      </c>
      <c r="E1984" t="str">
        <f t="shared" si="181"/>
        <v>April</v>
      </c>
      <c r="F1984">
        <v>2023</v>
      </c>
      <c r="G1984" t="str">
        <f t="shared" si="182"/>
        <v>Wednesday</v>
      </c>
      <c r="H1984" t="s">
        <v>32</v>
      </c>
      <c r="I1984">
        <v>4</v>
      </c>
      <c r="J1984" s="7">
        <v>65650.210000000006</v>
      </c>
      <c r="K1984" t="s">
        <v>347</v>
      </c>
      <c r="L1984">
        <v>49</v>
      </c>
      <c r="M1984" t="s">
        <v>112</v>
      </c>
      <c r="N1984" t="s">
        <v>52</v>
      </c>
      <c r="O1984">
        <v>2</v>
      </c>
      <c r="P1984" t="s">
        <v>36</v>
      </c>
      <c r="Q1984" s="7">
        <f t="shared" si="183"/>
        <v>262600.84000000003</v>
      </c>
      <c r="R1984" s="9" t="str" cm="1">
        <f t="array" ref="R1984">_xlfn.IFS(L1983&lt;=25,"0-25",L1983&lt;=30,"26-30",L1983&lt;=35,"31-35",L1983&lt;=40,"36-40",L1983&lt;=45,"41-45",L1983&gt;=45,"45+")</f>
        <v>45+</v>
      </c>
      <c r="S1984" t="str">
        <f t="shared" si="184"/>
        <v>Q2</v>
      </c>
      <c r="T1984" t="str">
        <f t="shared" si="185"/>
        <v>Weekday</v>
      </c>
      <c r="U1984" t="str" cm="1">
        <f t="array" ref="U1984">_xlfn.IFS(Q1984&lt;=100000,"LOW",Q1984&lt;=300000,"MEDIUM",Q1984&gt;=300000,"HIGH")</f>
        <v>MEDIUM</v>
      </c>
    </row>
    <row r="1985" spans="1:21" x14ac:dyDescent="0.3">
      <c r="A1985">
        <v>1984</v>
      </c>
      <c r="B1985">
        <v>26</v>
      </c>
      <c r="C1985">
        <v>4</v>
      </c>
      <c r="D1985" s="6">
        <f t="shared" si="180"/>
        <v>45042</v>
      </c>
      <c r="E1985" t="str">
        <f t="shared" si="181"/>
        <v>April</v>
      </c>
      <c r="F1985">
        <v>2023</v>
      </c>
      <c r="G1985" t="str">
        <f t="shared" si="182"/>
        <v>Wednesday</v>
      </c>
      <c r="H1985" t="s">
        <v>32</v>
      </c>
      <c r="I1985">
        <v>1</v>
      </c>
      <c r="J1985" s="7">
        <v>37496.99</v>
      </c>
      <c r="K1985" t="s">
        <v>409</v>
      </c>
      <c r="L1985">
        <v>57</v>
      </c>
      <c r="M1985" t="s">
        <v>23</v>
      </c>
      <c r="N1985" t="s">
        <v>24</v>
      </c>
      <c r="O1985">
        <v>1</v>
      </c>
      <c r="P1985" t="s">
        <v>101</v>
      </c>
      <c r="Q1985" s="7">
        <f t="shared" si="183"/>
        <v>37496.99</v>
      </c>
      <c r="R1985" s="9" t="str" cm="1">
        <f t="array" ref="R1985">_xlfn.IFS(L1984&lt;=25,"0-25",L1984&lt;=30,"26-30",L1984&lt;=35,"31-35",L1984&lt;=40,"36-40",L1984&lt;=45,"41-45",L1984&gt;=45,"45+")</f>
        <v>45+</v>
      </c>
      <c r="S1985" t="str">
        <f t="shared" si="184"/>
        <v>Q2</v>
      </c>
      <c r="T1985" t="str">
        <f t="shared" si="185"/>
        <v>Weekday</v>
      </c>
      <c r="U1985" t="str" cm="1">
        <f t="array" ref="U1985">_xlfn.IFS(Q1985&lt;=100000,"LOW",Q1985&lt;=300000,"MEDIUM",Q1985&gt;=300000,"HIGH")</f>
        <v>LOW</v>
      </c>
    </row>
    <row r="1986" spans="1:21" x14ac:dyDescent="0.3">
      <c r="A1986">
        <v>1985</v>
      </c>
      <c r="B1986">
        <v>26</v>
      </c>
      <c r="C1986">
        <v>4</v>
      </c>
      <c r="D1986" s="6">
        <f t="shared" si="180"/>
        <v>45042</v>
      </c>
      <c r="E1986" t="str">
        <f t="shared" si="181"/>
        <v>April</v>
      </c>
      <c r="F1986">
        <v>2023</v>
      </c>
      <c r="G1986" t="str">
        <f t="shared" si="182"/>
        <v>Wednesday</v>
      </c>
      <c r="H1986" t="s">
        <v>15</v>
      </c>
      <c r="I1986">
        <v>5</v>
      </c>
      <c r="J1986" s="7">
        <v>49566.74</v>
      </c>
      <c r="K1986" t="s">
        <v>471</v>
      </c>
      <c r="L1986">
        <v>40</v>
      </c>
      <c r="M1986" t="s">
        <v>79</v>
      </c>
      <c r="N1986" t="s">
        <v>52</v>
      </c>
      <c r="O1986">
        <v>4</v>
      </c>
      <c r="P1986" t="s">
        <v>31</v>
      </c>
      <c r="Q1986" s="7">
        <f t="shared" si="183"/>
        <v>247833.69999999998</v>
      </c>
      <c r="R1986" s="9" t="str" cm="1">
        <f t="array" ref="R1986">_xlfn.IFS(L1985&lt;=25,"0-25",L1985&lt;=30,"26-30",L1985&lt;=35,"31-35",L1985&lt;=40,"36-40",L1985&lt;=45,"41-45",L1985&gt;=45,"45+")</f>
        <v>45+</v>
      </c>
      <c r="S1986" t="str">
        <f t="shared" si="184"/>
        <v>Q2</v>
      </c>
      <c r="T1986" t="str">
        <f t="shared" si="185"/>
        <v>Weekday</v>
      </c>
      <c r="U1986" t="str" cm="1">
        <f t="array" ref="U1986">_xlfn.IFS(Q1986&lt;=100000,"LOW",Q1986&lt;=300000,"MEDIUM",Q1986&gt;=300000,"HIGH")</f>
        <v>MEDIUM</v>
      </c>
    </row>
    <row r="1987" spans="1:21" x14ac:dyDescent="0.3">
      <c r="A1987">
        <v>1986</v>
      </c>
      <c r="B1987">
        <v>26</v>
      </c>
      <c r="C1987">
        <v>4</v>
      </c>
      <c r="D1987" s="6">
        <f t="shared" ref="D1987:D2050" si="186">DATE(F1987,C1987,B1987)</f>
        <v>45042</v>
      </c>
      <c r="E1987" t="str">
        <f t="shared" ref="E1987:E2050" si="187">TEXT(D1987,"mmmm")</f>
        <v>April</v>
      </c>
      <c r="F1987">
        <v>2023</v>
      </c>
      <c r="G1987" t="str">
        <f t="shared" ref="G1987:G2050" si="188">TEXT(D1987,"dddd")</f>
        <v>Wednesday</v>
      </c>
      <c r="H1987" t="s">
        <v>21</v>
      </c>
      <c r="I1987">
        <v>1</v>
      </c>
      <c r="J1987" s="7">
        <v>64867.46</v>
      </c>
      <c r="K1987" t="s">
        <v>313</v>
      </c>
      <c r="L1987">
        <v>28</v>
      </c>
      <c r="M1987" t="s">
        <v>135</v>
      </c>
      <c r="N1987" t="s">
        <v>35</v>
      </c>
      <c r="O1987">
        <v>4</v>
      </c>
      <c r="P1987" t="s">
        <v>25</v>
      </c>
      <c r="Q1987" s="7">
        <f t="shared" ref="Q1987:Q2050" si="189">I1987*J1987</f>
        <v>64867.46</v>
      </c>
      <c r="R1987" s="9" t="str" cm="1">
        <f t="array" ref="R1987">_xlfn.IFS(L1986&lt;=25,"0-25",L1986&lt;=30,"26-30",L1986&lt;=35,"31-35",L1986&lt;=40,"36-40",L1986&lt;=45,"41-45",L1986&gt;=45,"45+")</f>
        <v>36-40</v>
      </c>
      <c r="S1987" t="str">
        <f t="shared" ref="S1987:S2050" si="190">"Q"&amp;ROUNDUP(C1987/3,0)</f>
        <v>Q2</v>
      </c>
      <c r="T1987" t="str">
        <f t="shared" ref="T1987:T2050" si="191">IF(OR(G1987="Saturday",G1987="Sunday"),"Weekend","Weekday")</f>
        <v>Weekday</v>
      </c>
      <c r="U1987" t="str" cm="1">
        <f t="array" ref="U1987">_xlfn.IFS(Q1987&lt;=100000,"LOW",Q1987&lt;=300000,"MEDIUM",Q1987&gt;=300000,"HIGH")</f>
        <v>LOW</v>
      </c>
    </row>
    <row r="1988" spans="1:21" x14ac:dyDescent="0.3">
      <c r="A1988">
        <v>1987</v>
      </c>
      <c r="B1988">
        <v>27</v>
      </c>
      <c r="C1988">
        <v>4</v>
      </c>
      <c r="D1988" s="6">
        <f t="shared" si="186"/>
        <v>45043</v>
      </c>
      <c r="E1988" t="str">
        <f t="shared" si="187"/>
        <v>April</v>
      </c>
      <c r="F1988">
        <v>2023</v>
      </c>
      <c r="G1988" t="str">
        <f t="shared" si="188"/>
        <v>Thursday</v>
      </c>
      <c r="H1988" t="s">
        <v>21</v>
      </c>
      <c r="I1988">
        <v>1</v>
      </c>
      <c r="J1988" s="7">
        <v>15406.82</v>
      </c>
      <c r="K1988" t="s">
        <v>477</v>
      </c>
      <c r="L1988">
        <v>37</v>
      </c>
      <c r="M1988" t="s">
        <v>23</v>
      </c>
      <c r="N1988" t="s">
        <v>24</v>
      </c>
      <c r="O1988">
        <v>4</v>
      </c>
      <c r="P1988" t="s">
        <v>28</v>
      </c>
      <c r="Q1988" s="7">
        <f t="shared" si="189"/>
        <v>15406.82</v>
      </c>
      <c r="R1988" s="9" t="str" cm="1">
        <f t="array" ref="R1988">_xlfn.IFS(L1987&lt;=25,"0-25",L1987&lt;=30,"26-30",L1987&lt;=35,"31-35",L1987&lt;=40,"36-40",L1987&lt;=45,"41-45",L1987&gt;=45,"45+")</f>
        <v>26-30</v>
      </c>
      <c r="S1988" t="str">
        <f t="shared" si="190"/>
        <v>Q2</v>
      </c>
      <c r="T1988" t="str">
        <f t="shared" si="191"/>
        <v>Weekday</v>
      </c>
      <c r="U1988" t="str" cm="1">
        <f t="array" ref="U1988">_xlfn.IFS(Q1988&lt;=100000,"LOW",Q1988&lt;=300000,"MEDIUM",Q1988&gt;=300000,"HIGH")</f>
        <v>LOW</v>
      </c>
    </row>
    <row r="1989" spans="1:21" x14ac:dyDescent="0.3">
      <c r="A1989">
        <v>1988</v>
      </c>
      <c r="B1989">
        <v>27</v>
      </c>
      <c r="C1989">
        <v>4</v>
      </c>
      <c r="D1989" s="6">
        <f t="shared" si="186"/>
        <v>45043</v>
      </c>
      <c r="E1989" t="str">
        <f t="shared" si="187"/>
        <v>April</v>
      </c>
      <c r="F1989">
        <v>2023</v>
      </c>
      <c r="G1989" t="str">
        <f t="shared" si="188"/>
        <v>Thursday</v>
      </c>
      <c r="H1989" t="s">
        <v>45</v>
      </c>
      <c r="I1989">
        <v>7</v>
      </c>
      <c r="J1989" s="7">
        <v>56228.89</v>
      </c>
      <c r="K1989" t="s">
        <v>303</v>
      </c>
      <c r="L1989">
        <v>36</v>
      </c>
      <c r="M1989" t="s">
        <v>27</v>
      </c>
      <c r="N1989" t="s">
        <v>35</v>
      </c>
      <c r="O1989">
        <v>1</v>
      </c>
      <c r="P1989" t="s">
        <v>48</v>
      </c>
      <c r="Q1989" s="7">
        <f t="shared" si="189"/>
        <v>393602.23</v>
      </c>
      <c r="R1989" s="9" t="str" cm="1">
        <f t="array" ref="R1989">_xlfn.IFS(L1988&lt;=25,"0-25",L1988&lt;=30,"26-30",L1988&lt;=35,"31-35",L1988&lt;=40,"36-40",L1988&lt;=45,"41-45",L1988&gt;=45,"45+")</f>
        <v>36-40</v>
      </c>
      <c r="S1989" t="str">
        <f t="shared" si="190"/>
        <v>Q2</v>
      </c>
      <c r="T1989" t="str">
        <f t="shared" si="191"/>
        <v>Weekday</v>
      </c>
      <c r="U1989" t="str" cm="1">
        <f t="array" ref="U1989">_xlfn.IFS(Q1989&lt;=100000,"LOW",Q1989&lt;=300000,"MEDIUM",Q1989&gt;=300000,"HIGH")</f>
        <v>HIGH</v>
      </c>
    </row>
    <row r="1990" spans="1:21" x14ac:dyDescent="0.3">
      <c r="A1990">
        <v>1989</v>
      </c>
      <c r="B1990">
        <v>27</v>
      </c>
      <c r="C1990">
        <v>4</v>
      </c>
      <c r="D1990" s="6">
        <f t="shared" si="186"/>
        <v>45043</v>
      </c>
      <c r="E1990" t="str">
        <f t="shared" si="187"/>
        <v>April</v>
      </c>
      <c r="F1990">
        <v>2023</v>
      </c>
      <c r="G1990" t="str">
        <f t="shared" si="188"/>
        <v>Thursday</v>
      </c>
      <c r="H1990" t="s">
        <v>37</v>
      </c>
      <c r="I1990">
        <v>6</v>
      </c>
      <c r="J1990" s="7">
        <v>47009.01</v>
      </c>
      <c r="K1990" t="s">
        <v>562</v>
      </c>
      <c r="L1990">
        <v>53</v>
      </c>
      <c r="M1990" t="s">
        <v>95</v>
      </c>
      <c r="N1990" t="s">
        <v>52</v>
      </c>
      <c r="O1990">
        <v>2</v>
      </c>
      <c r="P1990" t="s">
        <v>53</v>
      </c>
      <c r="Q1990" s="7">
        <f t="shared" si="189"/>
        <v>282054.06</v>
      </c>
      <c r="R1990" s="9" t="str" cm="1">
        <f t="array" ref="R1990">_xlfn.IFS(L1989&lt;=25,"0-25",L1989&lt;=30,"26-30",L1989&lt;=35,"31-35",L1989&lt;=40,"36-40",L1989&lt;=45,"41-45",L1989&gt;=45,"45+")</f>
        <v>36-40</v>
      </c>
      <c r="S1990" t="str">
        <f t="shared" si="190"/>
        <v>Q2</v>
      </c>
      <c r="T1990" t="str">
        <f t="shared" si="191"/>
        <v>Weekday</v>
      </c>
      <c r="U1990" t="str" cm="1">
        <f t="array" ref="U1990">_xlfn.IFS(Q1990&lt;=100000,"LOW",Q1990&lt;=300000,"MEDIUM",Q1990&gt;=300000,"HIGH")</f>
        <v>MEDIUM</v>
      </c>
    </row>
    <row r="1991" spans="1:21" x14ac:dyDescent="0.3">
      <c r="A1991">
        <v>1990</v>
      </c>
      <c r="B1991">
        <v>27</v>
      </c>
      <c r="C1991">
        <v>4</v>
      </c>
      <c r="D1991" s="6">
        <f t="shared" si="186"/>
        <v>45043</v>
      </c>
      <c r="E1991" t="str">
        <f t="shared" si="187"/>
        <v>April</v>
      </c>
      <c r="F1991">
        <v>2023</v>
      </c>
      <c r="G1991" t="str">
        <f t="shared" si="188"/>
        <v>Thursday</v>
      </c>
      <c r="H1991" t="s">
        <v>21</v>
      </c>
      <c r="I1991">
        <v>2</v>
      </c>
      <c r="J1991" s="7">
        <v>45918.23</v>
      </c>
      <c r="K1991" t="s">
        <v>945</v>
      </c>
      <c r="L1991">
        <v>43</v>
      </c>
      <c r="M1991" t="s">
        <v>23</v>
      </c>
      <c r="N1991" t="s">
        <v>18</v>
      </c>
      <c r="O1991">
        <v>2</v>
      </c>
      <c r="P1991" t="s">
        <v>25</v>
      </c>
      <c r="Q1991" s="7">
        <f t="shared" si="189"/>
        <v>91836.46</v>
      </c>
      <c r="R1991" s="9" t="str" cm="1">
        <f t="array" ref="R1991">_xlfn.IFS(L1990&lt;=25,"0-25",L1990&lt;=30,"26-30",L1990&lt;=35,"31-35",L1990&lt;=40,"36-40",L1990&lt;=45,"41-45",L1990&gt;=45,"45+")</f>
        <v>45+</v>
      </c>
      <c r="S1991" t="str">
        <f t="shared" si="190"/>
        <v>Q2</v>
      </c>
      <c r="T1991" t="str">
        <f t="shared" si="191"/>
        <v>Weekday</v>
      </c>
      <c r="U1991" t="str" cm="1">
        <f t="array" ref="U1991">_xlfn.IFS(Q1991&lt;=100000,"LOW",Q1991&lt;=300000,"MEDIUM",Q1991&gt;=300000,"HIGH")</f>
        <v>LOW</v>
      </c>
    </row>
    <row r="1992" spans="1:21" x14ac:dyDescent="0.3">
      <c r="A1992">
        <v>1991</v>
      </c>
      <c r="B1992">
        <v>28</v>
      </c>
      <c r="C1992">
        <v>4</v>
      </c>
      <c r="D1992" s="6">
        <f t="shared" si="186"/>
        <v>45044</v>
      </c>
      <c r="E1992" t="str">
        <f t="shared" si="187"/>
        <v>April</v>
      </c>
      <c r="F1992">
        <v>2023</v>
      </c>
      <c r="G1992" t="str">
        <f t="shared" si="188"/>
        <v>Friday</v>
      </c>
      <c r="H1992" t="s">
        <v>37</v>
      </c>
      <c r="I1992">
        <v>2</v>
      </c>
      <c r="J1992" s="7">
        <v>27552.43</v>
      </c>
      <c r="K1992" t="s">
        <v>453</v>
      </c>
      <c r="L1992">
        <v>27</v>
      </c>
      <c r="M1992" t="s">
        <v>23</v>
      </c>
      <c r="N1992" t="s">
        <v>52</v>
      </c>
      <c r="O1992">
        <v>4</v>
      </c>
      <c r="P1992" t="s">
        <v>53</v>
      </c>
      <c r="Q1992" s="7">
        <f t="shared" si="189"/>
        <v>55104.86</v>
      </c>
      <c r="R1992" s="9" t="str" cm="1">
        <f t="array" ref="R1992">_xlfn.IFS(L1991&lt;=25,"0-25",L1991&lt;=30,"26-30",L1991&lt;=35,"31-35",L1991&lt;=40,"36-40",L1991&lt;=45,"41-45",L1991&gt;=45,"45+")</f>
        <v>41-45</v>
      </c>
      <c r="S1992" t="str">
        <f t="shared" si="190"/>
        <v>Q2</v>
      </c>
      <c r="T1992" t="str">
        <f t="shared" si="191"/>
        <v>Weekday</v>
      </c>
      <c r="U1992" t="str" cm="1">
        <f t="array" ref="U1992">_xlfn.IFS(Q1992&lt;=100000,"LOW",Q1992&lt;=300000,"MEDIUM",Q1992&gt;=300000,"HIGH")</f>
        <v>LOW</v>
      </c>
    </row>
    <row r="1993" spans="1:21" x14ac:dyDescent="0.3">
      <c r="A1993">
        <v>1992</v>
      </c>
      <c r="B1993">
        <v>28</v>
      </c>
      <c r="C1993">
        <v>4</v>
      </c>
      <c r="D1993" s="6">
        <f t="shared" si="186"/>
        <v>45044</v>
      </c>
      <c r="E1993" t="str">
        <f t="shared" si="187"/>
        <v>April</v>
      </c>
      <c r="F1993">
        <v>2023</v>
      </c>
      <c r="G1993" t="str">
        <f t="shared" si="188"/>
        <v>Friday</v>
      </c>
      <c r="H1993" t="s">
        <v>32</v>
      </c>
      <c r="I1993">
        <v>7</v>
      </c>
      <c r="J1993" s="7">
        <v>51033.599999999999</v>
      </c>
      <c r="K1993" t="s">
        <v>857</v>
      </c>
      <c r="L1993">
        <v>41</v>
      </c>
      <c r="M1993" t="s">
        <v>23</v>
      </c>
      <c r="N1993" t="s">
        <v>52</v>
      </c>
      <c r="O1993">
        <v>4</v>
      </c>
      <c r="P1993" t="s">
        <v>101</v>
      </c>
      <c r="Q1993" s="7">
        <f t="shared" si="189"/>
        <v>357235.20000000001</v>
      </c>
      <c r="R1993" s="9" t="str" cm="1">
        <f t="array" ref="R1993">_xlfn.IFS(L1992&lt;=25,"0-25",L1992&lt;=30,"26-30",L1992&lt;=35,"31-35",L1992&lt;=40,"36-40",L1992&lt;=45,"41-45",L1992&gt;=45,"45+")</f>
        <v>26-30</v>
      </c>
      <c r="S1993" t="str">
        <f t="shared" si="190"/>
        <v>Q2</v>
      </c>
      <c r="T1993" t="str">
        <f t="shared" si="191"/>
        <v>Weekday</v>
      </c>
      <c r="U1993" t="str" cm="1">
        <f t="array" ref="U1993">_xlfn.IFS(Q1993&lt;=100000,"LOW",Q1993&lt;=300000,"MEDIUM",Q1993&gt;=300000,"HIGH")</f>
        <v>HIGH</v>
      </c>
    </row>
    <row r="1994" spans="1:21" x14ac:dyDescent="0.3">
      <c r="A1994">
        <v>1993</v>
      </c>
      <c r="B1994">
        <v>28</v>
      </c>
      <c r="C1994">
        <v>4</v>
      </c>
      <c r="D1994" s="6">
        <f t="shared" si="186"/>
        <v>45044</v>
      </c>
      <c r="E1994" t="str">
        <f t="shared" si="187"/>
        <v>April</v>
      </c>
      <c r="F1994">
        <v>2023</v>
      </c>
      <c r="G1994" t="str">
        <f t="shared" si="188"/>
        <v>Friday</v>
      </c>
      <c r="H1994" t="s">
        <v>37</v>
      </c>
      <c r="I1994">
        <v>1</v>
      </c>
      <c r="J1994" s="7">
        <v>57687.87</v>
      </c>
      <c r="K1994" t="s">
        <v>417</v>
      </c>
      <c r="L1994">
        <v>30</v>
      </c>
      <c r="M1994" t="s">
        <v>64</v>
      </c>
      <c r="N1994" t="s">
        <v>18</v>
      </c>
      <c r="O1994">
        <v>4</v>
      </c>
      <c r="P1994" t="s">
        <v>53</v>
      </c>
      <c r="Q1994" s="7">
        <f t="shared" si="189"/>
        <v>57687.87</v>
      </c>
      <c r="R1994" s="9" t="str" cm="1">
        <f t="array" ref="R1994">_xlfn.IFS(L1993&lt;=25,"0-25",L1993&lt;=30,"26-30",L1993&lt;=35,"31-35",L1993&lt;=40,"36-40",L1993&lt;=45,"41-45",L1993&gt;=45,"45+")</f>
        <v>41-45</v>
      </c>
      <c r="S1994" t="str">
        <f t="shared" si="190"/>
        <v>Q2</v>
      </c>
      <c r="T1994" t="str">
        <f t="shared" si="191"/>
        <v>Weekday</v>
      </c>
      <c r="U1994" t="str" cm="1">
        <f t="array" ref="U1994">_xlfn.IFS(Q1994&lt;=100000,"LOW",Q1994&lt;=300000,"MEDIUM",Q1994&gt;=300000,"HIGH")</f>
        <v>LOW</v>
      </c>
    </row>
    <row r="1995" spans="1:21" x14ac:dyDescent="0.3">
      <c r="A1995">
        <v>1994</v>
      </c>
      <c r="B1995">
        <v>28</v>
      </c>
      <c r="C1995">
        <v>4</v>
      </c>
      <c r="D1995" s="6">
        <f t="shared" si="186"/>
        <v>45044</v>
      </c>
      <c r="E1995" t="str">
        <f t="shared" si="187"/>
        <v>April</v>
      </c>
      <c r="F1995">
        <v>2023</v>
      </c>
      <c r="G1995" t="str">
        <f t="shared" si="188"/>
        <v>Friday</v>
      </c>
      <c r="H1995" t="s">
        <v>32</v>
      </c>
      <c r="I1995">
        <v>2</v>
      </c>
      <c r="J1995" s="7">
        <v>16771.490000000002</v>
      </c>
      <c r="K1995" t="s">
        <v>946</v>
      </c>
      <c r="L1995">
        <v>51</v>
      </c>
      <c r="M1995" t="s">
        <v>23</v>
      </c>
      <c r="N1995" t="s">
        <v>18</v>
      </c>
      <c r="O1995">
        <v>2</v>
      </c>
      <c r="P1995" t="s">
        <v>43</v>
      </c>
      <c r="Q1995" s="7">
        <f t="shared" si="189"/>
        <v>33542.980000000003</v>
      </c>
      <c r="R1995" s="9" t="str" cm="1">
        <f t="array" ref="R1995">_xlfn.IFS(L1994&lt;=25,"0-25",L1994&lt;=30,"26-30",L1994&lt;=35,"31-35",L1994&lt;=40,"36-40",L1994&lt;=45,"41-45",L1994&gt;=45,"45+")</f>
        <v>26-30</v>
      </c>
      <c r="S1995" t="str">
        <f t="shared" si="190"/>
        <v>Q2</v>
      </c>
      <c r="T1995" t="str">
        <f t="shared" si="191"/>
        <v>Weekday</v>
      </c>
      <c r="U1995" t="str" cm="1">
        <f t="array" ref="U1995">_xlfn.IFS(Q1995&lt;=100000,"LOW",Q1995&lt;=300000,"MEDIUM",Q1995&gt;=300000,"HIGH")</f>
        <v>LOW</v>
      </c>
    </row>
    <row r="1996" spans="1:21" x14ac:dyDescent="0.3">
      <c r="A1996">
        <v>1995</v>
      </c>
      <c r="B1996">
        <v>29</v>
      </c>
      <c r="C1996">
        <v>4</v>
      </c>
      <c r="D1996" s="6">
        <f t="shared" si="186"/>
        <v>45045</v>
      </c>
      <c r="E1996" t="str">
        <f t="shared" si="187"/>
        <v>April</v>
      </c>
      <c r="F1996">
        <v>2023</v>
      </c>
      <c r="G1996" t="str">
        <f t="shared" si="188"/>
        <v>Saturday</v>
      </c>
      <c r="H1996" t="s">
        <v>15</v>
      </c>
      <c r="I1996">
        <v>8</v>
      </c>
      <c r="J1996" s="7">
        <v>42011.29</v>
      </c>
      <c r="K1996" t="s">
        <v>450</v>
      </c>
      <c r="L1996">
        <v>46</v>
      </c>
      <c r="M1996" t="s">
        <v>69</v>
      </c>
      <c r="N1996" t="s">
        <v>35</v>
      </c>
      <c r="O1996">
        <v>2</v>
      </c>
      <c r="P1996" t="s">
        <v>19</v>
      </c>
      <c r="Q1996" s="7">
        <f t="shared" si="189"/>
        <v>336090.32</v>
      </c>
      <c r="R1996" s="9" t="str" cm="1">
        <f t="array" ref="R1996">_xlfn.IFS(L1995&lt;=25,"0-25",L1995&lt;=30,"26-30",L1995&lt;=35,"31-35",L1995&lt;=40,"36-40",L1995&lt;=45,"41-45",L1995&gt;=45,"45+")</f>
        <v>45+</v>
      </c>
      <c r="S1996" t="str">
        <f t="shared" si="190"/>
        <v>Q2</v>
      </c>
      <c r="T1996" t="str">
        <f t="shared" si="191"/>
        <v>Weekend</v>
      </c>
      <c r="U1996" t="str" cm="1">
        <f t="array" ref="U1996">_xlfn.IFS(Q1996&lt;=100000,"LOW",Q1996&lt;=300000,"MEDIUM",Q1996&gt;=300000,"HIGH")</f>
        <v>HIGH</v>
      </c>
    </row>
    <row r="1997" spans="1:21" x14ac:dyDescent="0.3">
      <c r="A1997">
        <v>1996</v>
      </c>
      <c r="B1997">
        <v>29</v>
      </c>
      <c r="C1997">
        <v>4</v>
      </c>
      <c r="D1997" s="6">
        <f t="shared" si="186"/>
        <v>45045</v>
      </c>
      <c r="E1997" t="str">
        <f t="shared" si="187"/>
        <v>April</v>
      </c>
      <c r="F1997">
        <v>2023</v>
      </c>
      <c r="G1997" t="str">
        <f t="shared" si="188"/>
        <v>Saturday</v>
      </c>
      <c r="H1997" t="s">
        <v>15</v>
      </c>
      <c r="I1997">
        <v>6</v>
      </c>
      <c r="J1997" s="7">
        <v>16075.91</v>
      </c>
      <c r="K1997" t="s">
        <v>171</v>
      </c>
      <c r="L1997">
        <v>53</v>
      </c>
      <c r="M1997" t="s">
        <v>69</v>
      </c>
      <c r="N1997" t="s">
        <v>24</v>
      </c>
      <c r="O1997">
        <v>2</v>
      </c>
      <c r="P1997" t="s">
        <v>19</v>
      </c>
      <c r="Q1997" s="7">
        <f t="shared" si="189"/>
        <v>96455.459999999992</v>
      </c>
      <c r="R1997" s="9" t="str" cm="1">
        <f t="array" ref="R1997">_xlfn.IFS(L1996&lt;=25,"0-25",L1996&lt;=30,"26-30",L1996&lt;=35,"31-35",L1996&lt;=40,"36-40",L1996&lt;=45,"41-45",L1996&gt;=45,"45+")</f>
        <v>45+</v>
      </c>
      <c r="S1997" t="str">
        <f t="shared" si="190"/>
        <v>Q2</v>
      </c>
      <c r="T1997" t="str">
        <f t="shared" si="191"/>
        <v>Weekend</v>
      </c>
      <c r="U1997" t="str" cm="1">
        <f t="array" ref="U1997">_xlfn.IFS(Q1997&lt;=100000,"LOW",Q1997&lt;=300000,"MEDIUM",Q1997&gt;=300000,"HIGH")</f>
        <v>LOW</v>
      </c>
    </row>
    <row r="1998" spans="1:21" x14ac:dyDescent="0.3">
      <c r="A1998">
        <v>1997</v>
      </c>
      <c r="B1998">
        <v>29</v>
      </c>
      <c r="C1998">
        <v>4</v>
      </c>
      <c r="D1998" s="6">
        <f t="shared" si="186"/>
        <v>45045</v>
      </c>
      <c r="E1998" t="str">
        <f t="shared" si="187"/>
        <v>April</v>
      </c>
      <c r="F1998">
        <v>2023</v>
      </c>
      <c r="G1998" t="str">
        <f t="shared" si="188"/>
        <v>Saturday</v>
      </c>
      <c r="H1998" t="s">
        <v>45</v>
      </c>
      <c r="I1998">
        <v>2</v>
      </c>
      <c r="J1998" s="7">
        <v>62354.44</v>
      </c>
      <c r="K1998" t="s">
        <v>606</v>
      </c>
      <c r="L1998">
        <v>24</v>
      </c>
      <c r="M1998" t="s">
        <v>27</v>
      </c>
      <c r="N1998" t="s">
        <v>24</v>
      </c>
      <c r="O1998">
        <v>4</v>
      </c>
      <c r="P1998" t="s">
        <v>104</v>
      </c>
      <c r="Q1998" s="7">
        <f t="shared" si="189"/>
        <v>124708.88</v>
      </c>
      <c r="R1998" s="9" t="str" cm="1">
        <f t="array" ref="R1998">_xlfn.IFS(L1997&lt;=25,"0-25",L1997&lt;=30,"26-30",L1997&lt;=35,"31-35",L1997&lt;=40,"36-40",L1997&lt;=45,"41-45",L1997&gt;=45,"45+")</f>
        <v>45+</v>
      </c>
      <c r="S1998" t="str">
        <f t="shared" si="190"/>
        <v>Q2</v>
      </c>
      <c r="T1998" t="str">
        <f t="shared" si="191"/>
        <v>Weekend</v>
      </c>
      <c r="U1998" t="str" cm="1">
        <f t="array" ref="U1998">_xlfn.IFS(Q1998&lt;=100000,"LOW",Q1998&lt;=300000,"MEDIUM",Q1998&gt;=300000,"HIGH")</f>
        <v>MEDIUM</v>
      </c>
    </row>
    <row r="1999" spans="1:21" x14ac:dyDescent="0.3">
      <c r="A1999">
        <v>1998</v>
      </c>
      <c r="B1999">
        <v>29</v>
      </c>
      <c r="C1999">
        <v>4</v>
      </c>
      <c r="D1999" s="6">
        <f t="shared" si="186"/>
        <v>45045</v>
      </c>
      <c r="E1999" t="str">
        <f t="shared" si="187"/>
        <v>April</v>
      </c>
      <c r="F1999">
        <v>2023</v>
      </c>
      <c r="G1999" t="str">
        <f t="shared" si="188"/>
        <v>Saturday</v>
      </c>
      <c r="H1999" t="s">
        <v>21</v>
      </c>
      <c r="I1999">
        <v>7</v>
      </c>
      <c r="J1999" s="7">
        <v>40458.199999999997</v>
      </c>
      <c r="K1999" t="s">
        <v>317</v>
      </c>
      <c r="L1999">
        <v>47</v>
      </c>
      <c r="M1999" t="s">
        <v>152</v>
      </c>
      <c r="N1999" t="s">
        <v>24</v>
      </c>
      <c r="O1999">
        <v>2</v>
      </c>
      <c r="P1999" t="s">
        <v>25</v>
      </c>
      <c r="Q1999" s="7">
        <f t="shared" si="189"/>
        <v>283207.39999999997</v>
      </c>
      <c r="R1999" s="9" t="str" cm="1">
        <f t="array" ref="R1999">_xlfn.IFS(L1998&lt;=25,"0-25",L1998&lt;=30,"26-30",L1998&lt;=35,"31-35",L1998&lt;=40,"36-40",L1998&lt;=45,"41-45",L1998&gt;=45,"45+")</f>
        <v>0-25</v>
      </c>
      <c r="S1999" t="str">
        <f t="shared" si="190"/>
        <v>Q2</v>
      </c>
      <c r="T1999" t="str">
        <f t="shared" si="191"/>
        <v>Weekend</v>
      </c>
      <c r="U1999" t="str" cm="1">
        <f t="array" ref="U1999">_xlfn.IFS(Q1999&lt;=100000,"LOW",Q1999&lt;=300000,"MEDIUM",Q1999&gt;=300000,"HIGH")</f>
        <v>MEDIUM</v>
      </c>
    </row>
    <row r="2000" spans="1:21" x14ac:dyDescent="0.3">
      <c r="A2000">
        <v>1999</v>
      </c>
      <c r="B2000">
        <v>30</v>
      </c>
      <c r="C2000">
        <v>4</v>
      </c>
      <c r="D2000" s="6">
        <f t="shared" si="186"/>
        <v>45046</v>
      </c>
      <c r="E2000" t="str">
        <f t="shared" si="187"/>
        <v>April</v>
      </c>
      <c r="F2000">
        <v>2023</v>
      </c>
      <c r="G2000" t="str">
        <f t="shared" si="188"/>
        <v>Sunday</v>
      </c>
      <c r="H2000" t="s">
        <v>45</v>
      </c>
      <c r="I2000">
        <v>4</v>
      </c>
      <c r="J2000" s="7">
        <v>58477.94</v>
      </c>
      <c r="K2000" t="s">
        <v>586</v>
      </c>
      <c r="L2000">
        <v>34</v>
      </c>
      <c r="M2000" t="s">
        <v>27</v>
      </c>
      <c r="N2000" t="s">
        <v>35</v>
      </c>
      <c r="O2000">
        <v>5</v>
      </c>
      <c r="P2000" t="s">
        <v>104</v>
      </c>
      <c r="Q2000" s="7">
        <f t="shared" si="189"/>
        <v>233911.76</v>
      </c>
      <c r="R2000" s="9" t="str" cm="1">
        <f t="array" ref="R2000">_xlfn.IFS(L1999&lt;=25,"0-25",L1999&lt;=30,"26-30",L1999&lt;=35,"31-35",L1999&lt;=40,"36-40",L1999&lt;=45,"41-45",L1999&gt;=45,"45+")</f>
        <v>45+</v>
      </c>
      <c r="S2000" t="str">
        <f t="shared" si="190"/>
        <v>Q2</v>
      </c>
      <c r="T2000" t="str">
        <f t="shared" si="191"/>
        <v>Weekend</v>
      </c>
      <c r="U2000" t="str" cm="1">
        <f t="array" ref="U2000">_xlfn.IFS(Q2000&lt;=100000,"LOW",Q2000&lt;=300000,"MEDIUM",Q2000&gt;=300000,"HIGH")</f>
        <v>MEDIUM</v>
      </c>
    </row>
    <row r="2001" spans="1:21" x14ac:dyDescent="0.3">
      <c r="A2001">
        <v>2000</v>
      </c>
      <c r="B2001">
        <v>30</v>
      </c>
      <c r="C2001">
        <v>4</v>
      </c>
      <c r="D2001" s="6">
        <f t="shared" si="186"/>
        <v>45046</v>
      </c>
      <c r="E2001" t="str">
        <f t="shared" si="187"/>
        <v>April</v>
      </c>
      <c r="F2001">
        <v>2023</v>
      </c>
      <c r="G2001" t="str">
        <f t="shared" si="188"/>
        <v>Sunday</v>
      </c>
      <c r="H2001" t="s">
        <v>32</v>
      </c>
      <c r="I2001">
        <v>2</v>
      </c>
      <c r="J2001" s="7">
        <v>32085.14</v>
      </c>
      <c r="K2001" t="s">
        <v>947</v>
      </c>
      <c r="L2001">
        <v>30</v>
      </c>
      <c r="M2001" t="s">
        <v>95</v>
      </c>
      <c r="N2001" t="s">
        <v>35</v>
      </c>
      <c r="O2001">
        <v>4</v>
      </c>
      <c r="P2001" t="s">
        <v>43</v>
      </c>
      <c r="Q2001" s="7">
        <f t="shared" si="189"/>
        <v>64170.28</v>
      </c>
      <c r="R2001" s="9" t="str" cm="1">
        <f t="array" ref="R2001">_xlfn.IFS(L2000&lt;=25,"0-25",L2000&lt;=30,"26-30",L2000&lt;=35,"31-35",L2000&lt;=40,"36-40",L2000&lt;=45,"41-45",L2000&gt;=45,"45+")</f>
        <v>31-35</v>
      </c>
      <c r="S2001" t="str">
        <f t="shared" si="190"/>
        <v>Q2</v>
      </c>
      <c r="T2001" t="str">
        <f t="shared" si="191"/>
        <v>Weekend</v>
      </c>
      <c r="U2001" t="str" cm="1">
        <f t="array" ref="U2001">_xlfn.IFS(Q2001&lt;=100000,"LOW",Q2001&lt;=300000,"MEDIUM",Q2001&gt;=300000,"HIGH")</f>
        <v>LOW</v>
      </c>
    </row>
    <row r="2002" spans="1:21" x14ac:dyDescent="0.3">
      <c r="A2002">
        <v>2001</v>
      </c>
      <c r="B2002">
        <v>30</v>
      </c>
      <c r="C2002">
        <v>4</v>
      </c>
      <c r="D2002" s="6">
        <f t="shared" si="186"/>
        <v>45046</v>
      </c>
      <c r="E2002" t="str">
        <f t="shared" si="187"/>
        <v>April</v>
      </c>
      <c r="F2002">
        <v>2023</v>
      </c>
      <c r="G2002" t="str">
        <f t="shared" si="188"/>
        <v>Sunday</v>
      </c>
      <c r="H2002" t="s">
        <v>45</v>
      </c>
      <c r="I2002">
        <v>6</v>
      </c>
      <c r="J2002" s="7">
        <v>17504.689999999999</v>
      </c>
      <c r="K2002" t="s">
        <v>822</v>
      </c>
      <c r="L2002">
        <v>41</v>
      </c>
      <c r="M2002" t="s">
        <v>27</v>
      </c>
      <c r="N2002" t="s">
        <v>18</v>
      </c>
      <c r="O2002">
        <v>4</v>
      </c>
      <c r="P2002" t="s">
        <v>104</v>
      </c>
      <c r="Q2002" s="7">
        <f t="shared" si="189"/>
        <v>105028.13999999998</v>
      </c>
      <c r="R2002" s="9" t="str" cm="1">
        <f t="array" ref="R2002">_xlfn.IFS(L2001&lt;=25,"0-25",L2001&lt;=30,"26-30",L2001&lt;=35,"31-35",L2001&lt;=40,"36-40",L2001&lt;=45,"41-45",L2001&gt;=45,"45+")</f>
        <v>26-30</v>
      </c>
      <c r="S2002" t="str">
        <f t="shared" si="190"/>
        <v>Q2</v>
      </c>
      <c r="T2002" t="str">
        <f t="shared" si="191"/>
        <v>Weekend</v>
      </c>
      <c r="U2002" t="str" cm="1">
        <f t="array" ref="U2002">_xlfn.IFS(Q2002&lt;=100000,"LOW",Q2002&lt;=300000,"MEDIUM",Q2002&gt;=300000,"HIGH")</f>
        <v>MEDIUM</v>
      </c>
    </row>
    <row r="2003" spans="1:21" x14ac:dyDescent="0.3">
      <c r="A2003">
        <v>2002</v>
      </c>
      <c r="B2003">
        <v>1</v>
      </c>
      <c r="C2003">
        <v>5</v>
      </c>
      <c r="D2003" s="6">
        <f t="shared" si="186"/>
        <v>45047</v>
      </c>
      <c r="E2003" t="str">
        <f t="shared" si="187"/>
        <v>May</v>
      </c>
      <c r="F2003">
        <v>2023</v>
      </c>
      <c r="G2003" t="str">
        <f t="shared" si="188"/>
        <v>Monday</v>
      </c>
      <c r="H2003" t="s">
        <v>37</v>
      </c>
      <c r="I2003">
        <v>9</v>
      </c>
      <c r="J2003" s="7">
        <v>12489.96</v>
      </c>
      <c r="K2003" t="s">
        <v>809</v>
      </c>
      <c r="L2003">
        <v>48</v>
      </c>
      <c r="M2003" t="s">
        <v>135</v>
      </c>
      <c r="N2003" t="s">
        <v>24</v>
      </c>
      <c r="O2003">
        <v>4</v>
      </c>
      <c r="P2003" t="s">
        <v>97</v>
      </c>
      <c r="Q2003" s="7">
        <f t="shared" si="189"/>
        <v>112409.63999999998</v>
      </c>
      <c r="R2003" s="9" t="str" cm="1">
        <f t="array" ref="R2003">_xlfn.IFS(L2002&lt;=25,"0-25",L2002&lt;=30,"26-30",L2002&lt;=35,"31-35",L2002&lt;=40,"36-40",L2002&lt;=45,"41-45",L2002&gt;=45,"45+")</f>
        <v>41-45</v>
      </c>
      <c r="S2003" t="str">
        <f t="shared" si="190"/>
        <v>Q2</v>
      </c>
      <c r="T2003" t="str">
        <f t="shared" si="191"/>
        <v>Weekday</v>
      </c>
      <c r="U2003" t="str" cm="1">
        <f t="array" ref="U2003">_xlfn.IFS(Q2003&lt;=100000,"LOW",Q2003&lt;=300000,"MEDIUM",Q2003&gt;=300000,"HIGH")</f>
        <v>MEDIUM</v>
      </c>
    </row>
    <row r="2004" spans="1:21" x14ac:dyDescent="0.3">
      <c r="A2004">
        <v>2003</v>
      </c>
      <c r="B2004">
        <v>1</v>
      </c>
      <c r="C2004">
        <v>5</v>
      </c>
      <c r="D2004" s="6">
        <f t="shared" si="186"/>
        <v>45047</v>
      </c>
      <c r="E2004" t="str">
        <f t="shared" si="187"/>
        <v>May</v>
      </c>
      <c r="F2004">
        <v>2023</v>
      </c>
      <c r="G2004" t="str">
        <f t="shared" si="188"/>
        <v>Monday</v>
      </c>
      <c r="H2004" t="s">
        <v>32</v>
      </c>
      <c r="I2004">
        <v>9</v>
      </c>
      <c r="J2004" s="7">
        <v>26890.58</v>
      </c>
      <c r="K2004" t="s">
        <v>796</v>
      </c>
      <c r="L2004">
        <v>44</v>
      </c>
      <c r="M2004" t="s">
        <v>116</v>
      </c>
      <c r="N2004" t="s">
        <v>52</v>
      </c>
      <c r="O2004">
        <v>4</v>
      </c>
      <c r="P2004" t="s">
        <v>101</v>
      </c>
      <c r="Q2004" s="7">
        <f t="shared" si="189"/>
        <v>242015.22000000003</v>
      </c>
      <c r="R2004" s="9" t="str" cm="1">
        <f t="array" ref="R2004">_xlfn.IFS(L2003&lt;=25,"0-25",L2003&lt;=30,"26-30",L2003&lt;=35,"31-35",L2003&lt;=40,"36-40",L2003&lt;=45,"41-45",L2003&gt;=45,"45+")</f>
        <v>45+</v>
      </c>
      <c r="S2004" t="str">
        <f t="shared" si="190"/>
        <v>Q2</v>
      </c>
      <c r="T2004" t="str">
        <f t="shared" si="191"/>
        <v>Weekday</v>
      </c>
      <c r="U2004" t="str" cm="1">
        <f t="array" ref="U2004">_xlfn.IFS(Q2004&lt;=100000,"LOW",Q2004&lt;=300000,"MEDIUM",Q2004&gt;=300000,"HIGH")</f>
        <v>MEDIUM</v>
      </c>
    </row>
    <row r="2005" spans="1:21" x14ac:dyDescent="0.3">
      <c r="A2005">
        <v>2004</v>
      </c>
      <c r="B2005">
        <v>1</v>
      </c>
      <c r="C2005">
        <v>5</v>
      </c>
      <c r="D2005" s="6">
        <f t="shared" si="186"/>
        <v>45047</v>
      </c>
      <c r="E2005" t="str">
        <f t="shared" si="187"/>
        <v>May</v>
      </c>
      <c r="F2005">
        <v>2023</v>
      </c>
      <c r="G2005" t="str">
        <f t="shared" si="188"/>
        <v>Monday</v>
      </c>
      <c r="H2005" t="s">
        <v>15</v>
      </c>
      <c r="I2005">
        <v>8</v>
      </c>
      <c r="J2005" s="7">
        <v>24654.02</v>
      </c>
      <c r="K2005" t="s">
        <v>437</v>
      </c>
      <c r="L2005">
        <v>38</v>
      </c>
      <c r="M2005" t="s">
        <v>23</v>
      </c>
      <c r="N2005" t="s">
        <v>35</v>
      </c>
      <c r="O2005">
        <v>5</v>
      </c>
      <c r="P2005" t="s">
        <v>31</v>
      </c>
      <c r="Q2005" s="7">
        <f t="shared" si="189"/>
        <v>197232.16</v>
      </c>
      <c r="R2005" s="9" t="str" cm="1">
        <f t="array" ref="R2005">_xlfn.IFS(L2004&lt;=25,"0-25",L2004&lt;=30,"26-30",L2004&lt;=35,"31-35",L2004&lt;=40,"36-40",L2004&lt;=45,"41-45",L2004&gt;=45,"45+")</f>
        <v>41-45</v>
      </c>
      <c r="S2005" t="str">
        <f t="shared" si="190"/>
        <v>Q2</v>
      </c>
      <c r="T2005" t="str">
        <f t="shared" si="191"/>
        <v>Weekday</v>
      </c>
      <c r="U2005" t="str" cm="1">
        <f t="array" ref="U2005">_xlfn.IFS(Q2005&lt;=100000,"LOW",Q2005&lt;=300000,"MEDIUM",Q2005&gt;=300000,"HIGH")</f>
        <v>MEDIUM</v>
      </c>
    </row>
    <row r="2006" spans="1:21" x14ac:dyDescent="0.3">
      <c r="A2006">
        <v>2005</v>
      </c>
      <c r="B2006">
        <v>2</v>
      </c>
      <c r="C2006">
        <v>5</v>
      </c>
      <c r="D2006" s="6">
        <f t="shared" si="186"/>
        <v>45048</v>
      </c>
      <c r="E2006" t="str">
        <f t="shared" si="187"/>
        <v>May</v>
      </c>
      <c r="F2006">
        <v>2023</v>
      </c>
      <c r="G2006" t="str">
        <f t="shared" si="188"/>
        <v>Tuesday</v>
      </c>
      <c r="H2006" t="s">
        <v>21</v>
      </c>
      <c r="I2006">
        <v>3</v>
      </c>
      <c r="J2006" s="7">
        <v>43621.120000000003</v>
      </c>
      <c r="K2006" t="s">
        <v>799</v>
      </c>
      <c r="L2006">
        <v>18</v>
      </c>
      <c r="M2006" t="s">
        <v>112</v>
      </c>
      <c r="N2006" t="s">
        <v>52</v>
      </c>
      <c r="O2006">
        <v>1</v>
      </c>
      <c r="P2006" t="s">
        <v>28</v>
      </c>
      <c r="Q2006" s="7">
        <f t="shared" si="189"/>
        <v>130863.36000000002</v>
      </c>
      <c r="R2006" s="9" t="str" cm="1">
        <f t="array" ref="R2006">_xlfn.IFS(L2005&lt;=25,"0-25",L2005&lt;=30,"26-30",L2005&lt;=35,"31-35",L2005&lt;=40,"36-40",L2005&lt;=45,"41-45",L2005&gt;=45,"45+")</f>
        <v>36-40</v>
      </c>
      <c r="S2006" t="str">
        <f t="shared" si="190"/>
        <v>Q2</v>
      </c>
      <c r="T2006" t="str">
        <f t="shared" si="191"/>
        <v>Weekday</v>
      </c>
      <c r="U2006" t="str" cm="1">
        <f t="array" ref="U2006">_xlfn.IFS(Q2006&lt;=100000,"LOW",Q2006&lt;=300000,"MEDIUM",Q2006&gt;=300000,"HIGH")</f>
        <v>MEDIUM</v>
      </c>
    </row>
    <row r="2007" spans="1:21" x14ac:dyDescent="0.3">
      <c r="A2007">
        <v>2006</v>
      </c>
      <c r="B2007">
        <v>2</v>
      </c>
      <c r="C2007">
        <v>5</v>
      </c>
      <c r="D2007" s="6">
        <f t="shared" si="186"/>
        <v>45048</v>
      </c>
      <c r="E2007" t="str">
        <f t="shared" si="187"/>
        <v>May</v>
      </c>
      <c r="F2007">
        <v>2023</v>
      </c>
      <c r="G2007" t="str">
        <f t="shared" si="188"/>
        <v>Tuesday</v>
      </c>
      <c r="H2007" t="s">
        <v>32</v>
      </c>
      <c r="I2007">
        <v>3</v>
      </c>
      <c r="J2007" s="7">
        <v>11304.33</v>
      </c>
      <c r="K2007" t="s">
        <v>732</v>
      </c>
      <c r="L2007">
        <v>32</v>
      </c>
      <c r="M2007" t="s">
        <v>27</v>
      </c>
      <c r="N2007" t="s">
        <v>24</v>
      </c>
      <c r="O2007">
        <v>2</v>
      </c>
      <c r="P2007" t="s">
        <v>36</v>
      </c>
      <c r="Q2007" s="7">
        <f t="shared" si="189"/>
        <v>33912.99</v>
      </c>
      <c r="R2007" s="9" t="str" cm="1">
        <f t="array" ref="R2007">_xlfn.IFS(L2006&lt;=25,"0-25",L2006&lt;=30,"26-30",L2006&lt;=35,"31-35",L2006&lt;=40,"36-40",L2006&lt;=45,"41-45",L2006&gt;=45,"45+")</f>
        <v>0-25</v>
      </c>
      <c r="S2007" t="str">
        <f t="shared" si="190"/>
        <v>Q2</v>
      </c>
      <c r="T2007" t="str">
        <f t="shared" si="191"/>
        <v>Weekday</v>
      </c>
      <c r="U2007" t="str" cm="1">
        <f t="array" ref="U2007">_xlfn.IFS(Q2007&lt;=100000,"LOW",Q2007&lt;=300000,"MEDIUM",Q2007&gt;=300000,"HIGH")</f>
        <v>LOW</v>
      </c>
    </row>
    <row r="2008" spans="1:21" x14ac:dyDescent="0.3">
      <c r="A2008">
        <v>2007</v>
      </c>
      <c r="B2008">
        <v>2</v>
      </c>
      <c r="C2008">
        <v>5</v>
      </c>
      <c r="D2008" s="6">
        <f t="shared" si="186"/>
        <v>45048</v>
      </c>
      <c r="E2008" t="str">
        <f t="shared" si="187"/>
        <v>May</v>
      </c>
      <c r="F2008">
        <v>2023</v>
      </c>
      <c r="G2008" t="str">
        <f t="shared" si="188"/>
        <v>Tuesday</v>
      </c>
      <c r="H2008" t="s">
        <v>32</v>
      </c>
      <c r="I2008">
        <v>2</v>
      </c>
      <c r="J2008" s="7">
        <v>41234.230000000003</v>
      </c>
      <c r="K2008" t="s">
        <v>214</v>
      </c>
      <c r="L2008">
        <v>20</v>
      </c>
      <c r="M2008" t="s">
        <v>79</v>
      </c>
      <c r="N2008" t="s">
        <v>24</v>
      </c>
      <c r="O2008">
        <v>4</v>
      </c>
      <c r="P2008" t="s">
        <v>101</v>
      </c>
      <c r="Q2008" s="7">
        <f t="shared" si="189"/>
        <v>82468.460000000006</v>
      </c>
      <c r="R2008" s="9" t="str" cm="1">
        <f t="array" ref="R2008">_xlfn.IFS(L2007&lt;=25,"0-25",L2007&lt;=30,"26-30",L2007&lt;=35,"31-35",L2007&lt;=40,"36-40",L2007&lt;=45,"41-45",L2007&gt;=45,"45+")</f>
        <v>31-35</v>
      </c>
      <c r="S2008" t="str">
        <f t="shared" si="190"/>
        <v>Q2</v>
      </c>
      <c r="T2008" t="str">
        <f t="shared" si="191"/>
        <v>Weekday</v>
      </c>
      <c r="U2008" t="str" cm="1">
        <f t="array" ref="U2008">_xlfn.IFS(Q2008&lt;=100000,"LOW",Q2008&lt;=300000,"MEDIUM",Q2008&gt;=300000,"HIGH")</f>
        <v>LOW</v>
      </c>
    </row>
    <row r="2009" spans="1:21" x14ac:dyDescent="0.3">
      <c r="A2009">
        <v>2008</v>
      </c>
      <c r="B2009">
        <v>2</v>
      </c>
      <c r="C2009">
        <v>5</v>
      </c>
      <c r="D2009" s="6">
        <f t="shared" si="186"/>
        <v>45048</v>
      </c>
      <c r="E2009" t="str">
        <f t="shared" si="187"/>
        <v>May</v>
      </c>
      <c r="F2009">
        <v>2023</v>
      </c>
      <c r="G2009" t="str">
        <f t="shared" si="188"/>
        <v>Tuesday</v>
      </c>
      <c r="H2009" t="s">
        <v>37</v>
      </c>
      <c r="I2009">
        <v>5</v>
      </c>
      <c r="J2009" s="7">
        <v>33506.300000000003</v>
      </c>
      <c r="K2009" t="s">
        <v>355</v>
      </c>
      <c r="L2009">
        <v>23</v>
      </c>
      <c r="M2009" t="s">
        <v>152</v>
      </c>
      <c r="N2009" t="s">
        <v>35</v>
      </c>
      <c r="O2009">
        <v>2</v>
      </c>
      <c r="P2009" t="s">
        <v>97</v>
      </c>
      <c r="Q2009" s="7">
        <f t="shared" si="189"/>
        <v>167531.5</v>
      </c>
      <c r="R2009" s="9" t="str" cm="1">
        <f t="array" ref="R2009">_xlfn.IFS(L2008&lt;=25,"0-25",L2008&lt;=30,"26-30",L2008&lt;=35,"31-35",L2008&lt;=40,"36-40",L2008&lt;=45,"41-45",L2008&gt;=45,"45+")</f>
        <v>0-25</v>
      </c>
      <c r="S2009" t="str">
        <f t="shared" si="190"/>
        <v>Q2</v>
      </c>
      <c r="T2009" t="str">
        <f t="shared" si="191"/>
        <v>Weekday</v>
      </c>
      <c r="U2009" t="str" cm="1">
        <f t="array" ref="U2009">_xlfn.IFS(Q2009&lt;=100000,"LOW",Q2009&lt;=300000,"MEDIUM",Q2009&gt;=300000,"HIGH")</f>
        <v>MEDIUM</v>
      </c>
    </row>
    <row r="2010" spans="1:21" x14ac:dyDescent="0.3">
      <c r="A2010">
        <v>2009</v>
      </c>
      <c r="B2010">
        <v>3</v>
      </c>
      <c r="C2010">
        <v>5</v>
      </c>
      <c r="D2010" s="6">
        <f t="shared" si="186"/>
        <v>45049</v>
      </c>
      <c r="E2010" t="str">
        <f t="shared" si="187"/>
        <v>May</v>
      </c>
      <c r="F2010">
        <v>2023</v>
      </c>
      <c r="G2010" t="str">
        <f t="shared" si="188"/>
        <v>Wednesday</v>
      </c>
      <c r="H2010" t="s">
        <v>21</v>
      </c>
      <c r="I2010">
        <v>4</v>
      </c>
      <c r="J2010" s="7">
        <v>44627.34</v>
      </c>
      <c r="K2010" t="s">
        <v>351</v>
      </c>
      <c r="L2010">
        <v>31</v>
      </c>
      <c r="M2010" t="s">
        <v>112</v>
      </c>
      <c r="N2010" t="s">
        <v>35</v>
      </c>
      <c r="O2010">
        <v>2</v>
      </c>
      <c r="P2010" t="s">
        <v>25</v>
      </c>
      <c r="Q2010" s="7">
        <f t="shared" si="189"/>
        <v>178509.36</v>
      </c>
      <c r="R2010" s="9" t="str" cm="1">
        <f t="array" ref="R2010">_xlfn.IFS(L2009&lt;=25,"0-25",L2009&lt;=30,"26-30",L2009&lt;=35,"31-35",L2009&lt;=40,"36-40",L2009&lt;=45,"41-45",L2009&gt;=45,"45+")</f>
        <v>0-25</v>
      </c>
      <c r="S2010" t="str">
        <f t="shared" si="190"/>
        <v>Q2</v>
      </c>
      <c r="T2010" t="str">
        <f t="shared" si="191"/>
        <v>Weekday</v>
      </c>
      <c r="U2010" t="str" cm="1">
        <f t="array" ref="U2010">_xlfn.IFS(Q2010&lt;=100000,"LOW",Q2010&lt;=300000,"MEDIUM",Q2010&gt;=300000,"HIGH")</f>
        <v>MEDIUM</v>
      </c>
    </row>
    <row r="2011" spans="1:21" x14ac:dyDescent="0.3">
      <c r="A2011">
        <v>2010</v>
      </c>
      <c r="B2011">
        <v>3</v>
      </c>
      <c r="C2011">
        <v>5</v>
      </c>
      <c r="D2011" s="6">
        <f t="shared" si="186"/>
        <v>45049</v>
      </c>
      <c r="E2011" t="str">
        <f t="shared" si="187"/>
        <v>May</v>
      </c>
      <c r="F2011">
        <v>2023</v>
      </c>
      <c r="G2011" t="str">
        <f t="shared" si="188"/>
        <v>Wednesday</v>
      </c>
      <c r="H2011" t="s">
        <v>15</v>
      </c>
      <c r="I2011">
        <v>7</v>
      </c>
      <c r="J2011" s="7">
        <v>52145.05</v>
      </c>
      <c r="K2011" t="s">
        <v>769</v>
      </c>
      <c r="L2011">
        <v>55</v>
      </c>
      <c r="M2011" t="s">
        <v>152</v>
      </c>
      <c r="N2011" t="s">
        <v>18</v>
      </c>
      <c r="O2011">
        <v>5</v>
      </c>
      <c r="P2011" t="s">
        <v>19</v>
      </c>
      <c r="Q2011" s="7">
        <f t="shared" si="189"/>
        <v>365015.35000000003</v>
      </c>
      <c r="R2011" s="9" t="str" cm="1">
        <f t="array" ref="R2011">_xlfn.IFS(L2010&lt;=25,"0-25",L2010&lt;=30,"26-30",L2010&lt;=35,"31-35",L2010&lt;=40,"36-40",L2010&lt;=45,"41-45",L2010&gt;=45,"45+")</f>
        <v>31-35</v>
      </c>
      <c r="S2011" t="str">
        <f t="shared" si="190"/>
        <v>Q2</v>
      </c>
      <c r="T2011" t="str">
        <f t="shared" si="191"/>
        <v>Weekday</v>
      </c>
      <c r="U2011" t="str" cm="1">
        <f t="array" ref="U2011">_xlfn.IFS(Q2011&lt;=100000,"LOW",Q2011&lt;=300000,"MEDIUM",Q2011&gt;=300000,"HIGH")</f>
        <v>HIGH</v>
      </c>
    </row>
    <row r="2012" spans="1:21" x14ac:dyDescent="0.3">
      <c r="A2012">
        <v>2011</v>
      </c>
      <c r="B2012">
        <v>3</v>
      </c>
      <c r="C2012">
        <v>5</v>
      </c>
      <c r="D2012" s="6">
        <f t="shared" si="186"/>
        <v>45049</v>
      </c>
      <c r="E2012" t="str">
        <f t="shared" si="187"/>
        <v>May</v>
      </c>
      <c r="F2012">
        <v>2023</v>
      </c>
      <c r="G2012" t="str">
        <f t="shared" si="188"/>
        <v>Wednesday</v>
      </c>
      <c r="H2012" t="s">
        <v>32</v>
      </c>
      <c r="I2012">
        <v>4</v>
      </c>
      <c r="J2012" s="7">
        <v>48045.52</v>
      </c>
      <c r="K2012" t="s">
        <v>381</v>
      </c>
      <c r="L2012">
        <v>50</v>
      </c>
      <c r="M2012" t="s">
        <v>39</v>
      </c>
      <c r="N2012" t="s">
        <v>52</v>
      </c>
      <c r="O2012">
        <v>2</v>
      </c>
      <c r="P2012" t="s">
        <v>101</v>
      </c>
      <c r="Q2012" s="7">
        <f t="shared" si="189"/>
        <v>192182.08</v>
      </c>
      <c r="R2012" s="9" t="str" cm="1">
        <f t="array" ref="R2012">_xlfn.IFS(L2011&lt;=25,"0-25",L2011&lt;=30,"26-30",L2011&lt;=35,"31-35",L2011&lt;=40,"36-40",L2011&lt;=45,"41-45",L2011&gt;=45,"45+")</f>
        <v>45+</v>
      </c>
      <c r="S2012" t="str">
        <f t="shared" si="190"/>
        <v>Q2</v>
      </c>
      <c r="T2012" t="str">
        <f t="shared" si="191"/>
        <v>Weekday</v>
      </c>
      <c r="U2012" t="str" cm="1">
        <f t="array" ref="U2012">_xlfn.IFS(Q2012&lt;=100000,"LOW",Q2012&lt;=300000,"MEDIUM",Q2012&gt;=300000,"HIGH")</f>
        <v>MEDIUM</v>
      </c>
    </row>
    <row r="2013" spans="1:21" x14ac:dyDescent="0.3">
      <c r="A2013">
        <v>2012</v>
      </c>
      <c r="B2013">
        <v>4</v>
      </c>
      <c r="C2013">
        <v>5</v>
      </c>
      <c r="D2013" s="6">
        <f t="shared" si="186"/>
        <v>45050</v>
      </c>
      <c r="E2013" t="str">
        <f t="shared" si="187"/>
        <v>May</v>
      </c>
      <c r="F2013">
        <v>2023</v>
      </c>
      <c r="G2013" t="str">
        <f t="shared" si="188"/>
        <v>Thursday</v>
      </c>
      <c r="H2013" t="s">
        <v>32</v>
      </c>
      <c r="I2013">
        <v>9</v>
      </c>
      <c r="J2013" s="7">
        <v>69078.66</v>
      </c>
      <c r="K2013" t="s">
        <v>173</v>
      </c>
      <c r="L2013">
        <v>55</v>
      </c>
      <c r="M2013" t="s">
        <v>140</v>
      </c>
      <c r="N2013" t="s">
        <v>18</v>
      </c>
      <c r="O2013">
        <v>4</v>
      </c>
      <c r="P2013" t="s">
        <v>101</v>
      </c>
      <c r="Q2013" s="7">
        <f t="shared" si="189"/>
        <v>621707.94000000006</v>
      </c>
      <c r="R2013" s="9" t="str" cm="1">
        <f t="array" ref="R2013">_xlfn.IFS(L2012&lt;=25,"0-25",L2012&lt;=30,"26-30",L2012&lt;=35,"31-35",L2012&lt;=40,"36-40",L2012&lt;=45,"41-45",L2012&gt;=45,"45+")</f>
        <v>45+</v>
      </c>
      <c r="S2013" t="str">
        <f t="shared" si="190"/>
        <v>Q2</v>
      </c>
      <c r="T2013" t="str">
        <f t="shared" si="191"/>
        <v>Weekday</v>
      </c>
      <c r="U2013" t="str" cm="1">
        <f t="array" ref="U2013">_xlfn.IFS(Q2013&lt;=100000,"LOW",Q2013&lt;=300000,"MEDIUM",Q2013&gt;=300000,"HIGH")</f>
        <v>HIGH</v>
      </c>
    </row>
    <row r="2014" spans="1:21" x14ac:dyDescent="0.3">
      <c r="A2014">
        <v>2013</v>
      </c>
      <c r="B2014">
        <v>4</v>
      </c>
      <c r="C2014">
        <v>5</v>
      </c>
      <c r="D2014" s="6">
        <f t="shared" si="186"/>
        <v>45050</v>
      </c>
      <c r="E2014" t="str">
        <f t="shared" si="187"/>
        <v>May</v>
      </c>
      <c r="F2014">
        <v>2023</v>
      </c>
      <c r="G2014" t="str">
        <f t="shared" si="188"/>
        <v>Thursday</v>
      </c>
      <c r="H2014" t="s">
        <v>37</v>
      </c>
      <c r="I2014">
        <v>2</v>
      </c>
      <c r="J2014" s="7">
        <v>18295.919999999998</v>
      </c>
      <c r="K2014" t="s">
        <v>948</v>
      </c>
      <c r="L2014">
        <v>25</v>
      </c>
      <c r="M2014" t="s">
        <v>92</v>
      </c>
      <c r="N2014" t="s">
        <v>18</v>
      </c>
      <c r="O2014">
        <v>2</v>
      </c>
      <c r="P2014" t="s">
        <v>53</v>
      </c>
      <c r="Q2014" s="7">
        <f t="shared" si="189"/>
        <v>36591.839999999997</v>
      </c>
      <c r="R2014" s="9" t="str" cm="1">
        <f t="array" ref="R2014">_xlfn.IFS(L2013&lt;=25,"0-25",L2013&lt;=30,"26-30",L2013&lt;=35,"31-35",L2013&lt;=40,"36-40",L2013&lt;=45,"41-45",L2013&gt;=45,"45+")</f>
        <v>45+</v>
      </c>
      <c r="S2014" t="str">
        <f t="shared" si="190"/>
        <v>Q2</v>
      </c>
      <c r="T2014" t="str">
        <f t="shared" si="191"/>
        <v>Weekday</v>
      </c>
      <c r="U2014" t="str" cm="1">
        <f t="array" ref="U2014">_xlfn.IFS(Q2014&lt;=100000,"LOW",Q2014&lt;=300000,"MEDIUM",Q2014&gt;=300000,"HIGH")</f>
        <v>LOW</v>
      </c>
    </row>
    <row r="2015" spans="1:21" x14ac:dyDescent="0.3">
      <c r="A2015">
        <v>2014</v>
      </c>
      <c r="B2015">
        <v>4</v>
      </c>
      <c r="C2015">
        <v>5</v>
      </c>
      <c r="D2015" s="6">
        <f t="shared" si="186"/>
        <v>45050</v>
      </c>
      <c r="E2015" t="str">
        <f t="shared" si="187"/>
        <v>May</v>
      </c>
      <c r="F2015">
        <v>2023</v>
      </c>
      <c r="G2015" t="str">
        <f t="shared" si="188"/>
        <v>Thursday</v>
      </c>
      <c r="H2015" t="s">
        <v>45</v>
      </c>
      <c r="I2015">
        <v>6</v>
      </c>
      <c r="J2015" s="7">
        <v>35784.22</v>
      </c>
      <c r="K2015" t="s">
        <v>587</v>
      </c>
      <c r="L2015">
        <v>43</v>
      </c>
      <c r="M2015" t="s">
        <v>34</v>
      </c>
      <c r="N2015" t="s">
        <v>52</v>
      </c>
      <c r="O2015">
        <v>5</v>
      </c>
      <c r="P2015" t="s">
        <v>90</v>
      </c>
      <c r="Q2015" s="7">
        <f t="shared" si="189"/>
        <v>214705.32</v>
      </c>
      <c r="R2015" s="9" t="str" cm="1">
        <f t="array" ref="R2015">_xlfn.IFS(L2014&lt;=25,"0-25",L2014&lt;=30,"26-30",L2014&lt;=35,"31-35",L2014&lt;=40,"36-40",L2014&lt;=45,"41-45",L2014&gt;=45,"45+")</f>
        <v>0-25</v>
      </c>
      <c r="S2015" t="str">
        <f t="shared" si="190"/>
        <v>Q2</v>
      </c>
      <c r="T2015" t="str">
        <f t="shared" si="191"/>
        <v>Weekday</v>
      </c>
      <c r="U2015" t="str" cm="1">
        <f t="array" ref="U2015">_xlfn.IFS(Q2015&lt;=100000,"LOW",Q2015&lt;=300000,"MEDIUM",Q2015&gt;=300000,"HIGH")</f>
        <v>MEDIUM</v>
      </c>
    </row>
    <row r="2016" spans="1:21" x14ac:dyDescent="0.3">
      <c r="A2016">
        <v>2015</v>
      </c>
      <c r="B2016">
        <v>5</v>
      </c>
      <c r="C2016">
        <v>5</v>
      </c>
      <c r="D2016" s="6">
        <f t="shared" si="186"/>
        <v>45051</v>
      </c>
      <c r="E2016" t="str">
        <f t="shared" si="187"/>
        <v>May</v>
      </c>
      <c r="F2016">
        <v>2023</v>
      </c>
      <c r="G2016" t="str">
        <f t="shared" si="188"/>
        <v>Friday</v>
      </c>
      <c r="H2016" t="s">
        <v>15</v>
      </c>
      <c r="I2016">
        <v>7</v>
      </c>
      <c r="J2016" s="7">
        <v>35489.839999999997</v>
      </c>
      <c r="K2016" t="s">
        <v>949</v>
      </c>
      <c r="L2016">
        <v>32</v>
      </c>
      <c r="M2016" t="s">
        <v>152</v>
      </c>
      <c r="N2016" t="s">
        <v>24</v>
      </c>
      <c r="O2016">
        <v>4</v>
      </c>
      <c r="P2016" t="s">
        <v>19</v>
      </c>
      <c r="Q2016" s="7">
        <f t="shared" si="189"/>
        <v>248428.87999999998</v>
      </c>
      <c r="R2016" s="9" t="str" cm="1">
        <f t="array" ref="R2016">_xlfn.IFS(L2015&lt;=25,"0-25",L2015&lt;=30,"26-30",L2015&lt;=35,"31-35",L2015&lt;=40,"36-40",L2015&lt;=45,"41-45",L2015&gt;=45,"45+")</f>
        <v>41-45</v>
      </c>
      <c r="S2016" t="str">
        <f t="shared" si="190"/>
        <v>Q2</v>
      </c>
      <c r="T2016" t="str">
        <f t="shared" si="191"/>
        <v>Weekday</v>
      </c>
      <c r="U2016" t="str" cm="1">
        <f t="array" ref="U2016">_xlfn.IFS(Q2016&lt;=100000,"LOW",Q2016&lt;=300000,"MEDIUM",Q2016&gt;=300000,"HIGH")</f>
        <v>MEDIUM</v>
      </c>
    </row>
    <row r="2017" spans="1:21" x14ac:dyDescent="0.3">
      <c r="A2017">
        <v>2016</v>
      </c>
      <c r="B2017">
        <v>5</v>
      </c>
      <c r="C2017">
        <v>5</v>
      </c>
      <c r="D2017" s="6">
        <f t="shared" si="186"/>
        <v>45051</v>
      </c>
      <c r="E2017" t="str">
        <f t="shared" si="187"/>
        <v>May</v>
      </c>
      <c r="F2017">
        <v>2023</v>
      </c>
      <c r="G2017" t="str">
        <f t="shared" si="188"/>
        <v>Friday</v>
      </c>
      <c r="H2017" t="s">
        <v>21</v>
      </c>
      <c r="I2017">
        <v>4</v>
      </c>
      <c r="J2017" s="7">
        <v>35023.19</v>
      </c>
      <c r="K2017" t="s">
        <v>219</v>
      </c>
      <c r="L2017">
        <v>31</v>
      </c>
      <c r="M2017" t="s">
        <v>116</v>
      </c>
      <c r="N2017" t="s">
        <v>52</v>
      </c>
      <c r="O2017">
        <v>5</v>
      </c>
      <c r="P2017" t="s">
        <v>65</v>
      </c>
      <c r="Q2017" s="7">
        <f t="shared" si="189"/>
        <v>140092.76</v>
      </c>
      <c r="R2017" s="9" t="str" cm="1">
        <f t="array" ref="R2017">_xlfn.IFS(L2016&lt;=25,"0-25",L2016&lt;=30,"26-30",L2016&lt;=35,"31-35",L2016&lt;=40,"36-40",L2016&lt;=45,"41-45",L2016&gt;=45,"45+")</f>
        <v>31-35</v>
      </c>
      <c r="S2017" t="str">
        <f t="shared" si="190"/>
        <v>Q2</v>
      </c>
      <c r="T2017" t="str">
        <f t="shared" si="191"/>
        <v>Weekday</v>
      </c>
      <c r="U2017" t="str" cm="1">
        <f t="array" ref="U2017">_xlfn.IFS(Q2017&lt;=100000,"LOW",Q2017&lt;=300000,"MEDIUM",Q2017&gt;=300000,"HIGH")</f>
        <v>MEDIUM</v>
      </c>
    </row>
    <row r="2018" spans="1:21" x14ac:dyDescent="0.3">
      <c r="A2018">
        <v>2017</v>
      </c>
      <c r="B2018">
        <v>5</v>
      </c>
      <c r="C2018">
        <v>5</v>
      </c>
      <c r="D2018" s="6">
        <f t="shared" si="186"/>
        <v>45051</v>
      </c>
      <c r="E2018" t="str">
        <f t="shared" si="187"/>
        <v>May</v>
      </c>
      <c r="F2018">
        <v>2023</v>
      </c>
      <c r="G2018" t="str">
        <f t="shared" si="188"/>
        <v>Friday</v>
      </c>
      <c r="H2018" t="s">
        <v>32</v>
      </c>
      <c r="I2018">
        <v>6</v>
      </c>
      <c r="J2018" s="7">
        <v>49827.9</v>
      </c>
      <c r="K2018" t="s">
        <v>625</v>
      </c>
      <c r="L2018">
        <v>37</v>
      </c>
      <c r="M2018" t="s">
        <v>23</v>
      </c>
      <c r="N2018" t="s">
        <v>24</v>
      </c>
      <c r="O2018">
        <v>4</v>
      </c>
      <c r="P2018" t="s">
        <v>36</v>
      </c>
      <c r="Q2018" s="7">
        <f t="shared" si="189"/>
        <v>298967.40000000002</v>
      </c>
      <c r="R2018" s="9" t="str" cm="1">
        <f t="array" ref="R2018">_xlfn.IFS(L2017&lt;=25,"0-25",L2017&lt;=30,"26-30",L2017&lt;=35,"31-35",L2017&lt;=40,"36-40",L2017&lt;=45,"41-45",L2017&gt;=45,"45+")</f>
        <v>31-35</v>
      </c>
      <c r="S2018" t="str">
        <f t="shared" si="190"/>
        <v>Q2</v>
      </c>
      <c r="T2018" t="str">
        <f t="shared" si="191"/>
        <v>Weekday</v>
      </c>
      <c r="U2018" t="str" cm="1">
        <f t="array" ref="U2018">_xlfn.IFS(Q2018&lt;=100000,"LOW",Q2018&lt;=300000,"MEDIUM",Q2018&gt;=300000,"HIGH")</f>
        <v>MEDIUM</v>
      </c>
    </row>
    <row r="2019" spans="1:21" x14ac:dyDescent="0.3">
      <c r="A2019">
        <v>2018</v>
      </c>
      <c r="B2019">
        <v>5</v>
      </c>
      <c r="C2019">
        <v>5</v>
      </c>
      <c r="D2019" s="6">
        <f t="shared" si="186"/>
        <v>45051</v>
      </c>
      <c r="E2019" t="str">
        <f t="shared" si="187"/>
        <v>May</v>
      </c>
      <c r="F2019">
        <v>2023</v>
      </c>
      <c r="G2019" t="str">
        <f t="shared" si="188"/>
        <v>Friday</v>
      </c>
      <c r="H2019" t="s">
        <v>32</v>
      </c>
      <c r="I2019">
        <v>7</v>
      </c>
      <c r="J2019" s="7">
        <v>39389.68</v>
      </c>
      <c r="K2019" t="s">
        <v>227</v>
      </c>
      <c r="L2019">
        <v>36</v>
      </c>
      <c r="M2019" t="s">
        <v>23</v>
      </c>
      <c r="N2019" t="s">
        <v>18</v>
      </c>
      <c r="O2019">
        <v>1</v>
      </c>
      <c r="P2019" t="s">
        <v>36</v>
      </c>
      <c r="Q2019" s="7">
        <f t="shared" si="189"/>
        <v>275727.76</v>
      </c>
      <c r="R2019" s="9" t="str" cm="1">
        <f t="array" ref="R2019">_xlfn.IFS(L2018&lt;=25,"0-25",L2018&lt;=30,"26-30",L2018&lt;=35,"31-35",L2018&lt;=40,"36-40",L2018&lt;=45,"41-45",L2018&gt;=45,"45+")</f>
        <v>36-40</v>
      </c>
      <c r="S2019" t="str">
        <f t="shared" si="190"/>
        <v>Q2</v>
      </c>
      <c r="T2019" t="str">
        <f t="shared" si="191"/>
        <v>Weekday</v>
      </c>
      <c r="U2019" t="str" cm="1">
        <f t="array" ref="U2019">_xlfn.IFS(Q2019&lt;=100000,"LOW",Q2019&lt;=300000,"MEDIUM",Q2019&gt;=300000,"HIGH")</f>
        <v>MEDIUM</v>
      </c>
    </row>
    <row r="2020" spans="1:21" x14ac:dyDescent="0.3">
      <c r="A2020">
        <v>2019</v>
      </c>
      <c r="B2020">
        <v>6</v>
      </c>
      <c r="C2020">
        <v>5</v>
      </c>
      <c r="D2020" s="6">
        <f t="shared" si="186"/>
        <v>45052</v>
      </c>
      <c r="E2020" t="str">
        <f t="shared" si="187"/>
        <v>May</v>
      </c>
      <c r="F2020">
        <v>2023</v>
      </c>
      <c r="G2020" t="str">
        <f t="shared" si="188"/>
        <v>Saturday</v>
      </c>
      <c r="H2020" t="s">
        <v>15</v>
      </c>
      <c r="I2020">
        <v>4</v>
      </c>
      <c r="J2020" s="7">
        <v>41045.949999999997</v>
      </c>
      <c r="K2020" t="s">
        <v>665</v>
      </c>
      <c r="L2020">
        <v>50</v>
      </c>
      <c r="M2020" t="s">
        <v>69</v>
      </c>
      <c r="N2020" t="s">
        <v>24</v>
      </c>
      <c r="O2020">
        <v>2</v>
      </c>
      <c r="P2020" t="s">
        <v>86</v>
      </c>
      <c r="Q2020" s="7">
        <f t="shared" si="189"/>
        <v>164183.79999999999</v>
      </c>
      <c r="R2020" s="9" t="str" cm="1">
        <f t="array" ref="R2020">_xlfn.IFS(L2019&lt;=25,"0-25",L2019&lt;=30,"26-30",L2019&lt;=35,"31-35",L2019&lt;=40,"36-40",L2019&lt;=45,"41-45",L2019&gt;=45,"45+")</f>
        <v>36-40</v>
      </c>
      <c r="S2020" t="str">
        <f t="shared" si="190"/>
        <v>Q2</v>
      </c>
      <c r="T2020" t="str">
        <f t="shared" si="191"/>
        <v>Weekend</v>
      </c>
      <c r="U2020" t="str" cm="1">
        <f t="array" ref="U2020">_xlfn.IFS(Q2020&lt;=100000,"LOW",Q2020&lt;=300000,"MEDIUM",Q2020&gt;=300000,"HIGH")</f>
        <v>MEDIUM</v>
      </c>
    </row>
    <row r="2021" spans="1:21" x14ac:dyDescent="0.3">
      <c r="A2021">
        <v>2020</v>
      </c>
      <c r="B2021">
        <v>6</v>
      </c>
      <c r="C2021">
        <v>5</v>
      </c>
      <c r="D2021" s="6">
        <f t="shared" si="186"/>
        <v>45052</v>
      </c>
      <c r="E2021" t="str">
        <f t="shared" si="187"/>
        <v>May</v>
      </c>
      <c r="F2021">
        <v>2023</v>
      </c>
      <c r="G2021" t="str">
        <f t="shared" si="188"/>
        <v>Saturday</v>
      </c>
      <c r="H2021" t="s">
        <v>45</v>
      </c>
      <c r="I2021">
        <v>8</v>
      </c>
      <c r="J2021" s="7">
        <v>35941.360000000001</v>
      </c>
      <c r="K2021" t="s">
        <v>410</v>
      </c>
      <c r="L2021">
        <v>53</v>
      </c>
      <c r="M2021" t="s">
        <v>92</v>
      </c>
      <c r="N2021" t="s">
        <v>24</v>
      </c>
      <c r="O2021">
        <v>2</v>
      </c>
      <c r="P2021" t="s">
        <v>48</v>
      </c>
      <c r="Q2021" s="7">
        <f t="shared" si="189"/>
        <v>287530.88</v>
      </c>
      <c r="R2021" s="9" t="str" cm="1">
        <f t="array" ref="R2021">_xlfn.IFS(L2020&lt;=25,"0-25",L2020&lt;=30,"26-30",L2020&lt;=35,"31-35",L2020&lt;=40,"36-40",L2020&lt;=45,"41-45",L2020&gt;=45,"45+")</f>
        <v>45+</v>
      </c>
      <c r="S2021" t="str">
        <f t="shared" si="190"/>
        <v>Q2</v>
      </c>
      <c r="T2021" t="str">
        <f t="shared" si="191"/>
        <v>Weekend</v>
      </c>
      <c r="U2021" t="str" cm="1">
        <f t="array" ref="U2021">_xlfn.IFS(Q2021&lt;=100000,"LOW",Q2021&lt;=300000,"MEDIUM",Q2021&gt;=300000,"HIGH")</f>
        <v>MEDIUM</v>
      </c>
    </row>
    <row r="2022" spans="1:21" x14ac:dyDescent="0.3">
      <c r="A2022">
        <v>2021</v>
      </c>
      <c r="B2022">
        <v>6</v>
      </c>
      <c r="C2022">
        <v>5</v>
      </c>
      <c r="D2022" s="6">
        <f t="shared" si="186"/>
        <v>45052</v>
      </c>
      <c r="E2022" t="str">
        <f t="shared" si="187"/>
        <v>May</v>
      </c>
      <c r="F2022">
        <v>2023</v>
      </c>
      <c r="G2022" t="str">
        <f t="shared" si="188"/>
        <v>Saturday</v>
      </c>
      <c r="H2022" t="s">
        <v>32</v>
      </c>
      <c r="I2022">
        <v>9</v>
      </c>
      <c r="J2022" s="7">
        <v>69501.97</v>
      </c>
      <c r="K2022" t="s">
        <v>950</v>
      </c>
      <c r="L2022">
        <v>41</v>
      </c>
      <c r="M2022" t="s">
        <v>112</v>
      </c>
      <c r="N2022" t="s">
        <v>24</v>
      </c>
      <c r="O2022">
        <v>2</v>
      </c>
      <c r="P2022" t="s">
        <v>101</v>
      </c>
      <c r="Q2022" s="7">
        <f t="shared" si="189"/>
        <v>625517.73</v>
      </c>
      <c r="R2022" s="9" t="str" cm="1">
        <f t="array" ref="R2022">_xlfn.IFS(L2021&lt;=25,"0-25",L2021&lt;=30,"26-30",L2021&lt;=35,"31-35",L2021&lt;=40,"36-40",L2021&lt;=45,"41-45",L2021&gt;=45,"45+")</f>
        <v>45+</v>
      </c>
      <c r="S2022" t="str">
        <f t="shared" si="190"/>
        <v>Q2</v>
      </c>
      <c r="T2022" t="str">
        <f t="shared" si="191"/>
        <v>Weekend</v>
      </c>
      <c r="U2022" t="str" cm="1">
        <f t="array" ref="U2022">_xlfn.IFS(Q2022&lt;=100000,"LOW",Q2022&lt;=300000,"MEDIUM",Q2022&gt;=300000,"HIGH")</f>
        <v>HIGH</v>
      </c>
    </row>
    <row r="2023" spans="1:21" x14ac:dyDescent="0.3">
      <c r="A2023">
        <v>2022</v>
      </c>
      <c r="B2023">
        <v>7</v>
      </c>
      <c r="C2023">
        <v>5</v>
      </c>
      <c r="D2023" s="6">
        <f t="shared" si="186"/>
        <v>45053</v>
      </c>
      <c r="E2023" t="str">
        <f t="shared" si="187"/>
        <v>May</v>
      </c>
      <c r="F2023">
        <v>2023</v>
      </c>
      <c r="G2023" t="str">
        <f t="shared" si="188"/>
        <v>Sunday</v>
      </c>
      <c r="H2023" t="s">
        <v>15</v>
      </c>
      <c r="I2023">
        <v>1</v>
      </c>
      <c r="J2023" s="7">
        <v>65653.679999999993</v>
      </c>
      <c r="K2023" t="s">
        <v>808</v>
      </c>
      <c r="L2023">
        <v>27</v>
      </c>
      <c r="M2023" t="s">
        <v>47</v>
      </c>
      <c r="N2023" t="s">
        <v>52</v>
      </c>
      <c r="O2023">
        <v>4</v>
      </c>
      <c r="P2023" t="s">
        <v>31</v>
      </c>
      <c r="Q2023" s="7">
        <f t="shared" si="189"/>
        <v>65653.679999999993</v>
      </c>
      <c r="R2023" s="9" t="str" cm="1">
        <f t="array" ref="R2023">_xlfn.IFS(L2022&lt;=25,"0-25",L2022&lt;=30,"26-30",L2022&lt;=35,"31-35",L2022&lt;=40,"36-40",L2022&lt;=45,"41-45",L2022&gt;=45,"45+")</f>
        <v>41-45</v>
      </c>
      <c r="S2023" t="str">
        <f t="shared" si="190"/>
        <v>Q2</v>
      </c>
      <c r="T2023" t="str">
        <f t="shared" si="191"/>
        <v>Weekend</v>
      </c>
      <c r="U2023" t="str" cm="1">
        <f t="array" ref="U2023">_xlfn.IFS(Q2023&lt;=100000,"LOW",Q2023&lt;=300000,"MEDIUM",Q2023&gt;=300000,"HIGH")</f>
        <v>LOW</v>
      </c>
    </row>
    <row r="2024" spans="1:21" x14ac:dyDescent="0.3">
      <c r="A2024">
        <v>2023</v>
      </c>
      <c r="B2024">
        <v>7</v>
      </c>
      <c r="C2024">
        <v>5</v>
      </c>
      <c r="D2024" s="6">
        <f t="shared" si="186"/>
        <v>45053</v>
      </c>
      <c r="E2024" t="str">
        <f t="shared" si="187"/>
        <v>May</v>
      </c>
      <c r="F2024">
        <v>2023</v>
      </c>
      <c r="G2024" t="str">
        <f t="shared" si="188"/>
        <v>Sunday</v>
      </c>
      <c r="H2024" t="s">
        <v>37</v>
      </c>
      <c r="I2024">
        <v>7</v>
      </c>
      <c r="J2024" s="7">
        <v>28463.45</v>
      </c>
      <c r="K2024" t="s">
        <v>586</v>
      </c>
      <c r="L2024">
        <v>51</v>
      </c>
      <c r="M2024" t="s">
        <v>64</v>
      </c>
      <c r="N2024" t="s">
        <v>24</v>
      </c>
      <c r="O2024">
        <v>1</v>
      </c>
      <c r="P2024" t="s">
        <v>40</v>
      </c>
      <c r="Q2024" s="7">
        <f t="shared" si="189"/>
        <v>199244.15</v>
      </c>
      <c r="R2024" s="9" t="str" cm="1">
        <f t="array" ref="R2024">_xlfn.IFS(L2023&lt;=25,"0-25",L2023&lt;=30,"26-30",L2023&lt;=35,"31-35",L2023&lt;=40,"36-40",L2023&lt;=45,"41-45",L2023&gt;=45,"45+")</f>
        <v>26-30</v>
      </c>
      <c r="S2024" t="str">
        <f t="shared" si="190"/>
        <v>Q2</v>
      </c>
      <c r="T2024" t="str">
        <f t="shared" si="191"/>
        <v>Weekend</v>
      </c>
      <c r="U2024" t="str" cm="1">
        <f t="array" ref="U2024">_xlfn.IFS(Q2024&lt;=100000,"LOW",Q2024&lt;=300000,"MEDIUM",Q2024&gt;=300000,"HIGH")</f>
        <v>MEDIUM</v>
      </c>
    </row>
    <row r="2025" spans="1:21" x14ac:dyDescent="0.3">
      <c r="A2025">
        <v>2024</v>
      </c>
      <c r="B2025">
        <v>7</v>
      </c>
      <c r="C2025">
        <v>5</v>
      </c>
      <c r="D2025" s="6">
        <f t="shared" si="186"/>
        <v>45053</v>
      </c>
      <c r="E2025" t="str">
        <f t="shared" si="187"/>
        <v>May</v>
      </c>
      <c r="F2025">
        <v>2023</v>
      </c>
      <c r="G2025" t="str">
        <f t="shared" si="188"/>
        <v>Sunday</v>
      </c>
      <c r="H2025" t="s">
        <v>45</v>
      </c>
      <c r="I2025">
        <v>9</v>
      </c>
      <c r="J2025" s="7">
        <v>16695.64</v>
      </c>
      <c r="K2025" t="s">
        <v>84</v>
      </c>
      <c r="L2025">
        <v>53</v>
      </c>
      <c r="M2025" t="s">
        <v>27</v>
      </c>
      <c r="N2025" t="s">
        <v>52</v>
      </c>
      <c r="O2025">
        <v>5</v>
      </c>
      <c r="P2025" t="s">
        <v>90</v>
      </c>
      <c r="Q2025" s="7">
        <f t="shared" si="189"/>
        <v>150260.76</v>
      </c>
      <c r="R2025" s="9" t="str" cm="1">
        <f t="array" ref="R2025">_xlfn.IFS(L2024&lt;=25,"0-25",L2024&lt;=30,"26-30",L2024&lt;=35,"31-35",L2024&lt;=40,"36-40",L2024&lt;=45,"41-45",L2024&gt;=45,"45+")</f>
        <v>45+</v>
      </c>
      <c r="S2025" t="str">
        <f t="shared" si="190"/>
        <v>Q2</v>
      </c>
      <c r="T2025" t="str">
        <f t="shared" si="191"/>
        <v>Weekend</v>
      </c>
      <c r="U2025" t="str" cm="1">
        <f t="array" ref="U2025">_xlfn.IFS(Q2025&lt;=100000,"LOW",Q2025&lt;=300000,"MEDIUM",Q2025&gt;=300000,"HIGH")</f>
        <v>MEDIUM</v>
      </c>
    </row>
    <row r="2026" spans="1:21" x14ac:dyDescent="0.3">
      <c r="A2026">
        <v>2025</v>
      </c>
      <c r="B2026">
        <v>7</v>
      </c>
      <c r="C2026">
        <v>5</v>
      </c>
      <c r="D2026" s="6">
        <f t="shared" si="186"/>
        <v>45053</v>
      </c>
      <c r="E2026" t="str">
        <f t="shared" si="187"/>
        <v>May</v>
      </c>
      <c r="F2026">
        <v>2023</v>
      </c>
      <c r="G2026" t="str">
        <f t="shared" si="188"/>
        <v>Sunday</v>
      </c>
      <c r="H2026" t="s">
        <v>21</v>
      </c>
      <c r="I2026">
        <v>5</v>
      </c>
      <c r="J2026" s="7">
        <v>60385.88</v>
      </c>
      <c r="K2026" t="s">
        <v>951</v>
      </c>
      <c r="L2026">
        <v>53</v>
      </c>
      <c r="M2026" t="s">
        <v>92</v>
      </c>
      <c r="N2026" t="s">
        <v>35</v>
      </c>
      <c r="O2026">
        <v>4</v>
      </c>
      <c r="P2026" t="s">
        <v>65</v>
      </c>
      <c r="Q2026" s="7">
        <f t="shared" si="189"/>
        <v>301929.39999999997</v>
      </c>
      <c r="R2026" s="9" t="str" cm="1">
        <f t="array" ref="R2026">_xlfn.IFS(L2025&lt;=25,"0-25",L2025&lt;=30,"26-30",L2025&lt;=35,"31-35",L2025&lt;=40,"36-40",L2025&lt;=45,"41-45",L2025&gt;=45,"45+")</f>
        <v>45+</v>
      </c>
      <c r="S2026" t="str">
        <f t="shared" si="190"/>
        <v>Q2</v>
      </c>
      <c r="T2026" t="str">
        <f t="shared" si="191"/>
        <v>Weekend</v>
      </c>
      <c r="U2026" t="str" cm="1">
        <f t="array" ref="U2026">_xlfn.IFS(Q2026&lt;=100000,"LOW",Q2026&lt;=300000,"MEDIUM",Q2026&gt;=300000,"HIGH")</f>
        <v>HIGH</v>
      </c>
    </row>
    <row r="2027" spans="1:21" x14ac:dyDescent="0.3">
      <c r="A2027">
        <v>2026</v>
      </c>
      <c r="B2027">
        <v>8</v>
      </c>
      <c r="C2027">
        <v>5</v>
      </c>
      <c r="D2027" s="6">
        <f t="shared" si="186"/>
        <v>45054</v>
      </c>
      <c r="E2027" t="str">
        <f t="shared" si="187"/>
        <v>May</v>
      </c>
      <c r="F2027">
        <v>2023</v>
      </c>
      <c r="G2027" t="str">
        <f t="shared" si="188"/>
        <v>Monday</v>
      </c>
      <c r="H2027" t="s">
        <v>32</v>
      </c>
      <c r="I2027">
        <v>2</v>
      </c>
      <c r="J2027" s="7">
        <v>69830.22</v>
      </c>
      <c r="K2027" t="s">
        <v>639</v>
      </c>
      <c r="L2027">
        <v>33</v>
      </c>
      <c r="M2027" t="s">
        <v>34</v>
      </c>
      <c r="N2027" t="s">
        <v>35</v>
      </c>
      <c r="O2027">
        <v>4</v>
      </c>
      <c r="P2027" t="s">
        <v>101</v>
      </c>
      <c r="Q2027" s="7">
        <f t="shared" si="189"/>
        <v>139660.44</v>
      </c>
      <c r="R2027" s="9" t="str" cm="1">
        <f t="array" ref="R2027">_xlfn.IFS(L2026&lt;=25,"0-25",L2026&lt;=30,"26-30",L2026&lt;=35,"31-35",L2026&lt;=40,"36-40",L2026&lt;=45,"41-45",L2026&gt;=45,"45+")</f>
        <v>45+</v>
      </c>
      <c r="S2027" t="str">
        <f t="shared" si="190"/>
        <v>Q2</v>
      </c>
      <c r="T2027" t="str">
        <f t="shared" si="191"/>
        <v>Weekday</v>
      </c>
      <c r="U2027" t="str" cm="1">
        <f t="array" ref="U2027">_xlfn.IFS(Q2027&lt;=100000,"LOW",Q2027&lt;=300000,"MEDIUM",Q2027&gt;=300000,"HIGH")</f>
        <v>MEDIUM</v>
      </c>
    </row>
    <row r="2028" spans="1:21" x14ac:dyDescent="0.3">
      <c r="A2028">
        <v>2027</v>
      </c>
      <c r="B2028">
        <v>8</v>
      </c>
      <c r="C2028">
        <v>5</v>
      </c>
      <c r="D2028" s="6">
        <f t="shared" si="186"/>
        <v>45054</v>
      </c>
      <c r="E2028" t="str">
        <f t="shared" si="187"/>
        <v>May</v>
      </c>
      <c r="F2028">
        <v>2023</v>
      </c>
      <c r="G2028" t="str">
        <f t="shared" si="188"/>
        <v>Monday</v>
      </c>
      <c r="H2028" t="s">
        <v>15</v>
      </c>
      <c r="I2028">
        <v>6</v>
      </c>
      <c r="J2028" s="7">
        <v>27556.53</v>
      </c>
      <c r="K2028" t="s">
        <v>799</v>
      </c>
      <c r="L2028">
        <v>32</v>
      </c>
      <c r="M2028" t="s">
        <v>64</v>
      </c>
      <c r="N2028" t="s">
        <v>18</v>
      </c>
      <c r="O2028">
        <v>4</v>
      </c>
      <c r="P2028" t="s">
        <v>31</v>
      </c>
      <c r="Q2028" s="7">
        <f t="shared" si="189"/>
        <v>165339.18</v>
      </c>
      <c r="R2028" s="9" t="str" cm="1">
        <f t="array" ref="R2028">_xlfn.IFS(L2027&lt;=25,"0-25",L2027&lt;=30,"26-30",L2027&lt;=35,"31-35",L2027&lt;=40,"36-40",L2027&lt;=45,"41-45",L2027&gt;=45,"45+")</f>
        <v>31-35</v>
      </c>
      <c r="S2028" t="str">
        <f t="shared" si="190"/>
        <v>Q2</v>
      </c>
      <c r="T2028" t="str">
        <f t="shared" si="191"/>
        <v>Weekday</v>
      </c>
      <c r="U2028" t="str" cm="1">
        <f t="array" ref="U2028">_xlfn.IFS(Q2028&lt;=100000,"LOW",Q2028&lt;=300000,"MEDIUM",Q2028&gt;=300000,"HIGH")</f>
        <v>MEDIUM</v>
      </c>
    </row>
    <row r="2029" spans="1:21" x14ac:dyDescent="0.3">
      <c r="A2029">
        <v>2028</v>
      </c>
      <c r="B2029">
        <v>8</v>
      </c>
      <c r="C2029">
        <v>5</v>
      </c>
      <c r="D2029" s="6">
        <f t="shared" si="186"/>
        <v>45054</v>
      </c>
      <c r="E2029" t="str">
        <f t="shared" si="187"/>
        <v>May</v>
      </c>
      <c r="F2029">
        <v>2023</v>
      </c>
      <c r="G2029" t="str">
        <f t="shared" si="188"/>
        <v>Monday</v>
      </c>
      <c r="H2029" t="s">
        <v>37</v>
      </c>
      <c r="I2029">
        <v>7</v>
      </c>
      <c r="J2029" s="7">
        <v>31467.1</v>
      </c>
      <c r="K2029" t="s">
        <v>107</v>
      </c>
      <c r="L2029">
        <v>35</v>
      </c>
      <c r="M2029" t="s">
        <v>27</v>
      </c>
      <c r="N2029" t="s">
        <v>18</v>
      </c>
      <c r="O2029">
        <v>4</v>
      </c>
      <c r="P2029" t="s">
        <v>53</v>
      </c>
      <c r="Q2029" s="7">
        <f t="shared" si="189"/>
        <v>220269.69999999998</v>
      </c>
      <c r="R2029" s="9" t="str" cm="1">
        <f t="array" ref="R2029">_xlfn.IFS(L2028&lt;=25,"0-25",L2028&lt;=30,"26-30",L2028&lt;=35,"31-35",L2028&lt;=40,"36-40",L2028&lt;=45,"41-45",L2028&gt;=45,"45+")</f>
        <v>31-35</v>
      </c>
      <c r="S2029" t="str">
        <f t="shared" si="190"/>
        <v>Q2</v>
      </c>
      <c r="T2029" t="str">
        <f t="shared" si="191"/>
        <v>Weekday</v>
      </c>
      <c r="U2029" t="str" cm="1">
        <f t="array" ref="U2029">_xlfn.IFS(Q2029&lt;=100000,"LOW",Q2029&lt;=300000,"MEDIUM",Q2029&gt;=300000,"HIGH")</f>
        <v>MEDIUM</v>
      </c>
    </row>
    <row r="2030" spans="1:21" x14ac:dyDescent="0.3">
      <c r="A2030">
        <v>2029</v>
      </c>
      <c r="B2030">
        <v>9</v>
      </c>
      <c r="C2030">
        <v>5</v>
      </c>
      <c r="D2030" s="6">
        <f t="shared" si="186"/>
        <v>45055</v>
      </c>
      <c r="E2030" t="str">
        <f t="shared" si="187"/>
        <v>May</v>
      </c>
      <c r="F2030">
        <v>2023</v>
      </c>
      <c r="G2030" t="str">
        <f t="shared" si="188"/>
        <v>Tuesday</v>
      </c>
      <c r="H2030" t="s">
        <v>21</v>
      </c>
      <c r="I2030">
        <v>2</v>
      </c>
      <c r="J2030" s="7">
        <v>66497.990000000005</v>
      </c>
      <c r="K2030" t="s">
        <v>952</v>
      </c>
      <c r="L2030">
        <v>24</v>
      </c>
      <c r="M2030" t="s">
        <v>23</v>
      </c>
      <c r="N2030" t="s">
        <v>52</v>
      </c>
      <c r="O2030">
        <v>4</v>
      </c>
      <c r="P2030" t="s">
        <v>28</v>
      </c>
      <c r="Q2030" s="7">
        <f t="shared" si="189"/>
        <v>132995.98000000001</v>
      </c>
      <c r="R2030" s="9" t="str" cm="1">
        <f t="array" ref="R2030">_xlfn.IFS(L2029&lt;=25,"0-25",L2029&lt;=30,"26-30",L2029&lt;=35,"31-35",L2029&lt;=40,"36-40",L2029&lt;=45,"41-45",L2029&gt;=45,"45+")</f>
        <v>31-35</v>
      </c>
      <c r="S2030" t="str">
        <f t="shared" si="190"/>
        <v>Q2</v>
      </c>
      <c r="T2030" t="str">
        <f t="shared" si="191"/>
        <v>Weekday</v>
      </c>
      <c r="U2030" t="str" cm="1">
        <f t="array" ref="U2030">_xlfn.IFS(Q2030&lt;=100000,"LOW",Q2030&lt;=300000,"MEDIUM",Q2030&gt;=300000,"HIGH")</f>
        <v>MEDIUM</v>
      </c>
    </row>
    <row r="2031" spans="1:21" x14ac:dyDescent="0.3">
      <c r="A2031">
        <v>2030</v>
      </c>
      <c r="B2031">
        <v>9</v>
      </c>
      <c r="C2031">
        <v>5</v>
      </c>
      <c r="D2031" s="6">
        <f t="shared" si="186"/>
        <v>45055</v>
      </c>
      <c r="E2031" t="str">
        <f t="shared" si="187"/>
        <v>May</v>
      </c>
      <c r="F2031">
        <v>2023</v>
      </c>
      <c r="G2031" t="str">
        <f t="shared" si="188"/>
        <v>Tuesday</v>
      </c>
      <c r="H2031" t="s">
        <v>15</v>
      </c>
      <c r="I2031">
        <v>2</v>
      </c>
      <c r="J2031" s="7">
        <v>52667.77</v>
      </c>
      <c r="K2031" t="s">
        <v>626</v>
      </c>
      <c r="L2031">
        <v>39</v>
      </c>
      <c r="M2031" t="s">
        <v>119</v>
      </c>
      <c r="N2031" t="s">
        <v>24</v>
      </c>
      <c r="O2031">
        <v>2</v>
      </c>
      <c r="P2031" t="s">
        <v>86</v>
      </c>
      <c r="Q2031" s="7">
        <f t="shared" si="189"/>
        <v>105335.54</v>
      </c>
      <c r="R2031" s="9" t="str" cm="1">
        <f t="array" ref="R2031">_xlfn.IFS(L2030&lt;=25,"0-25",L2030&lt;=30,"26-30",L2030&lt;=35,"31-35",L2030&lt;=40,"36-40",L2030&lt;=45,"41-45",L2030&gt;=45,"45+")</f>
        <v>0-25</v>
      </c>
      <c r="S2031" t="str">
        <f t="shared" si="190"/>
        <v>Q2</v>
      </c>
      <c r="T2031" t="str">
        <f t="shared" si="191"/>
        <v>Weekday</v>
      </c>
      <c r="U2031" t="str" cm="1">
        <f t="array" ref="U2031">_xlfn.IFS(Q2031&lt;=100000,"LOW",Q2031&lt;=300000,"MEDIUM",Q2031&gt;=300000,"HIGH")</f>
        <v>MEDIUM</v>
      </c>
    </row>
    <row r="2032" spans="1:21" x14ac:dyDescent="0.3">
      <c r="A2032">
        <v>2031</v>
      </c>
      <c r="B2032">
        <v>9</v>
      </c>
      <c r="C2032">
        <v>5</v>
      </c>
      <c r="D2032" s="6">
        <f t="shared" si="186"/>
        <v>45055</v>
      </c>
      <c r="E2032" t="str">
        <f t="shared" si="187"/>
        <v>May</v>
      </c>
      <c r="F2032">
        <v>2023</v>
      </c>
      <c r="G2032" t="str">
        <f t="shared" si="188"/>
        <v>Tuesday</v>
      </c>
      <c r="H2032" t="s">
        <v>15</v>
      </c>
      <c r="I2032">
        <v>1</v>
      </c>
      <c r="J2032" s="7">
        <v>27738.3</v>
      </c>
      <c r="K2032" t="s">
        <v>769</v>
      </c>
      <c r="L2032">
        <v>49</v>
      </c>
      <c r="M2032" t="s">
        <v>23</v>
      </c>
      <c r="N2032" t="s">
        <v>24</v>
      </c>
      <c r="O2032">
        <v>4</v>
      </c>
      <c r="P2032" t="s">
        <v>31</v>
      </c>
      <c r="Q2032" s="7">
        <f t="shared" si="189"/>
        <v>27738.3</v>
      </c>
      <c r="R2032" s="9" t="str" cm="1">
        <f t="array" ref="R2032">_xlfn.IFS(L2031&lt;=25,"0-25",L2031&lt;=30,"26-30",L2031&lt;=35,"31-35",L2031&lt;=40,"36-40",L2031&lt;=45,"41-45",L2031&gt;=45,"45+")</f>
        <v>36-40</v>
      </c>
      <c r="S2032" t="str">
        <f t="shared" si="190"/>
        <v>Q2</v>
      </c>
      <c r="T2032" t="str">
        <f t="shared" si="191"/>
        <v>Weekday</v>
      </c>
      <c r="U2032" t="str" cm="1">
        <f t="array" ref="U2032">_xlfn.IFS(Q2032&lt;=100000,"LOW",Q2032&lt;=300000,"MEDIUM",Q2032&gt;=300000,"HIGH")</f>
        <v>LOW</v>
      </c>
    </row>
    <row r="2033" spans="1:21" x14ac:dyDescent="0.3">
      <c r="A2033">
        <v>2032</v>
      </c>
      <c r="B2033">
        <v>9</v>
      </c>
      <c r="C2033">
        <v>5</v>
      </c>
      <c r="D2033" s="6">
        <f t="shared" si="186"/>
        <v>45055</v>
      </c>
      <c r="E2033" t="str">
        <f t="shared" si="187"/>
        <v>May</v>
      </c>
      <c r="F2033">
        <v>2023</v>
      </c>
      <c r="G2033" t="str">
        <f t="shared" si="188"/>
        <v>Tuesday</v>
      </c>
      <c r="H2033" t="s">
        <v>21</v>
      </c>
      <c r="I2033">
        <v>4</v>
      </c>
      <c r="J2033" s="7">
        <v>44862.79</v>
      </c>
      <c r="K2033" t="s">
        <v>397</v>
      </c>
      <c r="L2033">
        <v>36</v>
      </c>
      <c r="M2033" t="s">
        <v>64</v>
      </c>
      <c r="N2033" t="s">
        <v>35</v>
      </c>
      <c r="O2033">
        <v>5</v>
      </c>
      <c r="P2033" t="s">
        <v>28</v>
      </c>
      <c r="Q2033" s="7">
        <f t="shared" si="189"/>
        <v>179451.16</v>
      </c>
      <c r="R2033" s="9" t="str" cm="1">
        <f t="array" ref="R2033">_xlfn.IFS(L2032&lt;=25,"0-25",L2032&lt;=30,"26-30",L2032&lt;=35,"31-35",L2032&lt;=40,"36-40",L2032&lt;=45,"41-45",L2032&gt;=45,"45+")</f>
        <v>45+</v>
      </c>
      <c r="S2033" t="str">
        <f t="shared" si="190"/>
        <v>Q2</v>
      </c>
      <c r="T2033" t="str">
        <f t="shared" si="191"/>
        <v>Weekday</v>
      </c>
      <c r="U2033" t="str" cm="1">
        <f t="array" ref="U2033">_xlfn.IFS(Q2033&lt;=100000,"LOW",Q2033&lt;=300000,"MEDIUM",Q2033&gt;=300000,"HIGH")</f>
        <v>MEDIUM</v>
      </c>
    </row>
    <row r="2034" spans="1:21" x14ac:dyDescent="0.3">
      <c r="A2034">
        <v>2033</v>
      </c>
      <c r="B2034">
        <v>10</v>
      </c>
      <c r="C2034">
        <v>5</v>
      </c>
      <c r="D2034" s="6">
        <f t="shared" si="186"/>
        <v>45056</v>
      </c>
      <c r="E2034" t="str">
        <f t="shared" si="187"/>
        <v>May</v>
      </c>
      <c r="F2034">
        <v>2023</v>
      </c>
      <c r="G2034" t="str">
        <f t="shared" si="188"/>
        <v>Wednesday</v>
      </c>
      <c r="H2034" t="s">
        <v>37</v>
      </c>
      <c r="I2034">
        <v>7</v>
      </c>
      <c r="J2034" s="7">
        <v>66653.77</v>
      </c>
      <c r="K2034" t="s">
        <v>722</v>
      </c>
      <c r="L2034">
        <v>57</v>
      </c>
      <c r="M2034" t="s">
        <v>69</v>
      </c>
      <c r="N2034" t="s">
        <v>52</v>
      </c>
      <c r="O2034">
        <v>1</v>
      </c>
      <c r="P2034" t="s">
        <v>40</v>
      </c>
      <c r="Q2034" s="7">
        <f t="shared" si="189"/>
        <v>466576.39</v>
      </c>
      <c r="R2034" s="9" t="str" cm="1">
        <f t="array" ref="R2034">_xlfn.IFS(L2033&lt;=25,"0-25",L2033&lt;=30,"26-30",L2033&lt;=35,"31-35",L2033&lt;=40,"36-40",L2033&lt;=45,"41-45",L2033&gt;=45,"45+")</f>
        <v>36-40</v>
      </c>
      <c r="S2034" t="str">
        <f t="shared" si="190"/>
        <v>Q2</v>
      </c>
      <c r="T2034" t="str">
        <f t="shared" si="191"/>
        <v>Weekday</v>
      </c>
      <c r="U2034" t="str" cm="1">
        <f t="array" ref="U2034">_xlfn.IFS(Q2034&lt;=100000,"LOW",Q2034&lt;=300000,"MEDIUM",Q2034&gt;=300000,"HIGH")</f>
        <v>HIGH</v>
      </c>
    </row>
    <row r="2035" spans="1:21" x14ac:dyDescent="0.3">
      <c r="A2035">
        <v>2034</v>
      </c>
      <c r="B2035">
        <v>10</v>
      </c>
      <c r="C2035">
        <v>5</v>
      </c>
      <c r="D2035" s="6">
        <f t="shared" si="186"/>
        <v>45056</v>
      </c>
      <c r="E2035" t="str">
        <f t="shared" si="187"/>
        <v>May</v>
      </c>
      <c r="F2035">
        <v>2023</v>
      </c>
      <c r="G2035" t="str">
        <f t="shared" si="188"/>
        <v>Wednesday</v>
      </c>
      <c r="H2035" t="s">
        <v>37</v>
      </c>
      <c r="I2035">
        <v>9</v>
      </c>
      <c r="J2035" s="7">
        <v>58708.79</v>
      </c>
      <c r="K2035" t="s">
        <v>953</v>
      </c>
      <c r="L2035">
        <v>18</v>
      </c>
      <c r="M2035" t="s">
        <v>69</v>
      </c>
      <c r="N2035" t="s">
        <v>24</v>
      </c>
      <c r="O2035">
        <v>5</v>
      </c>
      <c r="P2035" t="s">
        <v>97</v>
      </c>
      <c r="Q2035" s="7">
        <f t="shared" si="189"/>
        <v>528379.11</v>
      </c>
      <c r="R2035" s="9" t="str" cm="1">
        <f t="array" ref="R2035">_xlfn.IFS(L2034&lt;=25,"0-25",L2034&lt;=30,"26-30",L2034&lt;=35,"31-35",L2034&lt;=40,"36-40",L2034&lt;=45,"41-45",L2034&gt;=45,"45+")</f>
        <v>45+</v>
      </c>
      <c r="S2035" t="str">
        <f t="shared" si="190"/>
        <v>Q2</v>
      </c>
      <c r="T2035" t="str">
        <f t="shared" si="191"/>
        <v>Weekday</v>
      </c>
      <c r="U2035" t="str" cm="1">
        <f t="array" ref="U2035">_xlfn.IFS(Q2035&lt;=100000,"LOW",Q2035&lt;=300000,"MEDIUM",Q2035&gt;=300000,"HIGH")</f>
        <v>HIGH</v>
      </c>
    </row>
    <row r="2036" spans="1:21" x14ac:dyDescent="0.3">
      <c r="A2036">
        <v>2035</v>
      </c>
      <c r="B2036">
        <v>10</v>
      </c>
      <c r="C2036">
        <v>5</v>
      </c>
      <c r="D2036" s="6">
        <f t="shared" si="186"/>
        <v>45056</v>
      </c>
      <c r="E2036" t="str">
        <f t="shared" si="187"/>
        <v>May</v>
      </c>
      <c r="F2036">
        <v>2023</v>
      </c>
      <c r="G2036" t="str">
        <f t="shared" si="188"/>
        <v>Wednesday</v>
      </c>
      <c r="H2036" t="s">
        <v>45</v>
      </c>
      <c r="I2036">
        <v>3</v>
      </c>
      <c r="J2036" s="7">
        <v>54509.96</v>
      </c>
      <c r="K2036" t="s">
        <v>296</v>
      </c>
      <c r="L2036">
        <v>52</v>
      </c>
      <c r="M2036" t="s">
        <v>140</v>
      </c>
      <c r="N2036" t="s">
        <v>24</v>
      </c>
      <c r="O2036">
        <v>4</v>
      </c>
      <c r="P2036" t="s">
        <v>104</v>
      </c>
      <c r="Q2036" s="7">
        <f t="shared" si="189"/>
        <v>163529.88</v>
      </c>
      <c r="R2036" s="9" t="str" cm="1">
        <f t="array" ref="R2036">_xlfn.IFS(L2035&lt;=25,"0-25",L2035&lt;=30,"26-30",L2035&lt;=35,"31-35",L2035&lt;=40,"36-40",L2035&lt;=45,"41-45",L2035&gt;=45,"45+")</f>
        <v>0-25</v>
      </c>
      <c r="S2036" t="str">
        <f t="shared" si="190"/>
        <v>Q2</v>
      </c>
      <c r="T2036" t="str">
        <f t="shared" si="191"/>
        <v>Weekday</v>
      </c>
      <c r="U2036" t="str" cm="1">
        <f t="array" ref="U2036">_xlfn.IFS(Q2036&lt;=100000,"LOW",Q2036&lt;=300000,"MEDIUM",Q2036&gt;=300000,"HIGH")</f>
        <v>MEDIUM</v>
      </c>
    </row>
    <row r="2037" spans="1:21" x14ac:dyDescent="0.3">
      <c r="A2037">
        <v>2036</v>
      </c>
      <c r="B2037">
        <v>10</v>
      </c>
      <c r="C2037">
        <v>5</v>
      </c>
      <c r="D2037" s="6">
        <f t="shared" si="186"/>
        <v>45056</v>
      </c>
      <c r="E2037" t="str">
        <f t="shared" si="187"/>
        <v>May</v>
      </c>
      <c r="F2037">
        <v>2023</v>
      </c>
      <c r="G2037" t="str">
        <f t="shared" si="188"/>
        <v>Wednesday</v>
      </c>
      <c r="H2037" t="s">
        <v>32</v>
      </c>
      <c r="I2037">
        <v>7</v>
      </c>
      <c r="J2037" s="7">
        <v>54219.78</v>
      </c>
      <c r="K2037" t="s">
        <v>831</v>
      </c>
      <c r="L2037">
        <v>22</v>
      </c>
      <c r="M2037" t="s">
        <v>27</v>
      </c>
      <c r="N2037" t="s">
        <v>52</v>
      </c>
      <c r="O2037">
        <v>2</v>
      </c>
      <c r="P2037" t="s">
        <v>36</v>
      </c>
      <c r="Q2037" s="7">
        <f t="shared" si="189"/>
        <v>379538.45999999996</v>
      </c>
      <c r="R2037" s="9" t="str" cm="1">
        <f t="array" ref="R2037">_xlfn.IFS(L2036&lt;=25,"0-25",L2036&lt;=30,"26-30",L2036&lt;=35,"31-35",L2036&lt;=40,"36-40",L2036&lt;=45,"41-45",L2036&gt;=45,"45+")</f>
        <v>45+</v>
      </c>
      <c r="S2037" t="str">
        <f t="shared" si="190"/>
        <v>Q2</v>
      </c>
      <c r="T2037" t="str">
        <f t="shared" si="191"/>
        <v>Weekday</v>
      </c>
      <c r="U2037" t="str" cm="1">
        <f t="array" ref="U2037">_xlfn.IFS(Q2037&lt;=100000,"LOW",Q2037&lt;=300000,"MEDIUM",Q2037&gt;=300000,"HIGH")</f>
        <v>HIGH</v>
      </c>
    </row>
    <row r="2038" spans="1:21" x14ac:dyDescent="0.3">
      <c r="A2038">
        <v>2037</v>
      </c>
      <c r="B2038">
        <v>11</v>
      </c>
      <c r="C2038">
        <v>5</v>
      </c>
      <c r="D2038" s="6">
        <f t="shared" si="186"/>
        <v>45057</v>
      </c>
      <c r="E2038" t="str">
        <f t="shared" si="187"/>
        <v>May</v>
      </c>
      <c r="F2038">
        <v>2023</v>
      </c>
      <c r="G2038" t="str">
        <f t="shared" si="188"/>
        <v>Thursday</v>
      </c>
      <c r="H2038" t="s">
        <v>21</v>
      </c>
      <c r="I2038">
        <v>7</v>
      </c>
      <c r="J2038" s="7">
        <v>20681.22</v>
      </c>
      <c r="K2038" t="s">
        <v>517</v>
      </c>
      <c r="L2038">
        <v>29</v>
      </c>
      <c r="M2038" t="s">
        <v>27</v>
      </c>
      <c r="N2038" t="s">
        <v>18</v>
      </c>
      <c r="O2038">
        <v>1</v>
      </c>
      <c r="P2038" t="s">
        <v>25</v>
      </c>
      <c r="Q2038" s="7">
        <f t="shared" si="189"/>
        <v>144768.54</v>
      </c>
      <c r="R2038" s="9" t="str" cm="1">
        <f t="array" ref="R2038">_xlfn.IFS(L2037&lt;=25,"0-25",L2037&lt;=30,"26-30",L2037&lt;=35,"31-35",L2037&lt;=40,"36-40",L2037&lt;=45,"41-45",L2037&gt;=45,"45+")</f>
        <v>0-25</v>
      </c>
      <c r="S2038" t="str">
        <f t="shared" si="190"/>
        <v>Q2</v>
      </c>
      <c r="T2038" t="str">
        <f t="shared" si="191"/>
        <v>Weekday</v>
      </c>
      <c r="U2038" t="str" cm="1">
        <f t="array" ref="U2038">_xlfn.IFS(Q2038&lt;=100000,"LOW",Q2038&lt;=300000,"MEDIUM",Q2038&gt;=300000,"HIGH")</f>
        <v>MEDIUM</v>
      </c>
    </row>
    <row r="2039" spans="1:21" x14ac:dyDescent="0.3">
      <c r="A2039">
        <v>2038</v>
      </c>
      <c r="B2039">
        <v>11</v>
      </c>
      <c r="C2039">
        <v>5</v>
      </c>
      <c r="D2039" s="6">
        <f t="shared" si="186"/>
        <v>45057</v>
      </c>
      <c r="E2039" t="str">
        <f t="shared" si="187"/>
        <v>May</v>
      </c>
      <c r="F2039">
        <v>2023</v>
      </c>
      <c r="G2039" t="str">
        <f t="shared" si="188"/>
        <v>Thursday</v>
      </c>
      <c r="H2039" t="s">
        <v>21</v>
      </c>
      <c r="I2039">
        <v>7</v>
      </c>
      <c r="J2039" s="7">
        <v>59480.87</v>
      </c>
      <c r="K2039" t="s">
        <v>933</v>
      </c>
      <c r="L2039">
        <v>29</v>
      </c>
      <c r="M2039" t="s">
        <v>47</v>
      </c>
      <c r="N2039" t="s">
        <v>52</v>
      </c>
      <c r="O2039">
        <v>5</v>
      </c>
      <c r="P2039" t="s">
        <v>65</v>
      </c>
      <c r="Q2039" s="7">
        <f t="shared" si="189"/>
        <v>416366.09</v>
      </c>
      <c r="R2039" s="9" t="str" cm="1">
        <f t="array" ref="R2039">_xlfn.IFS(L2038&lt;=25,"0-25",L2038&lt;=30,"26-30",L2038&lt;=35,"31-35",L2038&lt;=40,"36-40",L2038&lt;=45,"41-45",L2038&gt;=45,"45+")</f>
        <v>26-30</v>
      </c>
      <c r="S2039" t="str">
        <f t="shared" si="190"/>
        <v>Q2</v>
      </c>
      <c r="T2039" t="str">
        <f t="shared" si="191"/>
        <v>Weekday</v>
      </c>
      <c r="U2039" t="str" cm="1">
        <f t="array" ref="U2039">_xlfn.IFS(Q2039&lt;=100000,"LOW",Q2039&lt;=300000,"MEDIUM",Q2039&gt;=300000,"HIGH")</f>
        <v>HIGH</v>
      </c>
    </row>
    <row r="2040" spans="1:21" x14ac:dyDescent="0.3">
      <c r="A2040">
        <v>2039</v>
      </c>
      <c r="B2040">
        <v>11</v>
      </c>
      <c r="C2040">
        <v>5</v>
      </c>
      <c r="D2040" s="6">
        <f t="shared" si="186"/>
        <v>45057</v>
      </c>
      <c r="E2040" t="str">
        <f t="shared" si="187"/>
        <v>May</v>
      </c>
      <c r="F2040">
        <v>2023</v>
      </c>
      <c r="G2040" t="str">
        <f t="shared" si="188"/>
        <v>Thursday</v>
      </c>
      <c r="H2040" t="s">
        <v>21</v>
      </c>
      <c r="I2040">
        <v>2</v>
      </c>
      <c r="J2040" s="7">
        <v>26567.119999999999</v>
      </c>
      <c r="K2040" t="s">
        <v>664</v>
      </c>
      <c r="L2040">
        <v>38</v>
      </c>
      <c r="M2040" t="s">
        <v>23</v>
      </c>
      <c r="N2040" t="s">
        <v>52</v>
      </c>
      <c r="O2040">
        <v>1</v>
      </c>
      <c r="P2040" t="s">
        <v>25</v>
      </c>
      <c r="Q2040" s="7">
        <f t="shared" si="189"/>
        <v>53134.239999999998</v>
      </c>
      <c r="R2040" s="9" t="str" cm="1">
        <f t="array" ref="R2040">_xlfn.IFS(L2039&lt;=25,"0-25",L2039&lt;=30,"26-30",L2039&lt;=35,"31-35",L2039&lt;=40,"36-40",L2039&lt;=45,"41-45",L2039&gt;=45,"45+")</f>
        <v>26-30</v>
      </c>
      <c r="S2040" t="str">
        <f t="shared" si="190"/>
        <v>Q2</v>
      </c>
      <c r="T2040" t="str">
        <f t="shared" si="191"/>
        <v>Weekday</v>
      </c>
      <c r="U2040" t="str" cm="1">
        <f t="array" ref="U2040">_xlfn.IFS(Q2040&lt;=100000,"LOW",Q2040&lt;=300000,"MEDIUM",Q2040&gt;=300000,"HIGH")</f>
        <v>LOW</v>
      </c>
    </row>
    <row r="2041" spans="1:21" x14ac:dyDescent="0.3">
      <c r="A2041">
        <v>2040</v>
      </c>
      <c r="B2041">
        <v>11</v>
      </c>
      <c r="C2041">
        <v>5</v>
      </c>
      <c r="D2041" s="6">
        <f t="shared" si="186"/>
        <v>45057</v>
      </c>
      <c r="E2041" t="str">
        <f t="shared" si="187"/>
        <v>May</v>
      </c>
      <c r="F2041">
        <v>2023</v>
      </c>
      <c r="G2041" t="str">
        <f t="shared" si="188"/>
        <v>Thursday</v>
      </c>
      <c r="H2041" t="s">
        <v>37</v>
      </c>
      <c r="I2041">
        <v>6</v>
      </c>
      <c r="J2041" s="7">
        <v>65822</v>
      </c>
      <c r="K2041" t="s">
        <v>89</v>
      </c>
      <c r="L2041">
        <v>36</v>
      </c>
      <c r="M2041" t="s">
        <v>140</v>
      </c>
      <c r="N2041" t="s">
        <v>24</v>
      </c>
      <c r="O2041">
        <v>1</v>
      </c>
      <c r="P2041" t="s">
        <v>40</v>
      </c>
      <c r="Q2041" s="7">
        <f t="shared" si="189"/>
        <v>394932</v>
      </c>
      <c r="R2041" s="9" t="str" cm="1">
        <f t="array" ref="R2041">_xlfn.IFS(L2040&lt;=25,"0-25",L2040&lt;=30,"26-30",L2040&lt;=35,"31-35",L2040&lt;=40,"36-40",L2040&lt;=45,"41-45",L2040&gt;=45,"45+")</f>
        <v>36-40</v>
      </c>
      <c r="S2041" t="str">
        <f t="shared" si="190"/>
        <v>Q2</v>
      </c>
      <c r="T2041" t="str">
        <f t="shared" si="191"/>
        <v>Weekday</v>
      </c>
      <c r="U2041" t="str" cm="1">
        <f t="array" ref="U2041">_xlfn.IFS(Q2041&lt;=100000,"LOW",Q2041&lt;=300000,"MEDIUM",Q2041&gt;=300000,"HIGH")</f>
        <v>HIGH</v>
      </c>
    </row>
    <row r="2042" spans="1:21" x14ac:dyDescent="0.3">
      <c r="A2042">
        <v>2041</v>
      </c>
      <c r="B2042">
        <v>12</v>
      </c>
      <c r="C2042">
        <v>5</v>
      </c>
      <c r="D2042" s="6">
        <f t="shared" si="186"/>
        <v>45058</v>
      </c>
      <c r="E2042" t="str">
        <f t="shared" si="187"/>
        <v>May</v>
      </c>
      <c r="F2042">
        <v>2023</v>
      </c>
      <c r="G2042" t="str">
        <f t="shared" si="188"/>
        <v>Friday</v>
      </c>
      <c r="H2042" t="s">
        <v>32</v>
      </c>
      <c r="I2042">
        <v>2</v>
      </c>
      <c r="J2042" s="7">
        <v>31878.400000000001</v>
      </c>
      <c r="K2042" t="s">
        <v>487</v>
      </c>
      <c r="L2042">
        <v>26</v>
      </c>
      <c r="M2042" t="s">
        <v>27</v>
      </c>
      <c r="N2042" t="s">
        <v>35</v>
      </c>
      <c r="O2042">
        <v>1</v>
      </c>
      <c r="P2042" t="s">
        <v>101</v>
      </c>
      <c r="Q2042" s="7">
        <f t="shared" si="189"/>
        <v>63756.800000000003</v>
      </c>
      <c r="R2042" s="9" t="str" cm="1">
        <f t="array" ref="R2042">_xlfn.IFS(L2041&lt;=25,"0-25",L2041&lt;=30,"26-30",L2041&lt;=35,"31-35",L2041&lt;=40,"36-40",L2041&lt;=45,"41-45",L2041&gt;=45,"45+")</f>
        <v>36-40</v>
      </c>
      <c r="S2042" t="str">
        <f t="shared" si="190"/>
        <v>Q2</v>
      </c>
      <c r="T2042" t="str">
        <f t="shared" si="191"/>
        <v>Weekday</v>
      </c>
      <c r="U2042" t="str" cm="1">
        <f t="array" ref="U2042">_xlfn.IFS(Q2042&lt;=100000,"LOW",Q2042&lt;=300000,"MEDIUM",Q2042&gt;=300000,"HIGH")</f>
        <v>LOW</v>
      </c>
    </row>
    <row r="2043" spans="1:21" x14ac:dyDescent="0.3">
      <c r="A2043">
        <v>2042</v>
      </c>
      <c r="B2043">
        <v>12</v>
      </c>
      <c r="C2043">
        <v>5</v>
      </c>
      <c r="D2043" s="6">
        <f t="shared" si="186"/>
        <v>45058</v>
      </c>
      <c r="E2043" t="str">
        <f t="shared" si="187"/>
        <v>May</v>
      </c>
      <c r="F2043">
        <v>2023</v>
      </c>
      <c r="G2043" t="str">
        <f t="shared" si="188"/>
        <v>Friday</v>
      </c>
      <c r="H2043" t="s">
        <v>45</v>
      </c>
      <c r="I2043">
        <v>6</v>
      </c>
      <c r="J2043" s="7">
        <v>61459.62</v>
      </c>
      <c r="K2043" t="s">
        <v>670</v>
      </c>
      <c r="L2043">
        <v>53</v>
      </c>
      <c r="M2043" t="s">
        <v>34</v>
      </c>
      <c r="N2043" t="s">
        <v>24</v>
      </c>
      <c r="O2043">
        <v>4</v>
      </c>
      <c r="P2043" t="s">
        <v>104</v>
      </c>
      <c r="Q2043" s="7">
        <f t="shared" si="189"/>
        <v>368757.72000000003</v>
      </c>
      <c r="R2043" s="9" t="str" cm="1">
        <f t="array" ref="R2043">_xlfn.IFS(L2042&lt;=25,"0-25",L2042&lt;=30,"26-30",L2042&lt;=35,"31-35",L2042&lt;=40,"36-40",L2042&lt;=45,"41-45",L2042&gt;=45,"45+")</f>
        <v>26-30</v>
      </c>
      <c r="S2043" t="str">
        <f t="shared" si="190"/>
        <v>Q2</v>
      </c>
      <c r="T2043" t="str">
        <f t="shared" si="191"/>
        <v>Weekday</v>
      </c>
      <c r="U2043" t="str" cm="1">
        <f t="array" ref="U2043">_xlfn.IFS(Q2043&lt;=100000,"LOW",Q2043&lt;=300000,"MEDIUM",Q2043&gt;=300000,"HIGH")</f>
        <v>HIGH</v>
      </c>
    </row>
    <row r="2044" spans="1:21" x14ac:dyDescent="0.3">
      <c r="A2044">
        <v>2043</v>
      </c>
      <c r="B2044">
        <v>12</v>
      </c>
      <c r="C2044">
        <v>5</v>
      </c>
      <c r="D2044" s="6">
        <f t="shared" si="186"/>
        <v>45058</v>
      </c>
      <c r="E2044" t="str">
        <f t="shared" si="187"/>
        <v>May</v>
      </c>
      <c r="F2044">
        <v>2023</v>
      </c>
      <c r="G2044" t="str">
        <f t="shared" si="188"/>
        <v>Friday</v>
      </c>
      <c r="H2044" t="s">
        <v>15</v>
      </c>
      <c r="I2044">
        <v>3</v>
      </c>
      <c r="J2044" s="7">
        <v>25974.01</v>
      </c>
      <c r="K2044" t="s">
        <v>310</v>
      </c>
      <c r="L2044">
        <v>59</v>
      </c>
      <c r="M2044" t="s">
        <v>23</v>
      </c>
      <c r="N2044" t="s">
        <v>24</v>
      </c>
      <c r="O2044">
        <v>4</v>
      </c>
      <c r="P2044" t="s">
        <v>86</v>
      </c>
      <c r="Q2044" s="7">
        <f t="shared" si="189"/>
        <v>77922.03</v>
      </c>
      <c r="R2044" s="9" t="str" cm="1">
        <f t="array" ref="R2044">_xlfn.IFS(L2043&lt;=25,"0-25",L2043&lt;=30,"26-30",L2043&lt;=35,"31-35",L2043&lt;=40,"36-40",L2043&lt;=45,"41-45",L2043&gt;=45,"45+")</f>
        <v>45+</v>
      </c>
      <c r="S2044" t="str">
        <f t="shared" si="190"/>
        <v>Q2</v>
      </c>
      <c r="T2044" t="str">
        <f t="shared" si="191"/>
        <v>Weekday</v>
      </c>
      <c r="U2044" t="str" cm="1">
        <f t="array" ref="U2044">_xlfn.IFS(Q2044&lt;=100000,"LOW",Q2044&lt;=300000,"MEDIUM",Q2044&gt;=300000,"HIGH")</f>
        <v>LOW</v>
      </c>
    </row>
    <row r="2045" spans="1:21" x14ac:dyDescent="0.3">
      <c r="A2045">
        <v>2044</v>
      </c>
      <c r="B2045">
        <v>12</v>
      </c>
      <c r="C2045">
        <v>5</v>
      </c>
      <c r="D2045" s="6">
        <f t="shared" si="186"/>
        <v>45058</v>
      </c>
      <c r="E2045" t="str">
        <f t="shared" si="187"/>
        <v>May</v>
      </c>
      <c r="F2045">
        <v>2023</v>
      </c>
      <c r="G2045" t="str">
        <f t="shared" si="188"/>
        <v>Friday</v>
      </c>
      <c r="H2045" t="s">
        <v>15</v>
      </c>
      <c r="I2045">
        <v>2</v>
      </c>
      <c r="J2045" s="7">
        <v>40871.620000000003</v>
      </c>
      <c r="K2045" t="s">
        <v>954</v>
      </c>
      <c r="L2045">
        <v>49</v>
      </c>
      <c r="M2045" t="s">
        <v>140</v>
      </c>
      <c r="N2045" t="s">
        <v>24</v>
      </c>
      <c r="O2045">
        <v>4</v>
      </c>
      <c r="P2045" t="s">
        <v>31</v>
      </c>
      <c r="Q2045" s="7">
        <f t="shared" si="189"/>
        <v>81743.240000000005</v>
      </c>
      <c r="R2045" s="9" t="str" cm="1">
        <f t="array" ref="R2045">_xlfn.IFS(L2044&lt;=25,"0-25",L2044&lt;=30,"26-30",L2044&lt;=35,"31-35",L2044&lt;=40,"36-40",L2044&lt;=45,"41-45",L2044&gt;=45,"45+")</f>
        <v>45+</v>
      </c>
      <c r="S2045" t="str">
        <f t="shared" si="190"/>
        <v>Q2</v>
      </c>
      <c r="T2045" t="str">
        <f t="shared" si="191"/>
        <v>Weekday</v>
      </c>
      <c r="U2045" t="str" cm="1">
        <f t="array" ref="U2045">_xlfn.IFS(Q2045&lt;=100000,"LOW",Q2045&lt;=300000,"MEDIUM",Q2045&gt;=300000,"HIGH")</f>
        <v>LOW</v>
      </c>
    </row>
    <row r="2046" spans="1:21" x14ac:dyDescent="0.3">
      <c r="A2046">
        <v>2045</v>
      </c>
      <c r="B2046">
        <v>13</v>
      </c>
      <c r="C2046">
        <v>5</v>
      </c>
      <c r="D2046" s="6">
        <f t="shared" si="186"/>
        <v>45059</v>
      </c>
      <c r="E2046" t="str">
        <f t="shared" si="187"/>
        <v>May</v>
      </c>
      <c r="F2046">
        <v>2023</v>
      </c>
      <c r="G2046" t="str">
        <f t="shared" si="188"/>
        <v>Saturday</v>
      </c>
      <c r="H2046" t="s">
        <v>21</v>
      </c>
      <c r="I2046">
        <v>6</v>
      </c>
      <c r="J2046" s="7">
        <v>16413.12</v>
      </c>
      <c r="K2046" t="s">
        <v>815</v>
      </c>
      <c r="L2046">
        <v>52</v>
      </c>
      <c r="M2046" t="s">
        <v>23</v>
      </c>
      <c r="N2046" t="s">
        <v>52</v>
      </c>
      <c r="O2046">
        <v>2</v>
      </c>
      <c r="P2046" t="s">
        <v>25</v>
      </c>
      <c r="Q2046" s="7">
        <f t="shared" si="189"/>
        <v>98478.720000000001</v>
      </c>
      <c r="R2046" s="9" t="str" cm="1">
        <f t="array" ref="R2046">_xlfn.IFS(L2045&lt;=25,"0-25",L2045&lt;=30,"26-30",L2045&lt;=35,"31-35",L2045&lt;=40,"36-40",L2045&lt;=45,"41-45",L2045&gt;=45,"45+")</f>
        <v>45+</v>
      </c>
      <c r="S2046" t="str">
        <f t="shared" si="190"/>
        <v>Q2</v>
      </c>
      <c r="T2046" t="str">
        <f t="shared" si="191"/>
        <v>Weekend</v>
      </c>
      <c r="U2046" t="str" cm="1">
        <f t="array" ref="U2046">_xlfn.IFS(Q2046&lt;=100000,"LOW",Q2046&lt;=300000,"MEDIUM",Q2046&gt;=300000,"HIGH")</f>
        <v>LOW</v>
      </c>
    </row>
    <row r="2047" spans="1:21" x14ac:dyDescent="0.3">
      <c r="A2047">
        <v>2046</v>
      </c>
      <c r="B2047">
        <v>13</v>
      </c>
      <c r="C2047">
        <v>5</v>
      </c>
      <c r="D2047" s="6">
        <f t="shared" si="186"/>
        <v>45059</v>
      </c>
      <c r="E2047" t="str">
        <f t="shared" si="187"/>
        <v>May</v>
      </c>
      <c r="F2047">
        <v>2023</v>
      </c>
      <c r="G2047" t="str">
        <f t="shared" si="188"/>
        <v>Saturday</v>
      </c>
      <c r="H2047" t="s">
        <v>32</v>
      </c>
      <c r="I2047">
        <v>2</v>
      </c>
      <c r="J2047" s="7">
        <v>49607.13</v>
      </c>
      <c r="K2047" t="s">
        <v>955</v>
      </c>
      <c r="L2047">
        <v>48</v>
      </c>
      <c r="M2047" t="s">
        <v>69</v>
      </c>
      <c r="N2047" t="s">
        <v>52</v>
      </c>
      <c r="O2047">
        <v>5</v>
      </c>
      <c r="P2047" t="s">
        <v>43</v>
      </c>
      <c r="Q2047" s="7">
        <f t="shared" si="189"/>
        <v>99214.26</v>
      </c>
      <c r="R2047" s="9" t="str" cm="1">
        <f t="array" ref="R2047">_xlfn.IFS(L2046&lt;=25,"0-25",L2046&lt;=30,"26-30",L2046&lt;=35,"31-35",L2046&lt;=40,"36-40",L2046&lt;=45,"41-45",L2046&gt;=45,"45+")</f>
        <v>45+</v>
      </c>
      <c r="S2047" t="str">
        <f t="shared" si="190"/>
        <v>Q2</v>
      </c>
      <c r="T2047" t="str">
        <f t="shared" si="191"/>
        <v>Weekend</v>
      </c>
      <c r="U2047" t="str" cm="1">
        <f t="array" ref="U2047">_xlfn.IFS(Q2047&lt;=100000,"LOW",Q2047&lt;=300000,"MEDIUM",Q2047&gt;=300000,"HIGH")</f>
        <v>LOW</v>
      </c>
    </row>
    <row r="2048" spans="1:21" x14ac:dyDescent="0.3">
      <c r="A2048">
        <v>2047</v>
      </c>
      <c r="B2048">
        <v>13</v>
      </c>
      <c r="C2048">
        <v>5</v>
      </c>
      <c r="D2048" s="6">
        <f t="shared" si="186"/>
        <v>45059</v>
      </c>
      <c r="E2048" t="str">
        <f t="shared" si="187"/>
        <v>May</v>
      </c>
      <c r="F2048">
        <v>2023</v>
      </c>
      <c r="G2048" t="str">
        <f t="shared" si="188"/>
        <v>Saturday</v>
      </c>
      <c r="H2048" t="s">
        <v>37</v>
      </c>
      <c r="I2048">
        <v>5</v>
      </c>
      <c r="J2048" s="7">
        <v>60164.76</v>
      </c>
      <c r="K2048" t="s">
        <v>894</v>
      </c>
      <c r="L2048">
        <v>49</v>
      </c>
      <c r="M2048" t="s">
        <v>23</v>
      </c>
      <c r="N2048" t="s">
        <v>24</v>
      </c>
      <c r="O2048">
        <v>2</v>
      </c>
      <c r="P2048" t="s">
        <v>53</v>
      </c>
      <c r="Q2048" s="7">
        <f t="shared" si="189"/>
        <v>300823.8</v>
      </c>
      <c r="R2048" s="9" t="str" cm="1">
        <f t="array" ref="R2048">_xlfn.IFS(L2047&lt;=25,"0-25",L2047&lt;=30,"26-30",L2047&lt;=35,"31-35",L2047&lt;=40,"36-40",L2047&lt;=45,"41-45",L2047&gt;=45,"45+")</f>
        <v>45+</v>
      </c>
      <c r="S2048" t="str">
        <f t="shared" si="190"/>
        <v>Q2</v>
      </c>
      <c r="T2048" t="str">
        <f t="shared" si="191"/>
        <v>Weekend</v>
      </c>
      <c r="U2048" t="str" cm="1">
        <f t="array" ref="U2048">_xlfn.IFS(Q2048&lt;=100000,"LOW",Q2048&lt;=300000,"MEDIUM",Q2048&gt;=300000,"HIGH")</f>
        <v>HIGH</v>
      </c>
    </row>
    <row r="2049" spans="1:21" x14ac:dyDescent="0.3">
      <c r="A2049">
        <v>2048</v>
      </c>
      <c r="B2049">
        <v>14</v>
      </c>
      <c r="C2049">
        <v>5</v>
      </c>
      <c r="D2049" s="6">
        <f t="shared" si="186"/>
        <v>45060</v>
      </c>
      <c r="E2049" t="str">
        <f t="shared" si="187"/>
        <v>May</v>
      </c>
      <c r="F2049">
        <v>2023</v>
      </c>
      <c r="G2049" t="str">
        <f t="shared" si="188"/>
        <v>Sunday</v>
      </c>
      <c r="H2049" t="s">
        <v>32</v>
      </c>
      <c r="I2049">
        <v>2</v>
      </c>
      <c r="J2049" s="7">
        <v>53106.84</v>
      </c>
      <c r="K2049" t="s">
        <v>184</v>
      </c>
      <c r="L2049">
        <v>54</v>
      </c>
      <c r="M2049" t="s">
        <v>23</v>
      </c>
      <c r="N2049" t="s">
        <v>24</v>
      </c>
      <c r="O2049">
        <v>5</v>
      </c>
      <c r="P2049" t="s">
        <v>43</v>
      </c>
      <c r="Q2049" s="7">
        <f t="shared" si="189"/>
        <v>106213.68</v>
      </c>
      <c r="R2049" s="9" t="str" cm="1">
        <f t="array" ref="R2049">_xlfn.IFS(L2048&lt;=25,"0-25",L2048&lt;=30,"26-30",L2048&lt;=35,"31-35",L2048&lt;=40,"36-40",L2048&lt;=45,"41-45",L2048&gt;=45,"45+")</f>
        <v>45+</v>
      </c>
      <c r="S2049" t="str">
        <f t="shared" si="190"/>
        <v>Q2</v>
      </c>
      <c r="T2049" t="str">
        <f t="shared" si="191"/>
        <v>Weekend</v>
      </c>
      <c r="U2049" t="str" cm="1">
        <f t="array" ref="U2049">_xlfn.IFS(Q2049&lt;=100000,"LOW",Q2049&lt;=300000,"MEDIUM",Q2049&gt;=300000,"HIGH")</f>
        <v>MEDIUM</v>
      </c>
    </row>
    <row r="2050" spans="1:21" x14ac:dyDescent="0.3">
      <c r="A2050">
        <v>2049</v>
      </c>
      <c r="B2050">
        <v>14</v>
      </c>
      <c r="C2050">
        <v>5</v>
      </c>
      <c r="D2050" s="6">
        <f t="shared" si="186"/>
        <v>45060</v>
      </c>
      <c r="E2050" t="str">
        <f t="shared" si="187"/>
        <v>May</v>
      </c>
      <c r="F2050">
        <v>2023</v>
      </c>
      <c r="G2050" t="str">
        <f t="shared" si="188"/>
        <v>Sunday</v>
      </c>
      <c r="H2050" t="s">
        <v>32</v>
      </c>
      <c r="I2050">
        <v>3</v>
      </c>
      <c r="J2050" s="7">
        <v>41395.51</v>
      </c>
      <c r="K2050" t="s">
        <v>512</v>
      </c>
      <c r="L2050">
        <v>49</v>
      </c>
      <c r="M2050" t="s">
        <v>56</v>
      </c>
      <c r="N2050" t="s">
        <v>35</v>
      </c>
      <c r="O2050">
        <v>1</v>
      </c>
      <c r="P2050" t="s">
        <v>43</v>
      </c>
      <c r="Q2050" s="7">
        <f t="shared" si="189"/>
        <v>124186.53</v>
      </c>
      <c r="R2050" s="9" t="str" cm="1">
        <f t="array" ref="R2050">_xlfn.IFS(L2049&lt;=25,"0-25",L2049&lt;=30,"26-30",L2049&lt;=35,"31-35",L2049&lt;=40,"36-40",L2049&lt;=45,"41-45",L2049&gt;=45,"45+")</f>
        <v>45+</v>
      </c>
      <c r="S2050" t="str">
        <f t="shared" si="190"/>
        <v>Q2</v>
      </c>
      <c r="T2050" t="str">
        <f t="shared" si="191"/>
        <v>Weekend</v>
      </c>
      <c r="U2050" t="str" cm="1">
        <f t="array" ref="U2050">_xlfn.IFS(Q2050&lt;=100000,"LOW",Q2050&lt;=300000,"MEDIUM",Q2050&gt;=300000,"HIGH")</f>
        <v>MEDIUM</v>
      </c>
    </row>
    <row r="2051" spans="1:21" x14ac:dyDescent="0.3">
      <c r="A2051">
        <v>2050</v>
      </c>
      <c r="B2051">
        <v>14</v>
      </c>
      <c r="C2051">
        <v>5</v>
      </c>
      <c r="D2051" s="6">
        <f t="shared" ref="D2051:D2114" si="192">DATE(F2051,C2051,B2051)</f>
        <v>45060</v>
      </c>
      <c r="E2051" t="str">
        <f t="shared" ref="E2051:E2114" si="193">TEXT(D2051,"mmmm")</f>
        <v>May</v>
      </c>
      <c r="F2051">
        <v>2023</v>
      </c>
      <c r="G2051" t="str">
        <f t="shared" ref="G2051:G2114" si="194">TEXT(D2051,"dddd")</f>
        <v>Sunday</v>
      </c>
      <c r="H2051" t="s">
        <v>37</v>
      </c>
      <c r="I2051">
        <v>3</v>
      </c>
      <c r="J2051" s="7">
        <v>12706.95</v>
      </c>
      <c r="K2051" t="s">
        <v>627</v>
      </c>
      <c r="L2051">
        <v>54</v>
      </c>
      <c r="M2051" t="s">
        <v>27</v>
      </c>
      <c r="N2051" t="s">
        <v>18</v>
      </c>
      <c r="O2051">
        <v>5</v>
      </c>
      <c r="P2051" t="s">
        <v>53</v>
      </c>
      <c r="Q2051" s="7">
        <f t="shared" ref="Q2051:Q2114" si="195">I2051*J2051</f>
        <v>38120.850000000006</v>
      </c>
      <c r="R2051" s="9" t="str" cm="1">
        <f t="array" ref="R2051">_xlfn.IFS(L2050&lt;=25,"0-25",L2050&lt;=30,"26-30",L2050&lt;=35,"31-35",L2050&lt;=40,"36-40",L2050&lt;=45,"41-45",L2050&gt;=45,"45+")</f>
        <v>45+</v>
      </c>
      <c r="S2051" t="str">
        <f t="shared" ref="S2051:S2114" si="196">"Q"&amp;ROUNDUP(C2051/3,0)</f>
        <v>Q2</v>
      </c>
      <c r="T2051" t="str">
        <f t="shared" ref="T2051:T2114" si="197">IF(OR(G2051="Saturday",G2051="Sunday"),"Weekend","Weekday")</f>
        <v>Weekend</v>
      </c>
      <c r="U2051" t="str" cm="1">
        <f t="array" ref="U2051">_xlfn.IFS(Q2051&lt;=100000,"LOW",Q2051&lt;=300000,"MEDIUM",Q2051&gt;=300000,"HIGH")</f>
        <v>LOW</v>
      </c>
    </row>
    <row r="2052" spans="1:21" x14ac:dyDescent="0.3">
      <c r="A2052">
        <v>2051</v>
      </c>
      <c r="B2052">
        <v>14</v>
      </c>
      <c r="C2052">
        <v>5</v>
      </c>
      <c r="D2052" s="6">
        <f t="shared" si="192"/>
        <v>45060</v>
      </c>
      <c r="E2052" t="str">
        <f t="shared" si="193"/>
        <v>May</v>
      </c>
      <c r="F2052">
        <v>2023</v>
      </c>
      <c r="G2052" t="str">
        <f t="shared" si="194"/>
        <v>Sunday</v>
      </c>
      <c r="H2052" t="s">
        <v>21</v>
      </c>
      <c r="I2052">
        <v>6</v>
      </c>
      <c r="J2052" s="7">
        <v>66006.460000000006</v>
      </c>
      <c r="K2052" t="s">
        <v>637</v>
      </c>
      <c r="L2052">
        <v>56</v>
      </c>
      <c r="M2052" t="s">
        <v>23</v>
      </c>
      <c r="N2052" t="s">
        <v>24</v>
      </c>
      <c r="O2052">
        <v>5</v>
      </c>
      <c r="P2052" t="s">
        <v>28</v>
      </c>
      <c r="Q2052" s="7">
        <f t="shared" si="195"/>
        <v>396038.76</v>
      </c>
      <c r="R2052" s="9" t="str" cm="1">
        <f t="array" ref="R2052">_xlfn.IFS(L2051&lt;=25,"0-25",L2051&lt;=30,"26-30",L2051&lt;=35,"31-35",L2051&lt;=40,"36-40",L2051&lt;=45,"41-45",L2051&gt;=45,"45+")</f>
        <v>45+</v>
      </c>
      <c r="S2052" t="str">
        <f t="shared" si="196"/>
        <v>Q2</v>
      </c>
      <c r="T2052" t="str">
        <f t="shared" si="197"/>
        <v>Weekend</v>
      </c>
      <c r="U2052" t="str" cm="1">
        <f t="array" ref="U2052">_xlfn.IFS(Q2052&lt;=100000,"LOW",Q2052&lt;=300000,"MEDIUM",Q2052&gt;=300000,"HIGH")</f>
        <v>HIGH</v>
      </c>
    </row>
    <row r="2053" spans="1:21" x14ac:dyDescent="0.3">
      <c r="A2053">
        <v>2052</v>
      </c>
      <c r="B2053">
        <v>15</v>
      </c>
      <c r="C2053">
        <v>5</v>
      </c>
      <c r="D2053" s="6">
        <f t="shared" si="192"/>
        <v>45061</v>
      </c>
      <c r="E2053" t="str">
        <f t="shared" si="193"/>
        <v>May</v>
      </c>
      <c r="F2053">
        <v>2023</v>
      </c>
      <c r="G2053" t="str">
        <f t="shared" si="194"/>
        <v>Monday</v>
      </c>
      <c r="H2053" t="s">
        <v>32</v>
      </c>
      <c r="I2053">
        <v>6</v>
      </c>
      <c r="J2053" s="7">
        <v>52329.37</v>
      </c>
      <c r="K2053" t="s">
        <v>157</v>
      </c>
      <c r="L2053">
        <v>55</v>
      </c>
      <c r="M2053" t="s">
        <v>79</v>
      </c>
      <c r="N2053" t="s">
        <v>52</v>
      </c>
      <c r="O2053">
        <v>1</v>
      </c>
      <c r="P2053" t="s">
        <v>43</v>
      </c>
      <c r="Q2053" s="7">
        <f t="shared" si="195"/>
        <v>313976.22000000003</v>
      </c>
      <c r="R2053" s="9" t="str" cm="1">
        <f t="array" ref="R2053">_xlfn.IFS(L2052&lt;=25,"0-25",L2052&lt;=30,"26-30",L2052&lt;=35,"31-35",L2052&lt;=40,"36-40",L2052&lt;=45,"41-45",L2052&gt;=45,"45+")</f>
        <v>45+</v>
      </c>
      <c r="S2053" t="str">
        <f t="shared" si="196"/>
        <v>Q2</v>
      </c>
      <c r="T2053" t="str">
        <f t="shared" si="197"/>
        <v>Weekday</v>
      </c>
      <c r="U2053" t="str" cm="1">
        <f t="array" ref="U2053">_xlfn.IFS(Q2053&lt;=100000,"LOW",Q2053&lt;=300000,"MEDIUM",Q2053&gt;=300000,"HIGH")</f>
        <v>HIGH</v>
      </c>
    </row>
    <row r="2054" spans="1:21" x14ac:dyDescent="0.3">
      <c r="A2054">
        <v>2053</v>
      </c>
      <c r="B2054">
        <v>15</v>
      </c>
      <c r="C2054">
        <v>5</v>
      </c>
      <c r="D2054" s="6">
        <f t="shared" si="192"/>
        <v>45061</v>
      </c>
      <c r="E2054" t="str">
        <f t="shared" si="193"/>
        <v>May</v>
      </c>
      <c r="F2054">
        <v>2023</v>
      </c>
      <c r="G2054" t="str">
        <f t="shared" si="194"/>
        <v>Monday</v>
      </c>
      <c r="H2054" t="s">
        <v>15</v>
      </c>
      <c r="I2054">
        <v>3</v>
      </c>
      <c r="J2054" s="7">
        <v>54751.85</v>
      </c>
      <c r="K2054" t="s">
        <v>133</v>
      </c>
      <c r="L2054">
        <v>47</v>
      </c>
      <c r="M2054" t="s">
        <v>152</v>
      </c>
      <c r="N2054" t="s">
        <v>18</v>
      </c>
      <c r="O2054">
        <v>2</v>
      </c>
      <c r="P2054" t="s">
        <v>86</v>
      </c>
      <c r="Q2054" s="7">
        <f t="shared" si="195"/>
        <v>164255.54999999999</v>
      </c>
      <c r="R2054" s="9" t="str" cm="1">
        <f t="array" ref="R2054">_xlfn.IFS(L2053&lt;=25,"0-25",L2053&lt;=30,"26-30",L2053&lt;=35,"31-35",L2053&lt;=40,"36-40",L2053&lt;=45,"41-45",L2053&gt;=45,"45+")</f>
        <v>45+</v>
      </c>
      <c r="S2054" t="str">
        <f t="shared" si="196"/>
        <v>Q2</v>
      </c>
      <c r="T2054" t="str">
        <f t="shared" si="197"/>
        <v>Weekday</v>
      </c>
      <c r="U2054" t="str" cm="1">
        <f t="array" ref="U2054">_xlfn.IFS(Q2054&lt;=100000,"LOW",Q2054&lt;=300000,"MEDIUM",Q2054&gt;=300000,"HIGH")</f>
        <v>MEDIUM</v>
      </c>
    </row>
    <row r="2055" spans="1:21" x14ac:dyDescent="0.3">
      <c r="A2055">
        <v>2054</v>
      </c>
      <c r="B2055">
        <v>15</v>
      </c>
      <c r="C2055">
        <v>5</v>
      </c>
      <c r="D2055" s="6">
        <f t="shared" si="192"/>
        <v>45061</v>
      </c>
      <c r="E2055" t="str">
        <f t="shared" si="193"/>
        <v>May</v>
      </c>
      <c r="F2055">
        <v>2023</v>
      </c>
      <c r="G2055" t="str">
        <f t="shared" si="194"/>
        <v>Monday</v>
      </c>
      <c r="H2055" t="s">
        <v>37</v>
      </c>
      <c r="I2055">
        <v>3</v>
      </c>
      <c r="J2055" s="7">
        <v>57680.83</v>
      </c>
      <c r="K2055" t="s">
        <v>956</v>
      </c>
      <c r="L2055">
        <v>49</v>
      </c>
      <c r="M2055" t="s">
        <v>27</v>
      </c>
      <c r="N2055" t="s">
        <v>18</v>
      </c>
      <c r="O2055">
        <v>5</v>
      </c>
      <c r="P2055" t="s">
        <v>53</v>
      </c>
      <c r="Q2055" s="7">
        <f t="shared" si="195"/>
        <v>173042.49</v>
      </c>
      <c r="R2055" s="9" t="str" cm="1">
        <f t="array" ref="R2055">_xlfn.IFS(L2054&lt;=25,"0-25",L2054&lt;=30,"26-30",L2054&lt;=35,"31-35",L2054&lt;=40,"36-40",L2054&lt;=45,"41-45",L2054&gt;=45,"45+")</f>
        <v>45+</v>
      </c>
      <c r="S2055" t="str">
        <f t="shared" si="196"/>
        <v>Q2</v>
      </c>
      <c r="T2055" t="str">
        <f t="shared" si="197"/>
        <v>Weekday</v>
      </c>
      <c r="U2055" t="str" cm="1">
        <f t="array" ref="U2055">_xlfn.IFS(Q2055&lt;=100000,"LOW",Q2055&lt;=300000,"MEDIUM",Q2055&gt;=300000,"HIGH")</f>
        <v>MEDIUM</v>
      </c>
    </row>
    <row r="2056" spans="1:21" x14ac:dyDescent="0.3">
      <c r="A2056">
        <v>2055</v>
      </c>
      <c r="B2056">
        <v>15</v>
      </c>
      <c r="C2056">
        <v>5</v>
      </c>
      <c r="D2056" s="6">
        <f t="shared" si="192"/>
        <v>45061</v>
      </c>
      <c r="E2056" t="str">
        <f t="shared" si="193"/>
        <v>May</v>
      </c>
      <c r="F2056">
        <v>2023</v>
      </c>
      <c r="G2056" t="str">
        <f t="shared" si="194"/>
        <v>Monday</v>
      </c>
      <c r="H2056" t="s">
        <v>45</v>
      </c>
      <c r="I2056">
        <v>1</v>
      </c>
      <c r="J2056" s="7">
        <v>54864.61</v>
      </c>
      <c r="K2056" t="s">
        <v>850</v>
      </c>
      <c r="L2056">
        <v>19</v>
      </c>
      <c r="M2056" t="s">
        <v>27</v>
      </c>
      <c r="N2056" t="s">
        <v>35</v>
      </c>
      <c r="O2056">
        <v>2</v>
      </c>
      <c r="P2056" t="s">
        <v>90</v>
      </c>
      <c r="Q2056" s="7">
        <f t="shared" si="195"/>
        <v>54864.61</v>
      </c>
      <c r="R2056" s="9" t="str" cm="1">
        <f t="array" ref="R2056">_xlfn.IFS(L2055&lt;=25,"0-25",L2055&lt;=30,"26-30",L2055&lt;=35,"31-35",L2055&lt;=40,"36-40",L2055&lt;=45,"41-45",L2055&gt;=45,"45+")</f>
        <v>45+</v>
      </c>
      <c r="S2056" t="str">
        <f t="shared" si="196"/>
        <v>Q2</v>
      </c>
      <c r="T2056" t="str">
        <f t="shared" si="197"/>
        <v>Weekday</v>
      </c>
      <c r="U2056" t="str" cm="1">
        <f t="array" ref="U2056">_xlfn.IFS(Q2056&lt;=100000,"LOW",Q2056&lt;=300000,"MEDIUM",Q2056&gt;=300000,"HIGH")</f>
        <v>LOW</v>
      </c>
    </row>
    <row r="2057" spans="1:21" x14ac:dyDescent="0.3">
      <c r="A2057">
        <v>2056</v>
      </c>
      <c r="B2057">
        <v>16</v>
      </c>
      <c r="C2057">
        <v>5</v>
      </c>
      <c r="D2057" s="6">
        <f t="shared" si="192"/>
        <v>45062</v>
      </c>
      <c r="E2057" t="str">
        <f t="shared" si="193"/>
        <v>May</v>
      </c>
      <c r="F2057">
        <v>2023</v>
      </c>
      <c r="G2057" t="str">
        <f t="shared" si="194"/>
        <v>Tuesday</v>
      </c>
      <c r="H2057" t="s">
        <v>21</v>
      </c>
      <c r="I2057">
        <v>7</v>
      </c>
      <c r="J2057" s="7">
        <v>36466.97</v>
      </c>
      <c r="K2057" t="s">
        <v>184</v>
      </c>
      <c r="L2057">
        <v>28</v>
      </c>
      <c r="M2057" t="s">
        <v>140</v>
      </c>
      <c r="N2057" t="s">
        <v>18</v>
      </c>
      <c r="O2057">
        <v>2</v>
      </c>
      <c r="P2057" t="s">
        <v>28</v>
      </c>
      <c r="Q2057" s="7">
        <f t="shared" si="195"/>
        <v>255268.79</v>
      </c>
      <c r="R2057" s="9" t="str" cm="1">
        <f t="array" ref="R2057">_xlfn.IFS(L2056&lt;=25,"0-25",L2056&lt;=30,"26-30",L2056&lt;=35,"31-35",L2056&lt;=40,"36-40",L2056&lt;=45,"41-45",L2056&gt;=45,"45+")</f>
        <v>0-25</v>
      </c>
      <c r="S2057" t="str">
        <f t="shared" si="196"/>
        <v>Q2</v>
      </c>
      <c r="T2057" t="str">
        <f t="shared" si="197"/>
        <v>Weekday</v>
      </c>
      <c r="U2057" t="str" cm="1">
        <f t="array" ref="U2057">_xlfn.IFS(Q2057&lt;=100000,"LOW",Q2057&lt;=300000,"MEDIUM",Q2057&gt;=300000,"HIGH")</f>
        <v>MEDIUM</v>
      </c>
    </row>
    <row r="2058" spans="1:21" x14ac:dyDescent="0.3">
      <c r="A2058">
        <v>2057</v>
      </c>
      <c r="B2058">
        <v>16</v>
      </c>
      <c r="C2058">
        <v>5</v>
      </c>
      <c r="D2058" s="6">
        <f t="shared" si="192"/>
        <v>45062</v>
      </c>
      <c r="E2058" t="str">
        <f t="shared" si="193"/>
        <v>May</v>
      </c>
      <c r="F2058">
        <v>2023</v>
      </c>
      <c r="G2058" t="str">
        <f t="shared" si="194"/>
        <v>Tuesday</v>
      </c>
      <c r="H2058" t="s">
        <v>37</v>
      </c>
      <c r="I2058">
        <v>8</v>
      </c>
      <c r="J2058" s="7">
        <v>54017.31</v>
      </c>
      <c r="K2058" t="s">
        <v>473</v>
      </c>
      <c r="L2058">
        <v>37</v>
      </c>
      <c r="M2058" t="s">
        <v>92</v>
      </c>
      <c r="N2058" t="s">
        <v>24</v>
      </c>
      <c r="O2058">
        <v>4</v>
      </c>
      <c r="P2058" t="s">
        <v>97</v>
      </c>
      <c r="Q2058" s="7">
        <f t="shared" si="195"/>
        <v>432138.48</v>
      </c>
      <c r="R2058" s="9" t="str" cm="1">
        <f t="array" ref="R2058">_xlfn.IFS(L2057&lt;=25,"0-25",L2057&lt;=30,"26-30",L2057&lt;=35,"31-35",L2057&lt;=40,"36-40",L2057&lt;=45,"41-45",L2057&gt;=45,"45+")</f>
        <v>26-30</v>
      </c>
      <c r="S2058" t="str">
        <f t="shared" si="196"/>
        <v>Q2</v>
      </c>
      <c r="T2058" t="str">
        <f t="shared" si="197"/>
        <v>Weekday</v>
      </c>
      <c r="U2058" t="str" cm="1">
        <f t="array" ref="U2058">_xlfn.IFS(Q2058&lt;=100000,"LOW",Q2058&lt;=300000,"MEDIUM",Q2058&gt;=300000,"HIGH")</f>
        <v>HIGH</v>
      </c>
    </row>
    <row r="2059" spans="1:21" x14ac:dyDescent="0.3">
      <c r="A2059">
        <v>2058</v>
      </c>
      <c r="B2059">
        <v>16</v>
      </c>
      <c r="C2059">
        <v>5</v>
      </c>
      <c r="D2059" s="6">
        <f t="shared" si="192"/>
        <v>45062</v>
      </c>
      <c r="E2059" t="str">
        <f t="shared" si="193"/>
        <v>May</v>
      </c>
      <c r="F2059">
        <v>2023</v>
      </c>
      <c r="G2059" t="str">
        <f t="shared" si="194"/>
        <v>Tuesday</v>
      </c>
      <c r="H2059" t="s">
        <v>45</v>
      </c>
      <c r="I2059">
        <v>2</v>
      </c>
      <c r="J2059" s="7">
        <v>47501.61</v>
      </c>
      <c r="K2059" t="s">
        <v>137</v>
      </c>
      <c r="L2059">
        <v>54</v>
      </c>
      <c r="M2059" t="s">
        <v>27</v>
      </c>
      <c r="N2059" t="s">
        <v>24</v>
      </c>
      <c r="O2059">
        <v>1</v>
      </c>
      <c r="P2059" t="s">
        <v>104</v>
      </c>
      <c r="Q2059" s="7">
        <f t="shared" si="195"/>
        <v>95003.22</v>
      </c>
      <c r="R2059" s="9" t="str" cm="1">
        <f t="array" ref="R2059">_xlfn.IFS(L2058&lt;=25,"0-25",L2058&lt;=30,"26-30",L2058&lt;=35,"31-35",L2058&lt;=40,"36-40",L2058&lt;=45,"41-45",L2058&gt;=45,"45+")</f>
        <v>36-40</v>
      </c>
      <c r="S2059" t="str">
        <f t="shared" si="196"/>
        <v>Q2</v>
      </c>
      <c r="T2059" t="str">
        <f t="shared" si="197"/>
        <v>Weekday</v>
      </c>
      <c r="U2059" t="str" cm="1">
        <f t="array" ref="U2059">_xlfn.IFS(Q2059&lt;=100000,"LOW",Q2059&lt;=300000,"MEDIUM",Q2059&gt;=300000,"HIGH")</f>
        <v>LOW</v>
      </c>
    </row>
    <row r="2060" spans="1:21" x14ac:dyDescent="0.3">
      <c r="A2060">
        <v>2059</v>
      </c>
      <c r="B2060">
        <v>16</v>
      </c>
      <c r="C2060">
        <v>5</v>
      </c>
      <c r="D2060" s="6">
        <f t="shared" si="192"/>
        <v>45062</v>
      </c>
      <c r="E2060" t="str">
        <f t="shared" si="193"/>
        <v>May</v>
      </c>
      <c r="F2060">
        <v>2023</v>
      </c>
      <c r="G2060" t="str">
        <f t="shared" si="194"/>
        <v>Tuesday</v>
      </c>
      <c r="H2060" t="s">
        <v>45</v>
      </c>
      <c r="I2060">
        <v>4</v>
      </c>
      <c r="J2060" s="7">
        <v>61240.98</v>
      </c>
      <c r="K2060" t="s">
        <v>445</v>
      </c>
      <c r="L2060">
        <v>26</v>
      </c>
      <c r="M2060" t="s">
        <v>112</v>
      </c>
      <c r="N2060" t="s">
        <v>52</v>
      </c>
      <c r="O2060">
        <v>1</v>
      </c>
      <c r="P2060" t="s">
        <v>104</v>
      </c>
      <c r="Q2060" s="7">
        <f t="shared" si="195"/>
        <v>244963.92</v>
      </c>
      <c r="R2060" s="9" t="str" cm="1">
        <f t="array" ref="R2060">_xlfn.IFS(L2059&lt;=25,"0-25",L2059&lt;=30,"26-30",L2059&lt;=35,"31-35",L2059&lt;=40,"36-40",L2059&lt;=45,"41-45",L2059&gt;=45,"45+")</f>
        <v>45+</v>
      </c>
      <c r="S2060" t="str">
        <f t="shared" si="196"/>
        <v>Q2</v>
      </c>
      <c r="T2060" t="str">
        <f t="shared" si="197"/>
        <v>Weekday</v>
      </c>
      <c r="U2060" t="str" cm="1">
        <f t="array" ref="U2060">_xlfn.IFS(Q2060&lt;=100000,"LOW",Q2060&lt;=300000,"MEDIUM",Q2060&gt;=300000,"HIGH")</f>
        <v>MEDIUM</v>
      </c>
    </row>
    <row r="2061" spans="1:21" x14ac:dyDescent="0.3">
      <c r="A2061">
        <v>2060</v>
      </c>
      <c r="B2061">
        <v>17</v>
      </c>
      <c r="C2061">
        <v>5</v>
      </c>
      <c r="D2061" s="6">
        <f t="shared" si="192"/>
        <v>45063</v>
      </c>
      <c r="E2061" t="str">
        <f t="shared" si="193"/>
        <v>May</v>
      </c>
      <c r="F2061">
        <v>2023</v>
      </c>
      <c r="G2061" t="str">
        <f t="shared" si="194"/>
        <v>Wednesday</v>
      </c>
      <c r="H2061" t="s">
        <v>32</v>
      </c>
      <c r="I2061">
        <v>7</v>
      </c>
      <c r="J2061" s="7">
        <v>58147.59</v>
      </c>
      <c r="K2061" t="s">
        <v>957</v>
      </c>
      <c r="L2061">
        <v>55</v>
      </c>
      <c r="M2061" t="s">
        <v>23</v>
      </c>
      <c r="N2061" t="s">
        <v>24</v>
      </c>
      <c r="O2061">
        <v>4</v>
      </c>
      <c r="P2061" t="s">
        <v>43</v>
      </c>
      <c r="Q2061" s="7">
        <f t="shared" si="195"/>
        <v>407033.13</v>
      </c>
      <c r="R2061" s="9" t="str" cm="1">
        <f t="array" ref="R2061">_xlfn.IFS(L2060&lt;=25,"0-25",L2060&lt;=30,"26-30",L2060&lt;=35,"31-35",L2060&lt;=40,"36-40",L2060&lt;=45,"41-45",L2060&gt;=45,"45+")</f>
        <v>26-30</v>
      </c>
      <c r="S2061" t="str">
        <f t="shared" si="196"/>
        <v>Q2</v>
      </c>
      <c r="T2061" t="str">
        <f t="shared" si="197"/>
        <v>Weekday</v>
      </c>
      <c r="U2061" t="str" cm="1">
        <f t="array" ref="U2061">_xlfn.IFS(Q2061&lt;=100000,"LOW",Q2061&lt;=300000,"MEDIUM",Q2061&gt;=300000,"HIGH")</f>
        <v>HIGH</v>
      </c>
    </row>
    <row r="2062" spans="1:21" x14ac:dyDescent="0.3">
      <c r="A2062">
        <v>2061</v>
      </c>
      <c r="B2062">
        <v>17</v>
      </c>
      <c r="C2062">
        <v>5</v>
      </c>
      <c r="D2062" s="6">
        <f t="shared" si="192"/>
        <v>45063</v>
      </c>
      <c r="E2062" t="str">
        <f t="shared" si="193"/>
        <v>May</v>
      </c>
      <c r="F2062">
        <v>2023</v>
      </c>
      <c r="G2062" t="str">
        <f t="shared" si="194"/>
        <v>Wednesday</v>
      </c>
      <c r="H2062" t="s">
        <v>32</v>
      </c>
      <c r="I2062">
        <v>8</v>
      </c>
      <c r="J2062" s="7">
        <v>12482.46</v>
      </c>
      <c r="K2062" t="s">
        <v>747</v>
      </c>
      <c r="L2062">
        <v>36</v>
      </c>
      <c r="M2062" t="s">
        <v>112</v>
      </c>
      <c r="N2062" t="s">
        <v>24</v>
      </c>
      <c r="O2062">
        <v>2</v>
      </c>
      <c r="P2062" t="s">
        <v>43</v>
      </c>
      <c r="Q2062" s="7">
        <f t="shared" si="195"/>
        <v>99859.68</v>
      </c>
      <c r="R2062" s="9" t="str" cm="1">
        <f t="array" ref="R2062">_xlfn.IFS(L2061&lt;=25,"0-25",L2061&lt;=30,"26-30",L2061&lt;=35,"31-35",L2061&lt;=40,"36-40",L2061&lt;=45,"41-45",L2061&gt;=45,"45+")</f>
        <v>45+</v>
      </c>
      <c r="S2062" t="str">
        <f t="shared" si="196"/>
        <v>Q2</v>
      </c>
      <c r="T2062" t="str">
        <f t="shared" si="197"/>
        <v>Weekday</v>
      </c>
      <c r="U2062" t="str" cm="1">
        <f t="array" ref="U2062">_xlfn.IFS(Q2062&lt;=100000,"LOW",Q2062&lt;=300000,"MEDIUM",Q2062&gt;=300000,"HIGH")</f>
        <v>LOW</v>
      </c>
    </row>
    <row r="2063" spans="1:21" x14ac:dyDescent="0.3">
      <c r="A2063">
        <v>2062</v>
      </c>
      <c r="B2063">
        <v>17</v>
      </c>
      <c r="C2063">
        <v>5</v>
      </c>
      <c r="D2063" s="6">
        <f t="shared" si="192"/>
        <v>45063</v>
      </c>
      <c r="E2063" t="str">
        <f t="shared" si="193"/>
        <v>May</v>
      </c>
      <c r="F2063">
        <v>2023</v>
      </c>
      <c r="G2063" t="str">
        <f t="shared" si="194"/>
        <v>Wednesday</v>
      </c>
      <c r="H2063" t="s">
        <v>32</v>
      </c>
      <c r="I2063">
        <v>1</v>
      </c>
      <c r="J2063" s="7">
        <v>32733.23</v>
      </c>
      <c r="K2063" t="s">
        <v>688</v>
      </c>
      <c r="L2063">
        <v>57</v>
      </c>
      <c r="M2063" t="s">
        <v>79</v>
      </c>
      <c r="N2063" t="s">
        <v>35</v>
      </c>
      <c r="O2063">
        <v>4</v>
      </c>
      <c r="P2063" t="s">
        <v>36</v>
      </c>
      <c r="Q2063" s="7">
        <f t="shared" si="195"/>
        <v>32733.23</v>
      </c>
      <c r="R2063" s="9" t="str" cm="1">
        <f t="array" ref="R2063">_xlfn.IFS(L2062&lt;=25,"0-25",L2062&lt;=30,"26-30",L2062&lt;=35,"31-35",L2062&lt;=40,"36-40",L2062&lt;=45,"41-45",L2062&gt;=45,"45+")</f>
        <v>36-40</v>
      </c>
      <c r="S2063" t="str">
        <f t="shared" si="196"/>
        <v>Q2</v>
      </c>
      <c r="T2063" t="str">
        <f t="shared" si="197"/>
        <v>Weekday</v>
      </c>
      <c r="U2063" t="str" cm="1">
        <f t="array" ref="U2063">_xlfn.IFS(Q2063&lt;=100000,"LOW",Q2063&lt;=300000,"MEDIUM",Q2063&gt;=300000,"HIGH")</f>
        <v>LOW</v>
      </c>
    </row>
    <row r="2064" spans="1:21" x14ac:dyDescent="0.3">
      <c r="A2064">
        <v>2063</v>
      </c>
      <c r="B2064">
        <v>18</v>
      </c>
      <c r="C2064">
        <v>5</v>
      </c>
      <c r="D2064" s="6">
        <f t="shared" si="192"/>
        <v>45064</v>
      </c>
      <c r="E2064" t="str">
        <f t="shared" si="193"/>
        <v>May</v>
      </c>
      <c r="F2064">
        <v>2023</v>
      </c>
      <c r="G2064" t="str">
        <f t="shared" si="194"/>
        <v>Thursday</v>
      </c>
      <c r="H2064" t="s">
        <v>37</v>
      </c>
      <c r="I2064">
        <v>4</v>
      </c>
      <c r="J2064" s="7">
        <v>12082.97</v>
      </c>
      <c r="K2064" t="s">
        <v>602</v>
      </c>
      <c r="L2064">
        <v>24</v>
      </c>
      <c r="M2064" t="s">
        <v>23</v>
      </c>
      <c r="N2064" t="s">
        <v>18</v>
      </c>
      <c r="O2064">
        <v>1</v>
      </c>
      <c r="P2064" t="s">
        <v>53</v>
      </c>
      <c r="Q2064" s="7">
        <f t="shared" si="195"/>
        <v>48331.88</v>
      </c>
      <c r="R2064" s="9" t="str" cm="1">
        <f t="array" ref="R2064">_xlfn.IFS(L2063&lt;=25,"0-25",L2063&lt;=30,"26-30",L2063&lt;=35,"31-35",L2063&lt;=40,"36-40",L2063&lt;=45,"41-45",L2063&gt;=45,"45+")</f>
        <v>45+</v>
      </c>
      <c r="S2064" t="str">
        <f t="shared" si="196"/>
        <v>Q2</v>
      </c>
      <c r="T2064" t="str">
        <f t="shared" si="197"/>
        <v>Weekday</v>
      </c>
      <c r="U2064" t="str" cm="1">
        <f t="array" ref="U2064">_xlfn.IFS(Q2064&lt;=100000,"LOW",Q2064&lt;=300000,"MEDIUM",Q2064&gt;=300000,"HIGH")</f>
        <v>LOW</v>
      </c>
    </row>
    <row r="2065" spans="1:21" x14ac:dyDescent="0.3">
      <c r="A2065">
        <v>2064</v>
      </c>
      <c r="B2065">
        <v>18</v>
      </c>
      <c r="C2065">
        <v>5</v>
      </c>
      <c r="D2065" s="6">
        <f t="shared" si="192"/>
        <v>45064</v>
      </c>
      <c r="E2065" t="str">
        <f t="shared" si="193"/>
        <v>May</v>
      </c>
      <c r="F2065">
        <v>2023</v>
      </c>
      <c r="G2065" t="str">
        <f t="shared" si="194"/>
        <v>Thursday</v>
      </c>
      <c r="H2065" t="s">
        <v>37</v>
      </c>
      <c r="I2065">
        <v>6</v>
      </c>
      <c r="J2065" s="7">
        <v>16124.5</v>
      </c>
      <c r="K2065" t="s">
        <v>951</v>
      </c>
      <c r="L2065">
        <v>22</v>
      </c>
      <c r="M2065" t="s">
        <v>135</v>
      </c>
      <c r="N2065" t="s">
        <v>35</v>
      </c>
      <c r="O2065">
        <v>1</v>
      </c>
      <c r="P2065" t="s">
        <v>97</v>
      </c>
      <c r="Q2065" s="7">
        <f t="shared" si="195"/>
        <v>96747</v>
      </c>
      <c r="R2065" s="9" t="str" cm="1">
        <f t="array" ref="R2065">_xlfn.IFS(L2064&lt;=25,"0-25",L2064&lt;=30,"26-30",L2064&lt;=35,"31-35",L2064&lt;=40,"36-40",L2064&lt;=45,"41-45",L2064&gt;=45,"45+")</f>
        <v>0-25</v>
      </c>
      <c r="S2065" t="str">
        <f t="shared" si="196"/>
        <v>Q2</v>
      </c>
      <c r="T2065" t="str">
        <f t="shared" si="197"/>
        <v>Weekday</v>
      </c>
      <c r="U2065" t="str" cm="1">
        <f t="array" ref="U2065">_xlfn.IFS(Q2065&lt;=100000,"LOW",Q2065&lt;=300000,"MEDIUM",Q2065&gt;=300000,"HIGH")</f>
        <v>LOW</v>
      </c>
    </row>
    <row r="2066" spans="1:21" x14ac:dyDescent="0.3">
      <c r="A2066">
        <v>2065</v>
      </c>
      <c r="B2066">
        <v>18</v>
      </c>
      <c r="C2066">
        <v>5</v>
      </c>
      <c r="D2066" s="6">
        <f t="shared" si="192"/>
        <v>45064</v>
      </c>
      <c r="E2066" t="str">
        <f t="shared" si="193"/>
        <v>May</v>
      </c>
      <c r="F2066">
        <v>2023</v>
      </c>
      <c r="G2066" t="str">
        <f t="shared" si="194"/>
        <v>Thursday</v>
      </c>
      <c r="H2066" t="s">
        <v>21</v>
      </c>
      <c r="I2066">
        <v>3</v>
      </c>
      <c r="J2066" s="7">
        <v>46084.639999999999</v>
      </c>
      <c r="K2066" t="s">
        <v>711</v>
      </c>
      <c r="L2066">
        <v>59</v>
      </c>
      <c r="M2066" t="s">
        <v>112</v>
      </c>
      <c r="N2066" t="s">
        <v>18</v>
      </c>
      <c r="O2066">
        <v>4</v>
      </c>
      <c r="P2066" t="s">
        <v>25</v>
      </c>
      <c r="Q2066" s="7">
        <f t="shared" si="195"/>
        <v>138253.91999999998</v>
      </c>
      <c r="R2066" s="9" t="str" cm="1">
        <f t="array" ref="R2066">_xlfn.IFS(L2065&lt;=25,"0-25",L2065&lt;=30,"26-30",L2065&lt;=35,"31-35",L2065&lt;=40,"36-40",L2065&lt;=45,"41-45",L2065&gt;=45,"45+")</f>
        <v>0-25</v>
      </c>
      <c r="S2066" t="str">
        <f t="shared" si="196"/>
        <v>Q2</v>
      </c>
      <c r="T2066" t="str">
        <f t="shared" si="197"/>
        <v>Weekday</v>
      </c>
      <c r="U2066" t="str" cm="1">
        <f t="array" ref="U2066">_xlfn.IFS(Q2066&lt;=100000,"LOW",Q2066&lt;=300000,"MEDIUM",Q2066&gt;=300000,"HIGH")</f>
        <v>MEDIUM</v>
      </c>
    </row>
    <row r="2067" spans="1:21" x14ac:dyDescent="0.3">
      <c r="A2067">
        <v>2066</v>
      </c>
      <c r="B2067">
        <v>18</v>
      </c>
      <c r="C2067">
        <v>5</v>
      </c>
      <c r="D2067" s="6">
        <f t="shared" si="192"/>
        <v>45064</v>
      </c>
      <c r="E2067" t="str">
        <f t="shared" si="193"/>
        <v>May</v>
      </c>
      <c r="F2067">
        <v>2023</v>
      </c>
      <c r="G2067" t="str">
        <f t="shared" si="194"/>
        <v>Thursday</v>
      </c>
      <c r="H2067" t="s">
        <v>32</v>
      </c>
      <c r="I2067">
        <v>5</v>
      </c>
      <c r="J2067" s="7">
        <v>62429.31</v>
      </c>
      <c r="K2067" t="s">
        <v>435</v>
      </c>
      <c r="L2067">
        <v>41</v>
      </c>
      <c r="M2067" t="s">
        <v>152</v>
      </c>
      <c r="N2067" t="s">
        <v>35</v>
      </c>
      <c r="O2067">
        <v>1</v>
      </c>
      <c r="P2067" t="s">
        <v>101</v>
      </c>
      <c r="Q2067" s="7">
        <f t="shared" si="195"/>
        <v>312146.55</v>
      </c>
      <c r="R2067" s="9" t="str" cm="1">
        <f t="array" ref="R2067">_xlfn.IFS(L2066&lt;=25,"0-25",L2066&lt;=30,"26-30",L2066&lt;=35,"31-35",L2066&lt;=40,"36-40",L2066&lt;=45,"41-45",L2066&gt;=45,"45+")</f>
        <v>45+</v>
      </c>
      <c r="S2067" t="str">
        <f t="shared" si="196"/>
        <v>Q2</v>
      </c>
      <c r="T2067" t="str">
        <f t="shared" si="197"/>
        <v>Weekday</v>
      </c>
      <c r="U2067" t="str" cm="1">
        <f t="array" ref="U2067">_xlfn.IFS(Q2067&lt;=100000,"LOW",Q2067&lt;=300000,"MEDIUM",Q2067&gt;=300000,"HIGH")</f>
        <v>HIGH</v>
      </c>
    </row>
    <row r="2068" spans="1:21" x14ac:dyDescent="0.3">
      <c r="A2068">
        <v>2067</v>
      </c>
      <c r="B2068">
        <v>19</v>
      </c>
      <c r="C2068">
        <v>5</v>
      </c>
      <c r="D2068" s="6">
        <f t="shared" si="192"/>
        <v>45065</v>
      </c>
      <c r="E2068" t="str">
        <f t="shared" si="193"/>
        <v>May</v>
      </c>
      <c r="F2068">
        <v>2023</v>
      </c>
      <c r="G2068" t="str">
        <f t="shared" si="194"/>
        <v>Friday</v>
      </c>
      <c r="H2068" t="s">
        <v>45</v>
      </c>
      <c r="I2068">
        <v>9</v>
      </c>
      <c r="J2068" s="7">
        <v>17189.490000000002</v>
      </c>
      <c r="K2068" t="s">
        <v>945</v>
      </c>
      <c r="L2068">
        <v>58</v>
      </c>
      <c r="M2068" t="s">
        <v>140</v>
      </c>
      <c r="N2068" t="s">
        <v>52</v>
      </c>
      <c r="O2068">
        <v>1</v>
      </c>
      <c r="P2068" t="s">
        <v>90</v>
      </c>
      <c r="Q2068" s="7">
        <f t="shared" si="195"/>
        <v>154705.41</v>
      </c>
      <c r="R2068" s="9" t="str" cm="1">
        <f t="array" ref="R2068">_xlfn.IFS(L2067&lt;=25,"0-25",L2067&lt;=30,"26-30",L2067&lt;=35,"31-35",L2067&lt;=40,"36-40",L2067&lt;=45,"41-45",L2067&gt;=45,"45+")</f>
        <v>41-45</v>
      </c>
      <c r="S2068" t="str">
        <f t="shared" si="196"/>
        <v>Q2</v>
      </c>
      <c r="T2068" t="str">
        <f t="shared" si="197"/>
        <v>Weekday</v>
      </c>
      <c r="U2068" t="str" cm="1">
        <f t="array" ref="U2068">_xlfn.IFS(Q2068&lt;=100000,"LOW",Q2068&lt;=300000,"MEDIUM",Q2068&gt;=300000,"HIGH")</f>
        <v>MEDIUM</v>
      </c>
    </row>
    <row r="2069" spans="1:21" x14ac:dyDescent="0.3">
      <c r="A2069">
        <v>2068</v>
      </c>
      <c r="B2069">
        <v>19</v>
      </c>
      <c r="C2069">
        <v>5</v>
      </c>
      <c r="D2069" s="6">
        <f t="shared" si="192"/>
        <v>45065</v>
      </c>
      <c r="E2069" t="str">
        <f t="shared" si="193"/>
        <v>May</v>
      </c>
      <c r="F2069">
        <v>2023</v>
      </c>
      <c r="G2069" t="str">
        <f t="shared" si="194"/>
        <v>Friday</v>
      </c>
      <c r="H2069" t="s">
        <v>15</v>
      </c>
      <c r="I2069">
        <v>3</v>
      </c>
      <c r="J2069" s="7">
        <v>37065.360000000001</v>
      </c>
      <c r="K2069" t="s">
        <v>106</v>
      </c>
      <c r="L2069">
        <v>24</v>
      </c>
      <c r="M2069" t="s">
        <v>61</v>
      </c>
      <c r="N2069" t="s">
        <v>35</v>
      </c>
      <c r="O2069">
        <v>4</v>
      </c>
      <c r="P2069" t="s">
        <v>19</v>
      </c>
      <c r="Q2069" s="7">
        <f t="shared" si="195"/>
        <v>111196.08</v>
      </c>
      <c r="R2069" s="9" t="str" cm="1">
        <f t="array" ref="R2069">_xlfn.IFS(L2068&lt;=25,"0-25",L2068&lt;=30,"26-30",L2068&lt;=35,"31-35",L2068&lt;=40,"36-40",L2068&lt;=45,"41-45",L2068&gt;=45,"45+")</f>
        <v>45+</v>
      </c>
      <c r="S2069" t="str">
        <f t="shared" si="196"/>
        <v>Q2</v>
      </c>
      <c r="T2069" t="str">
        <f t="shared" si="197"/>
        <v>Weekday</v>
      </c>
      <c r="U2069" t="str" cm="1">
        <f t="array" ref="U2069">_xlfn.IFS(Q2069&lt;=100000,"LOW",Q2069&lt;=300000,"MEDIUM",Q2069&gt;=300000,"HIGH")</f>
        <v>MEDIUM</v>
      </c>
    </row>
    <row r="2070" spans="1:21" x14ac:dyDescent="0.3">
      <c r="A2070">
        <v>2069</v>
      </c>
      <c r="B2070">
        <v>19</v>
      </c>
      <c r="C2070">
        <v>5</v>
      </c>
      <c r="D2070" s="6">
        <f t="shared" si="192"/>
        <v>45065</v>
      </c>
      <c r="E2070" t="str">
        <f t="shared" si="193"/>
        <v>May</v>
      </c>
      <c r="F2070">
        <v>2023</v>
      </c>
      <c r="G2070" t="str">
        <f t="shared" si="194"/>
        <v>Friday</v>
      </c>
      <c r="H2070" t="s">
        <v>21</v>
      </c>
      <c r="I2070">
        <v>5</v>
      </c>
      <c r="J2070" s="7">
        <v>64652.73</v>
      </c>
      <c r="K2070" t="s">
        <v>879</v>
      </c>
      <c r="L2070">
        <v>28</v>
      </c>
      <c r="M2070" t="s">
        <v>140</v>
      </c>
      <c r="N2070" t="s">
        <v>35</v>
      </c>
      <c r="O2070">
        <v>5</v>
      </c>
      <c r="P2070" t="s">
        <v>65</v>
      </c>
      <c r="Q2070" s="7">
        <f t="shared" si="195"/>
        <v>323263.65000000002</v>
      </c>
      <c r="R2070" s="9" t="str" cm="1">
        <f t="array" ref="R2070">_xlfn.IFS(L2069&lt;=25,"0-25",L2069&lt;=30,"26-30",L2069&lt;=35,"31-35",L2069&lt;=40,"36-40",L2069&lt;=45,"41-45",L2069&gt;=45,"45+")</f>
        <v>0-25</v>
      </c>
      <c r="S2070" t="str">
        <f t="shared" si="196"/>
        <v>Q2</v>
      </c>
      <c r="T2070" t="str">
        <f t="shared" si="197"/>
        <v>Weekday</v>
      </c>
      <c r="U2070" t="str" cm="1">
        <f t="array" ref="U2070">_xlfn.IFS(Q2070&lt;=100000,"LOW",Q2070&lt;=300000,"MEDIUM",Q2070&gt;=300000,"HIGH")</f>
        <v>HIGH</v>
      </c>
    </row>
    <row r="2071" spans="1:21" x14ac:dyDescent="0.3">
      <c r="A2071">
        <v>2070</v>
      </c>
      <c r="B2071">
        <v>20</v>
      </c>
      <c r="C2071">
        <v>5</v>
      </c>
      <c r="D2071" s="6">
        <f t="shared" si="192"/>
        <v>45066</v>
      </c>
      <c r="E2071" t="str">
        <f t="shared" si="193"/>
        <v>May</v>
      </c>
      <c r="F2071">
        <v>2023</v>
      </c>
      <c r="G2071" t="str">
        <f t="shared" si="194"/>
        <v>Saturday</v>
      </c>
      <c r="H2071" t="s">
        <v>37</v>
      </c>
      <c r="I2071">
        <v>8</v>
      </c>
      <c r="J2071" s="7">
        <v>58858.06</v>
      </c>
      <c r="K2071" t="s">
        <v>837</v>
      </c>
      <c r="L2071">
        <v>26</v>
      </c>
      <c r="M2071" t="s">
        <v>23</v>
      </c>
      <c r="N2071" t="s">
        <v>52</v>
      </c>
      <c r="O2071">
        <v>4</v>
      </c>
      <c r="P2071" t="s">
        <v>40</v>
      </c>
      <c r="Q2071" s="7">
        <f t="shared" si="195"/>
        <v>470864.48</v>
      </c>
      <c r="R2071" s="9" t="str" cm="1">
        <f t="array" ref="R2071">_xlfn.IFS(L2070&lt;=25,"0-25",L2070&lt;=30,"26-30",L2070&lt;=35,"31-35",L2070&lt;=40,"36-40",L2070&lt;=45,"41-45",L2070&gt;=45,"45+")</f>
        <v>26-30</v>
      </c>
      <c r="S2071" t="str">
        <f t="shared" si="196"/>
        <v>Q2</v>
      </c>
      <c r="T2071" t="str">
        <f t="shared" si="197"/>
        <v>Weekend</v>
      </c>
      <c r="U2071" t="str" cm="1">
        <f t="array" ref="U2071">_xlfn.IFS(Q2071&lt;=100000,"LOW",Q2071&lt;=300000,"MEDIUM",Q2071&gt;=300000,"HIGH")</f>
        <v>HIGH</v>
      </c>
    </row>
    <row r="2072" spans="1:21" x14ac:dyDescent="0.3">
      <c r="A2072">
        <v>2071</v>
      </c>
      <c r="B2072">
        <v>20</v>
      </c>
      <c r="C2072">
        <v>5</v>
      </c>
      <c r="D2072" s="6">
        <f t="shared" si="192"/>
        <v>45066</v>
      </c>
      <c r="E2072" t="str">
        <f t="shared" si="193"/>
        <v>May</v>
      </c>
      <c r="F2072">
        <v>2023</v>
      </c>
      <c r="G2072" t="str">
        <f t="shared" si="194"/>
        <v>Saturday</v>
      </c>
      <c r="H2072" t="s">
        <v>21</v>
      </c>
      <c r="I2072">
        <v>6</v>
      </c>
      <c r="J2072" s="7">
        <v>41180.07</v>
      </c>
      <c r="K2072" t="s">
        <v>831</v>
      </c>
      <c r="L2072">
        <v>47</v>
      </c>
      <c r="M2072" t="s">
        <v>152</v>
      </c>
      <c r="N2072" t="s">
        <v>24</v>
      </c>
      <c r="O2072">
        <v>5</v>
      </c>
      <c r="P2072" t="s">
        <v>25</v>
      </c>
      <c r="Q2072" s="7">
        <f t="shared" si="195"/>
        <v>247080.41999999998</v>
      </c>
      <c r="R2072" s="9" t="str" cm="1">
        <f t="array" ref="R2072">_xlfn.IFS(L2071&lt;=25,"0-25",L2071&lt;=30,"26-30",L2071&lt;=35,"31-35",L2071&lt;=40,"36-40",L2071&lt;=45,"41-45",L2071&gt;=45,"45+")</f>
        <v>26-30</v>
      </c>
      <c r="S2072" t="str">
        <f t="shared" si="196"/>
        <v>Q2</v>
      </c>
      <c r="T2072" t="str">
        <f t="shared" si="197"/>
        <v>Weekend</v>
      </c>
      <c r="U2072" t="str" cm="1">
        <f t="array" ref="U2072">_xlfn.IFS(Q2072&lt;=100000,"LOW",Q2072&lt;=300000,"MEDIUM",Q2072&gt;=300000,"HIGH")</f>
        <v>MEDIUM</v>
      </c>
    </row>
    <row r="2073" spans="1:21" x14ac:dyDescent="0.3">
      <c r="A2073">
        <v>2072</v>
      </c>
      <c r="B2073">
        <v>20</v>
      </c>
      <c r="C2073">
        <v>5</v>
      </c>
      <c r="D2073" s="6">
        <f t="shared" si="192"/>
        <v>45066</v>
      </c>
      <c r="E2073" t="str">
        <f t="shared" si="193"/>
        <v>May</v>
      </c>
      <c r="F2073">
        <v>2023</v>
      </c>
      <c r="G2073" t="str">
        <f t="shared" si="194"/>
        <v>Saturday</v>
      </c>
      <c r="H2073" t="s">
        <v>21</v>
      </c>
      <c r="I2073">
        <v>4</v>
      </c>
      <c r="J2073" s="7">
        <v>56294.29</v>
      </c>
      <c r="K2073" t="s">
        <v>311</v>
      </c>
      <c r="L2073">
        <v>58</v>
      </c>
      <c r="M2073" t="s">
        <v>135</v>
      </c>
      <c r="N2073" t="s">
        <v>24</v>
      </c>
      <c r="O2073">
        <v>4</v>
      </c>
      <c r="P2073" t="s">
        <v>65</v>
      </c>
      <c r="Q2073" s="7">
        <f t="shared" si="195"/>
        <v>225177.16</v>
      </c>
      <c r="R2073" s="9" t="str" cm="1">
        <f t="array" ref="R2073">_xlfn.IFS(L2072&lt;=25,"0-25",L2072&lt;=30,"26-30",L2072&lt;=35,"31-35",L2072&lt;=40,"36-40",L2072&lt;=45,"41-45",L2072&gt;=45,"45+")</f>
        <v>45+</v>
      </c>
      <c r="S2073" t="str">
        <f t="shared" si="196"/>
        <v>Q2</v>
      </c>
      <c r="T2073" t="str">
        <f t="shared" si="197"/>
        <v>Weekend</v>
      </c>
      <c r="U2073" t="str" cm="1">
        <f t="array" ref="U2073">_xlfn.IFS(Q2073&lt;=100000,"LOW",Q2073&lt;=300000,"MEDIUM",Q2073&gt;=300000,"HIGH")</f>
        <v>MEDIUM</v>
      </c>
    </row>
    <row r="2074" spans="1:21" x14ac:dyDescent="0.3">
      <c r="A2074">
        <v>2073</v>
      </c>
      <c r="B2074">
        <v>20</v>
      </c>
      <c r="C2074">
        <v>5</v>
      </c>
      <c r="D2074" s="6">
        <f t="shared" si="192"/>
        <v>45066</v>
      </c>
      <c r="E2074" t="str">
        <f t="shared" si="193"/>
        <v>May</v>
      </c>
      <c r="F2074">
        <v>2023</v>
      </c>
      <c r="G2074" t="str">
        <f t="shared" si="194"/>
        <v>Saturday</v>
      </c>
      <c r="H2074" t="s">
        <v>21</v>
      </c>
      <c r="I2074">
        <v>8</v>
      </c>
      <c r="J2074" s="7">
        <v>41361.629999999997</v>
      </c>
      <c r="K2074" t="s">
        <v>213</v>
      </c>
      <c r="L2074">
        <v>20</v>
      </c>
      <c r="M2074" t="s">
        <v>27</v>
      </c>
      <c r="N2074" t="s">
        <v>52</v>
      </c>
      <c r="O2074">
        <v>4</v>
      </c>
      <c r="P2074" t="s">
        <v>65</v>
      </c>
      <c r="Q2074" s="7">
        <f t="shared" si="195"/>
        <v>330893.03999999998</v>
      </c>
      <c r="R2074" s="9" t="str" cm="1">
        <f t="array" ref="R2074">_xlfn.IFS(L2073&lt;=25,"0-25",L2073&lt;=30,"26-30",L2073&lt;=35,"31-35",L2073&lt;=40,"36-40",L2073&lt;=45,"41-45",L2073&gt;=45,"45+")</f>
        <v>45+</v>
      </c>
      <c r="S2074" t="str">
        <f t="shared" si="196"/>
        <v>Q2</v>
      </c>
      <c r="T2074" t="str">
        <f t="shared" si="197"/>
        <v>Weekend</v>
      </c>
      <c r="U2074" t="str" cm="1">
        <f t="array" ref="U2074">_xlfn.IFS(Q2074&lt;=100000,"LOW",Q2074&lt;=300000,"MEDIUM",Q2074&gt;=300000,"HIGH")</f>
        <v>HIGH</v>
      </c>
    </row>
    <row r="2075" spans="1:21" x14ac:dyDescent="0.3">
      <c r="A2075">
        <v>2074</v>
      </c>
      <c r="B2075">
        <v>21</v>
      </c>
      <c r="C2075">
        <v>5</v>
      </c>
      <c r="D2075" s="6">
        <f t="shared" si="192"/>
        <v>45067</v>
      </c>
      <c r="E2075" t="str">
        <f t="shared" si="193"/>
        <v>May</v>
      </c>
      <c r="F2075">
        <v>2023</v>
      </c>
      <c r="G2075" t="str">
        <f t="shared" si="194"/>
        <v>Sunday</v>
      </c>
      <c r="H2075" t="s">
        <v>21</v>
      </c>
      <c r="I2075">
        <v>3</v>
      </c>
      <c r="J2075" s="7">
        <v>19485.54</v>
      </c>
      <c r="K2075" t="s">
        <v>171</v>
      </c>
      <c r="L2075">
        <v>39</v>
      </c>
      <c r="M2075" t="s">
        <v>23</v>
      </c>
      <c r="N2075" t="s">
        <v>52</v>
      </c>
      <c r="O2075">
        <v>2</v>
      </c>
      <c r="P2075" t="s">
        <v>25</v>
      </c>
      <c r="Q2075" s="7">
        <f t="shared" si="195"/>
        <v>58456.62</v>
      </c>
      <c r="R2075" s="9" t="str" cm="1">
        <f t="array" ref="R2075">_xlfn.IFS(L2074&lt;=25,"0-25",L2074&lt;=30,"26-30",L2074&lt;=35,"31-35",L2074&lt;=40,"36-40",L2074&lt;=45,"41-45",L2074&gt;=45,"45+")</f>
        <v>0-25</v>
      </c>
      <c r="S2075" t="str">
        <f t="shared" si="196"/>
        <v>Q2</v>
      </c>
      <c r="T2075" t="str">
        <f t="shared" si="197"/>
        <v>Weekend</v>
      </c>
      <c r="U2075" t="str" cm="1">
        <f t="array" ref="U2075">_xlfn.IFS(Q2075&lt;=100000,"LOW",Q2075&lt;=300000,"MEDIUM",Q2075&gt;=300000,"HIGH")</f>
        <v>LOW</v>
      </c>
    </row>
    <row r="2076" spans="1:21" x14ac:dyDescent="0.3">
      <c r="A2076">
        <v>2075</v>
      </c>
      <c r="B2076">
        <v>21</v>
      </c>
      <c r="C2076">
        <v>5</v>
      </c>
      <c r="D2076" s="6">
        <f t="shared" si="192"/>
        <v>45067</v>
      </c>
      <c r="E2076" t="str">
        <f t="shared" si="193"/>
        <v>May</v>
      </c>
      <c r="F2076">
        <v>2023</v>
      </c>
      <c r="G2076" t="str">
        <f t="shared" si="194"/>
        <v>Sunday</v>
      </c>
      <c r="H2076" t="s">
        <v>15</v>
      </c>
      <c r="I2076">
        <v>3</v>
      </c>
      <c r="J2076" s="7">
        <v>17484.169999999998</v>
      </c>
      <c r="K2076" t="s">
        <v>410</v>
      </c>
      <c r="L2076">
        <v>57</v>
      </c>
      <c r="M2076" t="s">
        <v>23</v>
      </c>
      <c r="N2076" t="s">
        <v>35</v>
      </c>
      <c r="O2076">
        <v>4</v>
      </c>
      <c r="P2076" t="s">
        <v>19</v>
      </c>
      <c r="Q2076" s="7">
        <f t="shared" si="195"/>
        <v>52452.509999999995</v>
      </c>
      <c r="R2076" s="9" t="str" cm="1">
        <f t="array" ref="R2076">_xlfn.IFS(L2075&lt;=25,"0-25",L2075&lt;=30,"26-30",L2075&lt;=35,"31-35",L2075&lt;=40,"36-40",L2075&lt;=45,"41-45",L2075&gt;=45,"45+")</f>
        <v>36-40</v>
      </c>
      <c r="S2076" t="str">
        <f t="shared" si="196"/>
        <v>Q2</v>
      </c>
      <c r="T2076" t="str">
        <f t="shared" si="197"/>
        <v>Weekend</v>
      </c>
      <c r="U2076" t="str" cm="1">
        <f t="array" ref="U2076">_xlfn.IFS(Q2076&lt;=100000,"LOW",Q2076&lt;=300000,"MEDIUM",Q2076&gt;=300000,"HIGH")</f>
        <v>LOW</v>
      </c>
    </row>
    <row r="2077" spans="1:21" x14ac:dyDescent="0.3">
      <c r="A2077">
        <v>2076</v>
      </c>
      <c r="B2077">
        <v>21</v>
      </c>
      <c r="C2077">
        <v>5</v>
      </c>
      <c r="D2077" s="6">
        <f t="shared" si="192"/>
        <v>45067</v>
      </c>
      <c r="E2077" t="str">
        <f t="shared" si="193"/>
        <v>May</v>
      </c>
      <c r="F2077">
        <v>2023</v>
      </c>
      <c r="G2077" t="str">
        <f t="shared" si="194"/>
        <v>Sunday</v>
      </c>
      <c r="H2077" t="s">
        <v>32</v>
      </c>
      <c r="I2077">
        <v>4</v>
      </c>
      <c r="J2077" s="7">
        <v>21302.09</v>
      </c>
      <c r="K2077" t="s">
        <v>821</v>
      </c>
      <c r="L2077">
        <v>37</v>
      </c>
      <c r="M2077" t="s">
        <v>23</v>
      </c>
      <c r="N2077" t="s">
        <v>52</v>
      </c>
      <c r="O2077">
        <v>4</v>
      </c>
      <c r="P2077" t="s">
        <v>101</v>
      </c>
      <c r="Q2077" s="7">
        <f t="shared" si="195"/>
        <v>85208.36</v>
      </c>
      <c r="R2077" s="9" t="str" cm="1">
        <f t="array" ref="R2077">_xlfn.IFS(L2076&lt;=25,"0-25",L2076&lt;=30,"26-30",L2076&lt;=35,"31-35",L2076&lt;=40,"36-40",L2076&lt;=45,"41-45",L2076&gt;=45,"45+")</f>
        <v>45+</v>
      </c>
      <c r="S2077" t="str">
        <f t="shared" si="196"/>
        <v>Q2</v>
      </c>
      <c r="T2077" t="str">
        <f t="shared" si="197"/>
        <v>Weekend</v>
      </c>
      <c r="U2077" t="str" cm="1">
        <f t="array" ref="U2077">_xlfn.IFS(Q2077&lt;=100000,"LOW",Q2077&lt;=300000,"MEDIUM",Q2077&gt;=300000,"HIGH")</f>
        <v>LOW</v>
      </c>
    </row>
    <row r="2078" spans="1:21" x14ac:dyDescent="0.3">
      <c r="A2078">
        <v>2077</v>
      </c>
      <c r="B2078">
        <v>22</v>
      </c>
      <c r="C2078">
        <v>5</v>
      </c>
      <c r="D2078" s="6">
        <f t="shared" si="192"/>
        <v>45068</v>
      </c>
      <c r="E2078" t="str">
        <f t="shared" si="193"/>
        <v>May</v>
      </c>
      <c r="F2078">
        <v>2023</v>
      </c>
      <c r="G2078" t="str">
        <f t="shared" si="194"/>
        <v>Monday</v>
      </c>
      <c r="H2078" t="s">
        <v>45</v>
      </c>
      <c r="I2078">
        <v>9</v>
      </c>
      <c r="J2078" s="7">
        <v>31055.33</v>
      </c>
      <c r="K2078" t="s">
        <v>958</v>
      </c>
      <c r="L2078">
        <v>49</v>
      </c>
      <c r="M2078" t="s">
        <v>119</v>
      </c>
      <c r="N2078" t="s">
        <v>52</v>
      </c>
      <c r="O2078">
        <v>2</v>
      </c>
      <c r="P2078" t="s">
        <v>48</v>
      </c>
      <c r="Q2078" s="7">
        <f t="shared" si="195"/>
        <v>279497.97000000003</v>
      </c>
      <c r="R2078" s="9" t="str" cm="1">
        <f t="array" ref="R2078">_xlfn.IFS(L2077&lt;=25,"0-25",L2077&lt;=30,"26-30",L2077&lt;=35,"31-35",L2077&lt;=40,"36-40",L2077&lt;=45,"41-45",L2077&gt;=45,"45+")</f>
        <v>36-40</v>
      </c>
      <c r="S2078" t="str">
        <f t="shared" si="196"/>
        <v>Q2</v>
      </c>
      <c r="T2078" t="str">
        <f t="shared" si="197"/>
        <v>Weekday</v>
      </c>
      <c r="U2078" t="str" cm="1">
        <f t="array" ref="U2078">_xlfn.IFS(Q2078&lt;=100000,"LOW",Q2078&lt;=300000,"MEDIUM",Q2078&gt;=300000,"HIGH")</f>
        <v>MEDIUM</v>
      </c>
    </row>
    <row r="2079" spans="1:21" x14ac:dyDescent="0.3">
      <c r="A2079">
        <v>2078</v>
      </c>
      <c r="B2079">
        <v>22</v>
      </c>
      <c r="C2079">
        <v>5</v>
      </c>
      <c r="D2079" s="6">
        <f t="shared" si="192"/>
        <v>45068</v>
      </c>
      <c r="E2079" t="str">
        <f t="shared" si="193"/>
        <v>May</v>
      </c>
      <c r="F2079">
        <v>2023</v>
      </c>
      <c r="G2079" t="str">
        <f t="shared" si="194"/>
        <v>Monday</v>
      </c>
      <c r="H2079" t="s">
        <v>21</v>
      </c>
      <c r="I2079">
        <v>5</v>
      </c>
      <c r="J2079" s="7">
        <v>65831.759999999995</v>
      </c>
      <c r="K2079" t="s">
        <v>867</v>
      </c>
      <c r="L2079">
        <v>24</v>
      </c>
      <c r="M2079" t="s">
        <v>17</v>
      </c>
      <c r="N2079" t="s">
        <v>18</v>
      </c>
      <c r="O2079">
        <v>4</v>
      </c>
      <c r="P2079" t="s">
        <v>28</v>
      </c>
      <c r="Q2079" s="7">
        <f t="shared" si="195"/>
        <v>329158.8</v>
      </c>
      <c r="R2079" s="9" t="str" cm="1">
        <f t="array" ref="R2079">_xlfn.IFS(L2078&lt;=25,"0-25",L2078&lt;=30,"26-30",L2078&lt;=35,"31-35",L2078&lt;=40,"36-40",L2078&lt;=45,"41-45",L2078&gt;=45,"45+")</f>
        <v>45+</v>
      </c>
      <c r="S2079" t="str">
        <f t="shared" si="196"/>
        <v>Q2</v>
      </c>
      <c r="T2079" t="str">
        <f t="shared" si="197"/>
        <v>Weekday</v>
      </c>
      <c r="U2079" t="str" cm="1">
        <f t="array" ref="U2079">_xlfn.IFS(Q2079&lt;=100000,"LOW",Q2079&lt;=300000,"MEDIUM",Q2079&gt;=300000,"HIGH")</f>
        <v>HIGH</v>
      </c>
    </row>
    <row r="2080" spans="1:21" x14ac:dyDescent="0.3">
      <c r="A2080">
        <v>2079</v>
      </c>
      <c r="B2080">
        <v>22</v>
      </c>
      <c r="C2080">
        <v>5</v>
      </c>
      <c r="D2080" s="6">
        <f t="shared" si="192"/>
        <v>45068</v>
      </c>
      <c r="E2080" t="str">
        <f t="shared" si="193"/>
        <v>May</v>
      </c>
      <c r="F2080">
        <v>2023</v>
      </c>
      <c r="G2080" t="str">
        <f t="shared" si="194"/>
        <v>Monday</v>
      </c>
      <c r="H2080" t="s">
        <v>21</v>
      </c>
      <c r="I2080">
        <v>8</v>
      </c>
      <c r="J2080" s="7">
        <v>57980.7</v>
      </c>
      <c r="K2080" t="s">
        <v>483</v>
      </c>
      <c r="L2080">
        <v>24</v>
      </c>
      <c r="M2080" t="s">
        <v>61</v>
      </c>
      <c r="N2080" t="s">
        <v>18</v>
      </c>
      <c r="O2080">
        <v>4</v>
      </c>
      <c r="P2080" t="s">
        <v>25</v>
      </c>
      <c r="Q2080" s="7">
        <f t="shared" si="195"/>
        <v>463845.6</v>
      </c>
      <c r="R2080" s="9" t="str" cm="1">
        <f t="array" ref="R2080">_xlfn.IFS(L2079&lt;=25,"0-25",L2079&lt;=30,"26-30",L2079&lt;=35,"31-35",L2079&lt;=40,"36-40",L2079&lt;=45,"41-45",L2079&gt;=45,"45+")</f>
        <v>0-25</v>
      </c>
      <c r="S2080" t="str">
        <f t="shared" si="196"/>
        <v>Q2</v>
      </c>
      <c r="T2080" t="str">
        <f t="shared" si="197"/>
        <v>Weekday</v>
      </c>
      <c r="U2080" t="str" cm="1">
        <f t="array" ref="U2080">_xlfn.IFS(Q2080&lt;=100000,"LOW",Q2080&lt;=300000,"MEDIUM",Q2080&gt;=300000,"HIGH")</f>
        <v>HIGH</v>
      </c>
    </row>
    <row r="2081" spans="1:21" x14ac:dyDescent="0.3">
      <c r="A2081">
        <v>2080</v>
      </c>
      <c r="B2081">
        <v>23</v>
      </c>
      <c r="C2081">
        <v>5</v>
      </c>
      <c r="D2081" s="6">
        <f t="shared" si="192"/>
        <v>45069</v>
      </c>
      <c r="E2081" t="str">
        <f t="shared" si="193"/>
        <v>May</v>
      </c>
      <c r="F2081">
        <v>2023</v>
      </c>
      <c r="G2081" t="str">
        <f t="shared" si="194"/>
        <v>Tuesday</v>
      </c>
      <c r="H2081" t="s">
        <v>21</v>
      </c>
      <c r="I2081">
        <v>6</v>
      </c>
      <c r="J2081" s="7">
        <v>35968.089999999997</v>
      </c>
      <c r="K2081" t="s">
        <v>80</v>
      </c>
      <c r="L2081">
        <v>37</v>
      </c>
      <c r="M2081" t="s">
        <v>69</v>
      </c>
      <c r="N2081" t="s">
        <v>24</v>
      </c>
      <c r="O2081">
        <v>2</v>
      </c>
      <c r="P2081" t="s">
        <v>65</v>
      </c>
      <c r="Q2081" s="7">
        <f t="shared" si="195"/>
        <v>215808.53999999998</v>
      </c>
      <c r="R2081" s="9" t="str" cm="1">
        <f t="array" ref="R2081">_xlfn.IFS(L2080&lt;=25,"0-25",L2080&lt;=30,"26-30",L2080&lt;=35,"31-35",L2080&lt;=40,"36-40",L2080&lt;=45,"41-45",L2080&gt;=45,"45+")</f>
        <v>0-25</v>
      </c>
      <c r="S2081" t="str">
        <f t="shared" si="196"/>
        <v>Q2</v>
      </c>
      <c r="T2081" t="str">
        <f t="shared" si="197"/>
        <v>Weekday</v>
      </c>
      <c r="U2081" t="str" cm="1">
        <f t="array" ref="U2081">_xlfn.IFS(Q2081&lt;=100000,"LOW",Q2081&lt;=300000,"MEDIUM",Q2081&gt;=300000,"HIGH")</f>
        <v>MEDIUM</v>
      </c>
    </row>
    <row r="2082" spans="1:21" x14ac:dyDescent="0.3">
      <c r="A2082">
        <v>2081</v>
      </c>
      <c r="B2082">
        <v>23</v>
      </c>
      <c r="C2082">
        <v>5</v>
      </c>
      <c r="D2082" s="6">
        <f t="shared" si="192"/>
        <v>45069</v>
      </c>
      <c r="E2082" t="str">
        <f t="shared" si="193"/>
        <v>May</v>
      </c>
      <c r="F2082">
        <v>2023</v>
      </c>
      <c r="G2082" t="str">
        <f t="shared" si="194"/>
        <v>Tuesday</v>
      </c>
      <c r="H2082" t="s">
        <v>32</v>
      </c>
      <c r="I2082">
        <v>3</v>
      </c>
      <c r="J2082" s="7">
        <v>39584.6</v>
      </c>
      <c r="K2082" t="s">
        <v>959</v>
      </c>
      <c r="L2082">
        <v>42</v>
      </c>
      <c r="M2082" t="s">
        <v>95</v>
      </c>
      <c r="N2082" t="s">
        <v>52</v>
      </c>
      <c r="O2082">
        <v>5</v>
      </c>
      <c r="P2082" t="s">
        <v>101</v>
      </c>
      <c r="Q2082" s="7">
        <f t="shared" si="195"/>
        <v>118753.79999999999</v>
      </c>
      <c r="R2082" s="9" t="str" cm="1">
        <f t="array" ref="R2082">_xlfn.IFS(L2081&lt;=25,"0-25",L2081&lt;=30,"26-30",L2081&lt;=35,"31-35",L2081&lt;=40,"36-40",L2081&lt;=45,"41-45",L2081&gt;=45,"45+")</f>
        <v>36-40</v>
      </c>
      <c r="S2082" t="str">
        <f t="shared" si="196"/>
        <v>Q2</v>
      </c>
      <c r="T2082" t="str">
        <f t="shared" si="197"/>
        <v>Weekday</v>
      </c>
      <c r="U2082" t="str" cm="1">
        <f t="array" ref="U2082">_xlfn.IFS(Q2082&lt;=100000,"LOW",Q2082&lt;=300000,"MEDIUM",Q2082&gt;=300000,"HIGH")</f>
        <v>MEDIUM</v>
      </c>
    </row>
    <row r="2083" spans="1:21" x14ac:dyDescent="0.3">
      <c r="A2083">
        <v>2082</v>
      </c>
      <c r="B2083">
        <v>23</v>
      </c>
      <c r="C2083">
        <v>5</v>
      </c>
      <c r="D2083" s="6">
        <f t="shared" si="192"/>
        <v>45069</v>
      </c>
      <c r="E2083" t="str">
        <f t="shared" si="193"/>
        <v>May</v>
      </c>
      <c r="F2083">
        <v>2023</v>
      </c>
      <c r="G2083" t="str">
        <f t="shared" si="194"/>
        <v>Tuesday</v>
      </c>
      <c r="H2083" t="s">
        <v>37</v>
      </c>
      <c r="I2083">
        <v>8</v>
      </c>
      <c r="J2083" s="7">
        <v>25936.57</v>
      </c>
      <c r="K2083" t="s">
        <v>960</v>
      </c>
      <c r="L2083">
        <v>52</v>
      </c>
      <c r="M2083" t="s">
        <v>17</v>
      </c>
      <c r="N2083" t="s">
        <v>35</v>
      </c>
      <c r="O2083">
        <v>4</v>
      </c>
      <c r="P2083" t="s">
        <v>97</v>
      </c>
      <c r="Q2083" s="7">
        <f t="shared" si="195"/>
        <v>207492.56</v>
      </c>
      <c r="R2083" s="9" t="str" cm="1">
        <f t="array" ref="R2083">_xlfn.IFS(L2082&lt;=25,"0-25",L2082&lt;=30,"26-30",L2082&lt;=35,"31-35",L2082&lt;=40,"36-40",L2082&lt;=45,"41-45",L2082&gt;=45,"45+")</f>
        <v>41-45</v>
      </c>
      <c r="S2083" t="str">
        <f t="shared" si="196"/>
        <v>Q2</v>
      </c>
      <c r="T2083" t="str">
        <f t="shared" si="197"/>
        <v>Weekday</v>
      </c>
      <c r="U2083" t="str" cm="1">
        <f t="array" ref="U2083">_xlfn.IFS(Q2083&lt;=100000,"LOW",Q2083&lt;=300000,"MEDIUM",Q2083&gt;=300000,"HIGH")</f>
        <v>MEDIUM</v>
      </c>
    </row>
    <row r="2084" spans="1:21" x14ac:dyDescent="0.3">
      <c r="A2084">
        <v>2083</v>
      </c>
      <c r="B2084">
        <v>23</v>
      </c>
      <c r="C2084">
        <v>5</v>
      </c>
      <c r="D2084" s="6">
        <f t="shared" si="192"/>
        <v>45069</v>
      </c>
      <c r="E2084" t="str">
        <f t="shared" si="193"/>
        <v>May</v>
      </c>
      <c r="F2084">
        <v>2023</v>
      </c>
      <c r="G2084" t="str">
        <f t="shared" si="194"/>
        <v>Tuesday</v>
      </c>
      <c r="H2084" t="s">
        <v>37</v>
      </c>
      <c r="I2084">
        <v>9</v>
      </c>
      <c r="J2084" s="7">
        <v>52261.18</v>
      </c>
      <c r="K2084" t="s">
        <v>903</v>
      </c>
      <c r="L2084">
        <v>41</v>
      </c>
      <c r="M2084" t="s">
        <v>23</v>
      </c>
      <c r="N2084" t="s">
        <v>24</v>
      </c>
      <c r="O2084">
        <v>1</v>
      </c>
      <c r="P2084" t="s">
        <v>53</v>
      </c>
      <c r="Q2084" s="7">
        <f t="shared" si="195"/>
        <v>470350.62</v>
      </c>
      <c r="R2084" s="9" t="str" cm="1">
        <f t="array" ref="R2084">_xlfn.IFS(L2083&lt;=25,"0-25",L2083&lt;=30,"26-30",L2083&lt;=35,"31-35",L2083&lt;=40,"36-40",L2083&lt;=45,"41-45",L2083&gt;=45,"45+")</f>
        <v>45+</v>
      </c>
      <c r="S2084" t="str">
        <f t="shared" si="196"/>
        <v>Q2</v>
      </c>
      <c r="T2084" t="str">
        <f t="shared" si="197"/>
        <v>Weekday</v>
      </c>
      <c r="U2084" t="str" cm="1">
        <f t="array" ref="U2084">_xlfn.IFS(Q2084&lt;=100000,"LOW",Q2084&lt;=300000,"MEDIUM",Q2084&gt;=300000,"HIGH")</f>
        <v>HIGH</v>
      </c>
    </row>
    <row r="2085" spans="1:21" x14ac:dyDescent="0.3">
      <c r="A2085">
        <v>2084</v>
      </c>
      <c r="B2085">
        <v>24</v>
      </c>
      <c r="C2085">
        <v>5</v>
      </c>
      <c r="D2085" s="6">
        <f t="shared" si="192"/>
        <v>45070</v>
      </c>
      <c r="E2085" t="str">
        <f t="shared" si="193"/>
        <v>May</v>
      </c>
      <c r="F2085">
        <v>2023</v>
      </c>
      <c r="G2085" t="str">
        <f t="shared" si="194"/>
        <v>Wednesday</v>
      </c>
      <c r="H2085" t="s">
        <v>15</v>
      </c>
      <c r="I2085">
        <v>8</v>
      </c>
      <c r="J2085" s="7">
        <v>58165.94</v>
      </c>
      <c r="K2085" t="s">
        <v>961</v>
      </c>
      <c r="L2085">
        <v>57</v>
      </c>
      <c r="M2085" t="s">
        <v>119</v>
      </c>
      <c r="N2085" t="s">
        <v>24</v>
      </c>
      <c r="O2085">
        <v>2</v>
      </c>
      <c r="P2085" t="s">
        <v>86</v>
      </c>
      <c r="Q2085" s="7">
        <f t="shared" si="195"/>
        <v>465327.52</v>
      </c>
      <c r="R2085" s="9" t="str" cm="1">
        <f t="array" ref="R2085">_xlfn.IFS(L2084&lt;=25,"0-25",L2084&lt;=30,"26-30",L2084&lt;=35,"31-35",L2084&lt;=40,"36-40",L2084&lt;=45,"41-45",L2084&gt;=45,"45+")</f>
        <v>41-45</v>
      </c>
      <c r="S2085" t="str">
        <f t="shared" si="196"/>
        <v>Q2</v>
      </c>
      <c r="T2085" t="str">
        <f t="shared" si="197"/>
        <v>Weekday</v>
      </c>
      <c r="U2085" t="str" cm="1">
        <f t="array" ref="U2085">_xlfn.IFS(Q2085&lt;=100000,"LOW",Q2085&lt;=300000,"MEDIUM",Q2085&gt;=300000,"HIGH")</f>
        <v>HIGH</v>
      </c>
    </row>
    <row r="2086" spans="1:21" x14ac:dyDescent="0.3">
      <c r="A2086">
        <v>2085</v>
      </c>
      <c r="B2086">
        <v>24</v>
      </c>
      <c r="C2086">
        <v>5</v>
      </c>
      <c r="D2086" s="6">
        <f t="shared" si="192"/>
        <v>45070</v>
      </c>
      <c r="E2086" t="str">
        <f t="shared" si="193"/>
        <v>May</v>
      </c>
      <c r="F2086">
        <v>2023</v>
      </c>
      <c r="G2086" t="str">
        <f t="shared" si="194"/>
        <v>Wednesday</v>
      </c>
      <c r="H2086" t="s">
        <v>37</v>
      </c>
      <c r="I2086">
        <v>4</v>
      </c>
      <c r="J2086" s="7">
        <v>24334.28</v>
      </c>
      <c r="K2086" t="s">
        <v>115</v>
      </c>
      <c r="L2086">
        <v>30</v>
      </c>
      <c r="M2086" t="s">
        <v>17</v>
      </c>
      <c r="N2086" t="s">
        <v>24</v>
      </c>
      <c r="O2086">
        <v>1</v>
      </c>
      <c r="P2086" t="s">
        <v>53</v>
      </c>
      <c r="Q2086" s="7">
        <f t="shared" si="195"/>
        <v>97337.12</v>
      </c>
      <c r="R2086" s="9" t="str" cm="1">
        <f t="array" ref="R2086">_xlfn.IFS(L2085&lt;=25,"0-25",L2085&lt;=30,"26-30",L2085&lt;=35,"31-35",L2085&lt;=40,"36-40",L2085&lt;=45,"41-45",L2085&gt;=45,"45+")</f>
        <v>45+</v>
      </c>
      <c r="S2086" t="str">
        <f t="shared" si="196"/>
        <v>Q2</v>
      </c>
      <c r="T2086" t="str">
        <f t="shared" si="197"/>
        <v>Weekday</v>
      </c>
      <c r="U2086" t="str" cm="1">
        <f t="array" ref="U2086">_xlfn.IFS(Q2086&lt;=100000,"LOW",Q2086&lt;=300000,"MEDIUM",Q2086&gt;=300000,"HIGH")</f>
        <v>LOW</v>
      </c>
    </row>
    <row r="2087" spans="1:21" x14ac:dyDescent="0.3">
      <c r="A2087">
        <v>2086</v>
      </c>
      <c r="B2087">
        <v>24</v>
      </c>
      <c r="C2087">
        <v>5</v>
      </c>
      <c r="D2087" s="6">
        <f t="shared" si="192"/>
        <v>45070</v>
      </c>
      <c r="E2087" t="str">
        <f t="shared" si="193"/>
        <v>May</v>
      </c>
      <c r="F2087">
        <v>2023</v>
      </c>
      <c r="G2087" t="str">
        <f t="shared" si="194"/>
        <v>Wednesday</v>
      </c>
      <c r="H2087" t="s">
        <v>21</v>
      </c>
      <c r="I2087">
        <v>6</v>
      </c>
      <c r="J2087" s="7">
        <v>12509.3</v>
      </c>
      <c r="K2087" t="s">
        <v>661</v>
      </c>
      <c r="L2087">
        <v>56</v>
      </c>
      <c r="M2087" t="s">
        <v>135</v>
      </c>
      <c r="N2087" t="s">
        <v>52</v>
      </c>
      <c r="O2087">
        <v>2</v>
      </c>
      <c r="P2087" t="s">
        <v>25</v>
      </c>
      <c r="Q2087" s="7">
        <f t="shared" si="195"/>
        <v>75055.799999999988</v>
      </c>
      <c r="R2087" s="9" t="str" cm="1">
        <f t="array" ref="R2087">_xlfn.IFS(L2086&lt;=25,"0-25",L2086&lt;=30,"26-30",L2086&lt;=35,"31-35",L2086&lt;=40,"36-40",L2086&lt;=45,"41-45",L2086&gt;=45,"45+")</f>
        <v>26-30</v>
      </c>
      <c r="S2087" t="str">
        <f t="shared" si="196"/>
        <v>Q2</v>
      </c>
      <c r="T2087" t="str">
        <f t="shared" si="197"/>
        <v>Weekday</v>
      </c>
      <c r="U2087" t="str" cm="1">
        <f t="array" ref="U2087">_xlfn.IFS(Q2087&lt;=100000,"LOW",Q2087&lt;=300000,"MEDIUM",Q2087&gt;=300000,"HIGH")</f>
        <v>LOW</v>
      </c>
    </row>
    <row r="2088" spans="1:21" x14ac:dyDescent="0.3">
      <c r="A2088">
        <v>2087</v>
      </c>
      <c r="B2088">
        <v>25</v>
      </c>
      <c r="C2088">
        <v>5</v>
      </c>
      <c r="D2088" s="6">
        <f t="shared" si="192"/>
        <v>45071</v>
      </c>
      <c r="E2088" t="str">
        <f t="shared" si="193"/>
        <v>May</v>
      </c>
      <c r="F2088">
        <v>2023</v>
      </c>
      <c r="G2088" t="str">
        <f t="shared" si="194"/>
        <v>Thursday</v>
      </c>
      <c r="H2088" t="s">
        <v>21</v>
      </c>
      <c r="I2088">
        <v>1</v>
      </c>
      <c r="J2088" s="7">
        <v>47433.34</v>
      </c>
      <c r="K2088" t="s">
        <v>351</v>
      </c>
      <c r="L2088">
        <v>21</v>
      </c>
      <c r="M2088" t="s">
        <v>64</v>
      </c>
      <c r="N2088" t="s">
        <v>52</v>
      </c>
      <c r="O2088">
        <v>5</v>
      </c>
      <c r="P2088" t="s">
        <v>28</v>
      </c>
      <c r="Q2088" s="7">
        <f t="shared" si="195"/>
        <v>47433.34</v>
      </c>
      <c r="R2088" s="9" t="str" cm="1">
        <f t="array" ref="R2088">_xlfn.IFS(L2087&lt;=25,"0-25",L2087&lt;=30,"26-30",L2087&lt;=35,"31-35",L2087&lt;=40,"36-40",L2087&lt;=45,"41-45",L2087&gt;=45,"45+")</f>
        <v>45+</v>
      </c>
      <c r="S2088" t="str">
        <f t="shared" si="196"/>
        <v>Q2</v>
      </c>
      <c r="T2088" t="str">
        <f t="shared" si="197"/>
        <v>Weekday</v>
      </c>
      <c r="U2088" t="str" cm="1">
        <f t="array" ref="U2088">_xlfn.IFS(Q2088&lt;=100000,"LOW",Q2088&lt;=300000,"MEDIUM",Q2088&gt;=300000,"HIGH")</f>
        <v>LOW</v>
      </c>
    </row>
    <row r="2089" spans="1:21" x14ac:dyDescent="0.3">
      <c r="A2089">
        <v>2088</v>
      </c>
      <c r="B2089">
        <v>25</v>
      </c>
      <c r="C2089">
        <v>5</v>
      </c>
      <c r="D2089" s="6">
        <f t="shared" si="192"/>
        <v>45071</v>
      </c>
      <c r="E2089" t="str">
        <f t="shared" si="193"/>
        <v>May</v>
      </c>
      <c r="F2089">
        <v>2023</v>
      </c>
      <c r="G2089" t="str">
        <f t="shared" si="194"/>
        <v>Thursday</v>
      </c>
      <c r="H2089" t="s">
        <v>21</v>
      </c>
      <c r="I2089">
        <v>4</v>
      </c>
      <c r="J2089" s="7">
        <v>43750.73</v>
      </c>
      <c r="K2089" t="s">
        <v>858</v>
      </c>
      <c r="L2089">
        <v>29</v>
      </c>
      <c r="M2089" t="s">
        <v>56</v>
      </c>
      <c r="N2089" t="s">
        <v>35</v>
      </c>
      <c r="O2089">
        <v>2</v>
      </c>
      <c r="P2089" t="s">
        <v>25</v>
      </c>
      <c r="Q2089" s="7">
        <f t="shared" si="195"/>
        <v>175002.92</v>
      </c>
      <c r="R2089" s="9" t="str" cm="1">
        <f t="array" ref="R2089">_xlfn.IFS(L2088&lt;=25,"0-25",L2088&lt;=30,"26-30",L2088&lt;=35,"31-35",L2088&lt;=40,"36-40",L2088&lt;=45,"41-45",L2088&gt;=45,"45+")</f>
        <v>0-25</v>
      </c>
      <c r="S2089" t="str">
        <f t="shared" si="196"/>
        <v>Q2</v>
      </c>
      <c r="T2089" t="str">
        <f t="shared" si="197"/>
        <v>Weekday</v>
      </c>
      <c r="U2089" t="str" cm="1">
        <f t="array" ref="U2089">_xlfn.IFS(Q2089&lt;=100000,"LOW",Q2089&lt;=300000,"MEDIUM",Q2089&gt;=300000,"HIGH")</f>
        <v>MEDIUM</v>
      </c>
    </row>
    <row r="2090" spans="1:21" x14ac:dyDescent="0.3">
      <c r="A2090">
        <v>2089</v>
      </c>
      <c r="B2090">
        <v>25</v>
      </c>
      <c r="C2090">
        <v>5</v>
      </c>
      <c r="D2090" s="6">
        <f t="shared" si="192"/>
        <v>45071</v>
      </c>
      <c r="E2090" t="str">
        <f t="shared" si="193"/>
        <v>May</v>
      </c>
      <c r="F2090">
        <v>2023</v>
      </c>
      <c r="G2090" t="str">
        <f t="shared" si="194"/>
        <v>Thursday</v>
      </c>
      <c r="H2090" t="s">
        <v>15</v>
      </c>
      <c r="I2090">
        <v>8</v>
      </c>
      <c r="J2090" s="7">
        <v>34127.870000000003</v>
      </c>
      <c r="K2090" t="s">
        <v>764</v>
      </c>
      <c r="L2090">
        <v>34</v>
      </c>
      <c r="M2090" t="s">
        <v>27</v>
      </c>
      <c r="N2090" t="s">
        <v>35</v>
      </c>
      <c r="O2090">
        <v>4</v>
      </c>
      <c r="P2090" t="s">
        <v>86</v>
      </c>
      <c r="Q2090" s="7">
        <f t="shared" si="195"/>
        <v>273022.96000000002</v>
      </c>
      <c r="R2090" s="9" t="str" cm="1">
        <f t="array" ref="R2090">_xlfn.IFS(L2089&lt;=25,"0-25",L2089&lt;=30,"26-30",L2089&lt;=35,"31-35",L2089&lt;=40,"36-40",L2089&lt;=45,"41-45",L2089&gt;=45,"45+")</f>
        <v>26-30</v>
      </c>
      <c r="S2090" t="str">
        <f t="shared" si="196"/>
        <v>Q2</v>
      </c>
      <c r="T2090" t="str">
        <f t="shared" si="197"/>
        <v>Weekday</v>
      </c>
      <c r="U2090" t="str" cm="1">
        <f t="array" ref="U2090">_xlfn.IFS(Q2090&lt;=100000,"LOW",Q2090&lt;=300000,"MEDIUM",Q2090&gt;=300000,"HIGH")</f>
        <v>MEDIUM</v>
      </c>
    </row>
    <row r="2091" spans="1:21" x14ac:dyDescent="0.3">
      <c r="A2091">
        <v>2090</v>
      </c>
      <c r="B2091">
        <v>25</v>
      </c>
      <c r="C2091">
        <v>5</v>
      </c>
      <c r="D2091" s="6">
        <f t="shared" si="192"/>
        <v>45071</v>
      </c>
      <c r="E2091" t="str">
        <f t="shared" si="193"/>
        <v>May</v>
      </c>
      <c r="F2091">
        <v>2023</v>
      </c>
      <c r="G2091" t="str">
        <f t="shared" si="194"/>
        <v>Thursday</v>
      </c>
      <c r="H2091" t="s">
        <v>21</v>
      </c>
      <c r="I2091">
        <v>1</v>
      </c>
      <c r="J2091" s="7">
        <v>48633.64</v>
      </c>
      <c r="K2091" t="s">
        <v>738</v>
      </c>
      <c r="L2091">
        <v>18</v>
      </c>
      <c r="M2091" t="s">
        <v>39</v>
      </c>
      <c r="N2091" t="s">
        <v>24</v>
      </c>
      <c r="O2091">
        <v>1</v>
      </c>
      <c r="P2091" t="s">
        <v>25</v>
      </c>
      <c r="Q2091" s="7">
        <f t="shared" si="195"/>
        <v>48633.64</v>
      </c>
      <c r="R2091" s="9" t="str" cm="1">
        <f t="array" ref="R2091">_xlfn.IFS(L2090&lt;=25,"0-25",L2090&lt;=30,"26-30",L2090&lt;=35,"31-35",L2090&lt;=40,"36-40",L2090&lt;=45,"41-45",L2090&gt;=45,"45+")</f>
        <v>31-35</v>
      </c>
      <c r="S2091" t="str">
        <f t="shared" si="196"/>
        <v>Q2</v>
      </c>
      <c r="T2091" t="str">
        <f t="shared" si="197"/>
        <v>Weekday</v>
      </c>
      <c r="U2091" t="str" cm="1">
        <f t="array" ref="U2091">_xlfn.IFS(Q2091&lt;=100000,"LOW",Q2091&lt;=300000,"MEDIUM",Q2091&gt;=300000,"HIGH")</f>
        <v>LOW</v>
      </c>
    </row>
    <row r="2092" spans="1:21" x14ac:dyDescent="0.3">
      <c r="A2092">
        <v>2091</v>
      </c>
      <c r="B2092">
        <v>26</v>
      </c>
      <c r="C2092">
        <v>5</v>
      </c>
      <c r="D2092" s="6">
        <f t="shared" si="192"/>
        <v>45072</v>
      </c>
      <c r="E2092" t="str">
        <f t="shared" si="193"/>
        <v>May</v>
      </c>
      <c r="F2092">
        <v>2023</v>
      </c>
      <c r="G2092" t="str">
        <f t="shared" si="194"/>
        <v>Friday</v>
      </c>
      <c r="H2092" t="s">
        <v>37</v>
      </c>
      <c r="I2092">
        <v>3</v>
      </c>
      <c r="J2092" s="7">
        <v>43036.800000000003</v>
      </c>
      <c r="K2092" t="s">
        <v>144</v>
      </c>
      <c r="L2092">
        <v>34</v>
      </c>
      <c r="M2092" t="s">
        <v>23</v>
      </c>
      <c r="N2092" t="s">
        <v>52</v>
      </c>
      <c r="O2092">
        <v>1</v>
      </c>
      <c r="P2092" t="s">
        <v>53</v>
      </c>
      <c r="Q2092" s="7">
        <f t="shared" si="195"/>
        <v>129110.40000000001</v>
      </c>
      <c r="R2092" s="9" t="str" cm="1">
        <f t="array" ref="R2092">_xlfn.IFS(L2091&lt;=25,"0-25",L2091&lt;=30,"26-30",L2091&lt;=35,"31-35",L2091&lt;=40,"36-40",L2091&lt;=45,"41-45",L2091&gt;=45,"45+")</f>
        <v>0-25</v>
      </c>
      <c r="S2092" t="str">
        <f t="shared" si="196"/>
        <v>Q2</v>
      </c>
      <c r="T2092" t="str">
        <f t="shared" si="197"/>
        <v>Weekday</v>
      </c>
      <c r="U2092" t="str" cm="1">
        <f t="array" ref="U2092">_xlfn.IFS(Q2092&lt;=100000,"LOW",Q2092&lt;=300000,"MEDIUM",Q2092&gt;=300000,"HIGH")</f>
        <v>MEDIUM</v>
      </c>
    </row>
    <row r="2093" spans="1:21" x14ac:dyDescent="0.3">
      <c r="A2093">
        <v>2092</v>
      </c>
      <c r="B2093">
        <v>26</v>
      </c>
      <c r="C2093">
        <v>5</v>
      </c>
      <c r="D2093" s="6">
        <f t="shared" si="192"/>
        <v>45072</v>
      </c>
      <c r="E2093" t="str">
        <f t="shared" si="193"/>
        <v>May</v>
      </c>
      <c r="F2093">
        <v>2023</v>
      </c>
      <c r="G2093" t="str">
        <f t="shared" si="194"/>
        <v>Friday</v>
      </c>
      <c r="H2093" t="s">
        <v>32</v>
      </c>
      <c r="I2093">
        <v>1</v>
      </c>
      <c r="J2093" s="7">
        <v>25034.89</v>
      </c>
      <c r="K2093" t="s">
        <v>757</v>
      </c>
      <c r="L2093">
        <v>19</v>
      </c>
      <c r="M2093" t="s">
        <v>23</v>
      </c>
      <c r="N2093" t="s">
        <v>35</v>
      </c>
      <c r="O2093">
        <v>2</v>
      </c>
      <c r="P2093" t="s">
        <v>36</v>
      </c>
      <c r="Q2093" s="7">
        <f t="shared" si="195"/>
        <v>25034.89</v>
      </c>
      <c r="R2093" s="9" t="str" cm="1">
        <f t="array" ref="R2093">_xlfn.IFS(L2092&lt;=25,"0-25",L2092&lt;=30,"26-30",L2092&lt;=35,"31-35",L2092&lt;=40,"36-40",L2092&lt;=45,"41-45",L2092&gt;=45,"45+")</f>
        <v>31-35</v>
      </c>
      <c r="S2093" t="str">
        <f t="shared" si="196"/>
        <v>Q2</v>
      </c>
      <c r="T2093" t="str">
        <f t="shared" si="197"/>
        <v>Weekday</v>
      </c>
      <c r="U2093" t="str" cm="1">
        <f t="array" ref="U2093">_xlfn.IFS(Q2093&lt;=100000,"LOW",Q2093&lt;=300000,"MEDIUM",Q2093&gt;=300000,"HIGH")</f>
        <v>LOW</v>
      </c>
    </row>
    <row r="2094" spans="1:21" x14ac:dyDescent="0.3">
      <c r="A2094">
        <v>2093</v>
      </c>
      <c r="B2094">
        <v>26</v>
      </c>
      <c r="C2094">
        <v>5</v>
      </c>
      <c r="D2094" s="6">
        <f t="shared" si="192"/>
        <v>45072</v>
      </c>
      <c r="E2094" t="str">
        <f t="shared" si="193"/>
        <v>May</v>
      </c>
      <c r="F2094">
        <v>2023</v>
      </c>
      <c r="G2094" t="str">
        <f t="shared" si="194"/>
        <v>Friday</v>
      </c>
      <c r="H2094" t="s">
        <v>32</v>
      </c>
      <c r="I2094">
        <v>9</v>
      </c>
      <c r="J2094" s="7">
        <v>33863.74</v>
      </c>
      <c r="K2094" t="s">
        <v>366</v>
      </c>
      <c r="L2094">
        <v>23</v>
      </c>
      <c r="M2094" t="s">
        <v>64</v>
      </c>
      <c r="N2094" t="s">
        <v>18</v>
      </c>
      <c r="O2094">
        <v>4</v>
      </c>
      <c r="P2094" t="s">
        <v>36</v>
      </c>
      <c r="Q2094" s="7">
        <f t="shared" si="195"/>
        <v>304773.65999999997</v>
      </c>
      <c r="R2094" s="9" t="str" cm="1">
        <f t="array" ref="R2094">_xlfn.IFS(L2093&lt;=25,"0-25",L2093&lt;=30,"26-30",L2093&lt;=35,"31-35",L2093&lt;=40,"36-40",L2093&lt;=45,"41-45",L2093&gt;=45,"45+")</f>
        <v>0-25</v>
      </c>
      <c r="S2094" t="str">
        <f t="shared" si="196"/>
        <v>Q2</v>
      </c>
      <c r="T2094" t="str">
        <f t="shared" si="197"/>
        <v>Weekday</v>
      </c>
      <c r="U2094" t="str" cm="1">
        <f t="array" ref="U2094">_xlfn.IFS(Q2094&lt;=100000,"LOW",Q2094&lt;=300000,"MEDIUM",Q2094&gt;=300000,"HIGH")</f>
        <v>HIGH</v>
      </c>
    </row>
    <row r="2095" spans="1:21" x14ac:dyDescent="0.3">
      <c r="A2095">
        <v>2094</v>
      </c>
      <c r="B2095">
        <v>26</v>
      </c>
      <c r="C2095">
        <v>5</v>
      </c>
      <c r="D2095" s="6">
        <f t="shared" si="192"/>
        <v>45072</v>
      </c>
      <c r="E2095" t="str">
        <f t="shared" si="193"/>
        <v>May</v>
      </c>
      <c r="F2095">
        <v>2023</v>
      </c>
      <c r="G2095" t="str">
        <f t="shared" si="194"/>
        <v>Friday</v>
      </c>
      <c r="H2095" t="s">
        <v>45</v>
      </c>
      <c r="I2095">
        <v>2</v>
      </c>
      <c r="J2095" s="7">
        <v>35686.81</v>
      </c>
      <c r="K2095" t="s">
        <v>278</v>
      </c>
      <c r="L2095">
        <v>28</v>
      </c>
      <c r="M2095" t="s">
        <v>27</v>
      </c>
      <c r="N2095" t="s">
        <v>18</v>
      </c>
      <c r="O2095">
        <v>4</v>
      </c>
      <c r="P2095" t="s">
        <v>104</v>
      </c>
      <c r="Q2095" s="7">
        <f t="shared" si="195"/>
        <v>71373.62</v>
      </c>
      <c r="R2095" s="9" t="str" cm="1">
        <f t="array" ref="R2095">_xlfn.IFS(L2094&lt;=25,"0-25",L2094&lt;=30,"26-30",L2094&lt;=35,"31-35",L2094&lt;=40,"36-40",L2094&lt;=45,"41-45",L2094&gt;=45,"45+")</f>
        <v>0-25</v>
      </c>
      <c r="S2095" t="str">
        <f t="shared" si="196"/>
        <v>Q2</v>
      </c>
      <c r="T2095" t="str">
        <f t="shared" si="197"/>
        <v>Weekday</v>
      </c>
      <c r="U2095" t="str" cm="1">
        <f t="array" ref="U2095">_xlfn.IFS(Q2095&lt;=100000,"LOW",Q2095&lt;=300000,"MEDIUM",Q2095&gt;=300000,"HIGH")</f>
        <v>LOW</v>
      </c>
    </row>
    <row r="2096" spans="1:21" x14ac:dyDescent="0.3">
      <c r="A2096">
        <v>2095</v>
      </c>
      <c r="B2096">
        <v>27</v>
      </c>
      <c r="C2096">
        <v>5</v>
      </c>
      <c r="D2096" s="6">
        <f t="shared" si="192"/>
        <v>45073</v>
      </c>
      <c r="E2096" t="str">
        <f t="shared" si="193"/>
        <v>May</v>
      </c>
      <c r="F2096">
        <v>2023</v>
      </c>
      <c r="G2096" t="str">
        <f t="shared" si="194"/>
        <v>Saturday</v>
      </c>
      <c r="H2096" t="s">
        <v>37</v>
      </c>
      <c r="I2096">
        <v>9</v>
      </c>
      <c r="J2096" s="7">
        <v>62814.879999999997</v>
      </c>
      <c r="K2096" t="s">
        <v>449</v>
      </c>
      <c r="L2096">
        <v>35</v>
      </c>
      <c r="M2096" t="s">
        <v>17</v>
      </c>
      <c r="N2096" t="s">
        <v>24</v>
      </c>
      <c r="O2096">
        <v>2</v>
      </c>
      <c r="P2096" t="s">
        <v>53</v>
      </c>
      <c r="Q2096" s="7">
        <f t="shared" si="195"/>
        <v>565333.91999999993</v>
      </c>
      <c r="R2096" s="9" t="str" cm="1">
        <f t="array" ref="R2096">_xlfn.IFS(L2095&lt;=25,"0-25",L2095&lt;=30,"26-30",L2095&lt;=35,"31-35",L2095&lt;=40,"36-40",L2095&lt;=45,"41-45",L2095&gt;=45,"45+")</f>
        <v>26-30</v>
      </c>
      <c r="S2096" t="str">
        <f t="shared" si="196"/>
        <v>Q2</v>
      </c>
      <c r="T2096" t="str">
        <f t="shared" si="197"/>
        <v>Weekend</v>
      </c>
      <c r="U2096" t="str" cm="1">
        <f t="array" ref="U2096">_xlfn.IFS(Q2096&lt;=100000,"LOW",Q2096&lt;=300000,"MEDIUM",Q2096&gt;=300000,"HIGH")</f>
        <v>HIGH</v>
      </c>
    </row>
    <row r="2097" spans="1:21" x14ac:dyDescent="0.3">
      <c r="A2097">
        <v>2096</v>
      </c>
      <c r="B2097">
        <v>27</v>
      </c>
      <c r="C2097">
        <v>5</v>
      </c>
      <c r="D2097" s="6">
        <f t="shared" si="192"/>
        <v>45073</v>
      </c>
      <c r="E2097" t="str">
        <f t="shared" si="193"/>
        <v>May</v>
      </c>
      <c r="F2097">
        <v>2023</v>
      </c>
      <c r="G2097" t="str">
        <f t="shared" si="194"/>
        <v>Saturday</v>
      </c>
      <c r="H2097" t="s">
        <v>21</v>
      </c>
      <c r="I2097">
        <v>4</v>
      </c>
      <c r="J2097" s="7">
        <v>67654.25</v>
      </c>
      <c r="K2097" t="s">
        <v>675</v>
      </c>
      <c r="L2097">
        <v>57</v>
      </c>
      <c r="M2097" t="s">
        <v>23</v>
      </c>
      <c r="N2097" t="s">
        <v>18</v>
      </c>
      <c r="O2097">
        <v>4</v>
      </c>
      <c r="P2097" t="s">
        <v>28</v>
      </c>
      <c r="Q2097" s="7">
        <f t="shared" si="195"/>
        <v>270617</v>
      </c>
      <c r="R2097" s="9" t="str" cm="1">
        <f t="array" ref="R2097">_xlfn.IFS(L2096&lt;=25,"0-25",L2096&lt;=30,"26-30",L2096&lt;=35,"31-35",L2096&lt;=40,"36-40",L2096&lt;=45,"41-45",L2096&gt;=45,"45+")</f>
        <v>31-35</v>
      </c>
      <c r="S2097" t="str">
        <f t="shared" si="196"/>
        <v>Q2</v>
      </c>
      <c r="T2097" t="str">
        <f t="shared" si="197"/>
        <v>Weekend</v>
      </c>
      <c r="U2097" t="str" cm="1">
        <f t="array" ref="U2097">_xlfn.IFS(Q2097&lt;=100000,"LOW",Q2097&lt;=300000,"MEDIUM",Q2097&gt;=300000,"HIGH")</f>
        <v>MEDIUM</v>
      </c>
    </row>
    <row r="2098" spans="1:21" x14ac:dyDescent="0.3">
      <c r="A2098">
        <v>2097</v>
      </c>
      <c r="B2098">
        <v>27</v>
      </c>
      <c r="C2098">
        <v>5</v>
      </c>
      <c r="D2098" s="6">
        <f t="shared" si="192"/>
        <v>45073</v>
      </c>
      <c r="E2098" t="str">
        <f t="shared" si="193"/>
        <v>May</v>
      </c>
      <c r="F2098">
        <v>2023</v>
      </c>
      <c r="G2098" t="str">
        <f t="shared" si="194"/>
        <v>Saturday</v>
      </c>
      <c r="H2098" t="s">
        <v>32</v>
      </c>
      <c r="I2098">
        <v>2</v>
      </c>
      <c r="J2098" s="7">
        <v>63580.08</v>
      </c>
      <c r="K2098" t="s">
        <v>962</v>
      </c>
      <c r="L2098">
        <v>42</v>
      </c>
      <c r="M2098" t="s">
        <v>23</v>
      </c>
      <c r="N2098" t="s">
        <v>24</v>
      </c>
      <c r="O2098">
        <v>5</v>
      </c>
      <c r="P2098" t="s">
        <v>36</v>
      </c>
      <c r="Q2098" s="7">
        <f t="shared" si="195"/>
        <v>127160.16</v>
      </c>
      <c r="R2098" s="9" t="str" cm="1">
        <f t="array" ref="R2098">_xlfn.IFS(L2097&lt;=25,"0-25",L2097&lt;=30,"26-30",L2097&lt;=35,"31-35",L2097&lt;=40,"36-40",L2097&lt;=45,"41-45",L2097&gt;=45,"45+")</f>
        <v>45+</v>
      </c>
      <c r="S2098" t="str">
        <f t="shared" si="196"/>
        <v>Q2</v>
      </c>
      <c r="T2098" t="str">
        <f t="shared" si="197"/>
        <v>Weekend</v>
      </c>
      <c r="U2098" t="str" cm="1">
        <f t="array" ref="U2098">_xlfn.IFS(Q2098&lt;=100000,"LOW",Q2098&lt;=300000,"MEDIUM",Q2098&gt;=300000,"HIGH")</f>
        <v>MEDIUM</v>
      </c>
    </row>
    <row r="2099" spans="1:21" x14ac:dyDescent="0.3">
      <c r="A2099">
        <v>2098</v>
      </c>
      <c r="B2099">
        <v>27</v>
      </c>
      <c r="C2099">
        <v>5</v>
      </c>
      <c r="D2099" s="6">
        <f t="shared" si="192"/>
        <v>45073</v>
      </c>
      <c r="E2099" t="str">
        <f t="shared" si="193"/>
        <v>May</v>
      </c>
      <c r="F2099">
        <v>2023</v>
      </c>
      <c r="G2099" t="str">
        <f t="shared" si="194"/>
        <v>Saturday</v>
      </c>
      <c r="H2099" t="s">
        <v>37</v>
      </c>
      <c r="I2099">
        <v>4</v>
      </c>
      <c r="J2099" s="7">
        <v>53150.68</v>
      </c>
      <c r="K2099" t="s">
        <v>520</v>
      </c>
      <c r="L2099">
        <v>56</v>
      </c>
      <c r="M2099" t="s">
        <v>95</v>
      </c>
      <c r="N2099" t="s">
        <v>52</v>
      </c>
      <c r="O2099">
        <v>2</v>
      </c>
      <c r="P2099" t="s">
        <v>53</v>
      </c>
      <c r="Q2099" s="7">
        <f t="shared" si="195"/>
        <v>212602.72</v>
      </c>
      <c r="R2099" s="9" t="str" cm="1">
        <f t="array" ref="R2099">_xlfn.IFS(L2098&lt;=25,"0-25",L2098&lt;=30,"26-30",L2098&lt;=35,"31-35",L2098&lt;=40,"36-40",L2098&lt;=45,"41-45",L2098&gt;=45,"45+")</f>
        <v>41-45</v>
      </c>
      <c r="S2099" t="str">
        <f t="shared" si="196"/>
        <v>Q2</v>
      </c>
      <c r="T2099" t="str">
        <f t="shared" si="197"/>
        <v>Weekend</v>
      </c>
      <c r="U2099" t="str" cm="1">
        <f t="array" ref="U2099">_xlfn.IFS(Q2099&lt;=100000,"LOW",Q2099&lt;=300000,"MEDIUM",Q2099&gt;=300000,"HIGH")</f>
        <v>MEDIUM</v>
      </c>
    </row>
    <row r="2100" spans="1:21" x14ac:dyDescent="0.3">
      <c r="A2100">
        <v>2099</v>
      </c>
      <c r="B2100">
        <v>28</v>
      </c>
      <c r="C2100">
        <v>5</v>
      </c>
      <c r="D2100" s="6">
        <f t="shared" si="192"/>
        <v>45074</v>
      </c>
      <c r="E2100" t="str">
        <f t="shared" si="193"/>
        <v>May</v>
      </c>
      <c r="F2100">
        <v>2023</v>
      </c>
      <c r="G2100" t="str">
        <f t="shared" si="194"/>
        <v>Sunday</v>
      </c>
      <c r="H2100" t="s">
        <v>32</v>
      </c>
      <c r="I2100">
        <v>6</v>
      </c>
      <c r="J2100" s="7">
        <v>45099.56</v>
      </c>
      <c r="K2100" t="s">
        <v>120</v>
      </c>
      <c r="L2100">
        <v>45</v>
      </c>
      <c r="M2100" t="s">
        <v>23</v>
      </c>
      <c r="N2100" t="s">
        <v>24</v>
      </c>
      <c r="O2100">
        <v>4</v>
      </c>
      <c r="P2100" t="s">
        <v>43</v>
      </c>
      <c r="Q2100" s="7">
        <f t="shared" si="195"/>
        <v>270597.36</v>
      </c>
      <c r="R2100" s="9" t="str" cm="1">
        <f t="array" ref="R2100">_xlfn.IFS(L2099&lt;=25,"0-25",L2099&lt;=30,"26-30",L2099&lt;=35,"31-35",L2099&lt;=40,"36-40",L2099&lt;=45,"41-45",L2099&gt;=45,"45+")</f>
        <v>45+</v>
      </c>
      <c r="S2100" t="str">
        <f t="shared" si="196"/>
        <v>Q2</v>
      </c>
      <c r="T2100" t="str">
        <f t="shared" si="197"/>
        <v>Weekend</v>
      </c>
      <c r="U2100" t="str" cm="1">
        <f t="array" ref="U2100">_xlfn.IFS(Q2100&lt;=100000,"LOW",Q2100&lt;=300000,"MEDIUM",Q2100&gt;=300000,"HIGH")</f>
        <v>MEDIUM</v>
      </c>
    </row>
    <row r="2101" spans="1:21" x14ac:dyDescent="0.3">
      <c r="A2101">
        <v>2100</v>
      </c>
      <c r="B2101">
        <v>28</v>
      </c>
      <c r="C2101">
        <v>5</v>
      </c>
      <c r="D2101" s="6">
        <f t="shared" si="192"/>
        <v>45074</v>
      </c>
      <c r="E2101" t="str">
        <f t="shared" si="193"/>
        <v>May</v>
      </c>
      <c r="F2101">
        <v>2023</v>
      </c>
      <c r="G2101" t="str">
        <f t="shared" si="194"/>
        <v>Sunday</v>
      </c>
      <c r="H2101" t="s">
        <v>21</v>
      </c>
      <c r="I2101">
        <v>7</v>
      </c>
      <c r="J2101" s="7">
        <v>51355.7</v>
      </c>
      <c r="K2101" t="s">
        <v>666</v>
      </c>
      <c r="L2101">
        <v>33</v>
      </c>
      <c r="M2101" t="s">
        <v>79</v>
      </c>
      <c r="N2101" t="s">
        <v>24</v>
      </c>
      <c r="O2101">
        <v>5</v>
      </c>
      <c r="P2101" t="s">
        <v>25</v>
      </c>
      <c r="Q2101" s="7">
        <f t="shared" si="195"/>
        <v>359489.89999999997</v>
      </c>
      <c r="R2101" s="9" t="str" cm="1">
        <f t="array" ref="R2101">_xlfn.IFS(L2100&lt;=25,"0-25",L2100&lt;=30,"26-30",L2100&lt;=35,"31-35",L2100&lt;=40,"36-40",L2100&lt;=45,"41-45",L2100&gt;=45,"45+")</f>
        <v>41-45</v>
      </c>
      <c r="S2101" t="str">
        <f t="shared" si="196"/>
        <v>Q2</v>
      </c>
      <c r="T2101" t="str">
        <f t="shared" si="197"/>
        <v>Weekend</v>
      </c>
      <c r="U2101" t="str" cm="1">
        <f t="array" ref="U2101">_xlfn.IFS(Q2101&lt;=100000,"LOW",Q2101&lt;=300000,"MEDIUM",Q2101&gt;=300000,"HIGH")</f>
        <v>HIGH</v>
      </c>
    </row>
    <row r="2102" spans="1:21" x14ac:dyDescent="0.3">
      <c r="A2102">
        <v>2101</v>
      </c>
      <c r="B2102">
        <v>28</v>
      </c>
      <c r="C2102">
        <v>5</v>
      </c>
      <c r="D2102" s="6">
        <f t="shared" si="192"/>
        <v>45074</v>
      </c>
      <c r="E2102" t="str">
        <f t="shared" si="193"/>
        <v>May</v>
      </c>
      <c r="F2102">
        <v>2023</v>
      </c>
      <c r="G2102" t="str">
        <f t="shared" si="194"/>
        <v>Sunday</v>
      </c>
      <c r="H2102" t="s">
        <v>32</v>
      </c>
      <c r="I2102">
        <v>3</v>
      </c>
      <c r="J2102" s="7">
        <v>66346.55</v>
      </c>
      <c r="K2102" t="s">
        <v>853</v>
      </c>
      <c r="L2102">
        <v>29</v>
      </c>
      <c r="M2102" t="s">
        <v>47</v>
      </c>
      <c r="N2102" t="s">
        <v>52</v>
      </c>
      <c r="O2102">
        <v>2</v>
      </c>
      <c r="P2102" t="s">
        <v>36</v>
      </c>
      <c r="Q2102" s="7">
        <f t="shared" si="195"/>
        <v>199039.65000000002</v>
      </c>
      <c r="R2102" s="9" t="str" cm="1">
        <f t="array" ref="R2102">_xlfn.IFS(L2101&lt;=25,"0-25",L2101&lt;=30,"26-30",L2101&lt;=35,"31-35",L2101&lt;=40,"36-40",L2101&lt;=45,"41-45",L2101&gt;=45,"45+")</f>
        <v>31-35</v>
      </c>
      <c r="S2102" t="str">
        <f t="shared" si="196"/>
        <v>Q2</v>
      </c>
      <c r="T2102" t="str">
        <f t="shared" si="197"/>
        <v>Weekend</v>
      </c>
      <c r="U2102" t="str" cm="1">
        <f t="array" ref="U2102">_xlfn.IFS(Q2102&lt;=100000,"LOW",Q2102&lt;=300000,"MEDIUM",Q2102&gt;=300000,"HIGH")</f>
        <v>MEDIUM</v>
      </c>
    </row>
    <row r="2103" spans="1:21" x14ac:dyDescent="0.3">
      <c r="A2103">
        <v>2102</v>
      </c>
      <c r="B2103">
        <v>29</v>
      </c>
      <c r="C2103">
        <v>5</v>
      </c>
      <c r="D2103" s="6">
        <f t="shared" si="192"/>
        <v>45075</v>
      </c>
      <c r="E2103" t="str">
        <f t="shared" si="193"/>
        <v>May</v>
      </c>
      <c r="F2103">
        <v>2023</v>
      </c>
      <c r="G2103" t="str">
        <f t="shared" si="194"/>
        <v>Monday</v>
      </c>
      <c r="H2103" t="s">
        <v>45</v>
      </c>
      <c r="I2103">
        <v>3</v>
      </c>
      <c r="J2103" s="7">
        <v>24999.919999999998</v>
      </c>
      <c r="K2103" t="s">
        <v>286</v>
      </c>
      <c r="L2103">
        <v>58</v>
      </c>
      <c r="M2103" t="s">
        <v>23</v>
      </c>
      <c r="N2103" t="s">
        <v>35</v>
      </c>
      <c r="O2103">
        <v>5</v>
      </c>
      <c r="P2103" t="s">
        <v>90</v>
      </c>
      <c r="Q2103" s="7">
        <f t="shared" si="195"/>
        <v>74999.759999999995</v>
      </c>
      <c r="R2103" s="9" t="str" cm="1">
        <f t="array" ref="R2103">_xlfn.IFS(L2102&lt;=25,"0-25",L2102&lt;=30,"26-30",L2102&lt;=35,"31-35",L2102&lt;=40,"36-40",L2102&lt;=45,"41-45",L2102&gt;=45,"45+")</f>
        <v>26-30</v>
      </c>
      <c r="S2103" t="str">
        <f t="shared" si="196"/>
        <v>Q2</v>
      </c>
      <c r="T2103" t="str">
        <f t="shared" si="197"/>
        <v>Weekday</v>
      </c>
      <c r="U2103" t="str" cm="1">
        <f t="array" ref="U2103">_xlfn.IFS(Q2103&lt;=100000,"LOW",Q2103&lt;=300000,"MEDIUM",Q2103&gt;=300000,"HIGH")</f>
        <v>LOW</v>
      </c>
    </row>
    <row r="2104" spans="1:21" x14ac:dyDescent="0.3">
      <c r="A2104">
        <v>2103</v>
      </c>
      <c r="B2104">
        <v>29</v>
      </c>
      <c r="C2104">
        <v>5</v>
      </c>
      <c r="D2104" s="6">
        <f t="shared" si="192"/>
        <v>45075</v>
      </c>
      <c r="E2104" t="str">
        <f t="shared" si="193"/>
        <v>May</v>
      </c>
      <c r="F2104">
        <v>2023</v>
      </c>
      <c r="G2104" t="str">
        <f t="shared" si="194"/>
        <v>Monday</v>
      </c>
      <c r="H2104" t="s">
        <v>45</v>
      </c>
      <c r="I2104">
        <v>8</v>
      </c>
      <c r="J2104" s="7">
        <v>42107.23</v>
      </c>
      <c r="K2104" t="s">
        <v>963</v>
      </c>
      <c r="L2104">
        <v>46</v>
      </c>
      <c r="M2104" t="s">
        <v>23</v>
      </c>
      <c r="N2104" t="s">
        <v>35</v>
      </c>
      <c r="O2104">
        <v>4</v>
      </c>
      <c r="P2104" t="s">
        <v>90</v>
      </c>
      <c r="Q2104" s="7">
        <f t="shared" si="195"/>
        <v>336857.84</v>
      </c>
      <c r="R2104" s="9" t="str" cm="1">
        <f t="array" ref="R2104">_xlfn.IFS(L2103&lt;=25,"0-25",L2103&lt;=30,"26-30",L2103&lt;=35,"31-35",L2103&lt;=40,"36-40",L2103&lt;=45,"41-45",L2103&gt;=45,"45+")</f>
        <v>45+</v>
      </c>
      <c r="S2104" t="str">
        <f t="shared" si="196"/>
        <v>Q2</v>
      </c>
      <c r="T2104" t="str">
        <f t="shared" si="197"/>
        <v>Weekday</v>
      </c>
      <c r="U2104" t="str" cm="1">
        <f t="array" ref="U2104">_xlfn.IFS(Q2104&lt;=100000,"LOW",Q2104&lt;=300000,"MEDIUM",Q2104&gt;=300000,"HIGH")</f>
        <v>HIGH</v>
      </c>
    </row>
    <row r="2105" spans="1:21" x14ac:dyDescent="0.3">
      <c r="A2105">
        <v>2104</v>
      </c>
      <c r="B2105">
        <v>29</v>
      </c>
      <c r="C2105">
        <v>5</v>
      </c>
      <c r="D2105" s="6">
        <f t="shared" si="192"/>
        <v>45075</v>
      </c>
      <c r="E2105" t="str">
        <f t="shared" si="193"/>
        <v>May</v>
      </c>
      <c r="F2105">
        <v>2023</v>
      </c>
      <c r="G2105" t="str">
        <f t="shared" si="194"/>
        <v>Monday</v>
      </c>
      <c r="H2105" t="s">
        <v>32</v>
      </c>
      <c r="I2105">
        <v>5</v>
      </c>
      <c r="J2105" s="7">
        <v>51376.480000000003</v>
      </c>
      <c r="K2105" t="s">
        <v>864</v>
      </c>
      <c r="L2105">
        <v>40</v>
      </c>
      <c r="M2105" t="s">
        <v>152</v>
      </c>
      <c r="N2105" t="s">
        <v>35</v>
      </c>
      <c r="O2105">
        <v>4</v>
      </c>
      <c r="P2105" t="s">
        <v>101</v>
      </c>
      <c r="Q2105" s="7">
        <f t="shared" si="195"/>
        <v>256882.40000000002</v>
      </c>
      <c r="R2105" s="9" t="str" cm="1">
        <f t="array" ref="R2105">_xlfn.IFS(L2104&lt;=25,"0-25",L2104&lt;=30,"26-30",L2104&lt;=35,"31-35",L2104&lt;=40,"36-40",L2104&lt;=45,"41-45",L2104&gt;=45,"45+")</f>
        <v>45+</v>
      </c>
      <c r="S2105" t="str">
        <f t="shared" si="196"/>
        <v>Q2</v>
      </c>
      <c r="T2105" t="str">
        <f t="shared" si="197"/>
        <v>Weekday</v>
      </c>
      <c r="U2105" t="str" cm="1">
        <f t="array" ref="U2105">_xlfn.IFS(Q2105&lt;=100000,"LOW",Q2105&lt;=300000,"MEDIUM",Q2105&gt;=300000,"HIGH")</f>
        <v>MEDIUM</v>
      </c>
    </row>
    <row r="2106" spans="1:21" x14ac:dyDescent="0.3">
      <c r="A2106">
        <v>2105</v>
      </c>
      <c r="B2106">
        <v>30</v>
      </c>
      <c r="C2106">
        <v>5</v>
      </c>
      <c r="D2106" s="6">
        <f t="shared" si="192"/>
        <v>45076</v>
      </c>
      <c r="E2106" t="str">
        <f t="shared" si="193"/>
        <v>May</v>
      </c>
      <c r="F2106">
        <v>2023</v>
      </c>
      <c r="G2106" t="str">
        <f t="shared" si="194"/>
        <v>Tuesday</v>
      </c>
      <c r="H2106" t="s">
        <v>37</v>
      </c>
      <c r="I2106">
        <v>4</v>
      </c>
      <c r="J2106" s="7">
        <v>50754.82</v>
      </c>
      <c r="K2106" t="s">
        <v>560</v>
      </c>
      <c r="L2106">
        <v>38</v>
      </c>
      <c r="M2106" t="s">
        <v>116</v>
      </c>
      <c r="N2106" t="s">
        <v>35</v>
      </c>
      <c r="O2106">
        <v>4</v>
      </c>
      <c r="P2106" t="s">
        <v>40</v>
      </c>
      <c r="Q2106" s="7">
        <f t="shared" si="195"/>
        <v>203019.28</v>
      </c>
      <c r="R2106" s="9" t="str" cm="1">
        <f t="array" ref="R2106">_xlfn.IFS(L2105&lt;=25,"0-25",L2105&lt;=30,"26-30",L2105&lt;=35,"31-35",L2105&lt;=40,"36-40",L2105&lt;=45,"41-45",L2105&gt;=45,"45+")</f>
        <v>36-40</v>
      </c>
      <c r="S2106" t="str">
        <f t="shared" si="196"/>
        <v>Q2</v>
      </c>
      <c r="T2106" t="str">
        <f t="shared" si="197"/>
        <v>Weekday</v>
      </c>
      <c r="U2106" t="str" cm="1">
        <f t="array" ref="U2106">_xlfn.IFS(Q2106&lt;=100000,"LOW",Q2106&lt;=300000,"MEDIUM",Q2106&gt;=300000,"HIGH")</f>
        <v>MEDIUM</v>
      </c>
    </row>
    <row r="2107" spans="1:21" x14ac:dyDescent="0.3">
      <c r="A2107">
        <v>2106</v>
      </c>
      <c r="B2107">
        <v>30</v>
      </c>
      <c r="C2107">
        <v>5</v>
      </c>
      <c r="D2107" s="6">
        <f t="shared" si="192"/>
        <v>45076</v>
      </c>
      <c r="E2107" t="str">
        <f t="shared" si="193"/>
        <v>May</v>
      </c>
      <c r="F2107">
        <v>2023</v>
      </c>
      <c r="G2107" t="str">
        <f t="shared" si="194"/>
        <v>Tuesday</v>
      </c>
      <c r="H2107" t="s">
        <v>37</v>
      </c>
      <c r="I2107">
        <v>7</v>
      </c>
      <c r="J2107" s="7">
        <v>25136.74</v>
      </c>
      <c r="K2107" t="s">
        <v>709</v>
      </c>
      <c r="L2107">
        <v>33</v>
      </c>
      <c r="M2107" t="s">
        <v>39</v>
      </c>
      <c r="N2107" t="s">
        <v>24</v>
      </c>
      <c r="O2107">
        <v>4</v>
      </c>
      <c r="P2107" t="s">
        <v>40</v>
      </c>
      <c r="Q2107" s="7">
        <f t="shared" si="195"/>
        <v>175957.18000000002</v>
      </c>
      <c r="R2107" s="9" t="str" cm="1">
        <f t="array" ref="R2107">_xlfn.IFS(L2106&lt;=25,"0-25",L2106&lt;=30,"26-30",L2106&lt;=35,"31-35",L2106&lt;=40,"36-40",L2106&lt;=45,"41-45",L2106&gt;=45,"45+")</f>
        <v>36-40</v>
      </c>
      <c r="S2107" t="str">
        <f t="shared" si="196"/>
        <v>Q2</v>
      </c>
      <c r="T2107" t="str">
        <f t="shared" si="197"/>
        <v>Weekday</v>
      </c>
      <c r="U2107" t="str" cm="1">
        <f t="array" ref="U2107">_xlfn.IFS(Q2107&lt;=100000,"LOW",Q2107&lt;=300000,"MEDIUM",Q2107&gt;=300000,"HIGH")</f>
        <v>MEDIUM</v>
      </c>
    </row>
    <row r="2108" spans="1:21" x14ac:dyDescent="0.3">
      <c r="A2108">
        <v>2107</v>
      </c>
      <c r="B2108">
        <v>30</v>
      </c>
      <c r="C2108">
        <v>5</v>
      </c>
      <c r="D2108" s="6">
        <f t="shared" si="192"/>
        <v>45076</v>
      </c>
      <c r="E2108" t="str">
        <f t="shared" si="193"/>
        <v>May</v>
      </c>
      <c r="F2108">
        <v>2023</v>
      </c>
      <c r="G2108" t="str">
        <f t="shared" si="194"/>
        <v>Tuesday</v>
      </c>
      <c r="H2108" t="s">
        <v>37</v>
      </c>
      <c r="I2108">
        <v>7</v>
      </c>
      <c r="J2108" s="7">
        <v>45203.89</v>
      </c>
      <c r="K2108" t="s">
        <v>57</v>
      </c>
      <c r="L2108">
        <v>58</v>
      </c>
      <c r="M2108" t="s">
        <v>116</v>
      </c>
      <c r="N2108" t="s">
        <v>35</v>
      </c>
      <c r="O2108">
        <v>4</v>
      </c>
      <c r="P2108" t="s">
        <v>40</v>
      </c>
      <c r="Q2108" s="7">
        <f t="shared" si="195"/>
        <v>316427.23</v>
      </c>
      <c r="R2108" s="9" t="str" cm="1">
        <f t="array" ref="R2108">_xlfn.IFS(L2107&lt;=25,"0-25",L2107&lt;=30,"26-30",L2107&lt;=35,"31-35",L2107&lt;=40,"36-40",L2107&lt;=45,"41-45",L2107&gt;=45,"45+")</f>
        <v>31-35</v>
      </c>
      <c r="S2108" t="str">
        <f t="shared" si="196"/>
        <v>Q2</v>
      </c>
      <c r="T2108" t="str">
        <f t="shared" si="197"/>
        <v>Weekday</v>
      </c>
      <c r="U2108" t="str" cm="1">
        <f t="array" ref="U2108">_xlfn.IFS(Q2108&lt;=100000,"LOW",Q2108&lt;=300000,"MEDIUM",Q2108&gt;=300000,"HIGH")</f>
        <v>HIGH</v>
      </c>
    </row>
    <row r="2109" spans="1:21" x14ac:dyDescent="0.3">
      <c r="A2109">
        <v>2108</v>
      </c>
      <c r="B2109">
        <v>30</v>
      </c>
      <c r="C2109">
        <v>5</v>
      </c>
      <c r="D2109" s="6">
        <f t="shared" si="192"/>
        <v>45076</v>
      </c>
      <c r="E2109" t="str">
        <f t="shared" si="193"/>
        <v>May</v>
      </c>
      <c r="F2109">
        <v>2023</v>
      </c>
      <c r="G2109" t="str">
        <f t="shared" si="194"/>
        <v>Tuesday</v>
      </c>
      <c r="H2109" t="s">
        <v>32</v>
      </c>
      <c r="I2109">
        <v>9</v>
      </c>
      <c r="J2109" s="7">
        <v>57754.79</v>
      </c>
      <c r="K2109" t="s">
        <v>398</v>
      </c>
      <c r="L2109">
        <v>43</v>
      </c>
      <c r="M2109" t="s">
        <v>23</v>
      </c>
      <c r="N2109" t="s">
        <v>18</v>
      </c>
      <c r="O2109">
        <v>4</v>
      </c>
      <c r="P2109" t="s">
        <v>43</v>
      </c>
      <c r="Q2109" s="7">
        <f t="shared" si="195"/>
        <v>519793.11</v>
      </c>
      <c r="R2109" s="9" t="str" cm="1">
        <f t="array" ref="R2109">_xlfn.IFS(L2108&lt;=25,"0-25",L2108&lt;=30,"26-30",L2108&lt;=35,"31-35",L2108&lt;=40,"36-40",L2108&lt;=45,"41-45",L2108&gt;=45,"45+")</f>
        <v>45+</v>
      </c>
      <c r="S2109" t="str">
        <f t="shared" si="196"/>
        <v>Q2</v>
      </c>
      <c r="T2109" t="str">
        <f t="shared" si="197"/>
        <v>Weekday</v>
      </c>
      <c r="U2109" t="str" cm="1">
        <f t="array" ref="U2109">_xlfn.IFS(Q2109&lt;=100000,"LOW",Q2109&lt;=300000,"MEDIUM",Q2109&gt;=300000,"HIGH")</f>
        <v>HIGH</v>
      </c>
    </row>
    <row r="2110" spans="1:21" x14ac:dyDescent="0.3">
      <c r="A2110">
        <v>2109</v>
      </c>
      <c r="B2110">
        <v>31</v>
      </c>
      <c r="C2110">
        <v>5</v>
      </c>
      <c r="D2110" s="6">
        <f t="shared" si="192"/>
        <v>45077</v>
      </c>
      <c r="E2110" t="str">
        <f t="shared" si="193"/>
        <v>May</v>
      </c>
      <c r="F2110">
        <v>2023</v>
      </c>
      <c r="G2110" t="str">
        <f t="shared" si="194"/>
        <v>Wednesday</v>
      </c>
      <c r="H2110" t="s">
        <v>37</v>
      </c>
      <c r="I2110">
        <v>9</v>
      </c>
      <c r="J2110" s="7">
        <v>38504.74</v>
      </c>
      <c r="K2110" t="s">
        <v>956</v>
      </c>
      <c r="L2110">
        <v>54</v>
      </c>
      <c r="M2110" t="s">
        <v>27</v>
      </c>
      <c r="N2110" t="s">
        <v>18</v>
      </c>
      <c r="O2110">
        <v>2</v>
      </c>
      <c r="P2110" t="s">
        <v>53</v>
      </c>
      <c r="Q2110" s="7">
        <f t="shared" si="195"/>
        <v>346542.66</v>
      </c>
      <c r="R2110" s="9" t="str" cm="1">
        <f t="array" ref="R2110">_xlfn.IFS(L2109&lt;=25,"0-25",L2109&lt;=30,"26-30",L2109&lt;=35,"31-35",L2109&lt;=40,"36-40",L2109&lt;=45,"41-45",L2109&gt;=45,"45+")</f>
        <v>41-45</v>
      </c>
      <c r="S2110" t="str">
        <f t="shared" si="196"/>
        <v>Q2</v>
      </c>
      <c r="T2110" t="str">
        <f t="shared" si="197"/>
        <v>Weekday</v>
      </c>
      <c r="U2110" t="str" cm="1">
        <f t="array" ref="U2110">_xlfn.IFS(Q2110&lt;=100000,"LOW",Q2110&lt;=300000,"MEDIUM",Q2110&gt;=300000,"HIGH")</f>
        <v>HIGH</v>
      </c>
    </row>
    <row r="2111" spans="1:21" x14ac:dyDescent="0.3">
      <c r="A2111">
        <v>2110</v>
      </c>
      <c r="B2111">
        <v>31</v>
      </c>
      <c r="C2111">
        <v>5</v>
      </c>
      <c r="D2111" s="6">
        <f t="shared" si="192"/>
        <v>45077</v>
      </c>
      <c r="E2111" t="str">
        <f t="shared" si="193"/>
        <v>May</v>
      </c>
      <c r="F2111">
        <v>2023</v>
      </c>
      <c r="G2111" t="str">
        <f t="shared" si="194"/>
        <v>Wednesday</v>
      </c>
      <c r="H2111" t="s">
        <v>21</v>
      </c>
      <c r="I2111">
        <v>5</v>
      </c>
      <c r="J2111" s="7">
        <v>57597.88</v>
      </c>
      <c r="K2111" t="s">
        <v>483</v>
      </c>
      <c r="L2111">
        <v>39</v>
      </c>
      <c r="M2111" t="s">
        <v>27</v>
      </c>
      <c r="N2111" t="s">
        <v>35</v>
      </c>
      <c r="O2111">
        <v>2</v>
      </c>
      <c r="P2111" t="s">
        <v>28</v>
      </c>
      <c r="Q2111" s="7">
        <f t="shared" si="195"/>
        <v>287989.39999999997</v>
      </c>
      <c r="R2111" s="9" t="str" cm="1">
        <f t="array" ref="R2111">_xlfn.IFS(L2110&lt;=25,"0-25",L2110&lt;=30,"26-30",L2110&lt;=35,"31-35",L2110&lt;=40,"36-40",L2110&lt;=45,"41-45",L2110&gt;=45,"45+")</f>
        <v>45+</v>
      </c>
      <c r="S2111" t="str">
        <f t="shared" si="196"/>
        <v>Q2</v>
      </c>
      <c r="T2111" t="str">
        <f t="shared" si="197"/>
        <v>Weekday</v>
      </c>
      <c r="U2111" t="str" cm="1">
        <f t="array" ref="U2111">_xlfn.IFS(Q2111&lt;=100000,"LOW",Q2111&lt;=300000,"MEDIUM",Q2111&gt;=300000,"HIGH")</f>
        <v>MEDIUM</v>
      </c>
    </row>
    <row r="2112" spans="1:21" x14ac:dyDescent="0.3">
      <c r="A2112">
        <v>2111</v>
      </c>
      <c r="B2112">
        <v>31</v>
      </c>
      <c r="C2112">
        <v>5</v>
      </c>
      <c r="D2112" s="6">
        <f t="shared" si="192"/>
        <v>45077</v>
      </c>
      <c r="E2112" t="str">
        <f t="shared" si="193"/>
        <v>May</v>
      </c>
      <c r="F2112">
        <v>2023</v>
      </c>
      <c r="G2112" t="str">
        <f t="shared" si="194"/>
        <v>Wednesday</v>
      </c>
      <c r="H2112" t="s">
        <v>45</v>
      </c>
      <c r="I2112">
        <v>8</v>
      </c>
      <c r="J2112" s="7">
        <v>31592.959999999999</v>
      </c>
      <c r="K2112" t="s">
        <v>854</v>
      </c>
      <c r="L2112">
        <v>27</v>
      </c>
      <c r="M2112" t="s">
        <v>34</v>
      </c>
      <c r="N2112" t="s">
        <v>18</v>
      </c>
      <c r="O2112">
        <v>5</v>
      </c>
      <c r="P2112" t="s">
        <v>104</v>
      </c>
      <c r="Q2112" s="7">
        <f t="shared" si="195"/>
        <v>252743.67999999999</v>
      </c>
      <c r="R2112" s="9" t="str" cm="1">
        <f t="array" ref="R2112">_xlfn.IFS(L2111&lt;=25,"0-25",L2111&lt;=30,"26-30",L2111&lt;=35,"31-35",L2111&lt;=40,"36-40",L2111&lt;=45,"41-45",L2111&gt;=45,"45+")</f>
        <v>36-40</v>
      </c>
      <c r="S2112" t="str">
        <f t="shared" si="196"/>
        <v>Q2</v>
      </c>
      <c r="T2112" t="str">
        <f t="shared" si="197"/>
        <v>Weekday</v>
      </c>
      <c r="U2112" t="str" cm="1">
        <f t="array" ref="U2112">_xlfn.IFS(Q2112&lt;=100000,"LOW",Q2112&lt;=300000,"MEDIUM",Q2112&gt;=300000,"HIGH")</f>
        <v>MEDIUM</v>
      </c>
    </row>
    <row r="2113" spans="1:21" x14ac:dyDescent="0.3">
      <c r="A2113">
        <v>2112</v>
      </c>
      <c r="B2113">
        <v>31</v>
      </c>
      <c r="C2113">
        <v>5</v>
      </c>
      <c r="D2113" s="6">
        <f t="shared" si="192"/>
        <v>45077</v>
      </c>
      <c r="E2113" t="str">
        <f t="shared" si="193"/>
        <v>May</v>
      </c>
      <c r="F2113">
        <v>2023</v>
      </c>
      <c r="G2113" t="str">
        <f t="shared" si="194"/>
        <v>Wednesday</v>
      </c>
      <c r="H2113" t="s">
        <v>21</v>
      </c>
      <c r="I2113">
        <v>1</v>
      </c>
      <c r="J2113" s="7">
        <v>66325.61</v>
      </c>
      <c r="K2113" t="s">
        <v>245</v>
      </c>
      <c r="L2113">
        <v>24</v>
      </c>
      <c r="M2113" t="s">
        <v>23</v>
      </c>
      <c r="N2113" t="s">
        <v>18</v>
      </c>
      <c r="O2113">
        <v>2</v>
      </c>
      <c r="P2113" t="s">
        <v>28</v>
      </c>
      <c r="Q2113" s="7">
        <f t="shared" si="195"/>
        <v>66325.61</v>
      </c>
      <c r="R2113" s="9" t="str" cm="1">
        <f t="array" ref="R2113">_xlfn.IFS(L2112&lt;=25,"0-25",L2112&lt;=30,"26-30",L2112&lt;=35,"31-35",L2112&lt;=40,"36-40",L2112&lt;=45,"41-45",L2112&gt;=45,"45+")</f>
        <v>26-30</v>
      </c>
      <c r="S2113" t="str">
        <f t="shared" si="196"/>
        <v>Q2</v>
      </c>
      <c r="T2113" t="str">
        <f t="shared" si="197"/>
        <v>Weekday</v>
      </c>
      <c r="U2113" t="str" cm="1">
        <f t="array" ref="U2113">_xlfn.IFS(Q2113&lt;=100000,"LOW",Q2113&lt;=300000,"MEDIUM",Q2113&gt;=300000,"HIGH")</f>
        <v>LOW</v>
      </c>
    </row>
    <row r="2114" spans="1:21" x14ac:dyDescent="0.3">
      <c r="A2114">
        <v>2113</v>
      </c>
      <c r="B2114">
        <v>1</v>
      </c>
      <c r="C2114">
        <v>6</v>
      </c>
      <c r="D2114" s="6">
        <f t="shared" si="192"/>
        <v>45078</v>
      </c>
      <c r="E2114" t="str">
        <f t="shared" si="193"/>
        <v>June</v>
      </c>
      <c r="F2114">
        <v>2023</v>
      </c>
      <c r="G2114" t="str">
        <f t="shared" si="194"/>
        <v>Thursday</v>
      </c>
      <c r="H2114" t="s">
        <v>37</v>
      </c>
      <c r="I2114">
        <v>9</v>
      </c>
      <c r="J2114" s="7">
        <v>42035.71</v>
      </c>
      <c r="K2114" t="s">
        <v>586</v>
      </c>
      <c r="L2114">
        <v>26</v>
      </c>
      <c r="M2114" t="s">
        <v>61</v>
      </c>
      <c r="N2114" t="s">
        <v>52</v>
      </c>
      <c r="O2114">
        <v>2</v>
      </c>
      <c r="P2114" t="s">
        <v>97</v>
      </c>
      <c r="Q2114" s="7">
        <f t="shared" si="195"/>
        <v>378321.39</v>
      </c>
      <c r="R2114" s="9" t="str" cm="1">
        <f t="array" ref="R2114">_xlfn.IFS(L2113&lt;=25,"0-25",L2113&lt;=30,"26-30",L2113&lt;=35,"31-35",L2113&lt;=40,"36-40",L2113&lt;=45,"41-45",L2113&gt;=45,"45+")</f>
        <v>0-25</v>
      </c>
      <c r="S2114" t="str">
        <f t="shared" si="196"/>
        <v>Q2</v>
      </c>
      <c r="T2114" t="str">
        <f t="shared" si="197"/>
        <v>Weekday</v>
      </c>
      <c r="U2114" t="str" cm="1">
        <f t="array" ref="U2114">_xlfn.IFS(Q2114&lt;=100000,"LOW",Q2114&lt;=300000,"MEDIUM",Q2114&gt;=300000,"HIGH")</f>
        <v>HIGH</v>
      </c>
    </row>
    <row r="2115" spans="1:21" x14ac:dyDescent="0.3">
      <c r="A2115">
        <v>2114</v>
      </c>
      <c r="B2115">
        <v>1</v>
      </c>
      <c r="C2115">
        <v>6</v>
      </c>
      <c r="D2115" s="6">
        <f t="shared" ref="D2115:D2178" si="198">DATE(F2115,C2115,B2115)</f>
        <v>45078</v>
      </c>
      <c r="E2115" t="str">
        <f t="shared" ref="E2115:E2178" si="199">TEXT(D2115,"mmmm")</f>
        <v>June</v>
      </c>
      <c r="F2115">
        <v>2023</v>
      </c>
      <c r="G2115" t="str">
        <f t="shared" ref="G2115:G2178" si="200">TEXT(D2115,"dddd")</f>
        <v>Thursday</v>
      </c>
      <c r="H2115" t="s">
        <v>21</v>
      </c>
      <c r="I2115">
        <v>8</v>
      </c>
      <c r="J2115" s="7">
        <v>45756.88</v>
      </c>
      <c r="K2115" t="s">
        <v>103</v>
      </c>
      <c r="L2115">
        <v>42</v>
      </c>
      <c r="M2115" t="s">
        <v>23</v>
      </c>
      <c r="N2115" t="s">
        <v>52</v>
      </c>
      <c r="O2115">
        <v>5</v>
      </c>
      <c r="P2115" t="s">
        <v>65</v>
      </c>
      <c r="Q2115" s="7">
        <f t="shared" ref="Q2115:Q2178" si="201">I2115*J2115</f>
        <v>366055.04</v>
      </c>
      <c r="R2115" s="9" t="str" cm="1">
        <f t="array" ref="R2115">_xlfn.IFS(L2114&lt;=25,"0-25",L2114&lt;=30,"26-30",L2114&lt;=35,"31-35",L2114&lt;=40,"36-40",L2114&lt;=45,"41-45",L2114&gt;=45,"45+")</f>
        <v>26-30</v>
      </c>
      <c r="S2115" t="str">
        <f t="shared" ref="S2115:S2178" si="202">"Q"&amp;ROUNDUP(C2115/3,0)</f>
        <v>Q2</v>
      </c>
      <c r="T2115" t="str">
        <f t="shared" ref="T2115:T2178" si="203">IF(OR(G2115="Saturday",G2115="Sunday"),"Weekend","Weekday")</f>
        <v>Weekday</v>
      </c>
      <c r="U2115" t="str" cm="1">
        <f t="array" ref="U2115">_xlfn.IFS(Q2115&lt;=100000,"LOW",Q2115&lt;=300000,"MEDIUM",Q2115&gt;=300000,"HIGH")</f>
        <v>HIGH</v>
      </c>
    </row>
    <row r="2116" spans="1:21" x14ac:dyDescent="0.3">
      <c r="A2116">
        <v>2115</v>
      </c>
      <c r="B2116">
        <v>1</v>
      </c>
      <c r="C2116">
        <v>6</v>
      </c>
      <c r="D2116" s="6">
        <f t="shared" si="198"/>
        <v>45078</v>
      </c>
      <c r="E2116" t="str">
        <f t="shared" si="199"/>
        <v>June</v>
      </c>
      <c r="F2116">
        <v>2023</v>
      </c>
      <c r="G2116" t="str">
        <f t="shared" si="200"/>
        <v>Thursday</v>
      </c>
      <c r="H2116" t="s">
        <v>37</v>
      </c>
      <c r="I2116">
        <v>6</v>
      </c>
      <c r="J2116" s="7">
        <v>11881.69</v>
      </c>
      <c r="K2116" t="s">
        <v>826</v>
      </c>
      <c r="L2116">
        <v>32</v>
      </c>
      <c r="M2116" t="s">
        <v>112</v>
      </c>
      <c r="N2116" t="s">
        <v>35</v>
      </c>
      <c r="O2116">
        <v>1</v>
      </c>
      <c r="P2116" t="s">
        <v>53</v>
      </c>
      <c r="Q2116" s="7">
        <f t="shared" si="201"/>
        <v>71290.14</v>
      </c>
      <c r="R2116" s="9" t="str" cm="1">
        <f t="array" ref="R2116">_xlfn.IFS(L2115&lt;=25,"0-25",L2115&lt;=30,"26-30",L2115&lt;=35,"31-35",L2115&lt;=40,"36-40",L2115&lt;=45,"41-45",L2115&gt;=45,"45+")</f>
        <v>41-45</v>
      </c>
      <c r="S2116" t="str">
        <f t="shared" si="202"/>
        <v>Q2</v>
      </c>
      <c r="T2116" t="str">
        <f t="shared" si="203"/>
        <v>Weekday</v>
      </c>
      <c r="U2116" t="str" cm="1">
        <f t="array" ref="U2116">_xlfn.IFS(Q2116&lt;=100000,"LOW",Q2116&lt;=300000,"MEDIUM",Q2116&gt;=300000,"HIGH")</f>
        <v>LOW</v>
      </c>
    </row>
    <row r="2117" spans="1:21" x14ac:dyDescent="0.3">
      <c r="A2117">
        <v>2116</v>
      </c>
      <c r="B2117">
        <v>2</v>
      </c>
      <c r="C2117">
        <v>6</v>
      </c>
      <c r="D2117" s="6">
        <f t="shared" si="198"/>
        <v>45079</v>
      </c>
      <c r="E2117" t="str">
        <f t="shared" si="199"/>
        <v>June</v>
      </c>
      <c r="F2117">
        <v>2023</v>
      </c>
      <c r="G2117" t="str">
        <f t="shared" si="200"/>
        <v>Friday</v>
      </c>
      <c r="H2117" t="s">
        <v>32</v>
      </c>
      <c r="I2117">
        <v>3</v>
      </c>
      <c r="J2117" s="7">
        <v>20216.150000000001</v>
      </c>
      <c r="K2117" t="s">
        <v>145</v>
      </c>
      <c r="L2117">
        <v>30</v>
      </c>
      <c r="M2117" t="s">
        <v>64</v>
      </c>
      <c r="N2117" t="s">
        <v>24</v>
      </c>
      <c r="O2117">
        <v>4</v>
      </c>
      <c r="P2117" t="s">
        <v>101</v>
      </c>
      <c r="Q2117" s="7">
        <f t="shared" si="201"/>
        <v>60648.450000000004</v>
      </c>
      <c r="R2117" s="9" t="str" cm="1">
        <f t="array" ref="R2117">_xlfn.IFS(L2116&lt;=25,"0-25",L2116&lt;=30,"26-30",L2116&lt;=35,"31-35",L2116&lt;=40,"36-40",L2116&lt;=45,"41-45",L2116&gt;=45,"45+")</f>
        <v>31-35</v>
      </c>
      <c r="S2117" t="str">
        <f t="shared" si="202"/>
        <v>Q2</v>
      </c>
      <c r="T2117" t="str">
        <f t="shared" si="203"/>
        <v>Weekday</v>
      </c>
      <c r="U2117" t="str" cm="1">
        <f t="array" ref="U2117">_xlfn.IFS(Q2117&lt;=100000,"LOW",Q2117&lt;=300000,"MEDIUM",Q2117&gt;=300000,"HIGH")</f>
        <v>LOW</v>
      </c>
    </row>
    <row r="2118" spans="1:21" x14ac:dyDescent="0.3">
      <c r="A2118">
        <v>2117</v>
      </c>
      <c r="B2118">
        <v>2</v>
      </c>
      <c r="C2118">
        <v>6</v>
      </c>
      <c r="D2118" s="6">
        <f t="shared" si="198"/>
        <v>45079</v>
      </c>
      <c r="E2118" t="str">
        <f t="shared" si="199"/>
        <v>June</v>
      </c>
      <c r="F2118">
        <v>2023</v>
      </c>
      <c r="G2118" t="str">
        <f t="shared" si="200"/>
        <v>Friday</v>
      </c>
      <c r="H2118" t="s">
        <v>21</v>
      </c>
      <c r="I2118">
        <v>3</v>
      </c>
      <c r="J2118" s="7">
        <v>47976.03</v>
      </c>
      <c r="K2118" t="s">
        <v>197</v>
      </c>
      <c r="L2118">
        <v>59</v>
      </c>
      <c r="M2118" t="s">
        <v>119</v>
      </c>
      <c r="N2118" t="s">
        <v>24</v>
      </c>
      <c r="O2118">
        <v>2</v>
      </c>
      <c r="P2118" t="s">
        <v>65</v>
      </c>
      <c r="Q2118" s="7">
        <f t="shared" si="201"/>
        <v>143928.09</v>
      </c>
      <c r="R2118" s="9" t="str" cm="1">
        <f t="array" ref="R2118">_xlfn.IFS(L2117&lt;=25,"0-25",L2117&lt;=30,"26-30",L2117&lt;=35,"31-35",L2117&lt;=40,"36-40",L2117&lt;=45,"41-45",L2117&gt;=45,"45+")</f>
        <v>26-30</v>
      </c>
      <c r="S2118" t="str">
        <f t="shared" si="202"/>
        <v>Q2</v>
      </c>
      <c r="T2118" t="str">
        <f t="shared" si="203"/>
        <v>Weekday</v>
      </c>
      <c r="U2118" t="str" cm="1">
        <f t="array" ref="U2118">_xlfn.IFS(Q2118&lt;=100000,"LOW",Q2118&lt;=300000,"MEDIUM",Q2118&gt;=300000,"HIGH")</f>
        <v>MEDIUM</v>
      </c>
    </row>
    <row r="2119" spans="1:21" x14ac:dyDescent="0.3">
      <c r="A2119">
        <v>2118</v>
      </c>
      <c r="B2119">
        <v>2</v>
      </c>
      <c r="C2119">
        <v>6</v>
      </c>
      <c r="D2119" s="6">
        <f t="shared" si="198"/>
        <v>45079</v>
      </c>
      <c r="E2119" t="str">
        <f t="shared" si="199"/>
        <v>June</v>
      </c>
      <c r="F2119">
        <v>2023</v>
      </c>
      <c r="G2119" t="str">
        <f t="shared" si="200"/>
        <v>Friday</v>
      </c>
      <c r="H2119" t="s">
        <v>32</v>
      </c>
      <c r="I2119">
        <v>8</v>
      </c>
      <c r="J2119" s="7">
        <v>35192.22</v>
      </c>
      <c r="K2119" t="s">
        <v>197</v>
      </c>
      <c r="L2119">
        <v>43</v>
      </c>
      <c r="M2119" t="s">
        <v>92</v>
      </c>
      <c r="N2119" t="s">
        <v>52</v>
      </c>
      <c r="O2119">
        <v>5</v>
      </c>
      <c r="P2119" t="s">
        <v>43</v>
      </c>
      <c r="Q2119" s="7">
        <f t="shared" si="201"/>
        <v>281537.76</v>
      </c>
      <c r="R2119" s="9" t="str" cm="1">
        <f t="array" ref="R2119">_xlfn.IFS(L2118&lt;=25,"0-25",L2118&lt;=30,"26-30",L2118&lt;=35,"31-35",L2118&lt;=40,"36-40",L2118&lt;=45,"41-45",L2118&gt;=45,"45+")</f>
        <v>45+</v>
      </c>
      <c r="S2119" t="str">
        <f t="shared" si="202"/>
        <v>Q2</v>
      </c>
      <c r="T2119" t="str">
        <f t="shared" si="203"/>
        <v>Weekday</v>
      </c>
      <c r="U2119" t="str" cm="1">
        <f t="array" ref="U2119">_xlfn.IFS(Q2119&lt;=100000,"LOW",Q2119&lt;=300000,"MEDIUM",Q2119&gt;=300000,"HIGH")</f>
        <v>MEDIUM</v>
      </c>
    </row>
    <row r="2120" spans="1:21" x14ac:dyDescent="0.3">
      <c r="A2120">
        <v>2119</v>
      </c>
      <c r="B2120">
        <v>2</v>
      </c>
      <c r="C2120">
        <v>6</v>
      </c>
      <c r="D2120" s="6">
        <f t="shared" si="198"/>
        <v>45079</v>
      </c>
      <c r="E2120" t="str">
        <f t="shared" si="199"/>
        <v>June</v>
      </c>
      <c r="F2120">
        <v>2023</v>
      </c>
      <c r="G2120" t="str">
        <f t="shared" si="200"/>
        <v>Friday</v>
      </c>
      <c r="H2120" t="s">
        <v>32</v>
      </c>
      <c r="I2120">
        <v>5</v>
      </c>
      <c r="J2120" s="7">
        <v>40489.83</v>
      </c>
      <c r="K2120" t="s">
        <v>728</v>
      </c>
      <c r="L2120">
        <v>38</v>
      </c>
      <c r="M2120" t="s">
        <v>34</v>
      </c>
      <c r="N2120" t="s">
        <v>52</v>
      </c>
      <c r="O2120">
        <v>4</v>
      </c>
      <c r="P2120" t="s">
        <v>36</v>
      </c>
      <c r="Q2120" s="7">
        <f t="shared" si="201"/>
        <v>202449.15000000002</v>
      </c>
      <c r="R2120" s="9" t="str" cm="1">
        <f t="array" ref="R2120">_xlfn.IFS(L2119&lt;=25,"0-25",L2119&lt;=30,"26-30",L2119&lt;=35,"31-35",L2119&lt;=40,"36-40",L2119&lt;=45,"41-45",L2119&gt;=45,"45+")</f>
        <v>41-45</v>
      </c>
      <c r="S2120" t="str">
        <f t="shared" si="202"/>
        <v>Q2</v>
      </c>
      <c r="T2120" t="str">
        <f t="shared" si="203"/>
        <v>Weekday</v>
      </c>
      <c r="U2120" t="str" cm="1">
        <f t="array" ref="U2120">_xlfn.IFS(Q2120&lt;=100000,"LOW",Q2120&lt;=300000,"MEDIUM",Q2120&gt;=300000,"HIGH")</f>
        <v>MEDIUM</v>
      </c>
    </row>
    <row r="2121" spans="1:21" x14ac:dyDescent="0.3">
      <c r="A2121">
        <v>2120</v>
      </c>
      <c r="B2121">
        <v>3</v>
      </c>
      <c r="C2121">
        <v>6</v>
      </c>
      <c r="D2121" s="6">
        <f t="shared" si="198"/>
        <v>45080</v>
      </c>
      <c r="E2121" t="str">
        <f t="shared" si="199"/>
        <v>June</v>
      </c>
      <c r="F2121">
        <v>2023</v>
      </c>
      <c r="G2121" t="str">
        <f t="shared" si="200"/>
        <v>Saturday</v>
      </c>
      <c r="H2121" t="s">
        <v>15</v>
      </c>
      <c r="I2121">
        <v>7</v>
      </c>
      <c r="J2121" s="7">
        <v>13778.28</v>
      </c>
      <c r="K2121" t="s">
        <v>239</v>
      </c>
      <c r="L2121">
        <v>40</v>
      </c>
      <c r="M2121" t="s">
        <v>56</v>
      </c>
      <c r="N2121" t="s">
        <v>24</v>
      </c>
      <c r="O2121">
        <v>4</v>
      </c>
      <c r="P2121" t="s">
        <v>19</v>
      </c>
      <c r="Q2121" s="7">
        <f t="shared" si="201"/>
        <v>96447.96</v>
      </c>
      <c r="R2121" s="9" t="str" cm="1">
        <f t="array" ref="R2121">_xlfn.IFS(L2120&lt;=25,"0-25",L2120&lt;=30,"26-30",L2120&lt;=35,"31-35",L2120&lt;=40,"36-40",L2120&lt;=45,"41-45",L2120&gt;=45,"45+")</f>
        <v>36-40</v>
      </c>
      <c r="S2121" t="str">
        <f t="shared" si="202"/>
        <v>Q2</v>
      </c>
      <c r="T2121" t="str">
        <f t="shared" si="203"/>
        <v>Weekend</v>
      </c>
      <c r="U2121" t="str" cm="1">
        <f t="array" ref="U2121">_xlfn.IFS(Q2121&lt;=100000,"LOW",Q2121&lt;=300000,"MEDIUM",Q2121&gt;=300000,"HIGH")</f>
        <v>LOW</v>
      </c>
    </row>
    <row r="2122" spans="1:21" x14ac:dyDescent="0.3">
      <c r="A2122">
        <v>2121</v>
      </c>
      <c r="B2122">
        <v>3</v>
      </c>
      <c r="C2122">
        <v>6</v>
      </c>
      <c r="D2122" s="6">
        <f t="shared" si="198"/>
        <v>45080</v>
      </c>
      <c r="E2122" t="str">
        <f t="shared" si="199"/>
        <v>June</v>
      </c>
      <c r="F2122">
        <v>2023</v>
      </c>
      <c r="G2122" t="str">
        <f t="shared" si="200"/>
        <v>Saturday</v>
      </c>
      <c r="H2122" t="s">
        <v>37</v>
      </c>
      <c r="I2122">
        <v>5</v>
      </c>
      <c r="J2122" s="7">
        <v>60048.11</v>
      </c>
      <c r="K2122" t="s">
        <v>555</v>
      </c>
      <c r="L2122">
        <v>45</v>
      </c>
      <c r="M2122" t="s">
        <v>61</v>
      </c>
      <c r="N2122" t="s">
        <v>35</v>
      </c>
      <c r="O2122">
        <v>2</v>
      </c>
      <c r="P2122" t="s">
        <v>97</v>
      </c>
      <c r="Q2122" s="7">
        <f t="shared" si="201"/>
        <v>300240.55</v>
      </c>
      <c r="R2122" s="9" t="str" cm="1">
        <f t="array" ref="R2122">_xlfn.IFS(L2121&lt;=25,"0-25",L2121&lt;=30,"26-30",L2121&lt;=35,"31-35",L2121&lt;=40,"36-40",L2121&lt;=45,"41-45",L2121&gt;=45,"45+")</f>
        <v>36-40</v>
      </c>
      <c r="S2122" t="str">
        <f t="shared" si="202"/>
        <v>Q2</v>
      </c>
      <c r="T2122" t="str">
        <f t="shared" si="203"/>
        <v>Weekend</v>
      </c>
      <c r="U2122" t="str" cm="1">
        <f t="array" ref="U2122">_xlfn.IFS(Q2122&lt;=100000,"LOW",Q2122&lt;=300000,"MEDIUM",Q2122&gt;=300000,"HIGH")</f>
        <v>HIGH</v>
      </c>
    </row>
    <row r="2123" spans="1:21" x14ac:dyDescent="0.3">
      <c r="A2123">
        <v>2122</v>
      </c>
      <c r="B2123">
        <v>3</v>
      </c>
      <c r="C2123">
        <v>6</v>
      </c>
      <c r="D2123" s="6">
        <f t="shared" si="198"/>
        <v>45080</v>
      </c>
      <c r="E2123" t="str">
        <f t="shared" si="199"/>
        <v>June</v>
      </c>
      <c r="F2123">
        <v>2023</v>
      </c>
      <c r="G2123" t="str">
        <f t="shared" si="200"/>
        <v>Saturday</v>
      </c>
      <c r="H2123" t="s">
        <v>45</v>
      </c>
      <c r="I2123">
        <v>8</v>
      </c>
      <c r="J2123" s="7">
        <v>57070.34</v>
      </c>
      <c r="K2123" t="s">
        <v>829</v>
      </c>
      <c r="L2123">
        <v>55</v>
      </c>
      <c r="M2123" t="s">
        <v>27</v>
      </c>
      <c r="N2123" t="s">
        <v>24</v>
      </c>
      <c r="O2123">
        <v>4</v>
      </c>
      <c r="P2123" t="s">
        <v>48</v>
      </c>
      <c r="Q2123" s="7">
        <f t="shared" si="201"/>
        <v>456562.72</v>
      </c>
      <c r="R2123" s="9" t="str" cm="1">
        <f t="array" ref="R2123">_xlfn.IFS(L2122&lt;=25,"0-25",L2122&lt;=30,"26-30",L2122&lt;=35,"31-35",L2122&lt;=40,"36-40",L2122&lt;=45,"41-45",L2122&gt;=45,"45+")</f>
        <v>41-45</v>
      </c>
      <c r="S2123" t="str">
        <f t="shared" si="202"/>
        <v>Q2</v>
      </c>
      <c r="T2123" t="str">
        <f t="shared" si="203"/>
        <v>Weekend</v>
      </c>
      <c r="U2123" t="str" cm="1">
        <f t="array" ref="U2123">_xlfn.IFS(Q2123&lt;=100000,"LOW",Q2123&lt;=300000,"MEDIUM",Q2123&gt;=300000,"HIGH")</f>
        <v>HIGH</v>
      </c>
    </row>
    <row r="2124" spans="1:21" x14ac:dyDescent="0.3">
      <c r="A2124">
        <v>2123</v>
      </c>
      <c r="B2124">
        <v>3</v>
      </c>
      <c r="C2124">
        <v>6</v>
      </c>
      <c r="D2124" s="6">
        <f t="shared" si="198"/>
        <v>45080</v>
      </c>
      <c r="E2124" t="str">
        <f t="shared" si="199"/>
        <v>June</v>
      </c>
      <c r="F2124">
        <v>2023</v>
      </c>
      <c r="G2124" t="str">
        <f t="shared" si="200"/>
        <v>Saturday</v>
      </c>
      <c r="H2124" t="s">
        <v>37</v>
      </c>
      <c r="I2124">
        <v>4</v>
      </c>
      <c r="J2124" s="7">
        <v>21121.24</v>
      </c>
      <c r="K2124" t="s">
        <v>631</v>
      </c>
      <c r="L2124">
        <v>29</v>
      </c>
      <c r="M2124" t="s">
        <v>27</v>
      </c>
      <c r="N2124" t="s">
        <v>24</v>
      </c>
      <c r="O2124">
        <v>5</v>
      </c>
      <c r="P2124" t="s">
        <v>53</v>
      </c>
      <c r="Q2124" s="7">
        <f t="shared" si="201"/>
        <v>84484.96</v>
      </c>
      <c r="R2124" s="9" t="str" cm="1">
        <f t="array" ref="R2124">_xlfn.IFS(L2123&lt;=25,"0-25",L2123&lt;=30,"26-30",L2123&lt;=35,"31-35",L2123&lt;=40,"36-40",L2123&lt;=45,"41-45",L2123&gt;=45,"45+")</f>
        <v>45+</v>
      </c>
      <c r="S2124" t="str">
        <f t="shared" si="202"/>
        <v>Q2</v>
      </c>
      <c r="T2124" t="str">
        <f t="shared" si="203"/>
        <v>Weekend</v>
      </c>
      <c r="U2124" t="str" cm="1">
        <f t="array" ref="U2124">_xlfn.IFS(Q2124&lt;=100000,"LOW",Q2124&lt;=300000,"MEDIUM",Q2124&gt;=300000,"HIGH")</f>
        <v>LOW</v>
      </c>
    </row>
    <row r="2125" spans="1:21" x14ac:dyDescent="0.3">
      <c r="A2125">
        <v>2124</v>
      </c>
      <c r="B2125">
        <v>4</v>
      </c>
      <c r="C2125">
        <v>6</v>
      </c>
      <c r="D2125" s="6">
        <f t="shared" si="198"/>
        <v>45081</v>
      </c>
      <c r="E2125" t="str">
        <f t="shared" si="199"/>
        <v>June</v>
      </c>
      <c r="F2125">
        <v>2023</v>
      </c>
      <c r="G2125" t="str">
        <f t="shared" si="200"/>
        <v>Sunday</v>
      </c>
      <c r="H2125" t="s">
        <v>45</v>
      </c>
      <c r="I2125">
        <v>2</v>
      </c>
      <c r="J2125" s="7">
        <v>48059.76</v>
      </c>
      <c r="K2125" t="s">
        <v>726</v>
      </c>
      <c r="L2125">
        <v>41</v>
      </c>
      <c r="M2125" t="s">
        <v>17</v>
      </c>
      <c r="N2125" t="s">
        <v>18</v>
      </c>
      <c r="O2125">
        <v>5</v>
      </c>
      <c r="P2125" t="s">
        <v>48</v>
      </c>
      <c r="Q2125" s="7">
        <f t="shared" si="201"/>
        <v>96119.52</v>
      </c>
      <c r="R2125" s="9" t="str" cm="1">
        <f t="array" ref="R2125">_xlfn.IFS(L2124&lt;=25,"0-25",L2124&lt;=30,"26-30",L2124&lt;=35,"31-35",L2124&lt;=40,"36-40",L2124&lt;=45,"41-45",L2124&gt;=45,"45+")</f>
        <v>26-30</v>
      </c>
      <c r="S2125" t="str">
        <f t="shared" si="202"/>
        <v>Q2</v>
      </c>
      <c r="T2125" t="str">
        <f t="shared" si="203"/>
        <v>Weekend</v>
      </c>
      <c r="U2125" t="str" cm="1">
        <f t="array" ref="U2125">_xlfn.IFS(Q2125&lt;=100000,"LOW",Q2125&lt;=300000,"MEDIUM",Q2125&gt;=300000,"HIGH")</f>
        <v>LOW</v>
      </c>
    </row>
    <row r="2126" spans="1:21" x14ac:dyDescent="0.3">
      <c r="A2126">
        <v>2125</v>
      </c>
      <c r="B2126">
        <v>4</v>
      </c>
      <c r="C2126">
        <v>6</v>
      </c>
      <c r="D2126" s="6">
        <f t="shared" si="198"/>
        <v>45081</v>
      </c>
      <c r="E2126" t="str">
        <f t="shared" si="199"/>
        <v>June</v>
      </c>
      <c r="F2126">
        <v>2023</v>
      </c>
      <c r="G2126" t="str">
        <f t="shared" si="200"/>
        <v>Sunday</v>
      </c>
      <c r="H2126" t="s">
        <v>37</v>
      </c>
      <c r="I2126">
        <v>3</v>
      </c>
      <c r="J2126" s="7">
        <v>59098.91</v>
      </c>
      <c r="K2126" t="s">
        <v>243</v>
      </c>
      <c r="L2126">
        <v>30</v>
      </c>
      <c r="M2126" t="s">
        <v>23</v>
      </c>
      <c r="N2126" t="s">
        <v>24</v>
      </c>
      <c r="O2126">
        <v>5</v>
      </c>
      <c r="P2126" t="s">
        <v>53</v>
      </c>
      <c r="Q2126" s="7">
        <f t="shared" si="201"/>
        <v>177296.73</v>
      </c>
      <c r="R2126" s="9" t="str" cm="1">
        <f t="array" ref="R2126">_xlfn.IFS(L2125&lt;=25,"0-25",L2125&lt;=30,"26-30",L2125&lt;=35,"31-35",L2125&lt;=40,"36-40",L2125&lt;=45,"41-45",L2125&gt;=45,"45+")</f>
        <v>41-45</v>
      </c>
      <c r="S2126" t="str">
        <f t="shared" si="202"/>
        <v>Q2</v>
      </c>
      <c r="T2126" t="str">
        <f t="shared" si="203"/>
        <v>Weekend</v>
      </c>
      <c r="U2126" t="str" cm="1">
        <f t="array" ref="U2126">_xlfn.IFS(Q2126&lt;=100000,"LOW",Q2126&lt;=300000,"MEDIUM",Q2126&gt;=300000,"HIGH")</f>
        <v>MEDIUM</v>
      </c>
    </row>
    <row r="2127" spans="1:21" x14ac:dyDescent="0.3">
      <c r="A2127">
        <v>2126</v>
      </c>
      <c r="B2127">
        <v>4</v>
      </c>
      <c r="C2127">
        <v>6</v>
      </c>
      <c r="D2127" s="6">
        <f t="shared" si="198"/>
        <v>45081</v>
      </c>
      <c r="E2127" t="str">
        <f t="shared" si="199"/>
        <v>June</v>
      </c>
      <c r="F2127">
        <v>2023</v>
      </c>
      <c r="G2127" t="str">
        <f t="shared" si="200"/>
        <v>Sunday</v>
      </c>
      <c r="H2127" t="s">
        <v>32</v>
      </c>
      <c r="I2127">
        <v>8</v>
      </c>
      <c r="J2127" s="7">
        <v>48451.25</v>
      </c>
      <c r="K2127" t="s">
        <v>409</v>
      </c>
      <c r="L2127">
        <v>57</v>
      </c>
      <c r="M2127" t="s">
        <v>23</v>
      </c>
      <c r="N2127" t="s">
        <v>52</v>
      </c>
      <c r="O2127">
        <v>5</v>
      </c>
      <c r="P2127" t="s">
        <v>36</v>
      </c>
      <c r="Q2127" s="7">
        <f t="shared" si="201"/>
        <v>387610</v>
      </c>
      <c r="R2127" s="9" t="str" cm="1">
        <f t="array" ref="R2127">_xlfn.IFS(L2126&lt;=25,"0-25",L2126&lt;=30,"26-30",L2126&lt;=35,"31-35",L2126&lt;=40,"36-40",L2126&lt;=45,"41-45",L2126&gt;=45,"45+")</f>
        <v>26-30</v>
      </c>
      <c r="S2127" t="str">
        <f t="shared" si="202"/>
        <v>Q2</v>
      </c>
      <c r="T2127" t="str">
        <f t="shared" si="203"/>
        <v>Weekend</v>
      </c>
      <c r="U2127" t="str" cm="1">
        <f t="array" ref="U2127">_xlfn.IFS(Q2127&lt;=100000,"LOW",Q2127&lt;=300000,"MEDIUM",Q2127&gt;=300000,"HIGH")</f>
        <v>HIGH</v>
      </c>
    </row>
    <row r="2128" spans="1:21" x14ac:dyDescent="0.3">
      <c r="A2128">
        <v>2127</v>
      </c>
      <c r="B2128">
        <v>4</v>
      </c>
      <c r="C2128">
        <v>6</v>
      </c>
      <c r="D2128" s="6">
        <f t="shared" si="198"/>
        <v>45081</v>
      </c>
      <c r="E2128" t="str">
        <f t="shared" si="199"/>
        <v>June</v>
      </c>
      <c r="F2128">
        <v>2023</v>
      </c>
      <c r="G2128" t="str">
        <f t="shared" si="200"/>
        <v>Sunday</v>
      </c>
      <c r="H2128" t="s">
        <v>21</v>
      </c>
      <c r="I2128">
        <v>7</v>
      </c>
      <c r="J2128" s="7">
        <v>28623.89</v>
      </c>
      <c r="K2128" t="s">
        <v>161</v>
      </c>
      <c r="L2128">
        <v>19</v>
      </c>
      <c r="M2128" t="s">
        <v>23</v>
      </c>
      <c r="N2128" t="s">
        <v>35</v>
      </c>
      <c r="O2128">
        <v>5</v>
      </c>
      <c r="P2128" t="s">
        <v>65</v>
      </c>
      <c r="Q2128" s="7">
        <f t="shared" si="201"/>
        <v>200367.22999999998</v>
      </c>
      <c r="R2128" s="9" t="str" cm="1">
        <f t="array" ref="R2128">_xlfn.IFS(L2127&lt;=25,"0-25",L2127&lt;=30,"26-30",L2127&lt;=35,"31-35",L2127&lt;=40,"36-40",L2127&lt;=45,"41-45",L2127&gt;=45,"45+")</f>
        <v>45+</v>
      </c>
      <c r="S2128" t="str">
        <f t="shared" si="202"/>
        <v>Q2</v>
      </c>
      <c r="T2128" t="str">
        <f t="shared" si="203"/>
        <v>Weekend</v>
      </c>
      <c r="U2128" t="str" cm="1">
        <f t="array" ref="U2128">_xlfn.IFS(Q2128&lt;=100000,"LOW",Q2128&lt;=300000,"MEDIUM",Q2128&gt;=300000,"HIGH")</f>
        <v>MEDIUM</v>
      </c>
    </row>
    <row r="2129" spans="1:21" x14ac:dyDescent="0.3">
      <c r="A2129">
        <v>2128</v>
      </c>
      <c r="B2129">
        <v>5</v>
      </c>
      <c r="C2129">
        <v>6</v>
      </c>
      <c r="D2129" s="6">
        <f t="shared" si="198"/>
        <v>45082</v>
      </c>
      <c r="E2129" t="str">
        <f t="shared" si="199"/>
        <v>June</v>
      </c>
      <c r="F2129">
        <v>2023</v>
      </c>
      <c r="G2129" t="str">
        <f t="shared" si="200"/>
        <v>Monday</v>
      </c>
      <c r="H2129" t="s">
        <v>21</v>
      </c>
      <c r="I2129">
        <v>2</v>
      </c>
      <c r="J2129" s="7">
        <v>49366.67</v>
      </c>
      <c r="K2129" t="s">
        <v>309</v>
      </c>
      <c r="L2129">
        <v>56</v>
      </c>
      <c r="M2129" t="s">
        <v>79</v>
      </c>
      <c r="N2129" t="s">
        <v>24</v>
      </c>
      <c r="O2129">
        <v>4</v>
      </c>
      <c r="P2129" t="s">
        <v>65</v>
      </c>
      <c r="Q2129" s="7">
        <f t="shared" si="201"/>
        <v>98733.34</v>
      </c>
      <c r="R2129" s="9" t="str" cm="1">
        <f t="array" ref="R2129">_xlfn.IFS(L2128&lt;=25,"0-25",L2128&lt;=30,"26-30",L2128&lt;=35,"31-35",L2128&lt;=40,"36-40",L2128&lt;=45,"41-45",L2128&gt;=45,"45+")</f>
        <v>0-25</v>
      </c>
      <c r="S2129" t="str">
        <f t="shared" si="202"/>
        <v>Q2</v>
      </c>
      <c r="T2129" t="str">
        <f t="shared" si="203"/>
        <v>Weekday</v>
      </c>
      <c r="U2129" t="str" cm="1">
        <f t="array" ref="U2129">_xlfn.IFS(Q2129&lt;=100000,"LOW",Q2129&lt;=300000,"MEDIUM",Q2129&gt;=300000,"HIGH")</f>
        <v>LOW</v>
      </c>
    </row>
    <row r="2130" spans="1:21" x14ac:dyDescent="0.3">
      <c r="A2130">
        <v>2129</v>
      </c>
      <c r="B2130">
        <v>5</v>
      </c>
      <c r="C2130">
        <v>6</v>
      </c>
      <c r="D2130" s="6">
        <f t="shared" si="198"/>
        <v>45082</v>
      </c>
      <c r="E2130" t="str">
        <f t="shared" si="199"/>
        <v>June</v>
      </c>
      <c r="F2130">
        <v>2023</v>
      </c>
      <c r="G2130" t="str">
        <f t="shared" si="200"/>
        <v>Monday</v>
      </c>
      <c r="H2130" t="s">
        <v>15</v>
      </c>
      <c r="I2130">
        <v>6</v>
      </c>
      <c r="J2130" s="7">
        <v>22627.7</v>
      </c>
      <c r="K2130" t="s">
        <v>417</v>
      </c>
      <c r="L2130">
        <v>29</v>
      </c>
      <c r="M2130" t="s">
        <v>34</v>
      </c>
      <c r="N2130" t="s">
        <v>18</v>
      </c>
      <c r="O2130">
        <v>5</v>
      </c>
      <c r="P2130" t="s">
        <v>86</v>
      </c>
      <c r="Q2130" s="7">
        <f t="shared" si="201"/>
        <v>135766.20000000001</v>
      </c>
      <c r="R2130" s="9" t="str" cm="1">
        <f t="array" ref="R2130">_xlfn.IFS(L2129&lt;=25,"0-25",L2129&lt;=30,"26-30",L2129&lt;=35,"31-35",L2129&lt;=40,"36-40",L2129&lt;=45,"41-45",L2129&gt;=45,"45+")</f>
        <v>45+</v>
      </c>
      <c r="S2130" t="str">
        <f t="shared" si="202"/>
        <v>Q2</v>
      </c>
      <c r="T2130" t="str">
        <f t="shared" si="203"/>
        <v>Weekday</v>
      </c>
      <c r="U2130" t="str" cm="1">
        <f t="array" ref="U2130">_xlfn.IFS(Q2130&lt;=100000,"LOW",Q2130&lt;=300000,"MEDIUM",Q2130&gt;=300000,"HIGH")</f>
        <v>MEDIUM</v>
      </c>
    </row>
    <row r="2131" spans="1:21" x14ac:dyDescent="0.3">
      <c r="A2131">
        <v>2130</v>
      </c>
      <c r="B2131">
        <v>5</v>
      </c>
      <c r="C2131">
        <v>6</v>
      </c>
      <c r="D2131" s="6">
        <f t="shared" si="198"/>
        <v>45082</v>
      </c>
      <c r="E2131" t="str">
        <f t="shared" si="199"/>
        <v>June</v>
      </c>
      <c r="F2131">
        <v>2023</v>
      </c>
      <c r="G2131" t="str">
        <f t="shared" si="200"/>
        <v>Monday</v>
      </c>
      <c r="H2131" t="s">
        <v>45</v>
      </c>
      <c r="I2131">
        <v>9</v>
      </c>
      <c r="J2131" s="7">
        <v>29095.3</v>
      </c>
      <c r="K2131" t="s">
        <v>964</v>
      </c>
      <c r="L2131">
        <v>56</v>
      </c>
      <c r="M2131" t="s">
        <v>119</v>
      </c>
      <c r="N2131" t="s">
        <v>52</v>
      </c>
      <c r="O2131">
        <v>4</v>
      </c>
      <c r="P2131" t="s">
        <v>48</v>
      </c>
      <c r="Q2131" s="7">
        <f t="shared" si="201"/>
        <v>261857.69999999998</v>
      </c>
      <c r="R2131" s="9" t="str" cm="1">
        <f t="array" ref="R2131">_xlfn.IFS(L2130&lt;=25,"0-25",L2130&lt;=30,"26-30",L2130&lt;=35,"31-35",L2130&lt;=40,"36-40",L2130&lt;=45,"41-45",L2130&gt;=45,"45+")</f>
        <v>26-30</v>
      </c>
      <c r="S2131" t="str">
        <f t="shared" si="202"/>
        <v>Q2</v>
      </c>
      <c r="T2131" t="str">
        <f t="shared" si="203"/>
        <v>Weekday</v>
      </c>
      <c r="U2131" t="str" cm="1">
        <f t="array" ref="U2131">_xlfn.IFS(Q2131&lt;=100000,"LOW",Q2131&lt;=300000,"MEDIUM",Q2131&gt;=300000,"HIGH")</f>
        <v>MEDIUM</v>
      </c>
    </row>
    <row r="2132" spans="1:21" x14ac:dyDescent="0.3">
      <c r="A2132">
        <v>2131</v>
      </c>
      <c r="B2132">
        <v>6</v>
      </c>
      <c r="C2132">
        <v>6</v>
      </c>
      <c r="D2132" s="6">
        <f t="shared" si="198"/>
        <v>45083</v>
      </c>
      <c r="E2132" t="str">
        <f t="shared" si="199"/>
        <v>June</v>
      </c>
      <c r="F2132">
        <v>2023</v>
      </c>
      <c r="G2132" t="str">
        <f t="shared" si="200"/>
        <v>Tuesday</v>
      </c>
      <c r="H2132" t="s">
        <v>45</v>
      </c>
      <c r="I2132">
        <v>4</v>
      </c>
      <c r="J2132" s="7">
        <v>24404.18</v>
      </c>
      <c r="K2132" t="s">
        <v>113</v>
      </c>
      <c r="L2132">
        <v>31</v>
      </c>
      <c r="M2132" t="s">
        <v>17</v>
      </c>
      <c r="N2132" t="s">
        <v>52</v>
      </c>
      <c r="O2132">
        <v>4</v>
      </c>
      <c r="P2132" t="s">
        <v>48</v>
      </c>
      <c r="Q2132" s="7">
        <f t="shared" si="201"/>
        <v>97616.72</v>
      </c>
      <c r="R2132" s="9" t="str" cm="1">
        <f t="array" ref="R2132">_xlfn.IFS(L2131&lt;=25,"0-25",L2131&lt;=30,"26-30",L2131&lt;=35,"31-35",L2131&lt;=40,"36-40",L2131&lt;=45,"41-45",L2131&gt;=45,"45+")</f>
        <v>45+</v>
      </c>
      <c r="S2132" t="str">
        <f t="shared" si="202"/>
        <v>Q2</v>
      </c>
      <c r="T2132" t="str">
        <f t="shared" si="203"/>
        <v>Weekday</v>
      </c>
      <c r="U2132" t="str" cm="1">
        <f t="array" ref="U2132">_xlfn.IFS(Q2132&lt;=100000,"LOW",Q2132&lt;=300000,"MEDIUM",Q2132&gt;=300000,"HIGH")</f>
        <v>LOW</v>
      </c>
    </row>
    <row r="2133" spans="1:21" x14ac:dyDescent="0.3">
      <c r="A2133">
        <v>2132</v>
      </c>
      <c r="B2133">
        <v>6</v>
      </c>
      <c r="C2133">
        <v>6</v>
      </c>
      <c r="D2133" s="6">
        <f t="shared" si="198"/>
        <v>45083</v>
      </c>
      <c r="E2133" t="str">
        <f t="shared" si="199"/>
        <v>June</v>
      </c>
      <c r="F2133">
        <v>2023</v>
      </c>
      <c r="G2133" t="str">
        <f t="shared" si="200"/>
        <v>Tuesday</v>
      </c>
      <c r="H2133" t="s">
        <v>45</v>
      </c>
      <c r="I2133">
        <v>9</v>
      </c>
      <c r="J2133" s="7">
        <v>43415.51</v>
      </c>
      <c r="K2133" t="s">
        <v>229</v>
      </c>
      <c r="L2133">
        <v>47</v>
      </c>
      <c r="M2133" t="s">
        <v>112</v>
      </c>
      <c r="N2133" t="s">
        <v>18</v>
      </c>
      <c r="O2133">
        <v>4</v>
      </c>
      <c r="P2133" t="s">
        <v>104</v>
      </c>
      <c r="Q2133" s="7">
        <f t="shared" si="201"/>
        <v>390739.59</v>
      </c>
      <c r="R2133" s="9" t="str" cm="1">
        <f t="array" ref="R2133">_xlfn.IFS(L2132&lt;=25,"0-25",L2132&lt;=30,"26-30",L2132&lt;=35,"31-35",L2132&lt;=40,"36-40",L2132&lt;=45,"41-45",L2132&gt;=45,"45+")</f>
        <v>31-35</v>
      </c>
      <c r="S2133" t="str">
        <f t="shared" si="202"/>
        <v>Q2</v>
      </c>
      <c r="T2133" t="str">
        <f t="shared" si="203"/>
        <v>Weekday</v>
      </c>
      <c r="U2133" t="str" cm="1">
        <f t="array" ref="U2133">_xlfn.IFS(Q2133&lt;=100000,"LOW",Q2133&lt;=300000,"MEDIUM",Q2133&gt;=300000,"HIGH")</f>
        <v>HIGH</v>
      </c>
    </row>
    <row r="2134" spans="1:21" x14ac:dyDescent="0.3">
      <c r="A2134">
        <v>2133</v>
      </c>
      <c r="B2134">
        <v>6</v>
      </c>
      <c r="C2134">
        <v>6</v>
      </c>
      <c r="D2134" s="6">
        <f t="shared" si="198"/>
        <v>45083</v>
      </c>
      <c r="E2134" t="str">
        <f t="shared" si="199"/>
        <v>June</v>
      </c>
      <c r="F2134">
        <v>2023</v>
      </c>
      <c r="G2134" t="str">
        <f t="shared" si="200"/>
        <v>Tuesday</v>
      </c>
      <c r="H2134" t="s">
        <v>32</v>
      </c>
      <c r="I2134">
        <v>2</v>
      </c>
      <c r="J2134" s="7">
        <v>16493.599999999999</v>
      </c>
      <c r="K2134" t="s">
        <v>617</v>
      </c>
      <c r="L2134">
        <v>58</v>
      </c>
      <c r="M2134" t="s">
        <v>27</v>
      </c>
      <c r="N2134" t="s">
        <v>52</v>
      </c>
      <c r="O2134">
        <v>4</v>
      </c>
      <c r="P2134" t="s">
        <v>36</v>
      </c>
      <c r="Q2134" s="7">
        <f t="shared" si="201"/>
        <v>32987.199999999997</v>
      </c>
      <c r="R2134" s="9" t="str" cm="1">
        <f t="array" ref="R2134">_xlfn.IFS(L2133&lt;=25,"0-25",L2133&lt;=30,"26-30",L2133&lt;=35,"31-35",L2133&lt;=40,"36-40",L2133&lt;=45,"41-45",L2133&gt;=45,"45+")</f>
        <v>45+</v>
      </c>
      <c r="S2134" t="str">
        <f t="shared" si="202"/>
        <v>Q2</v>
      </c>
      <c r="T2134" t="str">
        <f t="shared" si="203"/>
        <v>Weekday</v>
      </c>
      <c r="U2134" t="str" cm="1">
        <f t="array" ref="U2134">_xlfn.IFS(Q2134&lt;=100000,"LOW",Q2134&lt;=300000,"MEDIUM",Q2134&gt;=300000,"HIGH")</f>
        <v>LOW</v>
      </c>
    </row>
    <row r="2135" spans="1:21" x14ac:dyDescent="0.3">
      <c r="A2135">
        <v>2134</v>
      </c>
      <c r="B2135">
        <v>7</v>
      </c>
      <c r="C2135">
        <v>6</v>
      </c>
      <c r="D2135" s="6">
        <f t="shared" si="198"/>
        <v>45084</v>
      </c>
      <c r="E2135" t="str">
        <f t="shared" si="199"/>
        <v>June</v>
      </c>
      <c r="F2135">
        <v>2023</v>
      </c>
      <c r="G2135" t="str">
        <f t="shared" si="200"/>
        <v>Wednesday</v>
      </c>
      <c r="H2135" t="s">
        <v>45</v>
      </c>
      <c r="I2135">
        <v>2</v>
      </c>
      <c r="J2135" s="7">
        <v>65998.62</v>
      </c>
      <c r="K2135" t="s">
        <v>466</v>
      </c>
      <c r="L2135">
        <v>36</v>
      </c>
      <c r="M2135" t="s">
        <v>152</v>
      </c>
      <c r="N2135" t="s">
        <v>18</v>
      </c>
      <c r="O2135">
        <v>1</v>
      </c>
      <c r="P2135" t="s">
        <v>104</v>
      </c>
      <c r="Q2135" s="7">
        <f t="shared" si="201"/>
        <v>131997.24</v>
      </c>
      <c r="R2135" s="9" t="str" cm="1">
        <f t="array" ref="R2135">_xlfn.IFS(L2134&lt;=25,"0-25",L2134&lt;=30,"26-30",L2134&lt;=35,"31-35",L2134&lt;=40,"36-40",L2134&lt;=45,"41-45",L2134&gt;=45,"45+")</f>
        <v>45+</v>
      </c>
      <c r="S2135" t="str">
        <f t="shared" si="202"/>
        <v>Q2</v>
      </c>
      <c r="T2135" t="str">
        <f t="shared" si="203"/>
        <v>Weekday</v>
      </c>
      <c r="U2135" t="str" cm="1">
        <f t="array" ref="U2135">_xlfn.IFS(Q2135&lt;=100000,"LOW",Q2135&lt;=300000,"MEDIUM",Q2135&gt;=300000,"HIGH")</f>
        <v>MEDIUM</v>
      </c>
    </row>
    <row r="2136" spans="1:21" x14ac:dyDescent="0.3">
      <c r="A2136">
        <v>2135</v>
      </c>
      <c r="B2136">
        <v>7</v>
      </c>
      <c r="C2136">
        <v>6</v>
      </c>
      <c r="D2136" s="6">
        <f t="shared" si="198"/>
        <v>45084</v>
      </c>
      <c r="E2136" t="str">
        <f t="shared" si="199"/>
        <v>June</v>
      </c>
      <c r="F2136">
        <v>2023</v>
      </c>
      <c r="G2136" t="str">
        <f t="shared" si="200"/>
        <v>Wednesday</v>
      </c>
      <c r="H2136" t="s">
        <v>21</v>
      </c>
      <c r="I2136">
        <v>9</v>
      </c>
      <c r="J2136" s="7">
        <v>30010.74</v>
      </c>
      <c r="K2136" t="s">
        <v>610</v>
      </c>
      <c r="L2136">
        <v>48</v>
      </c>
      <c r="M2136" t="s">
        <v>119</v>
      </c>
      <c r="N2136" t="s">
        <v>52</v>
      </c>
      <c r="O2136">
        <v>2</v>
      </c>
      <c r="P2136" t="s">
        <v>28</v>
      </c>
      <c r="Q2136" s="7">
        <f t="shared" si="201"/>
        <v>270096.66000000003</v>
      </c>
      <c r="R2136" s="9" t="str" cm="1">
        <f t="array" ref="R2136">_xlfn.IFS(L2135&lt;=25,"0-25",L2135&lt;=30,"26-30",L2135&lt;=35,"31-35",L2135&lt;=40,"36-40",L2135&lt;=45,"41-45",L2135&gt;=45,"45+")</f>
        <v>36-40</v>
      </c>
      <c r="S2136" t="str">
        <f t="shared" si="202"/>
        <v>Q2</v>
      </c>
      <c r="T2136" t="str">
        <f t="shared" si="203"/>
        <v>Weekday</v>
      </c>
      <c r="U2136" t="str" cm="1">
        <f t="array" ref="U2136">_xlfn.IFS(Q2136&lt;=100000,"LOW",Q2136&lt;=300000,"MEDIUM",Q2136&gt;=300000,"HIGH")</f>
        <v>MEDIUM</v>
      </c>
    </row>
    <row r="2137" spans="1:21" x14ac:dyDescent="0.3">
      <c r="A2137">
        <v>2136</v>
      </c>
      <c r="B2137">
        <v>7</v>
      </c>
      <c r="C2137">
        <v>6</v>
      </c>
      <c r="D2137" s="6">
        <f t="shared" si="198"/>
        <v>45084</v>
      </c>
      <c r="E2137" t="str">
        <f t="shared" si="199"/>
        <v>June</v>
      </c>
      <c r="F2137">
        <v>2023</v>
      </c>
      <c r="G2137" t="str">
        <f t="shared" si="200"/>
        <v>Wednesday</v>
      </c>
      <c r="H2137" t="s">
        <v>32</v>
      </c>
      <c r="I2137">
        <v>7</v>
      </c>
      <c r="J2137" s="7">
        <v>23138.21</v>
      </c>
      <c r="K2137" t="s">
        <v>965</v>
      </c>
      <c r="L2137">
        <v>42</v>
      </c>
      <c r="M2137" t="s">
        <v>69</v>
      </c>
      <c r="N2137" t="s">
        <v>52</v>
      </c>
      <c r="O2137">
        <v>4</v>
      </c>
      <c r="P2137" t="s">
        <v>36</v>
      </c>
      <c r="Q2137" s="7">
        <f t="shared" si="201"/>
        <v>161967.47</v>
      </c>
      <c r="R2137" s="9" t="str" cm="1">
        <f t="array" ref="R2137">_xlfn.IFS(L2136&lt;=25,"0-25",L2136&lt;=30,"26-30",L2136&lt;=35,"31-35",L2136&lt;=40,"36-40",L2136&lt;=45,"41-45",L2136&gt;=45,"45+")</f>
        <v>45+</v>
      </c>
      <c r="S2137" t="str">
        <f t="shared" si="202"/>
        <v>Q2</v>
      </c>
      <c r="T2137" t="str">
        <f t="shared" si="203"/>
        <v>Weekday</v>
      </c>
      <c r="U2137" t="str" cm="1">
        <f t="array" ref="U2137">_xlfn.IFS(Q2137&lt;=100000,"LOW",Q2137&lt;=300000,"MEDIUM",Q2137&gt;=300000,"HIGH")</f>
        <v>MEDIUM</v>
      </c>
    </row>
    <row r="2138" spans="1:21" x14ac:dyDescent="0.3">
      <c r="A2138">
        <v>2137</v>
      </c>
      <c r="B2138">
        <v>8</v>
      </c>
      <c r="C2138">
        <v>6</v>
      </c>
      <c r="D2138" s="6">
        <f t="shared" si="198"/>
        <v>45085</v>
      </c>
      <c r="E2138" t="str">
        <f t="shared" si="199"/>
        <v>June</v>
      </c>
      <c r="F2138">
        <v>2023</v>
      </c>
      <c r="G2138" t="str">
        <f t="shared" si="200"/>
        <v>Thursday</v>
      </c>
      <c r="H2138" t="s">
        <v>37</v>
      </c>
      <c r="I2138">
        <v>7</v>
      </c>
      <c r="J2138" s="7">
        <v>39792.99</v>
      </c>
      <c r="K2138" t="s">
        <v>876</v>
      </c>
      <c r="L2138">
        <v>21</v>
      </c>
      <c r="M2138" t="s">
        <v>61</v>
      </c>
      <c r="N2138" t="s">
        <v>52</v>
      </c>
      <c r="O2138">
        <v>1</v>
      </c>
      <c r="P2138" t="s">
        <v>97</v>
      </c>
      <c r="Q2138" s="7">
        <f t="shared" si="201"/>
        <v>278550.93</v>
      </c>
      <c r="R2138" s="9" t="str" cm="1">
        <f t="array" ref="R2138">_xlfn.IFS(L2137&lt;=25,"0-25",L2137&lt;=30,"26-30",L2137&lt;=35,"31-35",L2137&lt;=40,"36-40",L2137&lt;=45,"41-45",L2137&gt;=45,"45+")</f>
        <v>41-45</v>
      </c>
      <c r="S2138" t="str">
        <f t="shared" si="202"/>
        <v>Q2</v>
      </c>
      <c r="T2138" t="str">
        <f t="shared" si="203"/>
        <v>Weekday</v>
      </c>
      <c r="U2138" t="str" cm="1">
        <f t="array" ref="U2138">_xlfn.IFS(Q2138&lt;=100000,"LOW",Q2138&lt;=300000,"MEDIUM",Q2138&gt;=300000,"HIGH")</f>
        <v>MEDIUM</v>
      </c>
    </row>
    <row r="2139" spans="1:21" x14ac:dyDescent="0.3">
      <c r="A2139">
        <v>2138</v>
      </c>
      <c r="B2139">
        <v>8</v>
      </c>
      <c r="C2139">
        <v>6</v>
      </c>
      <c r="D2139" s="6">
        <f t="shared" si="198"/>
        <v>45085</v>
      </c>
      <c r="E2139" t="str">
        <f t="shared" si="199"/>
        <v>June</v>
      </c>
      <c r="F2139">
        <v>2023</v>
      </c>
      <c r="G2139" t="str">
        <f t="shared" si="200"/>
        <v>Thursday</v>
      </c>
      <c r="H2139" t="s">
        <v>45</v>
      </c>
      <c r="I2139">
        <v>1</v>
      </c>
      <c r="J2139" s="7">
        <v>26619.87</v>
      </c>
      <c r="K2139" t="s">
        <v>292</v>
      </c>
      <c r="L2139">
        <v>30</v>
      </c>
      <c r="M2139" t="s">
        <v>34</v>
      </c>
      <c r="N2139" t="s">
        <v>52</v>
      </c>
      <c r="O2139">
        <v>4</v>
      </c>
      <c r="P2139" t="s">
        <v>104</v>
      </c>
      <c r="Q2139" s="7">
        <f t="shared" si="201"/>
        <v>26619.87</v>
      </c>
      <c r="R2139" s="9" t="str" cm="1">
        <f t="array" ref="R2139">_xlfn.IFS(L2138&lt;=25,"0-25",L2138&lt;=30,"26-30",L2138&lt;=35,"31-35",L2138&lt;=40,"36-40",L2138&lt;=45,"41-45",L2138&gt;=45,"45+")</f>
        <v>0-25</v>
      </c>
      <c r="S2139" t="str">
        <f t="shared" si="202"/>
        <v>Q2</v>
      </c>
      <c r="T2139" t="str">
        <f t="shared" si="203"/>
        <v>Weekday</v>
      </c>
      <c r="U2139" t="str" cm="1">
        <f t="array" ref="U2139">_xlfn.IFS(Q2139&lt;=100000,"LOW",Q2139&lt;=300000,"MEDIUM",Q2139&gt;=300000,"HIGH")</f>
        <v>LOW</v>
      </c>
    </row>
    <row r="2140" spans="1:21" x14ac:dyDescent="0.3">
      <c r="A2140">
        <v>2139</v>
      </c>
      <c r="B2140">
        <v>8</v>
      </c>
      <c r="C2140">
        <v>6</v>
      </c>
      <c r="D2140" s="6">
        <f t="shared" si="198"/>
        <v>45085</v>
      </c>
      <c r="E2140" t="str">
        <f t="shared" si="199"/>
        <v>June</v>
      </c>
      <c r="F2140">
        <v>2023</v>
      </c>
      <c r="G2140" t="str">
        <f t="shared" si="200"/>
        <v>Thursday</v>
      </c>
      <c r="H2140" t="s">
        <v>45</v>
      </c>
      <c r="I2140">
        <v>6</v>
      </c>
      <c r="J2140" s="7">
        <v>42094.25</v>
      </c>
      <c r="K2140" t="s">
        <v>702</v>
      </c>
      <c r="L2140">
        <v>53</v>
      </c>
      <c r="M2140" t="s">
        <v>17</v>
      </c>
      <c r="N2140" t="s">
        <v>18</v>
      </c>
      <c r="O2140">
        <v>4</v>
      </c>
      <c r="P2140" t="s">
        <v>104</v>
      </c>
      <c r="Q2140" s="7">
        <f t="shared" si="201"/>
        <v>252565.5</v>
      </c>
      <c r="R2140" s="9" t="str" cm="1">
        <f t="array" ref="R2140">_xlfn.IFS(L2139&lt;=25,"0-25",L2139&lt;=30,"26-30",L2139&lt;=35,"31-35",L2139&lt;=40,"36-40",L2139&lt;=45,"41-45",L2139&gt;=45,"45+")</f>
        <v>26-30</v>
      </c>
      <c r="S2140" t="str">
        <f t="shared" si="202"/>
        <v>Q2</v>
      </c>
      <c r="T2140" t="str">
        <f t="shared" si="203"/>
        <v>Weekday</v>
      </c>
      <c r="U2140" t="str" cm="1">
        <f t="array" ref="U2140">_xlfn.IFS(Q2140&lt;=100000,"LOW",Q2140&lt;=300000,"MEDIUM",Q2140&gt;=300000,"HIGH")</f>
        <v>MEDIUM</v>
      </c>
    </row>
    <row r="2141" spans="1:21" x14ac:dyDescent="0.3">
      <c r="A2141">
        <v>2140</v>
      </c>
      <c r="B2141">
        <v>8</v>
      </c>
      <c r="C2141">
        <v>6</v>
      </c>
      <c r="D2141" s="6">
        <f t="shared" si="198"/>
        <v>45085</v>
      </c>
      <c r="E2141" t="str">
        <f t="shared" si="199"/>
        <v>June</v>
      </c>
      <c r="F2141">
        <v>2023</v>
      </c>
      <c r="G2141" t="str">
        <f t="shared" si="200"/>
        <v>Thursday</v>
      </c>
      <c r="H2141" t="s">
        <v>37</v>
      </c>
      <c r="I2141">
        <v>7</v>
      </c>
      <c r="J2141" s="7">
        <v>30910.55</v>
      </c>
      <c r="K2141" t="s">
        <v>966</v>
      </c>
      <c r="L2141">
        <v>59</v>
      </c>
      <c r="M2141" t="s">
        <v>135</v>
      </c>
      <c r="N2141" t="s">
        <v>24</v>
      </c>
      <c r="O2141">
        <v>4</v>
      </c>
      <c r="P2141" t="s">
        <v>97</v>
      </c>
      <c r="Q2141" s="7">
        <f t="shared" si="201"/>
        <v>216373.85</v>
      </c>
      <c r="R2141" s="9" t="str" cm="1">
        <f t="array" ref="R2141">_xlfn.IFS(L2140&lt;=25,"0-25",L2140&lt;=30,"26-30",L2140&lt;=35,"31-35",L2140&lt;=40,"36-40",L2140&lt;=45,"41-45",L2140&gt;=45,"45+")</f>
        <v>45+</v>
      </c>
      <c r="S2141" t="str">
        <f t="shared" si="202"/>
        <v>Q2</v>
      </c>
      <c r="T2141" t="str">
        <f t="shared" si="203"/>
        <v>Weekday</v>
      </c>
      <c r="U2141" t="str" cm="1">
        <f t="array" ref="U2141">_xlfn.IFS(Q2141&lt;=100000,"LOW",Q2141&lt;=300000,"MEDIUM",Q2141&gt;=300000,"HIGH")</f>
        <v>MEDIUM</v>
      </c>
    </row>
    <row r="2142" spans="1:21" x14ac:dyDescent="0.3">
      <c r="A2142">
        <v>2141</v>
      </c>
      <c r="B2142">
        <v>9</v>
      </c>
      <c r="C2142">
        <v>6</v>
      </c>
      <c r="D2142" s="6">
        <f t="shared" si="198"/>
        <v>45086</v>
      </c>
      <c r="E2142" t="str">
        <f t="shared" si="199"/>
        <v>June</v>
      </c>
      <c r="F2142">
        <v>2023</v>
      </c>
      <c r="G2142" t="str">
        <f t="shared" si="200"/>
        <v>Friday</v>
      </c>
      <c r="H2142" t="s">
        <v>45</v>
      </c>
      <c r="I2142">
        <v>6</v>
      </c>
      <c r="J2142" s="7">
        <v>17924.009999999998</v>
      </c>
      <c r="K2142" t="s">
        <v>909</v>
      </c>
      <c r="L2142">
        <v>54</v>
      </c>
      <c r="M2142" t="s">
        <v>27</v>
      </c>
      <c r="N2142" t="s">
        <v>52</v>
      </c>
      <c r="O2142">
        <v>5</v>
      </c>
      <c r="P2142" t="s">
        <v>90</v>
      </c>
      <c r="Q2142" s="7">
        <f t="shared" si="201"/>
        <v>107544.06</v>
      </c>
      <c r="R2142" s="9" t="str" cm="1">
        <f t="array" ref="R2142">_xlfn.IFS(L2141&lt;=25,"0-25",L2141&lt;=30,"26-30",L2141&lt;=35,"31-35",L2141&lt;=40,"36-40",L2141&lt;=45,"41-45",L2141&gt;=45,"45+")</f>
        <v>45+</v>
      </c>
      <c r="S2142" t="str">
        <f t="shared" si="202"/>
        <v>Q2</v>
      </c>
      <c r="T2142" t="str">
        <f t="shared" si="203"/>
        <v>Weekday</v>
      </c>
      <c r="U2142" t="str" cm="1">
        <f t="array" ref="U2142">_xlfn.IFS(Q2142&lt;=100000,"LOW",Q2142&lt;=300000,"MEDIUM",Q2142&gt;=300000,"HIGH")</f>
        <v>MEDIUM</v>
      </c>
    </row>
    <row r="2143" spans="1:21" x14ac:dyDescent="0.3">
      <c r="A2143">
        <v>2142</v>
      </c>
      <c r="B2143">
        <v>9</v>
      </c>
      <c r="C2143">
        <v>6</v>
      </c>
      <c r="D2143" s="6">
        <f t="shared" si="198"/>
        <v>45086</v>
      </c>
      <c r="E2143" t="str">
        <f t="shared" si="199"/>
        <v>June</v>
      </c>
      <c r="F2143">
        <v>2023</v>
      </c>
      <c r="G2143" t="str">
        <f t="shared" si="200"/>
        <v>Friday</v>
      </c>
      <c r="H2143" t="s">
        <v>37</v>
      </c>
      <c r="I2143">
        <v>6</v>
      </c>
      <c r="J2143" s="7">
        <v>25953.71</v>
      </c>
      <c r="K2143" t="s">
        <v>354</v>
      </c>
      <c r="L2143">
        <v>20</v>
      </c>
      <c r="M2143" t="s">
        <v>64</v>
      </c>
      <c r="N2143" t="s">
        <v>18</v>
      </c>
      <c r="O2143">
        <v>4</v>
      </c>
      <c r="P2143" t="s">
        <v>40</v>
      </c>
      <c r="Q2143" s="7">
        <f t="shared" si="201"/>
        <v>155722.26</v>
      </c>
      <c r="R2143" s="9" t="str" cm="1">
        <f t="array" ref="R2143">_xlfn.IFS(L2142&lt;=25,"0-25",L2142&lt;=30,"26-30",L2142&lt;=35,"31-35",L2142&lt;=40,"36-40",L2142&lt;=45,"41-45",L2142&gt;=45,"45+")</f>
        <v>45+</v>
      </c>
      <c r="S2143" t="str">
        <f t="shared" si="202"/>
        <v>Q2</v>
      </c>
      <c r="T2143" t="str">
        <f t="shared" si="203"/>
        <v>Weekday</v>
      </c>
      <c r="U2143" t="str" cm="1">
        <f t="array" ref="U2143">_xlfn.IFS(Q2143&lt;=100000,"LOW",Q2143&lt;=300000,"MEDIUM",Q2143&gt;=300000,"HIGH")</f>
        <v>MEDIUM</v>
      </c>
    </row>
    <row r="2144" spans="1:21" x14ac:dyDescent="0.3">
      <c r="A2144">
        <v>2143</v>
      </c>
      <c r="B2144">
        <v>9</v>
      </c>
      <c r="C2144">
        <v>6</v>
      </c>
      <c r="D2144" s="6">
        <f t="shared" si="198"/>
        <v>45086</v>
      </c>
      <c r="E2144" t="str">
        <f t="shared" si="199"/>
        <v>June</v>
      </c>
      <c r="F2144">
        <v>2023</v>
      </c>
      <c r="G2144" t="str">
        <f t="shared" si="200"/>
        <v>Friday</v>
      </c>
      <c r="H2144" t="s">
        <v>32</v>
      </c>
      <c r="I2144">
        <v>2</v>
      </c>
      <c r="J2144" s="7">
        <v>36306.39</v>
      </c>
      <c r="K2144" t="s">
        <v>102</v>
      </c>
      <c r="L2144">
        <v>33</v>
      </c>
      <c r="M2144" t="s">
        <v>27</v>
      </c>
      <c r="N2144" t="s">
        <v>18</v>
      </c>
      <c r="O2144">
        <v>4</v>
      </c>
      <c r="P2144" t="s">
        <v>36</v>
      </c>
      <c r="Q2144" s="7">
        <f t="shared" si="201"/>
        <v>72612.78</v>
      </c>
      <c r="R2144" s="9" t="str" cm="1">
        <f t="array" ref="R2144">_xlfn.IFS(L2143&lt;=25,"0-25",L2143&lt;=30,"26-30",L2143&lt;=35,"31-35",L2143&lt;=40,"36-40",L2143&lt;=45,"41-45",L2143&gt;=45,"45+")</f>
        <v>0-25</v>
      </c>
      <c r="S2144" t="str">
        <f t="shared" si="202"/>
        <v>Q2</v>
      </c>
      <c r="T2144" t="str">
        <f t="shared" si="203"/>
        <v>Weekday</v>
      </c>
      <c r="U2144" t="str" cm="1">
        <f t="array" ref="U2144">_xlfn.IFS(Q2144&lt;=100000,"LOW",Q2144&lt;=300000,"MEDIUM",Q2144&gt;=300000,"HIGH")</f>
        <v>LOW</v>
      </c>
    </row>
    <row r="2145" spans="1:21" x14ac:dyDescent="0.3">
      <c r="A2145">
        <v>2144</v>
      </c>
      <c r="B2145">
        <v>9</v>
      </c>
      <c r="C2145">
        <v>6</v>
      </c>
      <c r="D2145" s="6">
        <f t="shared" si="198"/>
        <v>45086</v>
      </c>
      <c r="E2145" t="str">
        <f t="shared" si="199"/>
        <v>June</v>
      </c>
      <c r="F2145">
        <v>2023</v>
      </c>
      <c r="G2145" t="str">
        <f t="shared" si="200"/>
        <v>Friday</v>
      </c>
      <c r="H2145" t="s">
        <v>21</v>
      </c>
      <c r="I2145">
        <v>6</v>
      </c>
      <c r="J2145" s="7">
        <v>11817.59</v>
      </c>
      <c r="K2145" t="s">
        <v>243</v>
      </c>
      <c r="L2145">
        <v>43</v>
      </c>
      <c r="M2145" t="s">
        <v>119</v>
      </c>
      <c r="N2145" t="s">
        <v>18</v>
      </c>
      <c r="O2145">
        <v>2</v>
      </c>
      <c r="P2145" t="s">
        <v>25</v>
      </c>
      <c r="Q2145" s="7">
        <f t="shared" si="201"/>
        <v>70905.540000000008</v>
      </c>
      <c r="R2145" s="9" t="str" cm="1">
        <f t="array" ref="R2145">_xlfn.IFS(L2144&lt;=25,"0-25",L2144&lt;=30,"26-30",L2144&lt;=35,"31-35",L2144&lt;=40,"36-40",L2144&lt;=45,"41-45",L2144&gt;=45,"45+")</f>
        <v>31-35</v>
      </c>
      <c r="S2145" t="str">
        <f t="shared" si="202"/>
        <v>Q2</v>
      </c>
      <c r="T2145" t="str">
        <f t="shared" si="203"/>
        <v>Weekday</v>
      </c>
      <c r="U2145" t="str" cm="1">
        <f t="array" ref="U2145">_xlfn.IFS(Q2145&lt;=100000,"LOW",Q2145&lt;=300000,"MEDIUM",Q2145&gt;=300000,"HIGH")</f>
        <v>LOW</v>
      </c>
    </row>
    <row r="2146" spans="1:21" x14ac:dyDescent="0.3">
      <c r="A2146">
        <v>2145</v>
      </c>
      <c r="B2146">
        <v>10</v>
      </c>
      <c r="C2146">
        <v>6</v>
      </c>
      <c r="D2146" s="6">
        <f t="shared" si="198"/>
        <v>45087</v>
      </c>
      <c r="E2146" t="str">
        <f t="shared" si="199"/>
        <v>June</v>
      </c>
      <c r="F2146">
        <v>2023</v>
      </c>
      <c r="G2146" t="str">
        <f t="shared" si="200"/>
        <v>Saturday</v>
      </c>
      <c r="H2146" t="s">
        <v>37</v>
      </c>
      <c r="I2146">
        <v>4</v>
      </c>
      <c r="J2146" s="7">
        <v>56238.55</v>
      </c>
      <c r="K2146" t="s">
        <v>682</v>
      </c>
      <c r="L2146">
        <v>57</v>
      </c>
      <c r="M2146" t="s">
        <v>27</v>
      </c>
      <c r="N2146" t="s">
        <v>24</v>
      </c>
      <c r="O2146">
        <v>4</v>
      </c>
      <c r="P2146" t="s">
        <v>53</v>
      </c>
      <c r="Q2146" s="7">
        <f t="shared" si="201"/>
        <v>224954.2</v>
      </c>
      <c r="R2146" s="9" t="str" cm="1">
        <f t="array" ref="R2146">_xlfn.IFS(L2145&lt;=25,"0-25",L2145&lt;=30,"26-30",L2145&lt;=35,"31-35",L2145&lt;=40,"36-40",L2145&lt;=45,"41-45",L2145&gt;=45,"45+")</f>
        <v>41-45</v>
      </c>
      <c r="S2146" t="str">
        <f t="shared" si="202"/>
        <v>Q2</v>
      </c>
      <c r="T2146" t="str">
        <f t="shared" si="203"/>
        <v>Weekend</v>
      </c>
      <c r="U2146" t="str" cm="1">
        <f t="array" ref="U2146">_xlfn.IFS(Q2146&lt;=100000,"LOW",Q2146&lt;=300000,"MEDIUM",Q2146&gt;=300000,"HIGH")</f>
        <v>MEDIUM</v>
      </c>
    </row>
    <row r="2147" spans="1:21" x14ac:dyDescent="0.3">
      <c r="A2147">
        <v>2146</v>
      </c>
      <c r="B2147">
        <v>10</v>
      </c>
      <c r="C2147">
        <v>6</v>
      </c>
      <c r="D2147" s="6">
        <f t="shared" si="198"/>
        <v>45087</v>
      </c>
      <c r="E2147" t="str">
        <f t="shared" si="199"/>
        <v>June</v>
      </c>
      <c r="F2147">
        <v>2023</v>
      </c>
      <c r="G2147" t="str">
        <f t="shared" si="200"/>
        <v>Saturday</v>
      </c>
      <c r="H2147" t="s">
        <v>15</v>
      </c>
      <c r="I2147">
        <v>9</v>
      </c>
      <c r="J2147" s="7">
        <v>47309.47</v>
      </c>
      <c r="K2147" t="s">
        <v>162</v>
      </c>
      <c r="L2147">
        <v>56</v>
      </c>
      <c r="M2147" t="s">
        <v>23</v>
      </c>
      <c r="N2147" t="s">
        <v>35</v>
      </c>
      <c r="O2147">
        <v>1</v>
      </c>
      <c r="P2147" t="s">
        <v>31</v>
      </c>
      <c r="Q2147" s="7">
        <f t="shared" si="201"/>
        <v>425785.23</v>
      </c>
      <c r="R2147" s="9" t="str" cm="1">
        <f t="array" ref="R2147">_xlfn.IFS(L2146&lt;=25,"0-25",L2146&lt;=30,"26-30",L2146&lt;=35,"31-35",L2146&lt;=40,"36-40",L2146&lt;=45,"41-45",L2146&gt;=45,"45+")</f>
        <v>45+</v>
      </c>
      <c r="S2147" t="str">
        <f t="shared" si="202"/>
        <v>Q2</v>
      </c>
      <c r="T2147" t="str">
        <f t="shared" si="203"/>
        <v>Weekend</v>
      </c>
      <c r="U2147" t="str" cm="1">
        <f t="array" ref="U2147">_xlfn.IFS(Q2147&lt;=100000,"LOW",Q2147&lt;=300000,"MEDIUM",Q2147&gt;=300000,"HIGH")</f>
        <v>HIGH</v>
      </c>
    </row>
    <row r="2148" spans="1:21" x14ac:dyDescent="0.3">
      <c r="A2148">
        <v>2147</v>
      </c>
      <c r="B2148">
        <v>10</v>
      </c>
      <c r="C2148">
        <v>6</v>
      </c>
      <c r="D2148" s="6">
        <f t="shared" si="198"/>
        <v>45087</v>
      </c>
      <c r="E2148" t="str">
        <f t="shared" si="199"/>
        <v>June</v>
      </c>
      <c r="F2148">
        <v>2023</v>
      </c>
      <c r="G2148" t="str">
        <f t="shared" si="200"/>
        <v>Saturday</v>
      </c>
      <c r="H2148" t="s">
        <v>37</v>
      </c>
      <c r="I2148">
        <v>1</v>
      </c>
      <c r="J2148" s="7">
        <v>46081.58</v>
      </c>
      <c r="K2148" t="s">
        <v>786</v>
      </c>
      <c r="L2148">
        <v>36</v>
      </c>
      <c r="M2148" t="s">
        <v>69</v>
      </c>
      <c r="N2148" t="s">
        <v>18</v>
      </c>
      <c r="O2148">
        <v>4</v>
      </c>
      <c r="P2148" t="s">
        <v>97</v>
      </c>
      <c r="Q2148" s="7">
        <f t="shared" si="201"/>
        <v>46081.58</v>
      </c>
      <c r="R2148" s="9" t="str" cm="1">
        <f t="array" ref="R2148">_xlfn.IFS(L2147&lt;=25,"0-25",L2147&lt;=30,"26-30",L2147&lt;=35,"31-35",L2147&lt;=40,"36-40",L2147&lt;=45,"41-45",L2147&gt;=45,"45+")</f>
        <v>45+</v>
      </c>
      <c r="S2148" t="str">
        <f t="shared" si="202"/>
        <v>Q2</v>
      </c>
      <c r="T2148" t="str">
        <f t="shared" si="203"/>
        <v>Weekend</v>
      </c>
      <c r="U2148" t="str" cm="1">
        <f t="array" ref="U2148">_xlfn.IFS(Q2148&lt;=100000,"LOW",Q2148&lt;=300000,"MEDIUM",Q2148&gt;=300000,"HIGH")</f>
        <v>LOW</v>
      </c>
    </row>
    <row r="2149" spans="1:21" x14ac:dyDescent="0.3">
      <c r="A2149">
        <v>2148</v>
      </c>
      <c r="B2149">
        <v>10</v>
      </c>
      <c r="C2149">
        <v>6</v>
      </c>
      <c r="D2149" s="6">
        <f t="shared" si="198"/>
        <v>45087</v>
      </c>
      <c r="E2149" t="str">
        <f t="shared" si="199"/>
        <v>June</v>
      </c>
      <c r="F2149">
        <v>2023</v>
      </c>
      <c r="G2149" t="str">
        <f t="shared" si="200"/>
        <v>Saturday</v>
      </c>
      <c r="H2149" t="s">
        <v>45</v>
      </c>
      <c r="I2149">
        <v>8</v>
      </c>
      <c r="J2149" s="7">
        <v>42763</v>
      </c>
      <c r="K2149" t="s">
        <v>514</v>
      </c>
      <c r="L2149">
        <v>32</v>
      </c>
      <c r="M2149" t="s">
        <v>23</v>
      </c>
      <c r="N2149" t="s">
        <v>18</v>
      </c>
      <c r="O2149">
        <v>1</v>
      </c>
      <c r="P2149" t="s">
        <v>104</v>
      </c>
      <c r="Q2149" s="7">
        <f t="shared" si="201"/>
        <v>342104</v>
      </c>
      <c r="R2149" s="9" t="str" cm="1">
        <f t="array" ref="R2149">_xlfn.IFS(L2148&lt;=25,"0-25",L2148&lt;=30,"26-30",L2148&lt;=35,"31-35",L2148&lt;=40,"36-40",L2148&lt;=45,"41-45",L2148&gt;=45,"45+")</f>
        <v>36-40</v>
      </c>
      <c r="S2149" t="str">
        <f t="shared" si="202"/>
        <v>Q2</v>
      </c>
      <c r="T2149" t="str">
        <f t="shared" si="203"/>
        <v>Weekend</v>
      </c>
      <c r="U2149" t="str" cm="1">
        <f t="array" ref="U2149">_xlfn.IFS(Q2149&lt;=100000,"LOW",Q2149&lt;=300000,"MEDIUM",Q2149&gt;=300000,"HIGH")</f>
        <v>HIGH</v>
      </c>
    </row>
    <row r="2150" spans="1:21" x14ac:dyDescent="0.3">
      <c r="A2150">
        <v>2149</v>
      </c>
      <c r="B2150">
        <v>11</v>
      </c>
      <c r="C2150">
        <v>6</v>
      </c>
      <c r="D2150" s="6">
        <f t="shared" si="198"/>
        <v>45088</v>
      </c>
      <c r="E2150" t="str">
        <f t="shared" si="199"/>
        <v>June</v>
      </c>
      <c r="F2150">
        <v>2023</v>
      </c>
      <c r="G2150" t="str">
        <f t="shared" si="200"/>
        <v>Sunday</v>
      </c>
      <c r="H2150" t="s">
        <v>32</v>
      </c>
      <c r="I2150">
        <v>5</v>
      </c>
      <c r="J2150" s="7">
        <v>45418.79</v>
      </c>
      <c r="K2150" t="s">
        <v>738</v>
      </c>
      <c r="L2150">
        <v>49</v>
      </c>
      <c r="M2150" t="s">
        <v>61</v>
      </c>
      <c r="N2150" t="s">
        <v>18</v>
      </c>
      <c r="O2150">
        <v>5</v>
      </c>
      <c r="P2150" t="s">
        <v>43</v>
      </c>
      <c r="Q2150" s="7">
        <f t="shared" si="201"/>
        <v>227093.95</v>
      </c>
      <c r="R2150" s="9" t="str" cm="1">
        <f t="array" ref="R2150">_xlfn.IFS(L2149&lt;=25,"0-25",L2149&lt;=30,"26-30",L2149&lt;=35,"31-35",L2149&lt;=40,"36-40",L2149&lt;=45,"41-45",L2149&gt;=45,"45+")</f>
        <v>31-35</v>
      </c>
      <c r="S2150" t="str">
        <f t="shared" si="202"/>
        <v>Q2</v>
      </c>
      <c r="T2150" t="str">
        <f t="shared" si="203"/>
        <v>Weekend</v>
      </c>
      <c r="U2150" t="str" cm="1">
        <f t="array" ref="U2150">_xlfn.IFS(Q2150&lt;=100000,"LOW",Q2150&lt;=300000,"MEDIUM",Q2150&gt;=300000,"HIGH")</f>
        <v>MEDIUM</v>
      </c>
    </row>
    <row r="2151" spans="1:21" x14ac:dyDescent="0.3">
      <c r="A2151">
        <v>2150</v>
      </c>
      <c r="B2151">
        <v>11</v>
      </c>
      <c r="C2151">
        <v>6</v>
      </c>
      <c r="D2151" s="6">
        <f t="shared" si="198"/>
        <v>45088</v>
      </c>
      <c r="E2151" t="str">
        <f t="shared" si="199"/>
        <v>June</v>
      </c>
      <c r="F2151">
        <v>2023</v>
      </c>
      <c r="G2151" t="str">
        <f t="shared" si="200"/>
        <v>Sunday</v>
      </c>
      <c r="H2151" t="s">
        <v>32</v>
      </c>
      <c r="I2151">
        <v>1</v>
      </c>
      <c r="J2151" s="7">
        <v>66079.12</v>
      </c>
      <c r="K2151" t="s">
        <v>365</v>
      </c>
      <c r="L2151">
        <v>38</v>
      </c>
      <c r="M2151" t="s">
        <v>23</v>
      </c>
      <c r="N2151" t="s">
        <v>24</v>
      </c>
      <c r="O2151">
        <v>5</v>
      </c>
      <c r="P2151" t="s">
        <v>36</v>
      </c>
      <c r="Q2151" s="7">
        <f t="shared" si="201"/>
        <v>66079.12</v>
      </c>
      <c r="R2151" s="9" t="str" cm="1">
        <f t="array" ref="R2151">_xlfn.IFS(L2150&lt;=25,"0-25",L2150&lt;=30,"26-30",L2150&lt;=35,"31-35",L2150&lt;=40,"36-40",L2150&lt;=45,"41-45",L2150&gt;=45,"45+")</f>
        <v>45+</v>
      </c>
      <c r="S2151" t="str">
        <f t="shared" si="202"/>
        <v>Q2</v>
      </c>
      <c r="T2151" t="str">
        <f t="shared" si="203"/>
        <v>Weekend</v>
      </c>
      <c r="U2151" t="str" cm="1">
        <f t="array" ref="U2151">_xlfn.IFS(Q2151&lt;=100000,"LOW",Q2151&lt;=300000,"MEDIUM",Q2151&gt;=300000,"HIGH")</f>
        <v>LOW</v>
      </c>
    </row>
    <row r="2152" spans="1:21" x14ac:dyDescent="0.3">
      <c r="A2152">
        <v>2151</v>
      </c>
      <c r="B2152">
        <v>11</v>
      </c>
      <c r="C2152">
        <v>6</v>
      </c>
      <c r="D2152" s="6">
        <f t="shared" si="198"/>
        <v>45088</v>
      </c>
      <c r="E2152" t="str">
        <f t="shared" si="199"/>
        <v>June</v>
      </c>
      <c r="F2152">
        <v>2023</v>
      </c>
      <c r="G2152" t="str">
        <f t="shared" si="200"/>
        <v>Sunday</v>
      </c>
      <c r="H2152" t="s">
        <v>37</v>
      </c>
      <c r="I2152">
        <v>4</v>
      </c>
      <c r="J2152" s="7">
        <v>10514.15</v>
      </c>
      <c r="K2152" t="s">
        <v>510</v>
      </c>
      <c r="L2152">
        <v>18</v>
      </c>
      <c r="M2152" t="s">
        <v>69</v>
      </c>
      <c r="N2152" t="s">
        <v>52</v>
      </c>
      <c r="O2152">
        <v>2</v>
      </c>
      <c r="P2152" t="s">
        <v>97</v>
      </c>
      <c r="Q2152" s="7">
        <f t="shared" si="201"/>
        <v>42056.6</v>
      </c>
      <c r="R2152" s="9" t="str" cm="1">
        <f t="array" ref="R2152">_xlfn.IFS(L2151&lt;=25,"0-25",L2151&lt;=30,"26-30",L2151&lt;=35,"31-35",L2151&lt;=40,"36-40",L2151&lt;=45,"41-45",L2151&gt;=45,"45+")</f>
        <v>36-40</v>
      </c>
      <c r="S2152" t="str">
        <f t="shared" si="202"/>
        <v>Q2</v>
      </c>
      <c r="T2152" t="str">
        <f t="shared" si="203"/>
        <v>Weekend</v>
      </c>
      <c r="U2152" t="str" cm="1">
        <f t="array" ref="U2152">_xlfn.IFS(Q2152&lt;=100000,"LOW",Q2152&lt;=300000,"MEDIUM",Q2152&gt;=300000,"HIGH")</f>
        <v>LOW</v>
      </c>
    </row>
    <row r="2153" spans="1:21" x14ac:dyDescent="0.3">
      <c r="A2153">
        <v>2152</v>
      </c>
      <c r="B2153">
        <v>12</v>
      </c>
      <c r="C2153">
        <v>6</v>
      </c>
      <c r="D2153" s="6">
        <f t="shared" si="198"/>
        <v>45089</v>
      </c>
      <c r="E2153" t="str">
        <f t="shared" si="199"/>
        <v>June</v>
      </c>
      <c r="F2153">
        <v>2023</v>
      </c>
      <c r="G2153" t="str">
        <f t="shared" si="200"/>
        <v>Monday</v>
      </c>
      <c r="H2153" t="s">
        <v>21</v>
      </c>
      <c r="I2153">
        <v>1</v>
      </c>
      <c r="J2153" s="7">
        <v>12867.98</v>
      </c>
      <c r="K2153" t="s">
        <v>598</v>
      </c>
      <c r="L2153">
        <v>23</v>
      </c>
      <c r="M2153" t="s">
        <v>79</v>
      </c>
      <c r="N2153" t="s">
        <v>24</v>
      </c>
      <c r="O2153">
        <v>4</v>
      </c>
      <c r="P2153" t="s">
        <v>65</v>
      </c>
      <c r="Q2153" s="7">
        <f t="shared" si="201"/>
        <v>12867.98</v>
      </c>
      <c r="R2153" s="9" t="str" cm="1">
        <f t="array" ref="R2153">_xlfn.IFS(L2152&lt;=25,"0-25",L2152&lt;=30,"26-30",L2152&lt;=35,"31-35",L2152&lt;=40,"36-40",L2152&lt;=45,"41-45",L2152&gt;=45,"45+")</f>
        <v>0-25</v>
      </c>
      <c r="S2153" t="str">
        <f t="shared" si="202"/>
        <v>Q2</v>
      </c>
      <c r="T2153" t="str">
        <f t="shared" si="203"/>
        <v>Weekday</v>
      </c>
      <c r="U2153" t="str" cm="1">
        <f t="array" ref="U2153">_xlfn.IFS(Q2153&lt;=100000,"LOW",Q2153&lt;=300000,"MEDIUM",Q2153&gt;=300000,"HIGH")</f>
        <v>LOW</v>
      </c>
    </row>
    <row r="2154" spans="1:21" x14ac:dyDescent="0.3">
      <c r="A2154">
        <v>2153</v>
      </c>
      <c r="B2154">
        <v>12</v>
      </c>
      <c r="C2154">
        <v>6</v>
      </c>
      <c r="D2154" s="6">
        <f t="shared" si="198"/>
        <v>45089</v>
      </c>
      <c r="E2154" t="str">
        <f t="shared" si="199"/>
        <v>June</v>
      </c>
      <c r="F2154">
        <v>2023</v>
      </c>
      <c r="G2154" t="str">
        <f t="shared" si="200"/>
        <v>Monday</v>
      </c>
      <c r="H2154" t="s">
        <v>15</v>
      </c>
      <c r="I2154">
        <v>6</v>
      </c>
      <c r="J2154" s="7">
        <v>21489.599999999999</v>
      </c>
      <c r="K2154" t="s">
        <v>170</v>
      </c>
      <c r="L2154">
        <v>44</v>
      </c>
      <c r="M2154" t="s">
        <v>23</v>
      </c>
      <c r="N2154" t="s">
        <v>18</v>
      </c>
      <c r="O2154">
        <v>2</v>
      </c>
      <c r="P2154" t="s">
        <v>19</v>
      </c>
      <c r="Q2154" s="7">
        <f t="shared" si="201"/>
        <v>128937.59999999999</v>
      </c>
      <c r="R2154" s="9" t="str" cm="1">
        <f t="array" ref="R2154">_xlfn.IFS(L2153&lt;=25,"0-25",L2153&lt;=30,"26-30",L2153&lt;=35,"31-35",L2153&lt;=40,"36-40",L2153&lt;=45,"41-45",L2153&gt;=45,"45+")</f>
        <v>0-25</v>
      </c>
      <c r="S2154" t="str">
        <f t="shared" si="202"/>
        <v>Q2</v>
      </c>
      <c r="T2154" t="str">
        <f t="shared" si="203"/>
        <v>Weekday</v>
      </c>
      <c r="U2154" t="str" cm="1">
        <f t="array" ref="U2154">_xlfn.IFS(Q2154&lt;=100000,"LOW",Q2154&lt;=300000,"MEDIUM",Q2154&gt;=300000,"HIGH")</f>
        <v>MEDIUM</v>
      </c>
    </row>
    <row r="2155" spans="1:21" x14ac:dyDescent="0.3">
      <c r="A2155">
        <v>2154</v>
      </c>
      <c r="B2155">
        <v>12</v>
      </c>
      <c r="C2155">
        <v>6</v>
      </c>
      <c r="D2155" s="6">
        <f t="shared" si="198"/>
        <v>45089</v>
      </c>
      <c r="E2155" t="str">
        <f t="shared" si="199"/>
        <v>June</v>
      </c>
      <c r="F2155">
        <v>2023</v>
      </c>
      <c r="G2155" t="str">
        <f t="shared" si="200"/>
        <v>Monday</v>
      </c>
      <c r="H2155" t="s">
        <v>32</v>
      </c>
      <c r="I2155">
        <v>2</v>
      </c>
      <c r="J2155" s="7">
        <v>20038.080000000002</v>
      </c>
      <c r="K2155" t="s">
        <v>417</v>
      </c>
      <c r="L2155">
        <v>40</v>
      </c>
      <c r="M2155" t="s">
        <v>23</v>
      </c>
      <c r="N2155" t="s">
        <v>35</v>
      </c>
      <c r="O2155">
        <v>1</v>
      </c>
      <c r="P2155" t="s">
        <v>43</v>
      </c>
      <c r="Q2155" s="7">
        <f t="shared" si="201"/>
        <v>40076.160000000003</v>
      </c>
      <c r="R2155" s="9" t="str" cm="1">
        <f t="array" ref="R2155">_xlfn.IFS(L2154&lt;=25,"0-25",L2154&lt;=30,"26-30",L2154&lt;=35,"31-35",L2154&lt;=40,"36-40",L2154&lt;=45,"41-45",L2154&gt;=45,"45+")</f>
        <v>41-45</v>
      </c>
      <c r="S2155" t="str">
        <f t="shared" si="202"/>
        <v>Q2</v>
      </c>
      <c r="T2155" t="str">
        <f t="shared" si="203"/>
        <v>Weekday</v>
      </c>
      <c r="U2155" t="str" cm="1">
        <f t="array" ref="U2155">_xlfn.IFS(Q2155&lt;=100000,"LOW",Q2155&lt;=300000,"MEDIUM",Q2155&gt;=300000,"HIGH")</f>
        <v>LOW</v>
      </c>
    </row>
    <row r="2156" spans="1:21" x14ac:dyDescent="0.3">
      <c r="A2156">
        <v>2155</v>
      </c>
      <c r="B2156">
        <v>12</v>
      </c>
      <c r="C2156">
        <v>6</v>
      </c>
      <c r="D2156" s="6">
        <f t="shared" si="198"/>
        <v>45089</v>
      </c>
      <c r="E2156" t="str">
        <f t="shared" si="199"/>
        <v>June</v>
      </c>
      <c r="F2156">
        <v>2023</v>
      </c>
      <c r="G2156" t="str">
        <f t="shared" si="200"/>
        <v>Monday</v>
      </c>
      <c r="H2156" t="s">
        <v>45</v>
      </c>
      <c r="I2156">
        <v>5</v>
      </c>
      <c r="J2156" s="7">
        <v>20871.669999999998</v>
      </c>
      <c r="K2156" t="s">
        <v>561</v>
      </c>
      <c r="L2156">
        <v>48</v>
      </c>
      <c r="M2156" t="s">
        <v>61</v>
      </c>
      <c r="N2156" t="s">
        <v>18</v>
      </c>
      <c r="O2156">
        <v>2</v>
      </c>
      <c r="P2156" t="s">
        <v>48</v>
      </c>
      <c r="Q2156" s="7">
        <f t="shared" si="201"/>
        <v>104358.34999999999</v>
      </c>
      <c r="R2156" s="9" t="str" cm="1">
        <f t="array" ref="R2156">_xlfn.IFS(L2155&lt;=25,"0-25",L2155&lt;=30,"26-30",L2155&lt;=35,"31-35",L2155&lt;=40,"36-40",L2155&lt;=45,"41-45",L2155&gt;=45,"45+")</f>
        <v>36-40</v>
      </c>
      <c r="S2156" t="str">
        <f t="shared" si="202"/>
        <v>Q2</v>
      </c>
      <c r="T2156" t="str">
        <f t="shared" si="203"/>
        <v>Weekday</v>
      </c>
      <c r="U2156" t="str" cm="1">
        <f t="array" ref="U2156">_xlfn.IFS(Q2156&lt;=100000,"LOW",Q2156&lt;=300000,"MEDIUM",Q2156&gt;=300000,"HIGH")</f>
        <v>MEDIUM</v>
      </c>
    </row>
    <row r="2157" spans="1:21" x14ac:dyDescent="0.3">
      <c r="A2157">
        <v>2156</v>
      </c>
      <c r="B2157">
        <v>13</v>
      </c>
      <c r="C2157">
        <v>6</v>
      </c>
      <c r="D2157" s="6">
        <f t="shared" si="198"/>
        <v>45090</v>
      </c>
      <c r="E2157" t="str">
        <f t="shared" si="199"/>
        <v>June</v>
      </c>
      <c r="F2157">
        <v>2023</v>
      </c>
      <c r="G2157" t="str">
        <f t="shared" si="200"/>
        <v>Tuesday</v>
      </c>
      <c r="H2157" t="s">
        <v>45</v>
      </c>
      <c r="I2157">
        <v>7</v>
      </c>
      <c r="J2157" s="7">
        <v>50316.63</v>
      </c>
      <c r="K2157" t="s">
        <v>967</v>
      </c>
      <c r="L2157">
        <v>29</v>
      </c>
      <c r="M2157" t="s">
        <v>47</v>
      </c>
      <c r="N2157" t="s">
        <v>52</v>
      </c>
      <c r="O2157">
        <v>1</v>
      </c>
      <c r="P2157" t="s">
        <v>90</v>
      </c>
      <c r="Q2157" s="7">
        <f t="shared" si="201"/>
        <v>352216.41</v>
      </c>
      <c r="R2157" s="9" t="str" cm="1">
        <f t="array" ref="R2157">_xlfn.IFS(L2156&lt;=25,"0-25",L2156&lt;=30,"26-30",L2156&lt;=35,"31-35",L2156&lt;=40,"36-40",L2156&lt;=45,"41-45",L2156&gt;=45,"45+")</f>
        <v>45+</v>
      </c>
      <c r="S2157" t="str">
        <f t="shared" si="202"/>
        <v>Q2</v>
      </c>
      <c r="T2157" t="str">
        <f t="shared" si="203"/>
        <v>Weekday</v>
      </c>
      <c r="U2157" t="str" cm="1">
        <f t="array" ref="U2157">_xlfn.IFS(Q2157&lt;=100000,"LOW",Q2157&lt;=300000,"MEDIUM",Q2157&gt;=300000,"HIGH")</f>
        <v>HIGH</v>
      </c>
    </row>
    <row r="2158" spans="1:21" x14ac:dyDescent="0.3">
      <c r="A2158">
        <v>2157</v>
      </c>
      <c r="B2158">
        <v>13</v>
      </c>
      <c r="C2158">
        <v>6</v>
      </c>
      <c r="D2158" s="6">
        <f t="shared" si="198"/>
        <v>45090</v>
      </c>
      <c r="E2158" t="str">
        <f t="shared" si="199"/>
        <v>June</v>
      </c>
      <c r="F2158">
        <v>2023</v>
      </c>
      <c r="G2158" t="str">
        <f t="shared" si="200"/>
        <v>Tuesday</v>
      </c>
      <c r="H2158" t="s">
        <v>21</v>
      </c>
      <c r="I2158">
        <v>2</v>
      </c>
      <c r="J2158" s="7">
        <v>37569</v>
      </c>
      <c r="K2158" t="s">
        <v>968</v>
      </c>
      <c r="L2158">
        <v>38</v>
      </c>
      <c r="M2158" t="s">
        <v>23</v>
      </c>
      <c r="N2158" t="s">
        <v>35</v>
      </c>
      <c r="O2158">
        <v>2</v>
      </c>
      <c r="P2158" t="s">
        <v>28</v>
      </c>
      <c r="Q2158" s="7">
        <f t="shared" si="201"/>
        <v>75138</v>
      </c>
      <c r="R2158" s="9" t="str" cm="1">
        <f t="array" ref="R2158">_xlfn.IFS(L2157&lt;=25,"0-25",L2157&lt;=30,"26-30",L2157&lt;=35,"31-35",L2157&lt;=40,"36-40",L2157&lt;=45,"41-45",L2157&gt;=45,"45+")</f>
        <v>26-30</v>
      </c>
      <c r="S2158" t="str">
        <f t="shared" si="202"/>
        <v>Q2</v>
      </c>
      <c r="T2158" t="str">
        <f t="shared" si="203"/>
        <v>Weekday</v>
      </c>
      <c r="U2158" t="str" cm="1">
        <f t="array" ref="U2158">_xlfn.IFS(Q2158&lt;=100000,"LOW",Q2158&lt;=300000,"MEDIUM",Q2158&gt;=300000,"HIGH")</f>
        <v>LOW</v>
      </c>
    </row>
    <row r="2159" spans="1:21" x14ac:dyDescent="0.3">
      <c r="A2159">
        <v>2158</v>
      </c>
      <c r="B2159">
        <v>13</v>
      </c>
      <c r="C2159">
        <v>6</v>
      </c>
      <c r="D2159" s="6">
        <f t="shared" si="198"/>
        <v>45090</v>
      </c>
      <c r="E2159" t="str">
        <f t="shared" si="199"/>
        <v>June</v>
      </c>
      <c r="F2159">
        <v>2023</v>
      </c>
      <c r="G2159" t="str">
        <f t="shared" si="200"/>
        <v>Tuesday</v>
      </c>
      <c r="H2159" t="s">
        <v>32</v>
      </c>
      <c r="I2159">
        <v>6</v>
      </c>
      <c r="J2159" s="7">
        <v>69506.73</v>
      </c>
      <c r="K2159" t="s">
        <v>60</v>
      </c>
      <c r="L2159">
        <v>19</v>
      </c>
      <c r="M2159" t="s">
        <v>23</v>
      </c>
      <c r="N2159" t="s">
        <v>35</v>
      </c>
      <c r="O2159">
        <v>5</v>
      </c>
      <c r="P2159" t="s">
        <v>101</v>
      </c>
      <c r="Q2159" s="7">
        <f t="shared" si="201"/>
        <v>417040.38</v>
      </c>
      <c r="R2159" s="9" t="str" cm="1">
        <f t="array" ref="R2159">_xlfn.IFS(L2158&lt;=25,"0-25",L2158&lt;=30,"26-30",L2158&lt;=35,"31-35",L2158&lt;=40,"36-40",L2158&lt;=45,"41-45",L2158&gt;=45,"45+")</f>
        <v>36-40</v>
      </c>
      <c r="S2159" t="str">
        <f t="shared" si="202"/>
        <v>Q2</v>
      </c>
      <c r="T2159" t="str">
        <f t="shared" si="203"/>
        <v>Weekday</v>
      </c>
      <c r="U2159" t="str" cm="1">
        <f t="array" ref="U2159">_xlfn.IFS(Q2159&lt;=100000,"LOW",Q2159&lt;=300000,"MEDIUM",Q2159&gt;=300000,"HIGH")</f>
        <v>HIGH</v>
      </c>
    </row>
    <row r="2160" spans="1:21" x14ac:dyDescent="0.3">
      <c r="A2160">
        <v>2159</v>
      </c>
      <c r="B2160">
        <v>13</v>
      </c>
      <c r="C2160">
        <v>6</v>
      </c>
      <c r="D2160" s="6">
        <f t="shared" si="198"/>
        <v>45090</v>
      </c>
      <c r="E2160" t="str">
        <f t="shared" si="199"/>
        <v>June</v>
      </c>
      <c r="F2160">
        <v>2023</v>
      </c>
      <c r="G2160" t="str">
        <f t="shared" si="200"/>
        <v>Tuesday</v>
      </c>
      <c r="H2160" t="s">
        <v>37</v>
      </c>
      <c r="I2160">
        <v>6</v>
      </c>
      <c r="J2160" s="7">
        <v>23613.15</v>
      </c>
      <c r="K2160" t="s">
        <v>638</v>
      </c>
      <c r="L2160">
        <v>22</v>
      </c>
      <c r="M2160" t="s">
        <v>116</v>
      </c>
      <c r="N2160" t="s">
        <v>24</v>
      </c>
      <c r="O2160">
        <v>4</v>
      </c>
      <c r="P2160" t="s">
        <v>40</v>
      </c>
      <c r="Q2160" s="7">
        <f t="shared" si="201"/>
        <v>141678.90000000002</v>
      </c>
      <c r="R2160" s="9" t="str" cm="1">
        <f t="array" ref="R2160">_xlfn.IFS(L2159&lt;=25,"0-25",L2159&lt;=30,"26-30",L2159&lt;=35,"31-35",L2159&lt;=40,"36-40",L2159&lt;=45,"41-45",L2159&gt;=45,"45+")</f>
        <v>0-25</v>
      </c>
      <c r="S2160" t="str">
        <f t="shared" si="202"/>
        <v>Q2</v>
      </c>
      <c r="T2160" t="str">
        <f t="shared" si="203"/>
        <v>Weekday</v>
      </c>
      <c r="U2160" t="str" cm="1">
        <f t="array" ref="U2160">_xlfn.IFS(Q2160&lt;=100000,"LOW",Q2160&lt;=300000,"MEDIUM",Q2160&gt;=300000,"HIGH")</f>
        <v>MEDIUM</v>
      </c>
    </row>
    <row r="2161" spans="1:21" x14ac:dyDescent="0.3">
      <c r="A2161">
        <v>2160</v>
      </c>
      <c r="B2161">
        <v>14</v>
      </c>
      <c r="C2161">
        <v>6</v>
      </c>
      <c r="D2161" s="6">
        <f t="shared" si="198"/>
        <v>45091</v>
      </c>
      <c r="E2161" t="str">
        <f t="shared" si="199"/>
        <v>June</v>
      </c>
      <c r="F2161">
        <v>2023</v>
      </c>
      <c r="G2161" t="str">
        <f t="shared" si="200"/>
        <v>Wednesday</v>
      </c>
      <c r="H2161" t="s">
        <v>45</v>
      </c>
      <c r="I2161">
        <v>5</v>
      </c>
      <c r="J2161" s="7">
        <v>28649.81</v>
      </c>
      <c r="K2161" t="s">
        <v>822</v>
      </c>
      <c r="L2161">
        <v>26</v>
      </c>
      <c r="M2161" t="s">
        <v>27</v>
      </c>
      <c r="N2161" t="s">
        <v>24</v>
      </c>
      <c r="O2161">
        <v>2</v>
      </c>
      <c r="P2161" t="s">
        <v>48</v>
      </c>
      <c r="Q2161" s="7">
        <f t="shared" si="201"/>
        <v>143249.05000000002</v>
      </c>
      <c r="R2161" s="9" t="str" cm="1">
        <f t="array" ref="R2161">_xlfn.IFS(L2160&lt;=25,"0-25",L2160&lt;=30,"26-30",L2160&lt;=35,"31-35",L2160&lt;=40,"36-40",L2160&lt;=45,"41-45",L2160&gt;=45,"45+")</f>
        <v>0-25</v>
      </c>
      <c r="S2161" t="str">
        <f t="shared" si="202"/>
        <v>Q2</v>
      </c>
      <c r="T2161" t="str">
        <f t="shared" si="203"/>
        <v>Weekday</v>
      </c>
      <c r="U2161" t="str" cm="1">
        <f t="array" ref="U2161">_xlfn.IFS(Q2161&lt;=100000,"LOW",Q2161&lt;=300000,"MEDIUM",Q2161&gt;=300000,"HIGH")</f>
        <v>MEDIUM</v>
      </c>
    </row>
    <row r="2162" spans="1:21" x14ac:dyDescent="0.3">
      <c r="A2162">
        <v>2161</v>
      </c>
      <c r="B2162">
        <v>14</v>
      </c>
      <c r="C2162">
        <v>6</v>
      </c>
      <c r="D2162" s="6">
        <f t="shared" si="198"/>
        <v>45091</v>
      </c>
      <c r="E2162" t="str">
        <f t="shared" si="199"/>
        <v>June</v>
      </c>
      <c r="F2162">
        <v>2023</v>
      </c>
      <c r="G2162" t="str">
        <f t="shared" si="200"/>
        <v>Wednesday</v>
      </c>
      <c r="H2162" t="s">
        <v>21</v>
      </c>
      <c r="I2162">
        <v>5</v>
      </c>
      <c r="J2162" s="7">
        <v>69054.44</v>
      </c>
      <c r="K2162" t="s">
        <v>262</v>
      </c>
      <c r="L2162">
        <v>37</v>
      </c>
      <c r="M2162" t="s">
        <v>95</v>
      </c>
      <c r="N2162" t="s">
        <v>52</v>
      </c>
      <c r="O2162">
        <v>1</v>
      </c>
      <c r="P2162" t="s">
        <v>65</v>
      </c>
      <c r="Q2162" s="7">
        <f t="shared" si="201"/>
        <v>345272.2</v>
      </c>
      <c r="R2162" s="9" t="str" cm="1">
        <f t="array" ref="R2162">_xlfn.IFS(L2161&lt;=25,"0-25",L2161&lt;=30,"26-30",L2161&lt;=35,"31-35",L2161&lt;=40,"36-40",L2161&lt;=45,"41-45",L2161&gt;=45,"45+")</f>
        <v>26-30</v>
      </c>
      <c r="S2162" t="str">
        <f t="shared" si="202"/>
        <v>Q2</v>
      </c>
      <c r="T2162" t="str">
        <f t="shared" si="203"/>
        <v>Weekday</v>
      </c>
      <c r="U2162" t="str" cm="1">
        <f t="array" ref="U2162">_xlfn.IFS(Q2162&lt;=100000,"LOW",Q2162&lt;=300000,"MEDIUM",Q2162&gt;=300000,"HIGH")</f>
        <v>HIGH</v>
      </c>
    </row>
    <row r="2163" spans="1:21" x14ac:dyDescent="0.3">
      <c r="A2163">
        <v>2162</v>
      </c>
      <c r="B2163">
        <v>14</v>
      </c>
      <c r="C2163">
        <v>6</v>
      </c>
      <c r="D2163" s="6">
        <f t="shared" si="198"/>
        <v>45091</v>
      </c>
      <c r="E2163" t="str">
        <f t="shared" si="199"/>
        <v>June</v>
      </c>
      <c r="F2163">
        <v>2023</v>
      </c>
      <c r="G2163" t="str">
        <f t="shared" si="200"/>
        <v>Wednesday</v>
      </c>
      <c r="H2163" t="s">
        <v>32</v>
      </c>
      <c r="I2163">
        <v>3</v>
      </c>
      <c r="J2163" s="7">
        <v>59905.49</v>
      </c>
      <c r="K2163" t="s">
        <v>969</v>
      </c>
      <c r="L2163">
        <v>35</v>
      </c>
      <c r="M2163" t="s">
        <v>27</v>
      </c>
      <c r="N2163" t="s">
        <v>24</v>
      </c>
      <c r="O2163">
        <v>4</v>
      </c>
      <c r="P2163" t="s">
        <v>43</v>
      </c>
      <c r="Q2163" s="7">
        <f t="shared" si="201"/>
        <v>179716.47</v>
      </c>
      <c r="R2163" s="9" t="str" cm="1">
        <f t="array" ref="R2163">_xlfn.IFS(L2162&lt;=25,"0-25",L2162&lt;=30,"26-30",L2162&lt;=35,"31-35",L2162&lt;=40,"36-40",L2162&lt;=45,"41-45",L2162&gt;=45,"45+")</f>
        <v>36-40</v>
      </c>
      <c r="S2163" t="str">
        <f t="shared" si="202"/>
        <v>Q2</v>
      </c>
      <c r="T2163" t="str">
        <f t="shared" si="203"/>
        <v>Weekday</v>
      </c>
      <c r="U2163" t="str" cm="1">
        <f t="array" ref="U2163">_xlfn.IFS(Q2163&lt;=100000,"LOW",Q2163&lt;=300000,"MEDIUM",Q2163&gt;=300000,"HIGH")</f>
        <v>MEDIUM</v>
      </c>
    </row>
    <row r="2164" spans="1:21" x14ac:dyDescent="0.3">
      <c r="A2164">
        <v>2163</v>
      </c>
      <c r="B2164">
        <v>14</v>
      </c>
      <c r="C2164">
        <v>6</v>
      </c>
      <c r="D2164" s="6">
        <f t="shared" si="198"/>
        <v>45091</v>
      </c>
      <c r="E2164" t="str">
        <f t="shared" si="199"/>
        <v>June</v>
      </c>
      <c r="F2164">
        <v>2023</v>
      </c>
      <c r="G2164" t="str">
        <f t="shared" si="200"/>
        <v>Wednesday</v>
      </c>
      <c r="H2164" t="s">
        <v>32</v>
      </c>
      <c r="I2164">
        <v>2</v>
      </c>
      <c r="J2164" s="7">
        <v>38187.949999999997</v>
      </c>
      <c r="K2164" t="s">
        <v>297</v>
      </c>
      <c r="L2164">
        <v>39</v>
      </c>
      <c r="M2164" t="s">
        <v>140</v>
      </c>
      <c r="N2164" t="s">
        <v>52</v>
      </c>
      <c r="O2164">
        <v>5</v>
      </c>
      <c r="P2164" t="s">
        <v>101</v>
      </c>
      <c r="Q2164" s="7">
        <f t="shared" si="201"/>
        <v>76375.899999999994</v>
      </c>
      <c r="R2164" s="9" t="str" cm="1">
        <f t="array" ref="R2164">_xlfn.IFS(L2163&lt;=25,"0-25",L2163&lt;=30,"26-30",L2163&lt;=35,"31-35",L2163&lt;=40,"36-40",L2163&lt;=45,"41-45",L2163&gt;=45,"45+")</f>
        <v>31-35</v>
      </c>
      <c r="S2164" t="str">
        <f t="shared" si="202"/>
        <v>Q2</v>
      </c>
      <c r="T2164" t="str">
        <f t="shared" si="203"/>
        <v>Weekday</v>
      </c>
      <c r="U2164" t="str" cm="1">
        <f t="array" ref="U2164">_xlfn.IFS(Q2164&lt;=100000,"LOW",Q2164&lt;=300000,"MEDIUM",Q2164&gt;=300000,"HIGH")</f>
        <v>LOW</v>
      </c>
    </row>
    <row r="2165" spans="1:21" x14ac:dyDescent="0.3">
      <c r="A2165">
        <v>2164</v>
      </c>
      <c r="B2165">
        <v>15</v>
      </c>
      <c r="C2165">
        <v>6</v>
      </c>
      <c r="D2165" s="6">
        <f t="shared" si="198"/>
        <v>45092</v>
      </c>
      <c r="E2165" t="str">
        <f t="shared" si="199"/>
        <v>June</v>
      </c>
      <c r="F2165">
        <v>2023</v>
      </c>
      <c r="G2165" t="str">
        <f t="shared" si="200"/>
        <v>Thursday</v>
      </c>
      <c r="H2165" t="s">
        <v>32</v>
      </c>
      <c r="I2165">
        <v>7</v>
      </c>
      <c r="J2165" s="7">
        <v>43275.81</v>
      </c>
      <c r="K2165" t="s">
        <v>505</v>
      </c>
      <c r="L2165">
        <v>25</v>
      </c>
      <c r="M2165" t="s">
        <v>23</v>
      </c>
      <c r="N2165" t="s">
        <v>35</v>
      </c>
      <c r="O2165">
        <v>5</v>
      </c>
      <c r="P2165" t="s">
        <v>36</v>
      </c>
      <c r="Q2165" s="7">
        <f t="shared" si="201"/>
        <v>302930.67</v>
      </c>
      <c r="R2165" s="9" t="str" cm="1">
        <f t="array" ref="R2165">_xlfn.IFS(L2164&lt;=25,"0-25",L2164&lt;=30,"26-30",L2164&lt;=35,"31-35",L2164&lt;=40,"36-40",L2164&lt;=45,"41-45",L2164&gt;=45,"45+")</f>
        <v>36-40</v>
      </c>
      <c r="S2165" t="str">
        <f t="shared" si="202"/>
        <v>Q2</v>
      </c>
      <c r="T2165" t="str">
        <f t="shared" si="203"/>
        <v>Weekday</v>
      </c>
      <c r="U2165" t="str" cm="1">
        <f t="array" ref="U2165">_xlfn.IFS(Q2165&lt;=100000,"LOW",Q2165&lt;=300000,"MEDIUM",Q2165&gt;=300000,"HIGH")</f>
        <v>HIGH</v>
      </c>
    </row>
    <row r="2166" spans="1:21" x14ac:dyDescent="0.3">
      <c r="A2166">
        <v>2165</v>
      </c>
      <c r="B2166">
        <v>15</v>
      </c>
      <c r="C2166">
        <v>6</v>
      </c>
      <c r="D2166" s="6">
        <f t="shared" si="198"/>
        <v>45092</v>
      </c>
      <c r="E2166" t="str">
        <f t="shared" si="199"/>
        <v>June</v>
      </c>
      <c r="F2166">
        <v>2023</v>
      </c>
      <c r="G2166" t="str">
        <f t="shared" si="200"/>
        <v>Thursday</v>
      </c>
      <c r="H2166" t="s">
        <v>32</v>
      </c>
      <c r="I2166">
        <v>1</v>
      </c>
      <c r="J2166" s="7">
        <v>60590.68</v>
      </c>
      <c r="K2166" t="s">
        <v>188</v>
      </c>
      <c r="L2166">
        <v>51</v>
      </c>
      <c r="M2166" t="s">
        <v>61</v>
      </c>
      <c r="N2166" t="s">
        <v>35</v>
      </c>
      <c r="O2166">
        <v>4</v>
      </c>
      <c r="P2166" t="s">
        <v>36</v>
      </c>
      <c r="Q2166" s="7">
        <f t="shared" si="201"/>
        <v>60590.68</v>
      </c>
      <c r="R2166" s="9" t="str" cm="1">
        <f t="array" ref="R2166">_xlfn.IFS(L2165&lt;=25,"0-25",L2165&lt;=30,"26-30",L2165&lt;=35,"31-35",L2165&lt;=40,"36-40",L2165&lt;=45,"41-45",L2165&gt;=45,"45+")</f>
        <v>0-25</v>
      </c>
      <c r="S2166" t="str">
        <f t="shared" si="202"/>
        <v>Q2</v>
      </c>
      <c r="T2166" t="str">
        <f t="shared" si="203"/>
        <v>Weekday</v>
      </c>
      <c r="U2166" t="str" cm="1">
        <f t="array" ref="U2166">_xlfn.IFS(Q2166&lt;=100000,"LOW",Q2166&lt;=300000,"MEDIUM",Q2166&gt;=300000,"HIGH")</f>
        <v>LOW</v>
      </c>
    </row>
    <row r="2167" spans="1:21" x14ac:dyDescent="0.3">
      <c r="A2167">
        <v>2166</v>
      </c>
      <c r="B2167">
        <v>15</v>
      </c>
      <c r="C2167">
        <v>6</v>
      </c>
      <c r="D2167" s="6">
        <f t="shared" si="198"/>
        <v>45092</v>
      </c>
      <c r="E2167" t="str">
        <f t="shared" si="199"/>
        <v>June</v>
      </c>
      <c r="F2167">
        <v>2023</v>
      </c>
      <c r="G2167" t="str">
        <f t="shared" si="200"/>
        <v>Thursday</v>
      </c>
      <c r="H2167" t="s">
        <v>32</v>
      </c>
      <c r="I2167">
        <v>6</v>
      </c>
      <c r="J2167" s="7">
        <v>38858.81</v>
      </c>
      <c r="K2167" t="s">
        <v>278</v>
      </c>
      <c r="L2167">
        <v>26</v>
      </c>
      <c r="M2167" t="s">
        <v>23</v>
      </c>
      <c r="N2167" t="s">
        <v>35</v>
      </c>
      <c r="O2167">
        <v>4</v>
      </c>
      <c r="P2167" t="s">
        <v>43</v>
      </c>
      <c r="Q2167" s="7">
        <f t="shared" si="201"/>
        <v>233152.86</v>
      </c>
      <c r="R2167" s="9" t="str" cm="1">
        <f t="array" ref="R2167">_xlfn.IFS(L2166&lt;=25,"0-25",L2166&lt;=30,"26-30",L2166&lt;=35,"31-35",L2166&lt;=40,"36-40",L2166&lt;=45,"41-45",L2166&gt;=45,"45+")</f>
        <v>45+</v>
      </c>
      <c r="S2167" t="str">
        <f t="shared" si="202"/>
        <v>Q2</v>
      </c>
      <c r="T2167" t="str">
        <f t="shared" si="203"/>
        <v>Weekday</v>
      </c>
      <c r="U2167" t="str" cm="1">
        <f t="array" ref="U2167">_xlfn.IFS(Q2167&lt;=100000,"LOW",Q2167&lt;=300000,"MEDIUM",Q2167&gt;=300000,"HIGH")</f>
        <v>MEDIUM</v>
      </c>
    </row>
    <row r="2168" spans="1:21" x14ac:dyDescent="0.3">
      <c r="A2168">
        <v>2167</v>
      </c>
      <c r="B2168">
        <v>15</v>
      </c>
      <c r="C2168">
        <v>6</v>
      </c>
      <c r="D2168" s="6">
        <f t="shared" si="198"/>
        <v>45092</v>
      </c>
      <c r="E2168" t="str">
        <f t="shared" si="199"/>
        <v>June</v>
      </c>
      <c r="F2168">
        <v>2023</v>
      </c>
      <c r="G2168" t="str">
        <f t="shared" si="200"/>
        <v>Thursday</v>
      </c>
      <c r="H2168" t="s">
        <v>45</v>
      </c>
      <c r="I2168">
        <v>6</v>
      </c>
      <c r="J2168" s="7">
        <v>22361.42</v>
      </c>
      <c r="K2168" t="s">
        <v>910</v>
      </c>
      <c r="L2168">
        <v>24</v>
      </c>
      <c r="M2168" t="s">
        <v>27</v>
      </c>
      <c r="N2168" t="s">
        <v>52</v>
      </c>
      <c r="O2168">
        <v>2</v>
      </c>
      <c r="P2168" t="s">
        <v>104</v>
      </c>
      <c r="Q2168" s="7">
        <f t="shared" si="201"/>
        <v>134168.51999999999</v>
      </c>
      <c r="R2168" s="9" t="str" cm="1">
        <f t="array" ref="R2168">_xlfn.IFS(L2167&lt;=25,"0-25",L2167&lt;=30,"26-30",L2167&lt;=35,"31-35",L2167&lt;=40,"36-40",L2167&lt;=45,"41-45",L2167&gt;=45,"45+")</f>
        <v>26-30</v>
      </c>
      <c r="S2168" t="str">
        <f t="shared" si="202"/>
        <v>Q2</v>
      </c>
      <c r="T2168" t="str">
        <f t="shared" si="203"/>
        <v>Weekday</v>
      </c>
      <c r="U2168" t="str" cm="1">
        <f t="array" ref="U2168">_xlfn.IFS(Q2168&lt;=100000,"LOW",Q2168&lt;=300000,"MEDIUM",Q2168&gt;=300000,"HIGH")</f>
        <v>MEDIUM</v>
      </c>
    </row>
    <row r="2169" spans="1:21" x14ac:dyDescent="0.3">
      <c r="A2169">
        <v>2168</v>
      </c>
      <c r="B2169">
        <v>16</v>
      </c>
      <c r="C2169">
        <v>6</v>
      </c>
      <c r="D2169" s="6">
        <f t="shared" si="198"/>
        <v>45093</v>
      </c>
      <c r="E2169" t="str">
        <f t="shared" si="199"/>
        <v>June</v>
      </c>
      <c r="F2169">
        <v>2023</v>
      </c>
      <c r="G2169" t="str">
        <f t="shared" si="200"/>
        <v>Friday</v>
      </c>
      <c r="H2169" t="s">
        <v>21</v>
      </c>
      <c r="I2169">
        <v>3</v>
      </c>
      <c r="J2169" s="7">
        <v>59706.67</v>
      </c>
      <c r="K2169" t="s">
        <v>726</v>
      </c>
      <c r="L2169">
        <v>47</v>
      </c>
      <c r="M2169" t="s">
        <v>95</v>
      </c>
      <c r="N2169" t="s">
        <v>24</v>
      </c>
      <c r="O2169">
        <v>5</v>
      </c>
      <c r="P2169" t="s">
        <v>65</v>
      </c>
      <c r="Q2169" s="7">
        <f t="shared" si="201"/>
        <v>179120.01</v>
      </c>
      <c r="R2169" s="9" t="str" cm="1">
        <f t="array" ref="R2169">_xlfn.IFS(L2168&lt;=25,"0-25",L2168&lt;=30,"26-30",L2168&lt;=35,"31-35",L2168&lt;=40,"36-40",L2168&lt;=45,"41-45",L2168&gt;=45,"45+")</f>
        <v>0-25</v>
      </c>
      <c r="S2169" t="str">
        <f t="shared" si="202"/>
        <v>Q2</v>
      </c>
      <c r="T2169" t="str">
        <f t="shared" si="203"/>
        <v>Weekday</v>
      </c>
      <c r="U2169" t="str" cm="1">
        <f t="array" ref="U2169">_xlfn.IFS(Q2169&lt;=100000,"LOW",Q2169&lt;=300000,"MEDIUM",Q2169&gt;=300000,"HIGH")</f>
        <v>MEDIUM</v>
      </c>
    </row>
    <row r="2170" spans="1:21" x14ac:dyDescent="0.3">
      <c r="A2170">
        <v>2169</v>
      </c>
      <c r="B2170">
        <v>16</v>
      </c>
      <c r="C2170">
        <v>6</v>
      </c>
      <c r="D2170" s="6">
        <f t="shared" si="198"/>
        <v>45093</v>
      </c>
      <c r="E2170" t="str">
        <f t="shared" si="199"/>
        <v>June</v>
      </c>
      <c r="F2170">
        <v>2023</v>
      </c>
      <c r="G2170" t="str">
        <f t="shared" si="200"/>
        <v>Friday</v>
      </c>
      <c r="H2170" t="s">
        <v>32</v>
      </c>
      <c r="I2170">
        <v>2</v>
      </c>
      <c r="J2170" s="7">
        <v>42266.35</v>
      </c>
      <c r="K2170" t="s">
        <v>291</v>
      </c>
      <c r="L2170">
        <v>35</v>
      </c>
      <c r="M2170" t="s">
        <v>135</v>
      </c>
      <c r="N2170" t="s">
        <v>24</v>
      </c>
      <c r="O2170">
        <v>2</v>
      </c>
      <c r="P2170" t="s">
        <v>36</v>
      </c>
      <c r="Q2170" s="7">
        <f t="shared" si="201"/>
        <v>84532.7</v>
      </c>
      <c r="R2170" s="9" t="str" cm="1">
        <f t="array" ref="R2170">_xlfn.IFS(L2169&lt;=25,"0-25",L2169&lt;=30,"26-30",L2169&lt;=35,"31-35",L2169&lt;=40,"36-40",L2169&lt;=45,"41-45",L2169&gt;=45,"45+")</f>
        <v>45+</v>
      </c>
      <c r="S2170" t="str">
        <f t="shared" si="202"/>
        <v>Q2</v>
      </c>
      <c r="T2170" t="str">
        <f t="shared" si="203"/>
        <v>Weekday</v>
      </c>
      <c r="U2170" t="str" cm="1">
        <f t="array" ref="U2170">_xlfn.IFS(Q2170&lt;=100000,"LOW",Q2170&lt;=300000,"MEDIUM",Q2170&gt;=300000,"HIGH")</f>
        <v>LOW</v>
      </c>
    </row>
    <row r="2171" spans="1:21" x14ac:dyDescent="0.3">
      <c r="A2171">
        <v>2170</v>
      </c>
      <c r="B2171">
        <v>16</v>
      </c>
      <c r="C2171">
        <v>6</v>
      </c>
      <c r="D2171" s="6">
        <f t="shared" si="198"/>
        <v>45093</v>
      </c>
      <c r="E2171" t="str">
        <f t="shared" si="199"/>
        <v>June</v>
      </c>
      <c r="F2171">
        <v>2023</v>
      </c>
      <c r="G2171" t="str">
        <f t="shared" si="200"/>
        <v>Friday</v>
      </c>
      <c r="H2171" t="s">
        <v>15</v>
      </c>
      <c r="I2171">
        <v>2</v>
      </c>
      <c r="J2171" s="7">
        <v>19182.560000000001</v>
      </c>
      <c r="K2171" t="s">
        <v>78</v>
      </c>
      <c r="L2171">
        <v>44</v>
      </c>
      <c r="M2171" t="s">
        <v>119</v>
      </c>
      <c r="N2171" t="s">
        <v>24</v>
      </c>
      <c r="O2171">
        <v>2</v>
      </c>
      <c r="P2171" t="s">
        <v>19</v>
      </c>
      <c r="Q2171" s="7">
        <f t="shared" si="201"/>
        <v>38365.120000000003</v>
      </c>
      <c r="R2171" s="9" t="str" cm="1">
        <f t="array" ref="R2171">_xlfn.IFS(L2170&lt;=25,"0-25",L2170&lt;=30,"26-30",L2170&lt;=35,"31-35",L2170&lt;=40,"36-40",L2170&lt;=45,"41-45",L2170&gt;=45,"45+")</f>
        <v>31-35</v>
      </c>
      <c r="S2171" t="str">
        <f t="shared" si="202"/>
        <v>Q2</v>
      </c>
      <c r="T2171" t="str">
        <f t="shared" si="203"/>
        <v>Weekday</v>
      </c>
      <c r="U2171" t="str" cm="1">
        <f t="array" ref="U2171">_xlfn.IFS(Q2171&lt;=100000,"LOW",Q2171&lt;=300000,"MEDIUM",Q2171&gt;=300000,"HIGH")</f>
        <v>LOW</v>
      </c>
    </row>
    <row r="2172" spans="1:21" x14ac:dyDescent="0.3">
      <c r="A2172">
        <v>2171</v>
      </c>
      <c r="B2172">
        <v>17</v>
      </c>
      <c r="C2172">
        <v>6</v>
      </c>
      <c r="D2172" s="6">
        <f t="shared" si="198"/>
        <v>45094</v>
      </c>
      <c r="E2172" t="str">
        <f t="shared" si="199"/>
        <v>June</v>
      </c>
      <c r="F2172">
        <v>2023</v>
      </c>
      <c r="G2172" t="str">
        <f t="shared" si="200"/>
        <v>Saturday</v>
      </c>
      <c r="H2172" t="s">
        <v>15</v>
      </c>
      <c r="I2172">
        <v>9</v>
      </c>
      <c r="J2172" s="7">
        <v>40335.15</v>
      </c>
      <c r="K2172" t="s">
        <v>183</v>
      </c>
      <c r="L2172">
        <v>33</v>
      </c>
      <c r="M2172" t="s">
        <v>64</v>
      </c>
      <c r="N2172" t="s">
        <v>18</v>
      </c>
      <c r="O2172">
        <v>1</v>
      </c>
      <c r="P2172" t="s">
        <v>19</v>
      </c>
      <c r="Q2172" s="7">
        <f t="shared" si="201"/>
        <v>363016.35000000003</v>
      </c>
      <c r="R2172" s="9" t="str" cm="1">
        <f t="array" ref="R2172">_xlfn.IFS(L2171&lt;=25,"0-25",L2171&lt;=30,"26-30",L2171&lt;=35,"31-35",L2171&lt;=40,"36-40",L2171&lt;=45,"41-45",L2171&gt;=45,"45+")</f>
        <v>41-45</v>
      </c>
      <c r="S2172" t="str">
        <f t="shared" si="202"/>
        <v>Q2</v>
      </c>
      <c r="T2172" t="str">
        <f t="shared" si="203"/>
        <v>Weekend</v>
      </c>
      <c r="U2172" t="str" cm="1">
        <f t="array" ref="U2172">_xlfn.IFS(Q2172&lt;=100000,"LOW",Q2172&lt;=300000,"MEDIUM",Q2172&gt;=300000,"HIGH")</f>
        <v>HIGH</v>
      </c>
    </row>
    <row r="2173" spans="1:21" x14ac:dyDescent="0.3">
      <c r="A2173">
        <v>2172</v>
      </c>
      <c r="B2173">
        <v>17</v>
      </c>
      <c r="C2173">
        <v>6</v>
      </c>
      <c r="D2173" s="6">
        <f t="shared" si="198"/>
        <v>45094</v>
      </c>
      <c r="E2173" t="str">
        <f t="shared" si="199"/>
        <v>June</v>
      </c>
      <c r="F2173">
        <v>2023</v>
      </c>
      <c r="G2173" t="str">
        <f t="shared" si="200"/>
        <v>Saturday</v>
      </c>
      <c r="H2173" t="s">
        <v>21</v>
      </c>
      <c r="I2173">
        <v>5</v>
      </c>
      <c r="J2173" s="7">
        <v>34792.199999999997</v>
      </c>
      <c r="K2173" t="s">
        <v>405</v>
      </c>
      <c r="L2173">
        <v>38</v>
      </c>
      <c r="M2173" t="s">
        <v>27</v>
      </c>
      <c r="N2173" t="s">
        <v>35</v>
      </c>
      <c r="O2173">
        <v>2</v>
      </c>
      <c r="P2173" t="s">
        <v>65</v>
      </c>
      <c r="Q2173" s="7">
        <f t="shared" si="201"/>
        <v>173961</v>
      </c>
      <c r="R2173" s="9" t="str" cm="1">
        <f t="array" ref="R2173">_xlfn.IFS(L2172&lt;=25,"0-25",L2172&lt;=30,"26-30",L2172&lt;=35,"31-35",L2172&lt;=40,"36-40",L2172&lt;=45,"41-45",L2172&gt;=45,"45+")</f>
        <v>31-35</v>
      </c>
      <c r="S2173" t="str">
        <f t="shared" si="202"/>
        <v>Q2</v>
      </c>
      <c r="T2173" t="str">
        <f t="shared" si="203"/>
        <v>Weekend</v>
      </c>
      <c r="U2173" t="str" cm="1">
        <f t="array" ref="U2173">_xlfn.IFS(Q2173&lt;=100000,"LOW",Q2173&lt;=300000,"MEDIUM",Q2173&gt;=300000,"HIGH")</f>
        <v>MEDIUM</v>
      </c>
    </row>
    <row r="2174" spans="1:21" x14ac:dyDescent="0.3">
      <c r="A2174">
        <v>2173</v>
      </c>
      <c r="B2174">
        <v>17</v>
      </c>
      <c r="C2174">
        <v>6</v>
      </c>
      <c r="D2174" s="6">
        <f t="shared" si="198"/>
        <v>45094</v>
      </c>
      <c r="E2174" t="str">
        <f t="shared" si="199"/>
        <v>June</v>
      </c>
      <c r="F2174">
        <v>2023</v>
      </c>
      <c r="G2174" t="str">
        <f t="shared" si="200"/>
        <v>Saturday</v>
      </c>
      <c r="H2174" t="s">
        <v>37</v>
      </c>
      <c r="I2174">
        <v>7</v>
      </c>
      <c r="J2174" s="7">
        <v>62610.55</v>
      </c>
      <c r="K2174" t="s">
        <v>925</v>
      </c>
      <c r="L2174">
        <v>22</v>
      </c>
      <c r="M2174" t="s">
        <v>27</v>
      </c>
      <c r="N2174" t="s">
        <v>35</v>
      </c>
      <c r="O2174">
        <v>4</v>
      </c>
      <c r="P2174" t="s">
        <v>97</v>
      </c>
      <c r="Q2174" s="7">
        <f t="shared" si="201"/>
        <v>438273.85000000003</v>
      </c>
      <c r="R2174" s="9" t="str" cm="1">
        <f t="array" ref="R2174">_xlfn.IFS(L2173&lt;=25,"0-25",L2173&lt;=30,"26-30",L2173&lt;=35,"31-35",L2173&lt;=40,"36-40",L2173&lt;=45,"41-45",L2173&gt;=45,"45+")</f>
        <v>36-40</v>
      </c>
      <c r="S2174" t="str">
        <f t="shared" si="202"/>
        <v>Q2</v>
      </c>
      <c r="T2174" t="str">
        <f t="shared" si="203"/>
        <v>Weekend</v>
      </c>
      <c r="U2174" t="str" cm="1">
        <f t="array" ref="U2174">_xlfn.IFS(Q2174&lt;=100000,"LOW",Q2174&lt;=300000,"MEDIUM",Q2174&gt;=300000,"HIGH")</f>
        <v>HIGH</v>
      </c>
    </row>
    <row r="2175" spans="1:21" x14ac:dyDescent="0.3">
      <c r="A2175">
        <v>2174</v>
      </c>
      <c r="B2175">
        <v>18</v>
      </c>
      <c r="C2175">
        <v>6</v>
      </c>
      <c r="D2175" s="6">
        <f t="shared" si="198"/>
        <v>45095</v>
      </c>
      <c r="E2175" t="str">
        <f t="shared" si="199"/>
        <v>June</v>
      </c>
      <c r="F2175">
        <v>2023</v>
      </c>
      <c r="G2175" t="str">
        <f t="shared" si="200"/>
        <v>Sunday</v>
      </c>
      <c r="H2175" t="s">
        <v>37</v>
      </c>
      <c r="I2175">
        <v>5</v>
      </c>
      <c r="J2175" s="7">
        <v>17563.330000000002</v>
      </c>
      <c r="K2175" t="s">
        <v>262</v>
      </c>
      <c r="L2175">
        <v>46</v>
      </c>
      <c r="M2175" t="s">
        <v>112</v>
      </c>
      <c r="N2175" t="s">
        <v>18</v>
      </c>
      <c r="O2175">
        <v>4</v>
      </c>
      <c r="P2175" t="s">
        <v>40</v>
      </c>
      <c r="Q2175" s="7">
        <f t="shared" si="201"/>
        <v>87816.650000000009</v>
      </c>
      <c r="R2175" s="9" t="str" cm="1">
        <f t="array" ref="R2175">_xlfn.IFS(L2174&lt;=25,"0-25",L2174&lt;=30,"26-30",L2174&lt;=35,"31-35",L2174&lt;=40,"36-40",L2174&lt;=45,"41-45",L2174&gt;=45,"45+")</f>
        <v>0-25</v>
      </c>
      <c r="S2175" t="str">
        <f t="shared" si="202"/>
        <v>Q2</v>
      </c>
      <c r="T2175" t="str">
        <f t="shared" si="203"/>
        <v>Weekend</v>
      </c>
      <c r="U2175" t="str" cm="1">
        <f t="array" ref="U2175">_xlfn.IFS(Q2175&lt;=100000,"LOW",Q2175&lt;=300000,"MEDIUM",Q2175&gt;=300000,"HIGH")</f>
        <v>LOW</v>
      </c>
    </row>
    <row r="2176" spans="1:21" x14ac:dyDescent="0.3">
      <c r="A2176">
        <v>2175</v>
      </c>
      <c r="B2176">
        <v>18</v>
      </c>
      <c r="C2176">
        <v>6</v>
      </c>
      <c r="D2176" s="6">
        <f t="shared" si="198"/>
        <v>45095</v>
      </c>
      <c r="E2176" t="str">
        <f t="shared" si="199"/>
        <v>June</v>
      </c>
      <c r="F2176">
        <v>2023</v>
      </c>
      <c r="G2176" t="str">
        <f t="shared" si="200"/>
        <v>Sunday</v>
      </c>
      <c r="H2176" t="s">
        <v>37</v>
      </c>
      <c r="I2176">
        <v>7</v>
      </c>
      <c r="J2176" s="7">
        <v>62512.59</v>
      </c>
      <c r="K2176" t="s">
        <v>923</v>
      </c>
      <c r="L2176">
        <v>54</v>
      </c>
      <c r="M2176" t="s">
        <v>112</v>
      </c>
      <c r="N2176" t="s">
        <v>35</v>
      </c>
      <c r="O2176">
        <v>4</v>
      </c>
      <c r="P2176" t="s">
        <v>53</v>
      </c>
      <c r="Q2176" s="7">
        <f t="shared" si="201"/>
        <v>437588.13</v>
      </c>
      <c r="R2176" s="9" t="str" cm="1">
        <f t="array" ref="R2176">_xlfn.IFS(L2175&lt;=25,"0-25",L2175&lt;=30,"26-30",L2175&lt;=35,"31-35",L2175&lt;=40,"36-40",L2175&lt;=45,"41-45",L2175&gt;=45,"45+")</f>
        <v>45+</v>
      </c>
      <c r="S2176" t="str">
        <f t="shared" si="202"/>
        <v>Q2</v>
      </c>
      <c r="T2176" t="str">
        <f t="shared" si="203"/>
        <v>Weekend</v>
      </c>
      <c r="U2176" t="str" cm="1">
        <f t="array" ref="U2176">_xlfn.IFS(Q2176&lt;=100000,"LOW",Q2176&lt;=300000,"MEDIUM",Q2176&gt;=300000,"HIGH")</f>
        <v>HIGH</v>
      </c>
    </row>
    <row r="2177" spans="1:21" x14ac:dyDescent="0.3">
      <c r="A2177">
        <v>2176</v>
      </c>
      <c r="B2177">
        <v>18</v>
      </c>
      <c r="C2177">
        <v>6</v>
      </c>
      <c r="D2177" s="6">
        <f t="shared" si="198"/>
        <v>45095</v>
      </c>
      <c r="E2177" t="str">
        <f t="shared" si="199"/>
        <v>June</v>
      </c>
      <c r="F2177">
        <v>2023</v>
      </c>
      <c r="G2177" t="str">
        <f t="shared" si="200"/>
        <v>Sunday</v>
      </c>
      <c r="H2177" t="s">
        <v>15</v>
      </c>
      <c r="I2177">
        <v>4</v>
      </c>
      <c r="J2177" s="7">
        <v>40732.660000000003</v>
      </c>
      <c r="K2177" t="s">
        <v>773</v>
      </c>
      <c r="L2177">
        <v>39</v>
      </c>
      <c r="M2177" t="s">
        <v>39</v>
      </c>
      <c r="N2177" t="s">
        <v>35</v>
      </c>
      <c r="O2177">
        <v>1</v>
      </c>
      <c r="P2177" t="s">
        <v>86</v>
      </c>
      <c r="Q2177" s="7">
        <f t="shared" si="201"/>
        <v>162930.64000000001</v>
      </c>
      <c r="R2177" s="9" t="str" cm="1">
        <f t="array" ref="R2177">_xlfn.IFS(L2176&lt;=25,"0-25",L2176&lt;=30,"26-30",L2176&lt;=35,"31-35",L2176&lt;=40,"36-40",L2176&lt;=45,"41-45",L2176&gt;=45,"45+")</f>
        <v>45+</v>
      </c>
      <c r="S2177" t="str">
        <f t="shared" si="202"/>
        <v>Q2</v>
      </c>
      <c r="T2177" t="str">
        <f t="shared" si="203"/>
        <v>Weekend</v>
      </c>
      <c r="U2177" t="str" cm="1">
        <f t="array" ref="U2177">_xlfn.IFS(Q2177&lt;=100000,"LOW",Q2177&lt;=300000,"MEDIUM",Q2177&gt;=300000,"HIGH")</f>
        <v>MEDIUM</v>
      </c>
    </row>
    <row r="2178" spans="1:21" x14ac:dyDescent="0.3">
      <c r="A2178">
        <v>2177</v>
      </c>
      <c r="B2178">
        <v>18</v>
      </c>
      <c r="C2178">
        <v>6</v>
      </c>
      <c r="D2178" s="6">
        <f t="shared" si="198"/>
        <v>45095</v>
      </c>
      <c r="E2178" t="str">
        <f t="shared" si="199"/>
        <v>June</v>
      </c>
      <c r="F2178">
        <v>2023</v>
      </c>
      <c r="G2178" t="str">
        <f t="shared" si="200"/>
        <v>Sunday</v>
      </c>
      <c r="H2178" t="s">
        <v>37</v>
      </c>
      <c r="I2178">
        <v>8</v>
      </c>
      <c r="J2178" s="7">
        <v>34261.870000000003</v>
      </c>
      <c r="K2178" t="s">
        <v>822</v>
      </c>
      <c r="L2178">
        <v>31</v>
      </c>
      <c r="M2178" t="s">
        <v>27</v>
      </c>
      <c r="N2178" t="s">
        <v>18</v>
      </c>
      <c r="O2178">
        <v>4</v>
      </c>
      <c r="P2178" t="s">
        <v>53</v>
      </c>
      <c r="Q2178" s="7">
        <f t="shared" si="201"/>
        <v>274094.96000000002</v>
      </c>
      <c r="R2178" s="9" t="str" cm="1">
        <f t="array" ref="R2178">_xlfn.IFS(L2177&lt;=25,"0-25",L2177&lt;=30,"26-30",L2177&lt;=35,"31-35",L2177&lt;=40,"36-40",L2177&lt;=45,"41-45",L2177&gt;=45,"45+")</f>
        <v>36-40</v>
      </c>
      <c r="S2178" t="str">
        <f t="shared" si="202"/>
        <v>Q2</v>
      </c>
      <c r="T2178" t="str">
        <f t="shared" si="203"/>
        <v>Weekend</v>
      </c>
      <c r="U2178" t="str" cm="1">
        <f t="array" ref="U2178">_xlfn.IFS(Q2178&lt;=100000,"LOW",Q2178&lt;=300000,"MEDIUM",Q2178&gt;=300000,"HIGH")</f>
        <v>MEDIUM</v>
      </c>
    </row>
    <row r="2179" spans="1:21" x14ac:dyDescent="0.3">
      <c r="A2179">
        <v>2178</v>
      </c>
      <c r="B2179">
        <v>19</v>
      </c>
      <c r="C2179">
        <v>6</v>
      </c>
      <c r="D2179" s="6">
        <f t="shared" ref="D2179:D2242" si="204">DATE(F2179,C2179,B2179)</f>
        <v>45096</v>
      </c>
      <c r="E2179" t="str">
        <f t="shared" ref="E2179:E2242" si="205">TEXT(D2179,"mmmm")</f>
        <v>June</v>
      </c>
      <c r="F2179">
        <v>2023</v>
      </c>
      <c r="G2179" t="str">
        <f t="shared" ref="G2179:G2242" si="206">TEXT(D2179,"dddd")</f>
        <v>Monday</v>
      </c>
      <c r="H2179" t="s">
        <v>45</v>
      </c>
      <c r="I2179">
        <v>7</v>
      </c>
      <c r="J2179" s="7">
        <v>19718.03</v>
      </c>
      <c r="K2179" t="s">
        <v>758</v>
      </c>
      <c r="L2179">
        <v>36</v>
      </c>
      <c r="M2179" t="s">
        <v>23</v>
      </c>
      <c r="N2179" t="s">
        <v>35</v>
      </c>
      <c r="O2179">
        <v>4</v>
      </c>
      <c r="P2179" t="s">
        <v>48</v>
      </c>
      <c r="Q2179" s="7">
        <f t="shared" ref="Q2179:Q2242" si="207">I2179*J2179</f>
        <v>138026.21</v>
      </c>
      <c r="R2179" s="9" t="str" cm="1">
        <f t="array" ref="R2179">_xlfn.IFS(L2178&lt;=25,"0-25",L2178&lt;=30,"26-30",L2178&lt;=35,"31-35",L2178&lt;=40,"36-40",L2178&lt;=45,"41-45",L2178&gt;=45,"45+")</f>
        <v>31-35</v>
      </c>
      <c r="S2179" t="str">
        <f t="shared" ref="S2179:S2242" si="208">"Q"&amp;ROUNDUP(C2179/3,0)</f>
        <v>Q2</v>
      </c>
      <c r="T2179" t="str">
        <f t="shared" ref="T2179:T2242" si="209">IF(OR(G2179="Saturday",G2179="Sunday"),"Weekend","Weekday")</f>
        <v>Weekday</v>
      </c>
      <c r="U2179" t="str" cm="1">
        <f t="array" ref="U2179">_xlfn.IFS(Q2179&lt;=100000,"LOW",Q2179&lt;=300000,"MEDIUM",Q2179&gt;=300000,"HIGH")</f>
        <v>MEDIUM</v>
      </c>
    </row>
    <row r="2180" spans="1:21" x14ac:dyDescent="0.3">
      <c r="A2180">
        <v>2179</v>
      </c>
      <c r="B2180">
        <v>19</v>
      </c>
      <c r="C2180">
        <v>6</v>
      </c>
      <c r="D2180" s="6">
        <f t="shared" si="204"/>
        <v>45096</v>
      </c>
      <c r="E2180" t="str">
        <f t="shared" si="205"/>
        <v>June</v>
      </c>
      <c r="F2180">
        <v>2023</v>
      </c>
      <c r="G2180" t="str">
        <f t="shared" si="206"/>
        <v>Monday</v>
      </c>
      <c r="H2180" t="s">
        <v>32</v>
      </c>
      <c r="I2180">
        <v>5</v>
      </c>
      <c r="J2180" s="7">
        <v>52049.08</v>
      </c>
      <c r="K2180" t="s">
        <v>572</v>
      </c>
      <c r="L2180">
        <v>52</v>
      </c>
      <c r="M2180" t="s">
        <v>23</v>
      </c>
      <c r="N2180" t="s">
        <v>24</v>
      </c>
      <c r="O2180">
        <v>4</v>
      </c>
      <c r="P2180" t="s">
        <v>43</v>
      </c>
      <c r="Q2180" s="7">
        <f t="shared" si="207"/>
        <v>260245.40000000002</v>
      </c>
      <c r="R2180" s="9" t="str" cm="1">
        <f t="array" ref="R2180">_xlfn.IFS(L2179&lt;=25,"0-25",L2179&lt;=30,"26-30",L2179&lt;=35,"31-35",L2179&lt;=40,"36-40",L2179&lt;=45,"41-45",L2179&gt;=45,"45+")</f>
        <v>36-40</v>
      </c>
      <c r="S2180" t="str">
        <f t="shared" si="208"/>
        <v>Q2</v>
      </c>
      <c r="T2180" t="str">
        <f t="shared" si="209"/>
        <v>Weekday</v>
      </c>
      <c r="U2180" t="str" cm="1">
        <f t="array" ref="U2180">_xlfn.IFS(Q2180&lt;=100000,"LOW",Q2180&lt;=300000,"MEDIUM",Q2180&gt;=300000,"HIGH")</f>
        <v>MEDIUM</v>
      </c>
    </row>
    <row r="2181" spans="1:21" x14ac:dyDescent="0.3">
      <c r="A2181">
        <v>2180</v>
      </c>
      <c r="B2181">
        <v>19</v>
      </c>
      <c r="C2181">
        <v>6</v>
      </c>
      <c r="D2181" s="6">
        <f t="shared" si="204"/>
        <v>45096</v>
      </c>
      <c r="E2181" t="str">
        <f t="shared" si="205"/>
        <v>June</v>
      </c>
      <c r="F2181">
        <v>2023</v>
      </c>
      <c r="G2181" t="str">
        <f t="shared" si="206"/>
        <v>Monday</v>
      </c>
      <c r="H2181" t="s">
        <v>15</v>
      </c>
      <c r="I2181">
        <v>6</v>
      </c>
      <c r="J2181" s="7">
        <v>65608.399999999994</v>
      </c>
      <c r="K2181" t="s">
        <v>447</v>
      </c>
      <c r="L2181">
        <v>41</v>
      </c>
      <c r="M2181" t="s">
        <v>69</v>
      </c>
      <c r="N2181" t="s">
        <v>18</v>
      </c>
      <c r="O2181">
        <v>4</v>
      </c>
      <c r="P2181" t="s">
        <v>31</v>
      </c>
      <c r="Q2181" s="7">
        <f t="shared" si="207"/>
        <v>393650.39999999997</v>
      </c>
      <c r="R2181" s="9" t="str" cm="1">
        <f t="array" ref="R2181">_xlfn.IFS(L2180&lt;=25,"0-25",L2180&lt;=30,"26-30",L2180&lt;=35,"31-35",L2180&lt;=40,"36-40",L2180&lt;=45,"41-45",L2180&gt;=45,"45+")</f>
        <v>45+</v>
      </c>
      <c r="S2181" t="str">
        <f t="shared" si="208"/>
        <v>Q2</v>
      </c>
      <c r="T2181" t="str">
        <f t="shared" si="209"/>
        <v>Weekday</v>
      </c>
      <c r="U2181" t="str" cm="1">
        <f t="array" ref="U2181">_xlfn.IFS(Q2181&lt;=100000,"LOW",Q2181&lt;=300000,"MEDIUM",Q2181&gt;=300000,"HIGH")</f>
        <v>HIGH</v>
      </c>
    </row>
    <row r="2182" spans="1:21" x14ac:dyDescent="0.3">
      <c r="A2182">
        <v>2181</v>
      </c>
      <c r="B2182">
        <v>20</v>
      </c>
      <c r="C2182">
        <v>6</v>
      </c>
      <c r="D2182" s="6">
        <f t="shared" si="204"/>
        <v>45097</v>
      </c>
      <c r="E2182" t="str">
        <f t="shared" si="205"/>
        <v>June</v>
      </c>
      <c r="F2182">
        <v>2023</v>
      </c>
      <c r="G2182" t="str">
        <f t="shared" si="206"/>
        <v>Tuesday</v>
      </c>
      <c r="H2182" t="s">
        <v>21</v>
      </c>
      <c r="I2182">
        <v>5</v>
      </c>
      <c r="J2182" s="7">
        <v>32522.639999999999</v>
      </c>
      <c r="K2182" t="s">
        <v>340</v>
      </c>
      <c r="L2182">
        <v>59</v>
      </c>
      <c r="M2182" t="s">
        <v>39</v>
      </c>
      <c r="N2182" t="s">
        <v>35</v>
      </c>
      <c r="O2182">
        <v>5</v>
      </c>
      <c r="P2182" t="s">
        <v>65</v>
      </c>
      <c r="Q2182" s="7">
        <f t="shared" si="207"/>
        <v>162613.20000000001</v>
      </c>
      <c r="R2182" s="9" t="str" cm="1">
        <f t="array" ref="R2182">_xlfn.IFS(L2181&lt;=25,"0-25",L2181&lt;=30,"26-30",L2181&lt;=35,"31-35",L2181&lt;=40,"36-40",L2181&lt;=45,"41-45",L2181&gt;=45,"45+")</f>
        <v>41-45</v>
      </c>
      <c r="S2182" t="str">
        <f t="shared" si="208"/>
        <v>Q2</v>
      </c>
      <c r="T2182" t="str">
        <f t="shared" si="209"/>
        <v>Weekday</v>
      </c>
      <c r="U2182" t="str" cm="1">
        <f t="array" ref="U2182">_xlfn.IFS(Q2182&lt;=100000,"LOW",Q2182&lt;=300000,"MEDIUM",Q2182&gt;=300000,"HIGH")</f>
        <v>MEDIUM</v>
      </c>
    </row>
    <row r="2183" spans="1:21" x14ac:dyDescent="0.3">
      <c r="A2183">
        <v>2182</v>
      </c>
      <c r="B2183">
        <v>20</v>
      </c>
      <c r="C2183">
        <v>6</v>
      </c>
      <c r="D2183" s="6">
        <f t="shared" si="204"/>
        <v>45097</v>
      </c>
      <c r="E2183" t="str">
        <f t="shared" si="205"/>
        <v>June</v>
      </c>
      <c r="F2183">
        <v>2023</v>
      </c>
      <c r="G2183" t="str">
        <f t="shared" si="206"/>
        <v>Tuesday</v>
      </c>
      <c r="H2183" t="s">
        <v>21</v>
      </c>
      <c r="I2183">
        <v>7</v>
      </c>
      <c r="J2183" s="7">
        <v>24495.1</v>
      </c>
      <c r="K2183" t="s">
        <v>222</v>
      </c>
      <c r="L2183">
        <v>23</v>
      </c>
      <c r="M2183" t="s">
        <v>23</v>
      </c>
      <c r="N2183" t="s">
        <v>24</v>
      </c>
      <c r="O2183">
        <v>2</v>
      </c>
      <c r="P2183" t="s">
        <v>25</v>
      </c>
      <c r="Q2183" s="7">
        <f t="shared" si="207"/>
        <v>171465.69999999998</v>
      </c>
      <c r="R2183" s="9" t="str" cm="1">
        <f t="array" ref="R2183">_xlfn.IFS(L2182&lt;=25,"0-25",L2182&lt;=30,"26-30",L2182&lt;=35,"31-35",L2182&lt;=40,"36-40",L2182&lt;=45,"41-45",L2182&gt;=45,"45+")</f>
        <v>45+</v>
      </c>
      <c r="S2183" t="str">
        <f t="shared" si="208"/>
        <v>Q2</v>
      </c>
      <c r="T2183" t="str">
        <f t="shared" si="209"/>
        <v>Weekday</v>
      </c>
      <c r="U2183" t="str" cm="1">
        <f t="array" ref="U2183">_xlfn.IFS(Q2183&lt;=100000,"LOW",Q2183&lt;=300000,"MEDIUM",Q2183&gt;=300000,"HIGH")</f>
        <v>MEDIUM</v>
      </c>
    </row>
    <row r="2184" spans="1:21" x14ac:dyDescent="0.3">
      <c r="A2184">
        <v>2183</v>
      </c>
      <c r="B2184">
        <v>20</v>
      </c>
      <c r="C2184">
        <v>6</v>
      </c>
      <c r="D2184" s="6">
        <f t="shared" si="204"/>
        <v>45097</v>
      </c>
      <c r="E2184" t="str">
        <f t="shared" si="205"/>
        <v>June</v>
      </c>
      <c r="F2184">
        <v>2023</v>
      </c>
      <c r="G2184" t="str">
        <f t="shared" si="206"/>
        <v>Tuesday</v>
      </c>
      <c r="H2184" t="s">
        <v>32</v>
      </c>
      <c r="I2184">
        <v>2</v>
      </c>
      <c r="J2184" s="7">
        <v>43292.02</v>
      </c>
      <c r="K2184" t="s">
        <v>970</v>
      </c>
      <c r="L2184">
        <v>20</v>
      </c>
      <c r="M2184" t="s">
        <v>47</v>
      </c>
      <c r="N2184" t="s">
        <v>52</v>
      </c>
      <c r="O2184">
        <v>2</v>
      </c>
      <c r="P2184" t="s">
        <v>36</v>
      </c>
      <c r="Q2184" s="7">
        <f t="shared" si="207"/>
        <v>86584.04</v>
      </c>
      <c r="R2184" s="9" t="str" cm="1">
        <f t="array" ref="R2184">_xlfn.IFS(L2183&lt;=25,"0-25",L2183&lt;=30,"26-30",L2183&lt;=35,"31-35",L2183&lt;=40,"36-40",L2183&lt;=45,"41-45",L2183&gt;=45,"45+")</f>
        <v>0-25</v>
      </c>
      <c r="S2184" t="str">
        <f t="shared" si="208"/>
        <v>Q2</v>
      </c>
      <c r="T2184" t="str">
        <f t="shared" si="209"/>
        <v>Weekday</v>
      </c>
      <c r="U2184" t="str" cm="1">
        <f t="array" ref="U2184">_xlfn.IFS(Q2184&lt;=100000,"LOW",Q2184&lt;=300000,"MEDIUM",Q2184&gt;=300000,"HIGH")</f>
        <v>LOW</v>
      </c>
    </row>
    <row r="2185" spans="1:21" x14ac:dyDescent="0.3">
      <c r="A2185">
        <v>2184</v>
      </c>
      <c r="B2185">
        <v>21</v>
      </c>
      <c r="C2185">
        <v>6</v>
      </c>
      <c r="D2185" s="6">
        <f t="shared" si="204"/>
        <v>45098</v>
      </c>
      <c r="E2185" t="str">
        <f t="shared" si="205"/>
        <v>June</v>
      </c>
      <c r="F2185">
        <v>2023</v>
      </c>
      <c r="G2185" t="str">
        <f t="shared" si="206"/>
        <v>Wednesday</v>
      </c>
      <c r="H2185" t="s">
        <v>15</v>
      </c>
      <c r="I2185">
        <v>5</v>
      </c>
      <c r="J2185" s="7">
        <v>57771.16</v>
      </c>
      <c r="K2185" t="s">
        <v>863</v>
      </c>
      <c r="L2185">
        <v>51</v>
      </c>
      <c r="M2185" t="s">
        <v>140</v>
      </c>
      <c r="N2185" t="s">
        <v>35</v>
      </c>
      <c r="O2185">
        <v>4</v>
      </c>
      <c r="P2185" t="s">
        <v>19</v>
      </c>
      <c r="Q2185" s="7">
        <f t="shared" si="207"/>
        <v>288855.80000000005</v>
      </c>
      <c r="R2185" s="9" t="str" cm="1">
        <f t="array" ref="R2185">_xlfn.IFS(L2184&lt;=25,"0-25",L2184&lt;=30,"26-30",L2184&lt;=35,"31-35",L2184&lt;=40,"36-40",L2184&lt;=45,"41-45",L2184&gt;=45,"45+")</f>
        <v>0-25</v>
      </c>
      <c r="S2185" t="str">
        <f t="shared" si="208"/>
        <v>Q2</v>
      </c>
      <c r="T2185" t="str">
        <f t="shared" si="209"/>
        <v>Weekday</v>
      </c>
      <c r="U2185" t="str" cm="1">
        <f t="array" ref="U2185">_xlfn.IFS(Q2185&lt;=100000,"LOW",Q2185&lt;=300000,"MEDIUM",Q2185&gt;=300000,"HIGH")</f>
        <v>MEDIUM</v>
      </c>
    </row>
    <row r="2186" spans="1:21" x14ac:dyDescent="0.3">
      <c r="A2186">
        <v>2185</v>
      </c>
      <c r="B2186">
        <v>21</v>
      </c>
      <c r="C2186">
        <v>6</v>
      </c>
      <c r="D2186" s="6">
        <f t="shared" si="204"/>
        <v>45098</v>
      </c>
      <c r="E2186" t="str">
        <f t="shared" si="205"/>
        <v>June</v>
      </c>
      <c r="F2186">
        <v>2023</v>
      </c>
      <c r="G2186" t="str">
        <f t="shared" si="206"/>
        <v>Wednesday</v>
      </c>
      <c r="H2186" t="s">
        <v>37</v>
      </c>
      <c r="I2186">
        <v>3</v>
      </c>
      <c r="J2186" s="7">
        <v>10226.06</v>
      </c>
      <c r="K2186" t="s">
        <v>881</v>
      </c>
      <c r="L2186">
        <v>19</v>
      </c>
      <c r="M2186" t="s">
        <v>152</v>
      </c>
      <c r="N2186" t="s">
        <v>18</v>
      </c>
      <c r="O2186">
        <v>4</v>
      </c>
      <c r="P2186" t="s">
        <v>53</v>
      </c>
      <c r="Q2186" s="7">
        <f t="shared" si="207"/>
        <v>30678.18</v>
      </c>
      <c r="R2186" s="9" t="str" cm="1">
        <f t="array" ref="R2186">_xlfn.IFS(L2185&lt;=25,"0-25",L2185&lt;=30,"26-30",L2185&lt;=35,"31-35",L2185&lt;=40,"36-40",L2185&lt;=45,"41-45",L2185&gt;=45,"45+")</f>
        <v>45+</v>
      </c>
      <c r="S2186" t="str">
        <f t="shared" si="208"/>
        <v>Q2</v>
      </c>
      <c r="T2186" t="str">
        <f t="shared" si="209"/>
        <v>Weekday</v>
      </c>
      <c r="U2186" t="str" cm="1">
        <f t="array" ref="U2186">_xlfn.IFS(Q2186&lt;=100000,"LOW",Q2186&lt;=300000,"MEDIUM",Q2186&gt;=300000,"HIGH")</f>
        <v>LOW</v>
      </c>
    </row>
    <row r="2187" spans="1:21" x14ac:dyDescent="0.3">
      <c r="A2187">
        <v>2186</v>
      </c>
      <c r="B2187">
        <v>21</v>
      </c>
      <c r="C2187">
        <v>6</v>
      </c>
      <c r="D2187" s="6">
        <f t="shared" si="204"/>
        <v>45098</v>
      </c>
      <c r="E2187" t="str">
        <f t="shared" si="205"/>
        <v>June</v>
      </c>
      <c r="F2187">
        <v>2023</v>
      </c>
      <c r="G2187" t="str">
        <f t="shared" si="206"/>
        <v>Wednesday</v>
      </c>
      <c r="H2187" t="s">
        <v>37</v>
      </c>
      <c r="I2187">
        <v>9</v>
      </c>
      <c r="J2187" s="7">
        <v>47882.65</v>
      </c>
      <c r="K2187" t="s">
        <v>355</v>
      </c>
      <c r="L2187">
        <v>32</v>
      </c>
      <c r="M2187" t="s">
        <v>23</v>
      </c>
      <c r="N2187" t="s">
        <v>24</v>
      </c>
      <c r="O2187">
        <v>4</v>
      </c>
      <c r="P2187" t="s">
        <v>40</v>
      </c>
      <c r="Q2187" s="7">
        <f t="shared" si="207"/>
        <v>430943.85000000003</v>
      </c>
      <c r="R2187" s="9" t="str" cm="1">
        <f t="array" ref="R2187">_xlfn.IFS(L2186&lt;=25,"0-25",L2186&lt;=30,"26-30",L2186&lt;=35,"31-35",L2186&lt;=40,"36-40",L2186&lt;=45,"41-45",L2186&gt;=45,"45+")</f>
        <v>0-25</v>
      </c>
      <c r="S2187" t="str">
        <f t="shared" si="208"/>
        <v>Q2</v>
      </c>
      <c r="T2187" t="str">
        <f t="shared" si="209"/>
        <v>Weekday</v>
      </c>
      <c r="U2187" t="str" cm="1">
        <f t="array" ref="U2187">_xlfn.IFS(Q2187&lt;=100000,"LOW",Q2187&lt;=300000,"MEDIUM",Q2187&gt;=300000,"HIGH")</f>
        <v>HIGH</v>
      </c>
    </row>
    <row r="2188" spans="1:21" x14ac:dyDescent="0.3">
      <c r="A2188">
        <v>2187</v>
      </c>
      <c r="B2188">
        <v>21</v>
      </c>
      <c r="C2188">
        <v>6</v>
      </c>
      <c r="D2188" s="6">
        <f t="shared" si="204"/>
        <v>45098</v>
      </c>
      <c r="E2188" t="str">
        <f t="shared" si="205"/>
        <v>June</v>
      </c>
      <c r="F2188">
        <v>2023</v>
      </c>
      <c r="G2188" t="str">
        <f t="shared" si="206"/>
        <v>Wednesday</v>
      </c>
      <c r="H2188" t="s">
        <v>45</v>
      </c>
      <c r="I2188">
        <v>6</v>
      </c>
      <c r="J2188" s="7">
        <v>45790.96</v>
      </c>
      <c r="K2188" t="s">
        <v>829</v>
      </c>
      <c r="L2188">
        <v>54</v>
      </c>
      <c r="M2188" t="s">
        <v>79</v>
      </c>
      <c r="N2188" t="s">
        <v>52</v>
      </c>
      <c r="O2188">
        <v>1</v>
      </c>
      <c r="P2188" t="s">
        <v>90</v>
      </c>
      <c r="Q2188" s="7">
        <f t="shared" si="207"/>
        <v>274745.76</v>
      </c>
      <c r="R2188" s="9" t="str" cm="1">
        <f t="array" ref="R2188">_xlfn.IFS(L2187&lt;=25,"0-25",L2187&lt;=30,"26-30",L2187&lt;=35,"31-35",L2187&lt;=40,"36-40",L2187&lt;=45,"41-45",L2187&gt;=45,"45+")</f>
        <v>31-35</v>
      </c>
      <c r="S2188" t="str">
        <f t="shared" si="208"/>
        <v>Q2</v>
      </c>
      <c r="T2188" t="str">
        <f t="shared" si="209"/>
        <v>Weekday</v>
      </c>
      <c r="U2188" t="str" cm="1">
        <f t="array" ref="U2188">_xlfn.IFS(Q2188&lt;=100000,"LOW",Q2188&lt;=300000,"MEDIUM",Q2188&gt;=300000,"HIGH")</f>
        <v>MEDIUM</v>
      </c>
    </row>
    <row r="2189" spans="1:21" x14ac:dyDescent="0.3">
      <c r="A2189">
        <v>2188</v>
      </c>
      <c r="B2189">
        <v>22</v>
      </c>
      <c r="C2189">
        <v>6</v>
      </c>
      <c r="D2189" s="6">
        <f t="shared" si="204"/>
        <v>45099</v>
      </c>
      <c r="E2189" t="str">
        <f t="shared" si="205"/>
        <v>June</v>
      </c>
      <c r="F2189">
        <v>2023</v>
      </c>
      <c r="G2189" t="str">
        <f t="shared" si="206"/>
        <v>Thursday</v>
      </c>
      <c r="H2189" t="s">
        <v>45</v>
      </c>
      <c r="I2189">
        <v>3</v>
      </c>
      <c r="J2189" s="7">
        <v>29089.13</v>
      </c>
      <c r="K2189" t="s">
        <v>149</v>
      </c>
      <c r="L2189">
        <v>32</v>
      </c>
      <c r="M2189" t="s">
        <v>56</v>
      </c>
      <c r="N2189" t="s">
        <v>52</v>
      </c>
      <c r="O2189">
        <v>4</v>
      </c>
      <c r="P2189" t="s">
        <v>48</v>
      </c>
      <c r="Q2189" s="7">
        <f t="shared" si="207"/>
        <v>87267.39</v>
      </c>
      <c r="R2189" s="9" t="str" cm="1">
        <f t="array" ref="R2189">_xlfn.IFS(L2188&lt;=25,"0-25",L2188&lt;=30,"26-30",L2188&lt;=35,"31-35",L2188&lt;=40,"36-40",L2188&lt;=45,"41-45",L2188&gt;=45,"45+")</f>
        <v>45+</v>
      </c>
      <c r="S2189" t="str">
        <f t="shared" si="208"/>
        <v>Q2</v>
      </c>
      <c r="T2189" t="str">
        <f t="shared" si="209"/>
        <v>Weekday</v>
      </c>
      <c r="U2189" t="str" cm="1">
        <f t="array" ref="U2189">_xlfn.IFS(Q2189&lt;=100000,"LOW",Q2189&lt;=300000,"MEDIUM",Q2189&gt;=300000,"HIGH")</f>
        <v>LOW</v>
      </c>
    </row>
    <row r="2190" spans="1:21" x14ac:dyDescent="0.3">
      <c r="A2190">
        <v>2189</v>
      </c>
      <c r="B2190">
        <v>22</v>
      </c>
      <c r="C2190">
        <v>6</v>
      </c>
      <c r="D2190" s="6">
        <f t="shared" si="204"/>
        <v>45099</v>
      </c>
      <c r="E2190" t="str">
        <f t="shared" si="205"/>
        <v>June</v>
      </c>
      <c r="F2190">
        <v>2023</v>
      </c>
      <c r="G2190" t="str">
        <f t="shared" si="206"/>
        <v>Thursday</v>
      </c>
      <c r="H2190" t="s">
        <v>37</v>
      </c>
      <c r="I2190">
        <v>7</v>
      </c>
      <c r="J2190" s="7">
        <v>37085.379999999997</v>
      </c>
      <c r="K2190" t="s">
        <v>934</v>
      </c>
      <c r="L2190">
        <v>49</v>
      </c>
      <c r="M2190" t="s">
        <v>23</v>
      </c>
      <c r="N2190" t="s">
        <v>35</v>
      </c>
      <c r="O2190">
        <v>4</v>
      </c>
      <c r="P2190" t="s">
        <v>40</v>
      </c>
      <c r="Q2190" s="7">
        <f t="shared" si="207"/>
        <v>259597.65999999997</v>
      </c>
      <c r="R2190" s="9" t="str" cm="1">
        <f t="array" ref="R2190">_xlfn.IFS(L2189&lt;=25,"0-25",L2189&lt;=30,"26-30",L2189&lt;=35,"31-35",L2189&lt;=40,"36-40",L2189&lt;=45,"41-45",L2189&gt;=45,"45+")</f>
        <v>31-35</v>
      </c>
      <c r="S2190" t="str">
        <f t="shared" si="208"/>
        <v>Q2</v>
      </c>
      <c r="T2190" t="str">
        <f t="shared" si="209"/>
        <v>Weekday</v>
      </c>
      <c r="U2190" t="str" cm="1">
        <f t="array" ref="U2190">_xlfn.IFS(Q2190&lt;=100000,"LOW",Q2190&lt;=300000,"MEDIUM",Q2190&gt;=300000,"HIGH")</f>
        <v>MEDIUM</v>
      </c>
    </row>
    <row r="2191" spans="1:21" x14ac:dyDescent="0.3">
      <c r="A2191">
        <v>2190</v>
      </c>
      <c r="B2191">
        <v>22</v>
      </c>
      <c r="C2191">
        <v>6</v>
      </c>
      <c r="D2191" s="6">
        <f t="shared" si="204"/>
        <v>45099</v>
      </c>
      <c r="E2191" t="str">
        <f t="shared" si="205"/>
        <v>June</v>
      </c>
      <c r="F2191">
        <v>2023</v>
      </c>
      <c r="G2191" t="str">
        <f t="shared" si="206"/>
        <v>Thursday</v>
      </c>
      <c r="H2191" t="s">
        <v>21</v>
      </c>
      <c r="I2191">
        <v>4</v>
      </c>
      <c r="J2191" s="7">
        <v>24817.79</v>
      </c>
      <c r="K2191" t="s">
        <v>971</v>
      </c>
      <c r="L2191">
        <v>38</v>
      </c>
      <c r="M2191" t="s">
        <v>17</v>
      </c>
      <c r="N2191" t="s">
        <v>52</v>
      </c>
      <c r="O2191">
        <v>4</v>
      </c>
      <c r="P2191" t="s">
        <v>25</v>
      </c>
      <c r="Q2191" s="7">
        <f t="shared" si="207"/>
        <v>99271.16</v>
      </c>
      <c r="R2191" s="9" t="str" cm="1">
        <f t="array" ref="R2191">_xlfn.IFS(L2190&lt;=25,"0-25",L2190&lt;=30,"26-30",L2190&lt;=35,"31-35",L2190&lt;=40,"36-40",L2190&lt;=45,"41-45",L2190&gt;=45,"45+")</f>
        <v>45+</v>
      </c>
      <c r="S2191" t="str">
        <f t="shared" si="208"/>
        <v>Q2</v>
      </c>
      <c r="T2191" t="str">
        <f t="shared" si="209"/>
        <v>Weekday</v>
      </c>
      <c r="U2191" t="str" cm="1">
        <f t="array" ref="U2191">_xlfn.IFS(Q2191&lt;=100000,"LOW",Q2191&lt;=300000,"MEDIUM",Q2191&gt;=300000,"HIGH")</f>
        <v>LOW</v>
      </c>
    </row>
    <row r="2192" spans="1:21" x14ac:dyDescent="0.3">
      <c r="A2192">
        <v>2191</v>
      </c>
      <c r="B2192">
        <v>22</v>
      </c>
      <c r="C2192">
        <v>6</v>
      </c>
      <c r="D2192" s="6">
        <f t="shared" si="204"/>
        <v>45099</v>
      </c>
      <c r="E2192" t="str">
        <f t="shared" si="205"/>
        <v>June</v>
      </c>
      <c r="F2192">
        <v>2023</v>
      </c>
      <c r="G2192" t="str">
        <f t="shared" si="206"/>
        <v>Thursday</v>
      </c>
      <c r="H2192" t="s">
        <v>21</v>
      </c>
      <c r="I2192">
        <v>3</v>
      </c>
      <c r="J2192" s="7">
        <v>57393.14</v>
      </c>
      <c r="K2192" t="s">
        <v>689</v>
      </c>
      <c r="L2192">
        <v>34</v>
      </c>
      <c r="M2192" t="s">
        <v>27</v>
      </c>
      <c r="N2192" t="s">
        <v>18</v>
      </c>
      <c r="O2192">
        <v>4</v>
      </c>
      <c r="P2192" t="s">
        <v>65</v>
      </c>
      <c r="Q2192" s="7">
        <f t="shared" si="207"/>
        <v>172179.41999999998</v>
      </c>
      <c r="R2192" s="9" t="str" cm="1">
        <f t="array" ref="R2192">_xlfn.IFS(L2191&lt;=25,"0-25",L2191&lt;=30,"26-30",L2191&lt;=35,"31-35",L2191&lt;=40,"36-40",L2191&lt;=45,"41-45",L2191&gt;=45,"45+")</f>
        <v>36-40</v>
      </c>
      <c r="S2192" t="str">
        <f t="shared" si="208"/>
        <v>Q2</v>
      </c>
      <c r="T2192" t="str">
        <f t="shared" si="209"/>
        <v>Weekday</v>
      </c>
      <c r="U2192" t="str" cm="1">
        <f t="array" ref="U2192">_xlfn.IFS(Q2192&lt;=100000,"LOW",Q2192&lt;=300000,"MEDIUM",Q2192&gt;=300000,"HIGH")</f>
        <v>MEDIUM</v>
      </c>
    </row>
    <row r="2193" spans="1:21" x14ac:dyDescent="0.3">
      <c r="A2193">
        <v>2192</v>
      </c>
      <c r="B2193">
        <v>23</v>
      </c>
      <c r="C2193">
        <v>6</v>
      </c>
      <c r="D2193" s="6">
        <f t="shared" si="204"/>
        <v>45100</v>
      </c>
      <c r="E2193" t="str">
        <f t="shared" si="205"/>
        <v>June</v>
      </c>
      <c r="F2193">
        <v>2023</v>
      </c>
      <c r="G2193" t="str">
        <f t="shared" si="206"/>
        <v>Friday</v>
      </c>
      <c r="H2193" t="s">
        <v>45</v>
      </c>
      <c r="I2193">
        <v>8</v>
      </c>
      <c r="J2193" s="7">
        <v>48072.1</v>
      </c>
      <c r="K2193" t="s">
        <v>110</v>
      </c>
      <c r="L2193">
        <v>51</v>
      </c>
      <c r="M2193" t="s">
        <v>23</v>
      </c>
      <c r="N2193" t="s">
        <v>52</v>
      </c>
      <c r="O2193">
        <v>5</v>
      </c>
      <c r="P2193" t="s">
        <v>90</v>
      </c>
      <c r="Q2193" s="7">
        <f t="shared" si="207"/>
        <v>384576.8</v>
      </c>
      <c r="R2193" s="9" t="str" cm="1">
        <f t="array" ref="R2193">_xlfn.IFS(L2192&lt;=25,"0-25",L2192&lt;=30,"26-30",L2192&lt;=35,"31-35",L2192&lt;=40,"36-40",L2192&lt;=45,"41-45",L2192&gt;=45,"45+")</f>
        <v>31-35</v>
      </c>
      <c r="S2193" t="str">
        <f t="shared" si="208"/>
        <v>Q2</v>
      </c>
      <c r="T2193" t="str">
        <f t="shared" si="209"/>
        <v>Weekday</v>
      </c>
      <c r="U2193" t="str" cm="1">
        <f t="array" ref="U2193">_xlfn.IFS(Q2193&lt;=100000,"LOW",Q2193&lt;=300000,"MEDIUM",Q2193&gt;=300000,"HIGH")</f>
        <v>HIGH</v>
      </c>
    </row>
    <row r="2194" spans="1:21" x14ac:dyDescent="0.3">
      <c r="A2194">
        <v>2193</v>
      </c>
      <c r="B2194">
        <v>23</v>
      </c>
      <c r="C2194">
        <v>6</v>
      </c>
      <c r="D2194" s="6">
        <f t="shared" si="204"/>
        <v>45100</v>
      </c>
      <c r="E2194" t="str">
        <f t="shared" si="205"/>
        <v>June</v>
      </c>
      <c r="F2194">
        <v>2023</v>
      </c>
      <c r="G2194" t="str">
        <f t="shared" si="206"/>
        <v>Friday</v>
      </c>
      <c r="H2194" t="s">
        <v>32</v>
      </c>
      <c r="I2194">
        <v>4</v>
      </c>
      <c r="J2194" s="7">
        <v>41962.7</v>
      </c>
      <c r="K2194" t="s">
        <v>490</v>
      </c>
      <c r="L2194">
        <v>49</v>
      </c>
      <c r="M2194" t="s">
        <v>135</v>
      </c>
      <c r="N2194" t="s">
        <v>35</v>
      </c>
      <c r="O2194">
        <v>4</v>
      </c>
      <c r="P2194" t="s">
        <v>36</v>
      </c>
      <c r="Q2194" s="7">
        <f t="shared" si="207"/>
        <v>167850.8</v>
      </c>
      <c r="R2194" s="9" t="str" cm="1">
        <f t="array" ref="R2194">_xlfn.IFS(L2193&lt;=25,"0-25",L2193&lt;=30,"26-30",L2193&lt;=35,"31-35",L2193&lt;=40,"36-40",L2193&lt;=45,"41-45",L2193&gt;=45,"45+")</f>
        <v>45+</v>
      </c>
      <c r="S2194" t="str">
        <f t="shared" si="208"/>
        <v>Q2</v>
      </c>
      <c r="T2194" t="str">
        <f t="shared" si="209"/>
        <v>Weekday</v>
      </c>
      <c r="U2194" t="str" cm="1">
        <f t="array" ref="U2194">_xlfn.IFS(Q2194&lt;=100000,"LOW",Q2194&lt;=300000,"MEDIUM",Q2194&gt;=300000,"HIGH")</f>
        <v>MEDIUM</v>
      </c>
    </row>
    <row r="2195" spans="1:21" x14ac:dyDescent="0.3">
      <c r="A2195">
        <v>2194</v>
      </c>
      <c r="B2195">
        <v>23</v>
      </c>
      <c r="C2195">
        <v>6</v>
      </c>
      <c r="D2195" s="6">
        <f t="shared" si="204"/>
        <v>45100</v>
      </c>
      <c r="E2195" t="str">
        <f t="shared" si="205"/>
        <v>June</v>
      </c>
      <c r="F2195">
        <v>2023</v>
      </c>
      <c r="G2195" t="str">
        <f t="shared" si="206"/>
        <v>Friday</v>
      </c>
      <c r="H2195" t="s">
        <v>37</v>
      </c>
      <c r="I2195">
        <v>1</v>
      </c>
      <c r="J2195" s="7">
        <v>33551.57</v>
      </c>
      <c r="K2195" t="s">
        <v>822</v>
      </c>
      <c r="L2195">
        <v>40</v>
      </c>
      <c r="M2195" t="s">
        <v>140</v>
      </c>
      <c r="N2195" t="s">
        <v>52</v>
      </c>
      <c r="O2195">
        <v>5</v>
      </c>
      <c r="P2195" t="s">
        <v>40</v>
      </c>
      <c r="Q2195" s="7">
        <f t="shared" si="207"/>
        <v>33551.57</v>
      </c>
      <c r="R2195" s="9" t="str" cm="1">
        <f t="array" ref="R2195">_xlfn.IFS(L2194&lt;=25,"0-25",L2194&lt;=30,"26-30",L2194&lt;=35,"31-35",L2194&lt;=40,"36-40",L2194&lt;=45,"41-45",L2194&gt;=45,"45+")</f>
        <v>45+</v>
      </c>
      <c r="S2195" t="str">
        <f t="shared" si="208"/>
        <v>Q2</v>
      </c>
      <c r="T2195" t="str">
        <f t="shared" si="209"/>
        <v>Weekday</v>
      </c>
      <c r="U2195" t="str" cm="1">
        <f t="array" ref="U2195">_xlfn.IFS(Q2195&lt;=100000,"LOW",Q2195&lt;=300000,"MEDIUM",Q2195&gt;=300000,"HIGH")</f>
        <v>LOW</v>
      </c>
    </row>
    <row r="2196" spans="1:21" x14ac:dyDescent="0.3">
      <c r="A2196">
        <v>2195</v>
      </c>
      <c r="B2196">
        <v>24</v>
      </c>
      <c r="C2196">
        <v>6</v>
      </c>
      <c r="D2196" s="6">
        <f t="shared" si="204"/>
        <v>45101</v>
      </c>
      <c r="E2196" t="str">
        <f t="shared" si="205"/>
        <v>June</v>
      </c>
      <c r="F2196">
        <v>2023</v>
      </c>
      <c r="G2196" t="str">
        <f t="shared" si="206"/>
        <v>Saturday</v>
      </c>
      <c r="H2196" t="s">
        <v>45</v>
      </c>
      <c r="I2196">
        <v>6</v>
      </c>
      <c r="J2196" s="7">
        <v>27483.06</v>
      </c>
      <c r="K2196" t="s">
        <v>696</v>
      </c>
      <c r="L2196">
        <v>52</v>
      </c>
      <c r="M2196" t="s">
        <v>27</v>
      </c>
      <c r="N2196" t="s">
        <v>35</v>
      </c>
      <c r="O2196">
        <v>4</v>
      </c>
      <c r="P2196" t="s">
        <v>104</v>
      </c>
      <c r="Q2196" s="7">
        <f t="shared" si="207"/>
        <v>164898.36000000002</v>
      </c>
      <c r="R2196" s="9" t="str" cm="1">
        <f t="array" ref="R2196">_xlfn.IFS(L2195&lt;=25,"0-25",L2195&lt;=30,"26-30",L2195&lt;=35,"31-35",L2195&lt;=40,"36-40",L2195&lt;=45,"41-45",L2195&gt;=45,"45+")</f>
        <v>36-40</v>
      </c>
      <c r="S2196" t="str">
        <f t="shared" si="208"/>
        <v>Q2</v>
      </c>
      <c r="T2196" t="str">
        <f t="shared" si="209"/>
        <v>Weekend</v>
      </c>
      <c r="U2196" t="str" cm="1">
        <f t="array" ref="U2196">_xlfn.IFS(Q2196&lt;=100000,"LOW",Q2196&lt;=300000,"MEDIUM",Q2196&gt;=300000,"HIGH")</f>
        <v>MEDIUM</v>
      </c>
    </row>
    <row r="2197" spans="1:21" x14ac:dyDescent="0.3">
      <c r="A2197">
        <v>2196</v>
      </c>
      <c r="B2197">
        <v>24</v>
      </c>
      <c r="C2197">
        <v>6</v>
      </c>
      <c r="D2197" s="6">
        <f t="shared" si="204"/>
        <v>45101</v>
      </c>
      <c r="E2197" t="str">
        <f t="shared" si="205"/>
        <v>June</v>
      </c>
      <c r="F2197">
        <v>2023</v>
      </c>
      <c r="G2197" t="str">
        <f t="shared" si="206"/>
        <v>Saturday</v>
      </c>
      <c r="H2197" t="s">
        <v>45</v>
      </c>
      <c r="I2197">
        <v>1</v>
      </c>
      <c r="J2197" s="7">
        <v>59364.19</v>
      </c>
      <c r="K2197" t="s">
        <v>96</v>
      </c>
      <c r="L2197">
        <v>54</v>
      </c>
      <c r="M2197" t="s">
        <v>140</v>
      </c>
      <c r="N2197" t="s">
        <v>52</v>
      </c>
      <c r="O2197">
        <v>1</v>
      </c>
      <c r="P2197" t="s">
        <v>104</v>
      </c>
      <c r="Q2197" s="7">
        <f t="shared" si="207"/>
        <v>59364.19</v>
      </c>
      <c r="R2197" s="9" t="str" cm="1">
        <f t="array" ref="R2197">_xlfn.IFS(L2196&lt;=25,"0-25",L2196&lt;=30,"26-30",L2196&lt;=35,"31-35",L2196&lt;=40,"36-40",L2196&lt;=45,"41-45",L2196&gt;=45,"45+")</f>
        <v>45+</v>
      </c>
      <c r="S2197" t="str">
        <f t="shared" si="208"/>
        <v>Q2</v>
      </c>
      <c r="T2197" t="str">
        <f t="shared" si="209"/>
        <v>Weekend</v>
      </c>
      <c r="U2197" t="str" cm="1">
        <f t="array" ref="U2197">_xlfn.IFS(Q2197&lt;=100000,"LOW",Q2197&lt;=300000,"MEDIUM",Q2197&gt;=300000,"HIGH")</f>
        <v>LOW</v>
      </c>
    </row>
    <row r="2198" spans="1:21" x14ac:dyDescent="0.3">
      <c r="A2198">
        <v>2197</v>
      </c>
      <c r="B2198">
        <v>24</v>
      </c>
      <c r="C2198">
        <v>6</v>
      </c>
      <c r="D2198" s="6">
        <f t="shared" si="204"/>
        <v>45101</v>
      </c>
      <c r="E2198" t="str">
        <f t="shared" si="205"/>
        <v>June</v>
      </c>
      <c r="F2198">
        <v>2023</v>
      </c>
      <c r="G2198" t="str">
        <f t="shared" si="206"/>
        <v>Saturday</v>
      </c>
      <c r="H2198" t="s">
        <v>37</v>
      </c>
      <c r="I2198">
        <v>5</v>
      </c>
      <c r="J2198" s="7">
        <v>37084.46</v>
      </c>
      <c r="K2198" t="s">
        <v>512</v>
      </c>
      <c r="L2198">
        <v>58</v>
      </c>
      <c r="M2198" t="s">
        <v>23</v>
      </c>
      <c r="N2198" t="s">
        <v>24</v>
      </c>
      <c r="O2198">
        <v>2</v>
      </c>
      <c r="P2198" t="s">
        <v>97</v>
      </c>
      <c r="Q2198" s="7">
        <f t="shared" si="207"/>
        <v>185422.3</v>
      </c>
      <c r="R2198" s="9" t="str" cm="1">
        <f t="array" ref="R2198">_xlfn.IFS(L2197&lt;=25,"0-25",L2197&lt;=30,"26-30",L2197&lt;=35,"31-35",L2197&lt;=40,"36-40",L2197&lt;=45,"41-45",L2197&gt;=45,"45+")</f>
        <v>45+</v>
      </c>
      <c r="S2198" t="str">
        <f t="shared" si="208"/>
        <v>Q2</v>
      </c>
      <c r="T2198" t="str">
        <f t="shared" si="209"/>
        <v>Weekend</v>
      </c>
      <c r="U2198" t="str" cm="1">
        <f t="array" ref="U2198">_xlfn.IFS(Q2198&lt;=100000,"LOW",Q2198&lt;=300000,"MEDIUM",Q2198&gt;=300000,"HIGH")</f>
        <v>MEDIUM</v>
      </c>
    </row>
    <row r="2199" spans="1:21" x14ac:dyDescent="0.3">
      <c r="A2199">
        <v>2198</v>
      </c>
      <c r="B2199">
        <v>24</v>
      </c>
      <c r="C2199">
        <v>6</v>
      </c>
      <c r="D2199" s="6">
        <f t="shared" si="204"/>
        <v>45101</v>
      </c>
      <c r="E2199" t="str">
        <f t="shared" si="205"/>
        <v>June</v>
      </c>
      <c r="F2199">
        <v>2023</v>
      </c>
      <c r="G2199" t="str">
        <f t="shared" si="206"/>
        <v>Saturday</v>
      </c>
      <c r="H2199" t="s">
        <v>37</v>
      </c>
      <c r="I2199">
        <v>7</v>
      </c>
      <c r="J2199" s="7">
        <v>40086.85</v>
      </c>
      <c r="K2199" t="s">
        <v>75</v>
      </c>
      <c r="L2199">
        <v>54</v>
      </c>
      <c r="M2199" t="s">
        <v>119</v>
      </c>
      <c r="N2199" t="s">
        <v>35</v>
      </c>
      <c r="O2199">
        <v>2</v>
      </c>
      <c r="P2199" t="s">
        <v>40</v>
      </c>
      <c r="Q2199" s="7">
        <f t="shared" si="207"/>
        <v>280607.95</v>
      </c>
      <c r="R2199" s="9" t="str" cm="1">
        <f t="array" ref="R2199">_xlfn.IFS(L2198&lt;=25,"0-25",L2198&lt;=30,"26-30",L2198&lt;=35,"31-35",L2198&lt;=40,"36-40",L2198&lt;=45,"41-45",L2198&gt;=45,"45+")</f>
        <v>45+</v>
      </c>
      <c r="S2199" t="str">
        <f t="shared" si="208"/>
        <v>Q2</v>
      </c>
      <c r="T2199" t="str">
        <f t="shared" si="209"/>
        <v>Weekend</v>
      </c>
      <c r="U2199" t="str" cm="1">
        <f t="array" ref="U2199">_xlfn.IFS(Q2199&lt;=100000,"LOW",Q2199&lt;=300000,"MEDIUM",Q2199&gt;=300000,"HIGH")</f>
        <v>MEDIUM</v>
      </c>
    </row>
    <row r="2200" spans="1:21" x14ac:dyDescent="0.3">
      <c r="A2200">
        <v>2199</v>
      </c>
      <c r="B2200">
        <v>25</v>
      </c>
      <c r="C2200">
        <v>6</v>
      </c>
      <c r="D2200" s="6">
        <f t="shared" si="204"/>
        <v>45102</v>
      </c>
      <c r="E2200" t="str">
        <f t="shared" si="205"/>
        <v>June</v>
      </c>
      <c r="F2200">
        <v>2023</v>
      </c>
      <c r="G2200" t="str">
        <f t="shared" si="206"/>
        <v>Sunday</v>
      </c>
      <c r="H2200" t="s">
        <v>21</v>
      </c>
      <c r="I2200">
        <v>6</v>
      </c>
      <c r="J2200" s="7">
        <v>41249.72</v>
      </c>
      <c r="K2200" t="s">
        <v>808</v>
      </c>
      <c r="L2200">
        <v>50</v>
      </c>
      <c r="M2200" t="s">
        <v>112</v>
      </c>
      <c r="N2200" t="s">
        <v>18</v>
      </c>
      <c r="O2200">
        <v>2</v>
      </c>
      <c r="P2200" t="s">
        <v>25</v>
      </c>
      <c r="Q2200" s="7">
        <f t="shared" si="207"/>
        <v>247498.32</v>
      </c>
      <c r="R2200" s="9" t="str" cm="1">
        <f t="array" ref="R2200">_xlfn.IFS(L2199&lt;=25,"0-25",L2199&lt;=30,"26-30",L2199&lt;=35,"31-35",L2199&lt;=40,"36-40",L2199&lt;=45,"41-45",L2199&gt;=45,"45+")</f>
        <v>45+</v>
      </c>
      <c r="S2200" t="str">
        <f t="shared" si="208"/>
        <v>Q2</v>
      </c>
      <c r="T2200" t="str">
        <f t="shared" si="209"/>
        <v>Weekend</v>
      </c>
      <c r="U2200" t="str" cm="1">
        <f t="array" ref="U2200">_xlfn.IFS(Q2200&lt;=100000,"LOW",Q2200&lt;=300000,"MEDIUM",Q2200&gt;=300000,"HIGH")</f>
        <v>MEDIUM</v>
      </c>
    </row>
    <row r="2201" spans="1:21" x14ac:dyDescent="0.3">
      <c r="A2201">
        <v>2200</v>
      </c>
      <c r="B2201">
        <v>25</v>
      </c>
      <c r="C2201">
        <v>6</v>
      </c>
      <c r="D2201" s="6">
        <f t="shared" si="204"/>
        <v>45102</v>
      </c>
      <c r="E2201" t="str">
        <f t="shared" si="205"/>
        <v>June</v>
      </c>
      <c r="F2201">
        <v>2023</v>
      </c>
      <c r="G2201" t="str">
        <f t="shared" si="206"/>
        <v>Sunday</v>
      </c>
      <c r="H2201" t="s">
        <v>32</v>
      </c>
      <c r="I2201">
        <v>2</v>
      </c>
      <c r="J2201" s="7">
        <v>36902.019999999997</v>
      </c>
      <c r="K2201" t="s">
        <v>972</v>
      </c>
      <c r="L2201">
        <v>42</v>
      </c>
      <c r="M2201" t="s">
        <v>23</v>
      </c>
      <c r="N2201" t="s">
        <v>18</v>
      </c>
      <c r="O2201">
        <v>2</v>
      </c>
      <c r="P2201" t="s">
        <v>43</v>
      </c>
      <c r="Q2201" s="7">
        <f t="shared" si="207"/>
        <v>73804.039999999994</v>
      </c>
      <c r="R2201" s="9" t="str" cm="1">
        <f t="array" ref="R2201">_xlfn.IFS(L2200&lt;=25,"0-25",L2200&lt;=30,"26-30",L2200&lt;=35,"31-35",L2200&lt;=40,"36-40",L2200&lt;=45,"41-45",L2200&gt;=45,"45+")</f>
        <v>45+</v>
      </c>
      <c r="S2201" t="str">
        <f t="shared" si="208"/>
        <v>Q2</v>
      </c>
      <c r="T2201" t="str">
        <f t="shared" si="209"/>
        <v>Weekend</v>
      </c>
      <c r="U2201" t="str" cm="1">
        <f t="array" ref="U2201">_xlfn.IFS(Q2201&lt;=100000,"LOW",Q2201&lt;=300000,"MEDIUM",Q2201&gt;=300000,"HIGH")</f>
        <v>LOW</v>
      </c>
    </row>
    <row r="2202" spans="1:21" x14ac:dyDescent="0.3">
      <c r="A2202">
        <v>2201</v>
      </c>
      <c r="B2202">
        <v>25</v>
      </c>
      <c r="C2202">
        <v>6</v>
      </c>
      <c r="D2202" s="6">
        <f t="shared" si="204"/>
        <v>45102</v>
      </c>
      <c r="E2202" t="str">
        <f t="shared" si="205"/>
        <v>June</v>
      </c>
      <c r="F2202">
        <v>2023</v>
      </c>
      <c r="G2202" t="str">
        <f t="shared" si="206"/>
        <v>Sunday</v>
      </c>
      <c r="H2202" t="s">
        <v>32</v>
      </c>
      <c r="I2202">
        <v>4</v>
      </c>
      <c r="J2202" s="7">
        <v>25365.31</v>
      </c>
      <c r="K2202" t="s">
        <v>973</v>
      </c>
      <c r="L2202">
        <v>54</v>
      </c>
      <c r="M2202" t="s">
        <v>116</v>
      </c>
      <c r="N2202" t="s">
        <v>52</v>
      </c>
      <c r="O2202">
        <v>4</v>
      </c>
      <c r="P2202" t="s">
        <v>43</v>
      </c>
      <c r="Q2202" s="7">
        <f t="shared" si="207"/>
        <v>101461.24</v>
      </c>
      <c r="R2202" s="9" t="str" cm="1">
        <f t="array" ref="R2202">_xlfn.IFS(L2201&lt;=25,"0-25",L2201&lt;=30,"26-30",L2201&lt;=35,"31-35",L2201&lt;=40,"36-40",L2201&lt;=45,"41-45",L2201&gt;=45,"45+")</f>
        <v>41-45</v>
      </c>
      <c r="S2202" t="str">
        <f t="shared" si="208"/>
        <v>Q2</v>
      </c>
      <c r="T2202" t="str">
        <f t="shared" si="209"/>
        <v>Weekend</v>
      </c>
      <c r="U2202" t="str" cm="1">
        <f t="array" ref="U2202">_xlfn.IFS(Q2202&lt;=100000,"LOW",Q2202&lt;=300000,"MEDIUM",Q2202&gt;=300000,"HIGH")</f>
        <v>MEDIUM</v>
      </c>
    </row>
    <row r="2203" spans="1:21" x14ac:dyDescent="0.3">
      <c r="A2203">
        <v>2202</v>
      </c>
      <c r="B2203">
        <v>26</v>
      </c>
      <c r="C2203">
        <v>6</v>
      </c>
      <c r="D2203" s="6">
        <f t="shared" si="204"/>
        <v>45103</v>
      </c>
      <c r="E2203" t="str">
        <f t="shared" si="205"/>
        <v>June</v>
      </c>
      <c r="F2203">
        <v>2023</v>
      </c>
      <c r="G2203" t="str">
        <f t="shared" si="206"/>
        <v>Monday</v>
      </c>
      <c r="H2203" t="s">
        <v>37</v>
      </c>
      <c r="I2203">
        <v>2</v>
      </c>
      <c r="J2203" s="7">
        <v>17220.43</v>
      </c>
      <c r="K2203" t="s">
        <v>744</v>
      </c>
      <c r="L2203">
        <v>57</v>
      </c>
      <c r="M2203" t="s">
        <v>27</v>
      </c>
      <c r="N2203" t="s">
        <v>24</v>
      </c>
      <c r="O2203">
        <v>2</v>
      </c>
      <c r="P2203" t="s">
        <v>40</v>
      </c>
      <c r="Q2203" s="7">
        <f t="shared" si="207"/>
        <v>34440.86</v>
      </c>
      <c r="R2203" s="9" t="str" cm="1">
        <f t="array" ref="R2203">_xlfn.IFS(L2202&lt;=25,"0-25",L2202&lt;=30,"26-30",L2202&lt;=35,"31-35",L2202&lt;=40,"36-40",L2202&lt;=45,"41-45",L2202&gt;=45,"45+")</f>
        <v>45+</v>
      </c>
      <c r="S2203" t="str">
        <f t="shared" si="208"/>
        <v>Q2</v>
      </c>
      <c r="T2203" t="str">
        <f t="shared" si="209"/>
        <v>Weekday</v>
      </c>
      <c r="U2203" t="str" cm="1">
        <f t="array" ref="U2203">_xlfn.IFS(Q2203&lt;=100000,"LOW",Q2203&lt;=300000,"MEDIUM",Q2203&gt;=300000,"HIGH")</f>
        <v>LOW</v>
      </c>
    </row>
    <row r="2204" spans="1:21" x14ac:dyDescent="0.3">
      <c r="A2204">
        <v>2203</v>
      </c>
      <c r="B2204">
        <v>26</v>
      </c>
      <c r="C2204">
        <v>6</v>
      </c>
      <c r="D2204" s="6">
        <f t="shared" si="204"/>
        <v>45103</v>
      </c>
      <c r="E2204" t="str">
        <f t="shared" si="205"/>
        <v>June</v>
      </c>
      <c r="F2204">
        <v>2023</v>
      </c>
      <c r="G2204" t="str">
        <f t="shared" si="206"/>
        <v>Monday</v>
      </c>
      <c r="H2204" t="s">
        <v>15</v>
      </c>
      <c r="I2204">
        <v>1</v>
      </c>
      <c r="J2204" s="7">
        <v>15912.24</v>
      </c>
      <c r="K2204" t="s">
        <v>403</v>
      </c>
      <c r="L2204">
        <v>38</v>
      </c>
      <c r="M2204" t="s">
        <v>27</v>
      </c>
      <c r="N2204" t="s">
        <v>52</v>
      </c>
      <c r="O2204">
        <v>4</v>
      </c>
      <c r="P2204" t="s">
        <v>86</v>
      </c>
      <c r="Q2204" s="7">
        <f t="shared" si="207"/>
        <v>15912.24</v>
      </c>
      <c r="R2204" s="9" t="str" cm="1">
        <f t="array" ref="R2204">_xlfn.IFS(L2203&lt;=25,"0-25",L2203&lt;=30,"26-30",L2203&lt;=35,"31-35",L2203&lt;=40,"36-40",L2203&lt;=45,"41-45",L2203&gt;=45,"45+")</f>
        <v>45+</v>
      </c>
      <c r="S2204" t="str">
        <f t="shared" si="208"/>
        <v>Q2</v>
      </c>
      <c r="T2204" t="str">
        <f t="shared" si="209"/>
        <v>Weekday</v>
      </c>
      <c r="U2204" t="str" cm="1">
        <f t="array" ref="U2204">_xlfn.IFS(Q2204&lt;=100000,"LOW",Q2204&lt;=300000,"MEDIUM",Q2204&gt;=300000,"HIGH")</f>
        <v>LOW</v>
      </c>
    </row>
    <row r="2205" spans="1:21" x14ac:dyDescent="0.3">
      <c r="A2205">
        <v>2204</v>
      </c>
      <c r="B2205">
        <v>26</v>
      </c>
      <c r="C2205">
        <v>6</v>
      </c>
      <c r="D2205" s="6">
        <f t="shared" si="204"/>
        <v>45103</v>
      </c>
      <c r="E2205" t="str">
        <f t="shared" si="205"/>
        <v>June</v>
      </c>
      <c r="F2205">
        <v>2023</v>
      </c>
      <c r="G2205" t="str">
        <f t="shared" si="206"/>
        <v>Monday</v>
      </c>
      <c r="H2205" t="s">
        <v>45</v>
      </c>
      <c r="I2205">
        <v>3</v>
      </c>
      <c r="J2205" s="7">
        <v>55447.75</v>
      </c>
      <c r="K2205" t="s">
        <v>462</v>
      </c>
      <c r="L2205">
        <v>55</v>
      </c>
      <c r="M2205" t="s">
        <v>140</v>
      </c>
      <c r="N2205" t="s">
        <v>52</v>
      </c>
      <c r="O2205">
        <v>1</v>
      </c>
      <c r="P2205" t="s">
        <v>48</v>
      </c>
      <c r="Q2205" s="7">
        <f t="shared" si="207"/>
        <v>166343.25</v>
      </c>
      <c r="R2205" s="9" t="str" cm="1">
        <f t="array" ref="R2205">_xlfn.IFS(L2204&lt;=25,"0-25",L2204&lt;=30,"26-30",L2204&lt;=35,"31-35",L2204&lt;=40,"36-40",L2204&lt;=45,"41-45",L2204&gt;=45,"45+")</f>
        <v>36-40</v>
      </c>
      <c r="S2205" t="str">
        <f t="shared" si="208"/>
        <v>Q2</v>
      </c>
      <c r="T2205" t="str">
        <f t="shared" si="209"/>
        <v>Weekday</v>
      </c>
      <c r="U2205" t="str" cm="1">
        <f t="array" ref="U2205">_xlfn.IFS(Q2205&lt;=100000,"LOW",Q2205&lt;=300000,"MEDIUM",Q2205&gt;=300000,"HIGH")</f>
        <v>MEDIUM</v>
      </c>
    </row>
    <row r="2206" spans="1:21" x14ac:dyDescent="0.3">
      <c r="A2206">
        <v>2205</v>
      </c>
      <c r="B2206">
        <v>26</v>
      </c>
      <c r="C2206">
        <v>6</v>
      </c>
      <c r="D2206" s="6">
        <f t="shared" si="204"/>
        <v>45103</v>
      </c>
      <c r="E2206" t="str">
        <f t="shared" si="205"/>
        <v>June</v>
      </c>
      <c r="F2206">
        <v>2023</v>
      </c>
      <c r="G2206" t="str">
        <f t="shared" si="206"/>
        <v>Monday</v>
      </c>
      <c r="H2206" t="s">
        <v>45</v>
      </c>
      <c r="I2206">
        <v>3</v>
      </c>
      <c r="J2206" s="7">
        <v>23411.67</v>
      </c>
      <c r="K2206" t="s">
        <v>729</v>
      </c>
      <c r="L2206">
        <v>57</v>
      </c>
      <c r="M2206" t="s">
        <v>47</v>
      </c>
      <c r="N2206" t="s">
        <v>24</v>
      </c>
      <c r="O2206">
        <v>4</v>
      </c>
      <c r="P2206" t="s">
        <v>90</v>
      </c>
      <c r="Q2206" s="7">
        <f t="shared" si="207"/>
        <v>70235.009999999995</v>
      </c>
      <c r="R2206" s="9" t="str" cm="1">
        <f t="array" ref="R2206">_xlfn.IFS(L2205&lt;=25,"0-25",L2205&lt;=30,"26-30",L2205&lt;=35,"31-35",L2205&lt;=40,"36-40",L2205&lt;=45,"41-45",L2205&gt;=45,"45+")</f>
        <v>45+</v>
      </c>
      <c r="S2206" t="str">
        <f t="shared" si="208"/>
        <v>Q2</v>
      </c>
      <c r="T2206" t="str">
        <f t="shared" si="209"/>
        <v>Weekday</v>
      </c>
      <c r="U2206" t="str" cm="1">
        <f t="array" ref="U2206">_xlfn.IFS(Q2206&lt;=100000,"LOW",Q2206&lt;=300000,"MEDIUM",Q2206&gt;=300000,"HIGH")</f>
        <v>LOW</v>
      </c>
    </row>
    <row r="2207" spans="1:21" x14ac:dyDescent="0.3">
      <c r="A2207">
        <v>2206</v>
      </c>
      <c r="B2207">
        <v>27</v>
      </c>
      <c r="C2207">
        <v>6</v>
      </c>
      <c r="D2207" s="6">
        <f t="shared" si="204"/>
        <v>45104</v>
      </c>
      <c r="E2207" t="str">
        <f t="shared" si="205"/>
        <v>June</v>
      </c>
      <c r="F2207">
        <v>2023</v>
      </c>
      <c r="G2207" t="str">
        <f t="shared" si="206"/>
        <v>Tuesday</v>
      </c>
      <c r="H2207" t="s">
        <v>37</v>
      </c>
      <c r="I2207">
        <v>7</v>
      </c>
      <c r="J2207" s="7">
        <v>13340.37</v>
      </c>
      <c r="K2207" t="s">
        <v>84</v>
      </c>
      <c r="L2207">
        <v>51</v>
      </c>
      <c r="M2207" t="s">
        <v>92</v>
      </c>
      <c r="N2207" t="s">
        <v>35</v>
      </c>
      <c r="O2207">
        <v>4</v>
      </c>
      <c r="P2207" t="s">
        <v>53</v>
      </c>
      <c r="Q2207" s="7">
        <f t="shared" si="207"/>
        <v>93382.590000000011</v>
      </c>
      <c r="R2207" s="9" t="str" cm="1">
        <f t="array" ref="R2207">_xlfn.IFS(L2206&lt;=25,"0-25",L2206&lt;=30,"26-30",L2206&lt;=35,"31-35",L2206&lt;=40,"36-40",L2206&lt;=45,"41-45",L2206&gt;=45,"45+")</f>
        <v>45+</v>
      </c>
      <c r="S2207" t="str">
        <f t="shared" si="208"/>
        <v>Q2</v>
      </c>
      <c r="T2207" t="str">
        <f t="shared" si="209"/>
        <v>Weekday</v>
      </c>
      <c r="U2207" t="str" cm="1">
        <f t="array" ref="U2207">_xlfn.IFS(Q2207&lt;=100000,"LOW",Q2207&lt;=300000,"MEDIUM",Q2207&gt;=300000,"HIGH")</f>
        <v>LOW</v>
      </c>
    </row>
    <row r="2208" spans="1:21" x14ac:dyDescent="0.3">
      <c r="A2208">
        <v>2207</v>
      </c>
      <c r="B2208">
        <v>27</v>
      </c>
      <c r="C2208">
        <v>6</v>
      </c>
      <c r="D2208" s="6">
        <f t="shared" si="204"/>
        <v>45104</v>
      </c>
      <c r="E2208" t="str">
        <f t="shared" si="205"/>
        <v>June</v>
      </c>
      <c r="F2208">
        <v>2023</v>
      </c>
      <c r="G2208" t="str">
        <f t="shared" si="206"/>
        <v>Tuesday</v>
      </c>
      <c r="H2208" t="s">
        <v>15</v>
      </c>
      <c r="I2208">
        <v>1</v>
      </c>
      <c r="J2208" s="7">
        <v>57851.040000000001</v>
      </c>
      <c r="K2208" t="s">
        <v>919</v>
      </c>
      <c r="L2208">
        <v>36</v>
      </c>
      <c r="M2208" t="s">
        <v>27</v>
      </c>
      <c r="N2208" t="s">
        <v>18</v>
      </c>
      <c r="O2208">
        <v>4</v>
      </c>
      <c r="P2208" t="s">
        <v>86</v>
      </c>
      <c r="Q2208" s="7">
        <f t="shared" si="207"/>
        <v>57851.040000000001</v>
      </c>
      <c r="R2208" s="9" t="str" cm="1">
        <f t="array" ref="R2208">_xlfn.IFS(L2207&lt;=25,"0-25",L2207&lt;=30,"26-30",L2207&lt;=35,"31-35",L2207&lt;=40,"36-40",L2207&lt;=45,"41-45",L2207&gt;=45,"45+")</f>
        <v>45+</v>
      </c>
      <c r="S2208" t="str">
        <f t="shared" si="208"/>
        <v>Q2</v>
      </c>
      <c r="T2208" t="str">
        <f t="shared" si="209"/>
        <v>Weekday</v>
      </c>
      <c r="U2208" t="str" cm="1">
        <f t="array" ref="U2208">_xlfn.IFS(Q2208&lt;=100000,"LOW",Q2208&lt;=300000,"MEDIUM",Q2208&gt;=300000,"HIGH")</f>
        <v>LOW</v>
      </c>
    </row>
    <row r="2209" spans="1:21" x14ac:dyDescent="0.3">
      <c r="A2209">
        <v>2208</v>
      </c>
      <c r="B2209">
        <v>27</v>
      </c>
      <c r="C2209">
        <v>6</v>
      </c>
      <c r="D2209" s="6">
        <f t="shared" si="204"/>
        <v>45104</v>
      </c>
      <c r="E2209" t="str">
        <f t="shared" si="205"/>
        <v>June</v>
      </c>
      <c r="F2209">
        <v>2023</v>
      </c>
      <c r="G2209" t="str">
        <f t="shared" si="206"/>
        <v>Tuesday</v>
      </c>
      <c r="H2209" t="s">
        <v>21</v>
      </c>
      <c r="I2209">
        <v>9</v>
      </c>
      <c r="J2209" s="7">
        <v>19243.7</v>
      </c>
      <c r="K2209" t="s">
        <v>488</v>
      </c>
      <c r="L2209">
        <v>44</v>
      </c>
      <c r="M2209" t="s">
        <v>27</v>
      </c>
      <c r="N2209" t="s">
        <v>24</v>
      </c>
      <c r="O2209">
        <v>4</v>
      </c>
      <c r="P2209" t="s">
        <v>28</v>
      </c>
      <c r="Q2209" s="7">
        <f t="shared" si="207"/>
        <v>173193.30000000002</v>
      </c>
      <c r="R2209" s="9" t="str" cm="1">
        <f t="array" ref="R2209">_xlfn.IFS(L2208&lt;=25,"0-25",L2208&lt;=30,"26-30",L2208&lt;=35,"31-35",L2208&lt;=40,"36-40",L2208&lt;=45,"41-45",L2208&gt;=45,"45+")</f>
        <v>36-40</v>
      </c>
      <c r="S2209" t="str">
        <f t="shared" si="208"/>
        <v>Q2</v>
      </c>
      <c r="T2209" t="str">
        <f t="shared" si="209"/>
        <v>Weekday</v>
      </c>
      <c r="U2209" t="str" cm="1">
        <f t="array" ref="U2209">_xlfn.IFS(Q2209&lt;=100000,"LOW",Q2209&lt;=300000,"MEDIUM",Q2209&gt;=300000,"HIGH")</f>
        <v>MEDIUM</v>
      </c>
    </row>
    <row r="2210" spans="1:21" x14ac:dyDescent="0.3">
      <c r="A2210">
        <v>2209</v>
      </c>
      <c r="B2210">
        <v>28</v>
      </c>
      <c r="C2210">
        <v>6</v>
      </c>
      <c r="D2210" s="6">
        <f t="shared" si="204"/>
        <v>45105</v>
      </c>
      <c r="E2210" t="str">
        <f t="shared" si="205"/>
        <v>June</v>
      </c>
      <c r="F2210">
        <v>2023</v>
      </c>
      <c r="G2210" t="str">
        <f t="shared" si="206"/>
        <v>Wednesday</v>
      </c>
      <c r="H2210" t="s">
        <v>37</v>
      </c>
      <c r="I2210">
        <v>6</v>
      </c>
      <c r="J2210" s="7">
        <v>47508.77</v>
      </c>
      <c r="K2210" t="s">
        <v>508</v>
      </c>
      <c r="L2210">
        <v>26</v>
      </c>
      <c r="M2210" t="s">
        <v>27</v>
      </c>
      <c r="N2210" t="s">
        <v>52</v>
      </c>
      <c r="O2210">
        <v>4</v>
      </c>
      <c r="P2210" t="s">
        <v>97</v>
      </c>
      <c r="Q2210" s="7">
        <f t="shared" si="207"/>
        <v>285052.62</v>
      </c>
      <c r="R2210" s="9" t="str" cm="1">
        <f t="array" ref="R2210">_xlfn.IFS(L2209&lt;=25,"0-25",L2209&lt;=30,"26-30",L2209&lt;=35,"31-35",L2209&lt;=40,"36-40",L2209&lt;=45,"41-45",L2209&gt;=45,"45+")</f>
        <v>41-45</v>
      </c>
      <c r="S2210" t="str">
        <f t="shared" si="208"/>
        <v>Q2</v>
      </c>
      <c r="T2210" t="str">
        <f t="shared" si="209"/>
        <v>Weekday</v>
      </c>
      <c r="U2210" t="str" cm="1">
        <f t="array" ref="U2210">_xlfn.IFS(Q2210&lt;=100000,"LOW",Q2210&lt;=300000,"MEDIUM",Q2210&gt;=300000,"HIGH")</f>
        <v>MEDIUM</v>
      </c>
    </row>
    <row r="2211" spans="1:21" x14ac:dyDescent="0.3">
      <c r="A2211">
        <v>2210</v>
      </c>
      <c r="B2211">
        <v>28</v>
      </c>
      <c r="C2211">
        <v>6</v>
      </c>
      <c r="D2211" s="6">
        <f t="shared" si="204"/>
        <v>45105</v>
      </c>
      <c r="E2211" t="str">
        <f t="shared" si="205"/>
        <v>June</v>
      </c>
      <c r="F2211">
        <v>2023</v>
      </c>
      <c r="G2211" t="str">
        <f t="shared" si="206"/>
        <v>Wednesday</v>
      </c>
      <c r="H2211" t="s">
        <v>37</v>
      </c>
      <c r="I2211">
        <v>4</v>
      </c>
      <c r="J2211" s="7">
        <v>30318.6</v>
      </c>
      <c r="K2211" t="s">
        <v>109</v>
      </c>
      <c r="L2211">
        <v>22</v>
      </c>
      <c r="M2211" t="s">
        <v>23</v>
      </c>
      <c r="N2211" t="s">
        <v>35</v>
      </c>
      <c r="O2211">
        <v>4</v>
      </c>
      <c r="P2211" t="s">
        <v>53</v>
      </c>
      <c r="Q2211" s="7">
        <f t="shared" si="207"/>
        <v>121274.4</v>
      </c>
      <c r="R2211" s="9" t="str" cm="1">
        <f t="array" ref="R2211">_xlfn.IFS(L2210&lt;=25,"0-25",L2210&lt;=30,"26-30",L2210&lt;=35,"31-35",L2210&lt;=40,"36-40",L2210&lt;=45,"41-45",L2210&gt;=45,"45+")</f>
        <v>26-30</v>
      </c>
      <c r="S2211" t="str">
        <f t="shared" si="208"/>
        <v>Q2</v>
      </c>
      <c r="T2211" t="str">
        <f t="shared" si="209"/>
        <v>Weekday</v>
      </c>
      <c r="U2211" t="str" cm="1">
        <f t="array" ref="U2211">_xlfn.IFS(Q2211&lt;=100000,"LOW",Q2211&lt;=300000,"MEDIUM",Q2211&gt;=300000,"HIGH")</f>
        <v>MEDIUM</v>
      </c>
    </row>
    <row r="2212" spans="1:21" x14ac:dyDescent="0.3">
      <c r="A2212">
        <v>2211</v>
      </c>
      <c r="B2212">
        <v>28</v>
      </c>
      <c r="C2212">
        <v>6</v>
      </c>
      <c r="D2212" s="6">
        <f t="shared" si="204"/>
        <v>45105</v>
      </c>
      <c r="E2212" t="str">
        <f t="shared" si="205"/>
        <v>June</v>
      </c>
      <c r="F2212">
        <v>2023</v>
      </c>
      <c r="G2212" t="str">
        <f t="shared" si="206"/>
        <v>Wednesday</v>
      </c>
      <c r="H2212" t="s">
        <v>45</v>
      </c>
      <c r="I2212">
        <v>3</v>
      </c>
      <c r="J2212" s="7">
        <v>17588.82</v>
      </c>
      <c r="K2212" t="s">
        <v>667</v>
      </c>
      <c r="L2212">
        <v>22</v>
      </c>
      <c r="M2212" t="s">
        <v>23</v>
      </c>
      <c r="N2212" t="s">
        <v>52</v>
      </c>
      <c r="O2212">
        <v>1</v>
      </c>
      <c r="P2212" t="s">
        <v>104</v>
      </c>
      <c r="Q2212" s="7">
        <f t="shared" si="207"/>
        <v>52766.46</v>
      </c>
      <c r="R2212" s="9" t="str" cm="1">
        <f t="array" ref="R2212">_xlfn.IFS(L2211&lt;=25,"0-25",L2211&lt;=30,"26-30",L2211&lt;=35,"31-35",L2211&lt;=40,"36-40",L2211&lt;=45,"41-45",L2211&gt;=45,"45+")</f>
        <v>0-25</v>
      </c>
      <c r="S2212" t="str">
        <f t="shared" si="208"/>
        <v>Q2</v>
      </c>
      <c r="T2212" t="str">
        <f t="shared" si="209"/>
        <v>Weekday</v>
      </c>
      <c r="U2212" t="str" cm="1">
        <f t="array" ref="U2212">_xlfn.IFS(Q2212&lt;=100000,"LOW",Q2212&lt;=300000,"MEDIUM",Q2212&gt;=300000,"HIGH")</f>
        <v>LOW</v>
      </c>
    </row>
    <row r="2213" spans="1:21" x14ac:dyDescent="0.3">
      <c r="A2213">
        <v>2212</v>
      </c>
      <c r="B2213">
        <v>28</v>
      </c>
      <c r="C2213">
        <v>6</v>
      </c>
      <c r="D2213" s="6">
        <f t="shared" si="204"/>
        <v>45105</v>
      </c>
      <c r="E2213" t="str">
        <f t="shared" si="205"/>
        <v>June</v>
      </c>
      <c r="F2213">
        <v>2023</v>
      </c>
      <c r="G2213" t="str">
        <f t="shared" si="206"/>
        <v>Wednesday</v>
      </c>
      <c r="H2213" t="s">
        <v>37</v>
      </c>
      <c r="I2213">
        <v>3</v>
      </c>
      <c r="J2213" s="7">
        <v>34868.86</v>
      </c>
      <c r="K2213" t="s">
        <v>326</v>
      </c>
      <c r="L2213">
        <v>42</v>
      </c>
      <c r="M2213" t="s">
        <v>17</v>
      </c>
      <c r="N2213" t="s">
        <v>35</v>
      </c>
      <c r="O2213">
        <v>5</v>
      </c>
      <c r="P2213" t="s">
        <v>53</v>
      </c>
      <c r="Q2213" s="7">
        <f t="shared" si="207"/>
        <v>104606.58</v>
      </c>
      <c r="R2213" s="9" t="str" cm="1">
        <f t="array" ref="R2213">_xlfn.IFS(L2212&lt;=25,"0-25",L2212&lt;=30,"26-30",L2212&lt;=35,"31-35",L2212&lt;=40,"36-40",L2212&lt;=45,"41-45",L2212&gt;=45,"45+")</f>
        <v>0-25</v>
      </c>
      <c r="S2213" t="str">
        <f t="shared" si="208"/>
        <v>Q2</v>
      </c>
      <c r="T2213" t="str">
        <f t="shared" si="209"/>
        <v>Weekday</v>
      </c>
      <c r="U2213" t="str" cm="1">
        <f t="array" ref="U2213">_xlfn.IFS(Q2213&lt;=100000,"LOW",Q2213&lt;=300000,"MEDIUM",Q2213&gt;=300000,"HIGH")</f>
        <v>MEDIUM</v>
      </c>
    </row>
    <row r="2214" spans="1:21" x14ac:dyDescent="0.3">
      <c r="A2214">
        <v>2213</v>
      </c>
      <c r="B2214">
        <v>29</v>
      </c>
      <c r="C2214">
        <v>6</v>
      </c>
      <c r="D2214" s="6">
        <f t="shared" si="204"/>
        <v>45106</v>
      </c>
      <c r="E2214" t="str">
        <f t="shared" si="205"/>
        <v>June</v>
      </c>
      <c r="F2214">
        <v>2023</v>
      </c>
      <c r="G2214" t="str">
        <f t="shared" si="206"/>
        <v>Thursday</v>
      </c>
      <c r="H2214" t="s">
        <v>37</v>
      </c>
      <c r="I2214">
        <v>2</v>
      </c>
      <c r="J2214" s="7">
        <v>10888.53</v>
      </c>
      <c r="K2214" t="s">
        <v>611</v>
      </c>
      <c r="L2214">
        <v>43</v>
      </c>
      <c r="M2214" t="s">
        <v>119</v>
      </c>
      <c r="N2214" t="s">
        <v>18</v>
      </c>
      <c r="O2214">
        <v>4</v>
      </c>
      <c r="P2214" t="s">
        <v>53</v>
      </c>
      <c r="Q2214" s="7">
        <f t="shared" si="207"/>
        <v>21777.06</v>
      </c>
      <c r="R2214" s="9" t="str" cm="1">
        <f t="array" ref="R2214">_xlfn.IFS(L2213&lt;=25,"0-25",L2213&lt;=30,"26-30",L2213&lt;=35,"31-35",L2213&lt;=40,"36-40",L2213&lt;=45,"41-45",L2213&gt;=45,"45+")</f>
        <v>41-45</v>
      </c>
      <c r="S2214" t="str">
        <f t="shared" si="208"/>
        <v>Q2</v>
      </c>
      <c r="T2214" t="str">
        <f t="shared" si="209"/>
        <v>Weekday</v>
      </c>
      <c r="U2214" t="str" cm="1">
        <f t="array" ref="U2214">_xlfn.IFS(Q2214&lt;=100000,"LOW",Q2214&lt;=300000,"MEDIUM",Q2214&gt;=300000,"HIGH")</f>
        <v>LOW</v>
      </c>
    </row>
    <row r="2215" spans="1:21" x14ac:dyDescent="0.3">
      <c r="A2215">
        <v>2214</v>
      </c>
      <c r="B2215">
        <v>29</v>
      </c>
      <c r="C2215">
        <v>6</v>
      </c>
      <c r="D2215" s="6">
        <f t="shared" si="204"/>
        <v>45106</v>
      </c>
      <c r="E2215" t="str">
        <f t="shared" si="205"/>
        <v>June</v>
      </c>
      <c r="F2215">
        <v>2023</v>
      </c>
      <c r="G2215" t="str">
        <f t="shared" si="206"/>
        <v>Thursday</v>
      </c>
      <c r="H2215" t="s">
        <v>37</v>
      </c>
      <c r="I2215">
        <v>2</v>
      </c>
      <c r="J2215" s="7">
        <v>60462.7</v>
      </c>
      <c r="K2215" t="s">
        <v>974</v>
      </c>
      <c r="L2215">
        <v>36</v>
      </c>
      <c r="M2215" t="s">
        <v>140</v>
      </c>
      <c r="N2215" t="s">
        <v>18</v>
      </c>
      <c r="O2215">
        <v>4</v>
      </c>
      <c r="P2215" t="s">
        <v>40</v>
      </c>
      <c r="Q2215" s="7">
        <f t="shared" si="207"/>
        <v>120925.4</v>
      </c>
      <c r="R2215" s="9" t="str" cm="1">
        <f t="array" ref="R2215">_xlfn.IFS(L2214&lt;=25,"0-25",L2214&lt;=30,"26-30",L2214&lt;=35,"31-35",L2214&lt;=40,"36-40",L2214&lt;=45,"41-45",L2214&gt;=45,"45+")</f>
        <v>41-45</v>
      </c>
      <c r="S2215" t="str">
        <f t="shared" si="208"/>
        <v>Q2</v>
      </c>
      <c r="T2215" t="str">
        <f t="shared" si="209"/>
        <v>Weekday</v>
      </c>
      <c r="U2215" t="str" cm="1">
        <f t="array" ref="U2215">_xlfn.IFS(Q2215&lt;=100000,"LOW",Q2215&lt;=300000,"MEDIUM",Q2215&gt;=300000,"HIGH")</f>
        <v>MEDIUM</v>
      </c>
    </row>
    <row r="2216" spans="1:21" x14ac:dyDescent="0.3">
      <c r="A2216">
        <v>2215</v>
      </c>
      <c r="B2216">
        <v>29</v>
      </c>
      <c r="C2216">
        <v>6</v>
      </c>
      <c r="D2216" s="6">
        <f t="shared" si="204"/>
        <v>45106</v>
      </c>
      <c r="E2216" t="str">
        <f t="shared" si="205"/>
        <v>June</v>
      </c>
      <c r="F2216">
        <v>2023</v>
      </c>
      <c r="G2216" t="str">
        <f t="shared" si="206"/>
        <v>Thursday</v>
      </c>
      <c r="H2216" t="s">
        <v>45</v>
      </c>
      <c r="I2216">
        <v>5</v>
      </c>
      <c r="J2216" s="7">
        <v>40809.879999999997</v>
      </c>
      <c r="K2216" t="s">
        <v>640</v>
      </c>
      <c r="L2216">
        <v>47</v>
      </c>
      <c r="M2216" t="s">
        <v>23</v>
      </c>
      <c r="N2216" t="s">
        <v>35</v>
      </c>
      <c r="O2216">
        <v>4</v>
      </c>
      <c r="P2216" t="s">
        <v>48</v>
      </c>
      <c r="Q2216" s="7">
        <f t="shared" si="207"/>
        <v>204049.4</v>
      </c>
      <c r="R2216" s="9" t="str" cm="1">
        <f t="array" ref="R2216">_xlfn.IFS(L2215&lt;=25,"0-25",L2215&lt;=30,"26-30",L2215&lt;=35,"31-35",L2215&lt;=40,"36-40",L2215&lt;=45,"41-45",L2215&gt;=45,"45+")</f>
        <v>36-40</v>
      </c>
      <c r="S2216" t="str">
        <f t="shared" si="208"/>
        <v>Q2</v>
      </c>
      <c r="T2216" t="str">
        <f t="shared" si="209"/>
        <v>Weekday</v>
      </c>
      <c r="U2216" t="str" cm="1">
        <f t="array" ref="U2216">_xlfn.IFS(Q2216&lt;=100000,"LOW",Q2216&lt;=300000,"MEDIUM",Q2216&gt;=300000,"HIGH")</f>
        <v>MEDIUM</v>
      </c>
    </row>
    <row r="2217" spans="1:21" x14ac:dyDescent="0.3">
      <c r="A2217">
        <v>2216</v>
      </c>
      <c r="B2217">
        <v>30</v>
      </c>
      <c r="C2217">
        <v>6</v>
      </c>
      <c r="D2217" s="6">
        <f t="shared" si="204"/>
        <v>45107</v>
      </c>
      <c r="E2217" t="str">
        <f t="shared" si="205"/>
        <v>June</v>
      </c>
      <c r="F2217">
        <v>2023</v>
      </c>
      <c r="G2217" t="str">
        <f t="shared" si="206"/>
        <v>Friday</v>
      </c>
      <c r="H2217" t="s">
        <v>21</v>
      </c>
      <c r="I2217">
        <v>9</v>
      </c>
      <c r="J2217" s="7">
        <v>18349.599999999999</v>
      </c>
      <c r="K2217" t="s">
        <v>864</v>
      </c>
      <c r="L2217">
        <v>53</v>
      </c>
      <c r="M2217" t="s">
        <v>17</v>
      </c>
      <c r="N2217" t="s">
        <v>18</v>
      </c>
      <c r="O2217">
        <v>2</v>
      </c>
      <c r="P2217" t="s">
        <v>25</v>
      </c>
      <c r="Q2217" s="7">
        <f t="shared" si="207"/>
        <v>165146.4</v>
      </c>
      <c r="R2217" s="9" t="str" cm="1">
        <f t="array" ref="R2217">_xlfn.IFS(L2216&lt;=25,"0-25",L2216&lt;=30,"26-30",L2216&lt;=35,"31-35",L2216&lt;=40,"36-40",L2216&lt;=45,"41-45",L2216&gt;=45,"45+")</f>
        <v>45+</v>
      </c>
      <c r="S2217" t="str">
        <f t="shared" si="208"/>
        <v>Q2</v>
      </c>
      <c r="T2217" t="str">
        <f t="shared" si="209"/>
        <v>Weekday</v>
      </c>
      <c r="U2217" t="str" cm="1">
        <f t="array" ref="U2217">_xlfn.IFS(Q2217&lt;=100000,"LOW",Q2217&lt;=300000,"MEDIUM",Q2217&gt;=300000,"HIGH")</f>
        <v>MEDIUM</v>
      </c>
    </row>
    <row r="2218" spans="1:21" x14ac:dyDescent="0.3">
      <c r="A2218">
        <v>2217</v>
      </c>
      <c r="B2218">
        <v>30</v>
      </c>
      <c r="C2218">
        <v>6</v>
      </c>
      <c r="D2218" s="6">
        <f t="shared" si="204"/>
        <v>45107</v>
      </c>
      <c r="E2218" t="str">
        <f t="shared" si="205"/>
        <v>June</v>
      </c>
      <c r="F2218">
        <v>2023</v>
      </c>
      <c r="G2218" t="str">
        <f t="shared" si="206"/>
        <v>Friday</v>
      </c>
      <c r="H2218" t="s">
        <v>21</v>
      </c>
      <c r="I2218">
        <v>2</v>
      </c>
      <c r="J2218" s="7">
        <v>24218.82</v>
      </c>
      <c r="K2218" t="s">
        <v>529</v>
      </c>
      <c r="L2218">
        <v>33</v>
      </c>
      <c r="M2218" t="s">
        <v>61</v>
      </c>
      <c r="N2218" t="s">
        <v>52</v>
      </c>
      <c r="O2218">
        <v>2</v>
      </c>
      <c r="P2218" t="s">
        <v>25</v>
      </c>
      <c r="Q2218" s="7">
        <f t="shared" si="207"/>
        <v>48437.64</v>
      </c>
      <c r="R2218" s="9" t="str" cm="1">
        <f t="array" ref="R2218">_xlfn.IFS(L2217&lt;=25,"0-25",L2217&lt;=30,"26-30",L2217&lt;=35,"31-35",L2217&lt;=40,"36-40",L2217&lt;=45,"41-45",L2217&gt;=45,"45+")</f>
        <v>45+</v>
      </c>
      <c r="S2218" t="str">
        <f t="shared" si="208"/>
        <v>Q2</v>
      </c>
      <c r="T2218" t="str">
        <f t="shared" si="209"/>
        <v>Weekday</v>
      </c>
      <c r="U2218" t="str" cm="1">
        <f t="array" ref="U2218">_xlfn.IFS(Q2218&lt;=100000,"LOW",Q2218&lt;=300000,"MEDIUM",Q2218&gt;=300000,"HIGH")</f>
        <v>LOW</v>
      </c>
    </row>
    <row r="2219" spans="1:21" x14ac:dyDescent="0.3">
      <c r="A2219">
        <v>2218</v>
      </c>
      <c r="B2219">
        <v>30</v>
      </c>
      <c r="C2219">
        <v>6</v>
      </c>
      <c r="D2219" s="6">
        <f t="shared" si="204"/>
        <v>45107</v>
      </c>
      <c r="E2219" t="str">
        <f t="shared" si="205"/>
        <v>June</v>
      </c>
      <c r="F2219">
        <v>2023</v>
      </c>
      <c r="G2219" t="str">
        <f t="shared" si="206"/>
        <v>Friday</v>
      </c>
      <c r="H2219" t="s">
        <v>37</v>
      </c>
      <c r="I2219">
        <v>2</v>
      </c>
      <c r="J2219" s="7">
        <v>36878.51</v>
      </c>
      <c r="K2219" t="s">
        <v>224</v>
      </c>
      <c r="L2219">
        <v>24</v>
      </c>
      <c r="M2219" t="s">
        <v>23</v>
      </c>
      <c r="N2219" t="s">
        <v>35</v>
      </c>
      <c r="O2219">
        <v>1</v>
      </c>
      <c r="P2219" t="s">
        <v>40</v>
      </c>
      <c r="Q2219" s="7">
        <f t="shared" si="207"/>
        <v>73757.02</v>
      </c>
      <c r="R2219" s="9" t="str" cm="1">
        <f t="array" ref="R2219">_xlfn.IFS(L2218&lt;=25,"0-25",L2218&lt;=30,"26-30",L2218&lt;=35,"31-35",L2218&lt;=40,"36-40",L2218&lt;=45,"41-45",L2218&gt;=45,"45+")</f>
        <v>31-35</v>
      </c>
      <c r="S2219" t="str">
        <f t="shared" si="208"/>
        <v>Q2</v>
      </c>
      <c r="T2219" t="str">
        <f t="shared" si="209"/>
        <v>Weekday</v>
      </c>
      <c r="U2219" t="str" cm="1">
        <f t="array" ref="U2219">_xlfn.IFS(Q2219&lt;=100000,"LOW",Q2219&lt;=300000,"MEDIUM",Q2219&gt;=300000,"HIGH")</f>
        <v>LOW</v>
      </c>
    </row>
    <row r="2220" spans="1:21" x14ac:dyDescent="0.3">
      <c r="A2220">
        <v>2219</v>
      </c>
      <c r="B2220">
        <v>1</v>
      </c>
      <c r="C2220">
        <v>7</v>
      </c>
      <c r="D2220" s="6">
        <f t="shared" si="204"/>
        <v>45108</v>
      </c>
      <c r="E2220" t="str">
        <f t="shared" si="205"/>
        <v>July</v>
      </c>
      <c r="F2220">
        <v>2023</v>
      </c>
      <c r="G2220" t="str">
        <f t="shared" si="206"/>
        <v>Saturday</v>
      </c>
      <c r="H2220" t="s">
        <v>45</v>
      </c>
      <c r="I2220">
        <v>6</v>
      </c>
      <c r="J2220" s="7">
        <v>21332.16</v>
      </c>
      <c r="K2220" t="s">
        <v>618</v>
      </c>
      <c r="L2220">
        <v>35</v>
      </c>
      <c r="M2220" t="s">
        <v>17</v>
      </c>
      <c r="N2220" t="s">
        <v>52</v>
      </c>
      <c r="O2220">
        <v>2</v>
      </c>
      <c r="P2220" t="s">
        <v>104</v>
      </c>
      <c r="Q2220" s="7">
        <f t="shared" si="207"/>
        <v>127992.95999999999</v>
      </c>
      <c r="R2220" s="9" t="str" cm="1">
        <f t="array" ref="R2220">_xlfn.IFS(L2219&lt;=25,"0-25",L2219&lt;=30,"26-30",L2219&lt;=35,"31-35",L2219&lt;=40,"36-40",L2219&lt;=45,"41-45",L2219&gt;=45,"45+")</f>
        <v>0-25</v>
      </c>
      <c r="S2220" t="str">
        <f t="shared" si="208"/>
        <v>Q3</v>
      </c>
      <c r="T2220" t="str">
        <f t="shared" si="209"/>
        <v>Weekend</v>
      </c>
      <c r="U2220" t="str" cm="1">
        <f t="array" ref="U2220">_xlfn.IFS(Q2220&lt;=100000,"LOW",Q2220&lt;=300000,"MEDIUM",Q2220&gt;=300000,"HIGH")</f>
        <v>MEDIUM</v>
      </c>
    </row>
    <row r="2221" spans="1:21" x14ac:dyDescent="0.3">
      <c r="A2221">
        <v>2220</v>
      </c>
      <c r="B2221">
        <v>1</v>
      </c>
      <c r="C2221">
        <v>7</v>
      </c>
      <c r="D2221" s="6">
        <f t="shared" si="204"/>
        <v>45108</v>
      </c>
      <c r="E2221" t="str">
        <f t="shared" si="205"/>
        <v>July</v>
      </c>
      <c r="F2221">
        <v>2023</v>
      </c>
      <c r="G2221" t="str">
        <f t="shared" si="206"/>
        <v>Saturday</v>
      </c>
      <c r="H2221" t="s">
        <v>21</v>
      </c>
      <c r="I2221">
        <v>2</v>
      </c>
      <c r="J2221" s="7">
        <v>26115.95</v>
      </c>
      <c r="K2221" t="s">
        <v>257</v>
      </c>
      <c r="L2221">
        <v>38</v>
      </c>
      <c r="M2221" t="s">
        <v>61</v>
      </c>
      <c r="N2221" t="s">
        <v>35</v>
      </c>
      <c r="O2221">
        <v>5</v>
      </c>
      <c r="P2221" t="s">
        <v>28</v>
      </c>
      <c r="Q2221" s="7">
        <f t="shared" si="207"/>
        <v>52231.9</v>
      </c>
      <c r="R2221" s="9" t="str" cm="1">
        <f t="array" ref="R2221">_xlfn.IFS(L2220&lt;=25,"0-25",L2220&lt;=30,"26-30",L2220&lt;=35,"31-35",L2220&lt;=40,"36-40",L2220&lt;=45,"41-45",L2220&gt;=45,"45+")</f>
        <v>31-35</v>
      </c>
      <c r="S2221" t="str">
        <f t="shared" si="208"/>
        <v>Q3</v>
      </c>
      <c r="T2221" t="str">
        <f t="shared" si="209"/>
        <v>Weekend</v>
      </c>
      <c r="U2221" t="str" cm="1">
        <f t="array" ref="U2221">_xlfn.IFS(Q2221&lt;=100000,"LOW",Q2221&lt;=300000,"MEDIUM",Q2221&gt;=300000,"HIGH")</f>
        <v>LOW</v>
      </c>
    </row>
    <row r="2222" spans="1:21" x14ac:dyDescent="0.3">
      <c r="A2222">
        <v>2221</v>
      </c>
      <c r="B2222">
        <v>1</v>
      </c>
      <c r="C2222">
        <v>7</v>
      </c>
      <c r="D2222" s="6">
        <f t="shared" si="204"/>
        <v>45108</v>
      </c>
      <c r="E2222" t="str">
        <f t="shared" si="205"/>
        <v>July</v>
      </c>
      <c r="F2222">
        <v>2023</v>
      </c>
      <c r="G2222" t="str">
        <f t="shared" si="206"/>
        <v>Saturday</v>
      </c>
      <c r="H2222" t="s">
        <v>21</v>
      </c>
      <c r="I2222">
        <v>4</v>
      </c>
      <c r="J2222" s="7">
        <v>42063.13</v>
      </c>
      <c r="K2222" t="s">
        <v>713</v>
      </c>
      <c r="L2222">
        <v>48</v>
      </c>
      <c r="M2222" t="s">
        <v>23</v>
      </c>
      <c r="N2222" t="s">
        <v>52</v>
      </c>
      <c r="O2222">
        <v>4</v>
      </c>
      <c r="P2222" t="s">
        <v>28</v>
      </c>
      <c r="Q2222" s="7">
        <f t="shared" si="207"/>
        <v>168252.52</v>
      </c>
      <c r="R2222" s="9" t="str" cm="1">
        <f t="array" ref="R2222">_xlfn.IFS(L2221&lt;=25,"0-25",L2221&lt;=30,"26-30",L2221&lt;=35,"31-35",L2221&lt;=40,"36-40",L2221&lt;=45,"41-45",L2221&gt;=45,"45+")</f>
        <v>36-40</v>
      </c>
      <c r="S2222" t="str">
        <f t="shared" si="208"/>
        <v>Q3</v>
      </c>
      <c r="T2222" t="str">
        <f t="shared" si="209"/>
        <v>Weekend</v>
      </c>
      <c r="U2222" t="str" cm="1">
        <f t="array" ref="U2222">_xlfn.IFS(Q2222&lt;=100000,"LOW",Q2222&lt;=300000,"MEDIUM",Q2222&gt;=300000,"HIGH")</f>
        <v>MEDIUM</v>
      </c>
    </row>
    <row r="2223" spans="1:21" x14ac:dyDescent="0.3">
      <c r="A2223">
        <v>2222</v>
      </c>
      <c r="B2223">
        <v>2</v>
      </c>
      <c r="C2223">
        <v>7</v>
      </c>
      <c r="D2223" s="6">
        <f t="shared" si="204"/>
        <v>45109</v>
      </c>
      <c r="E2223" t="str">
        <f t="shared" si="205"/>
        <v>July</v>
      </c>
      <c r="F2223">
        <v>2023</v>
      </c>
      <c r="G2223" t="str">
        <f t="shared" si="206"/>
        <v>Sunday</v>
      </c>
      <c r="H2223" t="s">
        <v>21</v>
      </c>
      <c r="I2223">
        <v>6</v>
      </c>
      <c r="J2223" s="7">
        <v>59956.54</v>
      </c>
      <c r="K2223" t="s">
        <v>521</v>
      </c>
      <c r="L2223">
        <v>18</v>
      </c>
      <c r="M2223" t="s">
        <v>23</v>
      </c>
      <c r="N2223" t="s">
        <v>18</v>
      </c>
      <c r="O2223">
        <v>1</v>
      </c>
      <c r="P2223" t="s">
        <v>28</v>
      </c>
      <c r="Q2223" s="7">
        <f t="shared" si="207"/>
        <v>359739.24</v>
      </c>
      <c r="R2223" s="9" t="str" cm="1">
        <f t="array" ref="R2223">_xlfn.IFS(L2222&lt;=25,"0-25",L2222&lt;=30,"26-30",L2222&lt;=35,"31-35",L2222&lt;=40,"36-40",L2222&lt;=45,"41-45",L2222&gt;=45,"45+")</f>
        <v>45+</v>
      </c>
      <c r="S2223" t="str">
        <f t="shared" si="208"/>
        <v>Q3</v>
      </c>
      <c r="T2223" t="str">
        <f t="shared" si="209"/>
        <v>Weekend</v>
      </c>
      <c r="U2223" t="str" cm="1">
        <f t="array" ref="U2223">_xlfn.IFS(Q2223&lt;=100000,"LOW",Q2223&lt;=300000,"MEDIUM",Q2223&gt;=300000,"HIGH")</f>
        <v>HIGH</v>
      </c>
    </row>
    <row r="2224" spans="1:21" x14ac:dyDescent="0.3">
      <c r="A2224">
        <v>2223</v>
      </c>
      <c r="B2224">
        <v>2</v>
      </c>
      <c r="C2224">
        <v>7</v>
      </c>
      <c r="D2224" s="6">
        <f t="shared" si="204"/>
        <v>45109</v>
      </c>
      <c r="E2224" t="str">
        <f t="shared" si="205"/>
        <v>July</v>
      </c>
      <c r="F2224">
        <v>2023</v>
      </c>
      <c r="G2224" t="str">
        <f t="shared" si="206"/>
        <v>Sunday</v>
      </c>
      <c r="H2224" t="s">
        <v>45</v>
      </c>
      <c r="I2224">
        <v>5</v>
      </c>
      <c r="J2224" s="7">
        <v>34110.379999999997</v>
      </c>
      <c r="K2224" t="s">
        <v>861</v>
      </c>
      <c r="L2224">
        <v>20</v>
      </c>
      <c r="M2224" t="s">
        <v>47</v>
      </c>
      <c r="N2224" t="s">
        <v>24</v>
      </c>
      <c r="O2224">
        <v>2</v>
      </c>
      <c r="P2224" t="s">
        <v>90</v>
      </c>
      <c r="Q2224" s="7">
        <f t="shared" si="207"/>
        <v>170551.9</v>
      </c>
      <c r="R2224" s="9" t="str" cm="1">
        <f t="array" ref="R2224">_xlfn.IFS(L2223&lt;=25,"0-25",L2223&lt;=30,"26-30",L2223&lt;=35,"31-35",L2223&lt;=40,"36-40",L2223&lt;=45,"41-45",L2223&gt;=45,"45+")</f>
        <v>0-25</v>
      </c>
      <c r="S2224" t="str">
        <f t="shared" si="208"/>
        <v>Q3</v>
      </c>
      <c r="T2224" t="str">
        <f t="shared" si="209"/>
        <v>Weekend</v>
      </c>
      <c r="U2224" t="str" cm="1">
        <f t="array" ref="U2224">_xlfn.IFS(Q2224&lt;=100000,"LOW",Q2224&lt;=300000,"MEDIUM",Q2224&gt;=300000,"HIGH")</f>
        <v>MEDIUM</v>
      </c>
    </row>
    <row r="2225" spans="1:21" x14ac:dyDescent="0.3">
      <c r="A2225">
        <v>2224</v>
      </c>
      <c r="B2225">
        <v>2</v>
      </c>
      <c r="C2225">
        <v>7</v>
      </c>
      <c r="D2225" s="6">
        <f t="shared" si="204"/>
        <v>45109</v>
      </c>
      <c r="E2225" t="str">
        <f t="shared" si="205"/>
        <v>July</v>
      </c>
      <c r="F2225">
        <v>2023</v>
      </c>
      <c r="G2225" t="str">
        <f t="shared" si="206"/>
        <v>Sunday</v>
      </c>
      <c r="H2225" t="s">
        <v>45</v>
      </c>
      <c r="I2225">
        <v>1</v>
      </c>
      <c r="J2225" s="7">
        <v>53018.52</v>
      </c>
      <c r="K2225" t="s">
        <v>275</v>
      </c>
      <c r="L2225">
        <v>48</v>
      </c>
      <c r="M2225" t="s">
        <v>112</v>
      </c>
      <c r="N2225" t="s">
        <v>52</v>
      </c>
      <c r="O2225">
        <v>2</v>
      </c>
      <c r="P2225" t="s">
        <v>48</v>
      </c>
      <c r="Q2225" s="7">
        <f t="shared" si="207"/>
        <v>53018.52</v>
      </c>
      <c r="R2225" s="9" t="str" cm="1">
        <f t="array" ref="R2225">_xlfn.IFS(L2224&lt;=25,"0-25",L2224&lt;=30,"26-30",L2224&lt;=35,"31-35",L2224&lt;=40,"36-40",L2224&lt;=45,"41-45",L2224&gt;=45,"45+")</f>
        <v>0-25</v>
      </c>
      <c r="S2225" t="str">
        <f t="shared" si="208"/>
        <v>Q3</v>
      </c>
      <c r="T2225" t="str">
        <f t="shared" si="209"/>
        <v>Weekend</v>
      </c>
      <c r="U2225" t="str" cm="1">
        <f t="array" ref="U2225">_xlfn.IFS(Q2225&lt;=100000,"LOW",Q2225&lt;=300000,"MEDIUM",Q2225&gt;=300000,"HIGH")</f>
        <v>LOW</v>
      </c>
    </row>
    <row r="2226" spans="1:21" x14ac:dyDescent="0.3">
      <c r="A2226">
        <v>2225</v>
      </c>
      <c r="B2226">
        <v>2</v>
      </c>
      <c r="C2226">
        <v>7</v>
      </c>
      <c r="D2226" s="6">
        <f t="shared" si="204"/>
        <v>45109</v>
      </c>
      <c r="E2226" t="str">
        <f t="shared" si="205"/>
        <v>July</v>
      </c>
      <c r="F2226">
        <v>2023</v>
      </c>
      <c r="G2226" t="str">
        <f t="shared" si="206"/>
        <v>Sunday</v>
      </c>
      <c r="H2226" t="s">
        <v>37</v>
      </c>
      <c r="I2226">
        <v>6</v>
      </c>
      <c r="J2226" s="7">
        <v>62601.05</v>
      </c>
      <c r="K2226" t="s">
        <v>850</v>
      </c>
      <c r="L2226">
        <v>42</v>
      </c>
      <c r="M2226" t="s">
        <v>152</v>
      </c>
      <c r="N2226" t="s">
        <v>35</v>
      </c>
      <c r="O2226">
        <v>4</v>
      </c>
      <c r="P2226" t="s">
        <v>53</v>
      </c>
      <c r="Q2226" s="7">
        <f t="shared" si="207"/>
        <v>375606.30000000005</v>
      </c>
      <c r="R2226" s="9" t="str" cm="1">
        <f t="array" ref="R2226">_xlfn.IFS(L2225&lt;=25,"0-25",L2225&lt;=30,"26-30",L2225&lt;=35,"31-35",L2225&lt;=40,"36-40",L2225&lt;=45,"41-45",L2225&gt;=45,"45+")</f>
        <v>45+</v>
      </c>
      <c r="S2226" t="str">
        <f t="shared" si="208"/>
        <v>Q3</v>
      </c>
      <c r="T2226" t="str">
        <f t="shared" si="209"/>
        <v>Weekend</v>
      </c>
      <c r="U2226" t="str" cm="1">
        <f t="array" ref="U2226">_xlfn.IFS(Q2226&lt;=100000,"LOW",Q2226&lt;=300000,"MEDIUM",Q2226&gt;=300000,"HIGH")</f>
        <v>HIGH</v>
      </c>
    </row>
    <row r="2227" spans="1:21" x14ac:dyDescent="0.3">
      <c r="A2227">
        <v>2226</v>
      </c>
      <c r="B2227">
        <v>3</v>
      </c>
      <c r="C2227">
        <v>7</v>
      </c>
      <c r="D2227" s="6">
        <f t="shared" si="204"/>
        <v>45110</v>
      </c>
      <c r="E2227" t="str">
        <f t="shared" si="205"/>
        <v>July</v>
      </c>
      <c r="F2227">
        <v>2023</v>
      </c>
      <c r="G2227" t="str">
        <f t="shared" si="206"/>
        <v>Monday</v>
      </c>
      <c r="H2227" t="s">
        <v>32</v>
      </c>
      <c r="I2227">
        <v>1</v>
      </c>
      <c r="J2227" s="7">
        <v>22978.06</v>
      </c>
      <c r="K2227" t="s">
        <v>779</v>
      </c>
      <c r="L2227">
        <v>25</v>
      </c>
      <c r="M2227" t="s">
        <v>61</v>
      </c>
      <c r="N2227" t="s">
        <v>18</v>
      </c>
      <c r="O2227">
        <v>1</v>
      </c>
      <c r="P2227" t="s">
        <v>43</v>
      </c>
      <c r="Q2227" s="7">
        <f t="shared" si="207"/>
        <v>22978.06</v>
      </c>
      <c r="R2227" s="9" t="str" cm="1">
        <f t="array" ref="R2227">_xlfn.IFS(L2226&lt;=25,"0-25",L2226&lt;=30,"26-30",L2226&lt;=35,"31-35",L2226&lt;=40,"36-40",L2226&lt;=45,"41-45",L2226&gt;=45,"45+")</f>
        <v>41-45</v>
      </c>
      <c r="S2227" t="str">
        <f t="shared" si="208"/>
        <v>Q3</v>
      </c>
      <c r="T2227" t="str">
        <f t="shared" si="209"/>
        <v>Weekday</v>
      </c>
      <c r="U2227" t="str" cm="1">
        <f t="array" ref="U2227">_xlfn.IFS(Q2227&lt;=100000,"LOW",Q2227&lt;=300000,"MEDIUM",Q2227&gt;=300000,"HIGH")</f>
        <v>LOW</v>
      </c>
    </row>
    <row r="2228" spans="1:21" x14ac:dyDescent="0.3">
      <c r="A2228">
        <v>2227</v>
      </c>
      <c r="B2228">
        <v>3</v>
      </c>
      <c r="C2228">
        <v>7</v>
      </c>
      <c r="D2228" s="6">
        <f t="shared" si="204"/>
        <v>45110</v>
      </c>
      <c r="E2228" t="str">
        <f t="shared" si="205"/>
        <v>July</v>
      </c>
      <c r="F2228">
        <v>2023</v>
      </c>
      <c r="G2228" t="str">
        <f t="shared" si="206"/>
        <v>Monday</v>
      </c>
      <c r="H2228" t="s">
        <v>21</v>
      </c>
      <c r="I2228">
        <v>3</v>
      </c>
      <c r="J2228" s="7">
        <v>58431.519999999997</v>
      </c>
      <c r="K2228" t="s">
        <v>489</v>
      </c>
      <c r="L2228">
        <v>18</v>
      </c>
      <c r="M2228" t="s">
        <v>95</v>
      </c>
      <c r="N2228" t="s">
        <v>35</v>
      </c>
      <c r="O2228">
        <v>4</v>
      </c>
      <c r="P2228" t="s">
        <v>65</v>
      </c>
      <c r="Q2228" s="7">
        <f t="shared" si="207"/>
        <v>175294.56</v>
      </c>
      <c r="R2228" s="9" t="str" cm="1">
        <f t="array" ref="R2228">_xlfn.IFS(L2227&lt;=25,"0-25",L2227&lt;=30,"26-30",L2227&lt;=35,"31-35",L2227&lt;=40,"36-40",L2227&lt;=45,"41-45",L2227&gt;=45,"45+")</f>
        <v>0-25</v>
      </c>
      <c r="S2228" t="str">
        <f t="shared" si="208"/>
        <v>Q3</v>
      </c>
      <c r="T2228" t="str">
        <f t="shared" si="209"/>
        <v>Weekday</v>
      </c>
      <c r="U2228" t="str" cm="1">
        <f t="array" ref="U2228">_xlfn.IFS(Q2228&lt;=100000,"LOW",Q2228&lt;=300000,"MEDIUM",Q2228&gt;=300000,"HIGH")</f>
        <v>MEDIUM</v>
      </c>
    </row>
    <row r="2229" spans="1:21" x14ac:dyDescent="0.3">
      <c r="A2229">
        <v>2228</v>
      </c>
      <c r="B2229">
        <v>3</v>
      </c>
      <c r="C2229">
        <v>7</v>
      </c>
      <c r="D2229" s="6">
        <f t="shared" si="204"/>
        <v>45110</v>
      </c>
      <c r="E2229" t="str">
        <f t="shared" si="205"/>
        <v>July</v>
      </c>
      <c r="F2229">
        <v>2023</v>
      </c>
      <c r="G2229" t="str">
        <f t="shared" si="206"/>
        <v>Monday</v>
      </c>
      <c r="H2229" t="s">
        <v>32</v>
      </c>
      <c r="I2229">
        <v>5</v>
      </c>
      <c r="J2229" s="7">
        <v>55444.13</v>
      </c>
      <c r="K2229" t="s">
        <v>778</v>
      </c>
      <c r="L2229">
        <v>24</v>
      </c>
      <c r="M2229" t="s">
        <v>79</v>
      </c>
      <c r="N2229" t="s">
        <v>52</v>
      </c>
      <c r="O2229">
        <v>1</v>
      </c>
      <c r="P2229" t="s">
        <v>101</v>
      </c>
      <c r="Q2229" s="7">
        <f t="shared" si="207"/>
        <v>277220.64999999997</v>
      </c>
      <c r="R2229" s="9" t="str" cm="1">
        <f t="array" ref="R2229">_xlfn.IFS(L2228&lt;=25,"0-25",L2228&lt;=30,"26-30",L2228&lt;=35,"31-35",L2228&lt;=40,"36-40",L2228&lt;=45,"41-45",L2228&gt;=45,"45+")</f>
        <v>0-25</v>
      </c>
      <c r="S2229" t="str">
        <f t="shared" si="208"/>
        <v>Q3</v>
      </c>
      <c r="T2229" t="str">
        <f t="shared" si="209"/>
        <v>Weekday</v>
      </c>
      <c r="U2229" t="str" cm="1">
        <f t="array" ref="U2229">_xlfn.IFS(Q2229&lt;=100000,"LOW",Q2229&lt;=300000,"MEDIUM",Q2229&gt;=300000,"HIGH")</f>
        <v>MEDIUM</v>
      </c>
    </row>
    <row r="2230" spans="1:21" x14ac:dyDescent="0.3">
      <c r="A2230">
        <v>2229</v>
      </c>
      <c r="B2230">
        <v>4</v>
      </c>
      <c r="C2230">
        <v>7</v>
      </c>
      <c r="D2230" s="6">
        <f t="shared" si="204"/>
        <v>45111</v>
      </c>
      <c r="E2230" t="str">
        <f t="shared" si="205"/>
        <v>July</v>
      </c>
      <c r="F2230">
        <v>2023</v>
      </c>
      <c r="G2230" t="str">
        <f t="shared" si="206"/>
        <v>Tuesday</v>
      </c>
      <c r="H2230" t="s">
        <v>45</v>
      </c>
      <c r="I2230">
        <v>5</v>
      </c>
      <c r="J2230" s="7">
        <v>31416.240000000002</v>
      </c>
      <c r="K2230" t="s">
        <v>674</v>
      </c>
      <c r="L2230">
        <v>24</v>
      </c>
      <c r="M2230" t="s">
        <v>39</v>
      </c>
      <c r="N2230" t="s">
        <v>35</v>
      </c>
      <c r="O2230">
        <v>2</v>
      </c>
      <c r="P2230" t="s">
        <v>90</v>
      </c>
      <c r="Q2230" s="7">
        <f t="shared" si="207"/>
        <v>157081.20000000001</v>
      </c>
      <c r="R2230" s="9" t="str" cm="1">
        <f t="array" ref="R2230">_xlfn.IFS(L2229&lt;=25,"0-25",L2229&lt;=30,"26-30",L2229&lt;=35,"31-35",L2229&lt;=40,"36-40",L2229&lt;=45,"41-45",L2229&gt;=45,"45+")</f>
        <v>0-25</v>
      </c>
      <c r="S2230" t="str">
        <f t="shared" si="208"/>
        <v>Q3</v>
      </c>
      <c r="T2230" t="str">
        <f t="shared" si="209"/>
        <v>Weekday</v>
      </c>
      <c r="U2230" t="str" cm="1">
        <f t="array" ref="U2230">_xlfn.IFS(Q2230&lt;=100000,"LOW",Q2230&lt;=300000,"MEDIUM",Q2230&gt;=300000,"HIGH")</f>
        <v>MEDIUM</v>
      </c>
    </row>
    <row r="2231" spans="1:21" x14ac:dyDescent="0.3">
      <c r="A2231">
        <v>2230</v>
      </c>
      <c r="B2231">
        <v>4</v>
      </c>
      <c r="C2231">
        <v>7</v>
      </c>
      <c r="D2231" s="6">
        <f t="shared" si="204"/>
        <v>45111</v>
      </c>
      <c r="E2231" t="str">
        <f t="shared" si="205"/>
        <v>July</v>
      </c>
      <c r="F2231">
        <v>2023</v>
      </c>
      <c r="G2231" t="str">
        <f t="shared" si="206"/>
        <v>Tuesday</v>
      </c>
      <c r="H2231" t="s">
        <v>45</v>
      </c>
      <c r="I2231">
        <v>6</v>
      </c>
      <c r="J2231" s="7">
        <v>69371.199999999997</v>
      </c>
      <c r="K2231" t="s">
        <v>230</v>
      </c>
      <c r="L2231">
        <v>25</v>
      </c>
      <c r="M2231" t="s">
        <v>23</v>
      </c>
      <c r="N2231" t="s">
        <v>35</v>
      </c>
      <c r="O2231">
        <v>4</v>
      </c>
      <c r="P2231" t="s">
        <v>90</v>
      </c>
      <c r="Q2231" s="7">
        <f t="shared" si="207"/>
        <v>416227.19999999995</v>
      </c>
      <c r="R2231" s="9" t="str" cm="1">
        <f t="array" ref="R2231">_xlfn.IFS(L2230&lt;=25,"0-25",L2230&lt;=30,"26-30",L2230&lt;=35,"31-35",L2230&lt;=40,"36-40",L2230&lt;=45,"41-45",L2230&gt;=45,"45+")</f>
        <v>0-25</v>
      </c>
      <c r="S2231" t="str">
        <f t="shared" si="208"/>
        <v>Q3</v>
      </c>
      <c r="T2231" t="str">
        <f t="shared" si="209"/>
        <v>Weekday</v>
      </c>
      <c r="U2231" t="str" cm="1">
        <f t="array" ref="U2231">_xlfn.IFS(Q2231&lt;=100000,"LOW",Q2231&lt;=300000,"MEDIUM",Q2231&gt;=300000,"HIGH")</f>
        <v>HIGH</v>
      </c>
    </row>
    <row r="2232" spans="1:21" x14ac:dyDescent="0.3">
      <c r="A2232">
        <v>2231</v>
      </c>
      <c r="B2232">
        <v>4</v>
      </c>
      <c r="C2232">
        <v>7</v>
      </c>
      <c r="D2232" s="6">
        <f t="shared" si="204"/>
        <v>45111</v>
      </c>
      <c r="E2232" t="str">
        <f t="shared" si="205"/>
        <v>July</v>
      </c>
      <c r="F2232">
        <v>2023</v>
      </c>
      <c r="G2232" t="str">
        <f t="shared" si="206"/>
        <v>Tuesday</v>
      </c>
      <c r="H2232" t="s">
        <v>45</v>
      </c>
      <c r="I2232">
        <v>8</v>
      </c>
      <c r="J2232" s="7">
        <v>25754.34</v>
      </c>
      <c r="K2232" t="s">
        <v>952</v>
      </c>
      <c r="L2232">
        <v>36</v>
      </c>
      <c r="M2232" t="s">
        <v>119</v>
      </c>
      <c r="N2232" t="s">
        <v>52</v>
      </c>
      <c r="O2232">
        <v>4</v>
      </c>
      <c r="P2232" t="s">
        <v>104</v>
      </c>
      <c r="Q2232" s="7">
        <f t="shared" si="207"/>
        <v>206034.72</v>
      </c>
      <c r="R2232" s="9" t="str" cm="1">
        <f t="array" ref="R2232">_xlfn.IFS(L2231&lt;=25,"0-25",L2231&lt;=30,"26-30",L2231&lt;=35,"31-35",L2231&lt;=40,"36-40",L2231&lt;=45,"41-45",L2231&gt;=45,"45+")</f>
        <v>0-25</v>
      </c>
      <c r="S2232" t="str">
        <f t="shared" si="208"/>
        <v>Q3</v>
      </c>
      <c r="T2232" t="str">
        <f t="shared" si="209"/>
        <v>Weekday</v>
      </c>
      <c r="U2232" t="str" cm="1">
        <f t="array" ref="U2232">_xlfn.IFS(Q2232&lt;=100000,"LOW",Q2232&lt;=300000,"MEDIUM",Q2232&gt;=300000,"HIGH")</f>
        <v>MEDIUM</v>
      </c>
    </row>
    <row r="2233" spans="1:21" x14ac:dyDescent="0.3">
      <c r="A2233">
        <v>2232</v>
      </c>
      <c r="B2233">
        <v>5</v>
      </c>
      <c r="C2233">
        <v>7</v>
      </c>
      <c r="D2233" s="6">
        <f t="shared" si="204"/>
        <v>45112</v>
      </c>
      <c r="E2233" t="str">
        <f t="shared" si="205"/>
        <v>July</v>
      </c>
      <c r="F2233">
        <v>2023</v>
      </c>
      <c r="G2233" t="str">
        <f t="shared" si="206"/>
        <v>Wednesday</v>
      </c>
      <c r="H2233" t="s">
        <v>32</v>
      </c>
      <c r="I2233">
        <v>5</v>
      </c>
      <c r="J2233" s="7">
        <v>25288.2</v>
      </c>
      <c r="K2233" t="s">
        <v>826</v>
      </c>
      <c r="L2233">
        <v>34</v>
      </c>
      <c r="M2233" t="s">
        <v>119</v>
      </c>
      <c r="N2233" t="s">
        <v>18</v>
      </c>
      <c r="O2233">
        <v>5</v>
      </c>
      <c r="P2233" t="s">
        <v>43</v>
      </c>
      <c r="Q2233" s="7">
        <f t="shared" si="207"/>
        <v>126441</v>
      </c>
      <c r="R2233" s="9" t="str" cm="1">
        <f t="array" ref="R2233">_xlfn.IFS(L2232&lt;=25,"0-25",L2232&lt;=30,"26-30",L2232&lt;=35,"31-35",L2232&lt;=40,"36-40",L2232&lt;=45,"41-45",L2232&gt;=45,"45+")</f>
        <v>36-40</v>
      </c>
      <c r="S2233" t="str">
        <f t="shared" si="208"/>
        <v>Q3</v>
      </c>
      <c r="T2233" t="str">
        <f t="shared" si="209"/>
        <v>Weekday</v>
      </c>
      <c r="U2233" t="str" cm="1">
        <f t="array" ref="U2233">_xlfn.IFS(Q2233&lt;=100000,"LOW",Q2233&lt;=300000,"MEDIUM",Q2233&gt;=300000,"HIGH")</f>
        <v>MEDIUM</v>
      </c>
    </row>
    <row r="2234" spans="1:21" x14ac:dyDescent="0.3">
      <c r="A2234">
        <v>2233</v>
      </c>
      <c r="B2234">
        <v>5</v>
      </c>
      <c r="C2234">
        <v>7</v>
      </c>
      <c r="D2234" s="6">
        <f t="shared" si="204"/>
        <v>45112</v>
      </c>
      <c r="E2234" t="str">
        <f t="shared" si="205"/>
        <v>July</v>
      </c>
      <c r="F2234">
        <v>2023</v>
      </c>
      <c r="G2234" t="str">
        <f t="shared" si="206"/>
        <v>Wednesday</v>
      </c>
      <c r="H2234" t="s">
        <v>45</v>
      </c>
      <c r="I2234">
        <v>1</v>
      </c>
      <c r="J2234" s="7">
        <v>56335.55</v>
      </c>
      <c r="K2234" t="s">
        <v>500</v>
      </c>
      <c r="L2234">
        <v>28</v>
      </c>
      <c r="M2234" t="s">
        <v>27</v>
      </c>
      <c r="N2234" t="s">
        <v>18</v>
      </c>
      <c r="O2234">
        <v>4</v>
      </c>
      <c r="P2234" t="s">
        <v>104</v>
      </c>
      <c r="Q2234" s="7">
        <f t="shared" si="207"/>
        <v>56335.55</v>
      </c>
      <c r="R2234" s="9" t="str" cm="1">
        <f t="array" ref="R2234">_xlfn.IFS(L2233&lt;=25,"0-25",L2233&lt;=30,"26-30",L2233&lt;=35,"31-35",L2233&lt;=40,"36-40",L2233&lt;=45,"41-45",L2233&gt;=45,"45+")</f>
        <v>31-35</v>
      </c>
      <c r="S2234" t="str">
        <f t="shared" si="208"/>
        <v>Q3</v>
      </c>
      <c r="T2234" t="str">
        <f t="shared" si="209"/>
        <v>Weekday</v>
      </c>
      <c r="U2234" t="str" cm="1">
        <f t="array" ref="U2234">_xlfn.IFS(Q2234&lt;=100000,"LOW",Q2234&lt;=300000,"MEDIUM",Q2234&gt;=300000,"HIGH")</f>
        <v>LOW</v>
      </c>
    </row>
    <row r="2235" spans="1:21" x14ac:dyDescent="0.3">
      <c r="A2235">
        <v>2234</v>
      </c>
      <c r="B2235">
        <v>5</v>
      </c>
      <c r="C2235">
        <v>7</v>
      </c>
      <c r="D2235" s="6">
        <f t="shared" si="204"/>
        <v>45112</v>
      </c>
      <c r="E2235" t="str">
        <f t="shared" si="205"/>
        <v>July</v>
      </c>
      <c r="F2235">
        <v>2023</v>
      </c>
      <c r="G2235" t="str">
        <f t="shared" si="206"/>
        <v>Wednesday</v>
      </c>
      <c r="H2235" t="s">
        <v>37</v>
      </c>
      <c r="I2235">
        <v>5</v>
      </c>
      <c r="J2235" s="7">
        <v>36079.440000000002</v>
      </c>
      <c r="K2235" t="s">
        <v>498</v>
      </c>
      <c r="L2235">
        <v>58</v>
      </c>
      <c r="M2235" t="s">
        <v>39</v>
      </c>
      <c r="N2235" t="s">
        <v>52</v>
      </c>
      <c r="O2235">
        <v>1</v>
      </c>
      <c r="P2235" t="s">
        <v>40</v>
      </c>
      <c r="Q2235" s="7">
        <f t="shared" si="207"/>
        <v>180397.2</v>
      </c>
      <c r="R2235" s="9" t="str" cm="1">
        <f t="array" ref="R2235">_xlfn.IFS(L2234&lt;=25,"0-25",L2234&lt;=30,"26-30",L2234&lt;=35,"31-35",L2234&lt;=40,"36-40",L2234&lt;=45,"41-45",L2234&gt;=45,"45+")</f>
        <v>26-30</v>
      </c>
      <c r="S2235" t="str">
        <f t="shared" si="208"/>
        <v>Q3</v>
      </c>
      <c r="T2235" t="str">
        <f t="shared" si="209"/>
        <v>Weekday</v>
      </c>
      <c r="U2235" t="str" cm="1">
        <f t="array" ref="U2235">_xlfn.IFS(Q2235&lt;=100000,"LOW",Q2235&lt;=300000,"MEDIUM",Q2235&gt;=300000,"HIGH")</f>
        <v>MEDIUM</v>
      </c>
    </row>
    <row r="2236" spans="1:21" x14ac:dyDescent="0.3">
      <c r="A2236">
        <v>2235</v>
      </c>
      <c r="B2236">
        <v>5</v>
      </c>
      <c r="C2236">
        <v>7</v>
      </c>
      <c r="D2236" s="6">
        <f t="shared" si="204"/>
        <v>45112</v>
      </c>
      <c r="E2236" t="str">
        <f t="shared" si="205"/>
        <v>July</v>
      </c>
      <c r="F2236">
        <v>2023</v>
      </c>
      <c r="G2236" t="str">
        <f t="shared" si="206"/>
        <v>Wednesday</v>
      </c>
      <c r="H2236" t="s">
        <v>45</v>
      </c>
      <c r="I2236">
        <v>3</v>
      </c>
      <c r="J2236" s="7">
        <v>29847.7</v>
      </c>
      <c r="K2236" t="s">
        <v>248</v>
      </c>
      <c r="L2236">
        <v>28</v>
      </c>
      <c r="M2236" t="s">
        <v>23</v>
      </c>
      <c r="N2236" t="s">
        <v>18</v>
      </c>
      <c r="O2236">
        <v>5</v>
      </c>
      <c r="P2236" t="s">
        <v>104</v>
      </c>
      <c r="Q2236" s="7">
        <f t="shared" si="207"/>
        <v>89543.1</v>
      </c>
      <c r="R2236" s="9" t="str" cm="1">
        <f t="array" ref="R2236">_xlfn.IFS(L2235&lt;=25,"0-25",L2235&lt;=30,"26-30",L2235&lt;=35,"31-35",L2235&lt;=40,"36-40",L2235&lt;=45,"41-45",L2235&gt;=45,"45+")</f>
        <v>45+</v>
      </c>
      <c r="S2236" t="str">
        <f t="shared" si="208"/>
        <v>Q3</v>
      </c>
      <c r="T2236" t="str">
        <f t="shared" si="209"/>
        <v>Weekday</v>
      </c>
      <c r="U2236" t="str" cm="1">
        <f t="array" ref="U2236">_xlfn.IFS(Q2236&lt;=100000,"LOW",Q2236&lt;=300000,"MEDIUM",Q2236&gt;=300000,"HIGH")</f>
        <v>LOW</v>
      </c>
    </row>
    <row r="2237" spans="1:21" x14ac:dyDescent="0.3">
      <c r="A2237">
        <v>2236</v>
      </c>
      <c r="B2237">
        <v>6</v>
      </c>
      <c r="C2237">
        <v>7</v>
      </c>
      <c r="D2237" s="6">
        <f t="shared" si="204"/>
        <v>45113</v>
      </c>
      <c r="E2237" t="str">
        <f t="shared" si="205"/>
        <v>July</v>
      </c>
      <c r="F2237">
        <v>2023</v>
      </c>
      <c r="G2237" t="str">
        <f t="shared" si="206"/>
        <v>Thursday</v>
      </c>
      <c r="H2237" t="s">
        <v>15</v>
      </c>
      <c r="I2237">
        <v>4</v>
      </c>
      <c r="J2237" s="7">
        <v>20719.77</v>
      </c>
      <c r="K2237" t="s">
        <v>63</v>
      </c>
      <c r="L2237">
        <v>55</v>
      </c>
      <c r="M2237" t="s">
        <v>61</v>
      </c>
      <c r="N2237" t="s">
        <v>24</v>
      </c>
      <c r="O2237">
        <v>4</v>
      </c>
      <c r="P2237" t="s">
        <v>86</v>
      </c>
      <c r="Q2237" s="7">
        <f t="shared" si="207"/>
        <v>82879.08</v>
      </c>
      <c r="R2237" s="9" t="str" cm="1">
        <f t="array" ref="R2237">_xlfn.IFS(L2236&lt;=25,"0-25",L2236&lt;=30,"26-30",L2236&lt;=35,"31-35",L2236&lt;=40,"36-40",L2236&lt;=45,"41-45",L2236&gt;=45,"45+")</f>
        <v>26-30</v>
      </c>
      <c r="S2237" t="str">
        <f t="shared" si="208"/>
        <v>Q3</v>
      </c>
      <c r="T2237" t="str">
        <f t="shared" si="209"/>
        <v>Weekday</v>
      </c>
      <c r="U2237" t="str" cm="1">
        <f t="array" ref="U2237">_xlfn.IFS(Q2237&lt;=100000,"LOW",Q2237&lt;=300000,"MEDIUM",Q2237&gt;=300000,"HIGH")</f>
        <v>LOW</v>
      </c>
    </row>
    <row r="2238" spans="1:21" x14ac:dyDescent="0.3">
      <c r="A2238">
        <v>2237</v>
      </c>
      <c r="B2238">
        <v>6</v>
      </c>
      <c r="C2238">
        <v>7</v>
      </c>
      <c r="D2238" s="6">
        <f t="shared" si="204"/>
        <v>45113</v>
      </c>
      <c r="E2238" t="str">
        <f t="shared" si="205"/>
        <v>July</v>
      </c>
      <c r="F2238">
        <v>2023</v>
      </c>
      <c r="G2238" t="str">
        <f t="shared" si="206"/>
        <v>Thursday</v>
      </c>
      <c r="H2238" t="s">
        <v>32</v>
      </c>
      <c r="I2238">
        <v>8</v>
      </c>
      <c r="J2238" s="7">
        <v>55919.95</v>
      </c>
      <c r="K2238" t="s">
        <v>469</v>
      </c>
      <c r="L2238">
        <v>58</v>
      </c>
      <c r="M2238" t="s">
        <v>92</v>
      </c>
      <c r="N2238" t="s">
        <v>35</v>
      </c>
      <c r="O2238">
        <v>4</v>
      </c>
      <c r="P2238" t="s">
        <v>101</v>
      </c>
      <c r="Q2238" s="7">
        <f t="shared" si="207"/>
        <v>447359.6</v>
      </c>
      <c r="R2238" s="9" t="str" cm="1">
        <f t="array" ref="R2238">_xlfn.IFS(L2237&lt;=25,"0-25",L2237&lt;=30,"26-30",L2237&lt;=35,"31-35",L2237&lt;=40,"36-40",L2237&lt;=45,"41-45",L2237&gt;=45,"45+")</f>
        <v>45+</v>
      </c>
      <c r="S2238" t="str">
        <f t="shared" si="208"/>
        <v>Q3</v>
      </c>
      <c r="T2238" t="str">
        <f t="shared" si="209"/>
        <v>Weekday</v>
      </c>
      <c r="U2238" t="str" cm="1">
        <f t="array" ref="U2238">_xlfn.IFS(Q2238&lt;=100000,"LOW",Q2238&lt;=300000,"MEDIUM",Q2238&gt;=300000,"HIGH")</f>
        <v>HIGH</v>
      </c>
    </row>
    <row r="2239" spans="1:21" x14ac:dyDescent="0.3">
      <c r="A2239">
        <v>2238</v>
      </c>
      <c r="B2239">
        <v>6</v>
      </c>
      <c r="C2239">
        <v>7</v>
      </c>
      <c r="D2239" s="6">
        <f t="shared" si="204"/>
        <v>45113</v>
      </c>
      <c r="E2239" t="str">
        <f t="shared" si="205"/>
        <v>July</v>
      </c>
      <c r="F2239">
        <v>2023</v>
      </c>
      <c r="G2239" t="str">
        <f t="shared" si="206"/>
        <v>Thursday</v>
      </c>
      <c r="H2239" t="s">
        <v>15</v>
      </c>
      <c r="I2239">
        <v>7</v>
      </c>
      <c r="J2239" s="7">
        <v>57179.31</v>
      </c>
      <c r="K2239" t="s">
        <v>844</v>
      </c>
      <c r="L2239">
        <v>19</v>
      </c>
      <c r="M2239" t="s">
        <v>23</v>
      </c>
      <c r="N2239" t="s">
        <v>52</v>
      </c>
      <c r="O2239">
        <v>5</v>
      </c>
      <c r="P2239" t="s">
        <v>86</v>
      </c>
      <c r="Q2239" s="7">
        <f t="shared" si="207"/>
        <v>400255.17</v>
      </c>
      <c r="R2239" s="9" t="str" cm="1">
        <f t="array" ref="R2239">_xlfn.IFS(L2238&lt;=25,"0-25",L2238&lt;=30,"26-30",L2238&lt;=35,"31-35",L2238&lt;=40,"36-40",L2238&lt;=45,"41-45",L2238&gt;=45,"45+")</f>
        <v>45+</v>
      </c>
      <c r="S2239" t="str">
        <f t="shared" si="208"/>
        <v>Q3</v>
      </c>
      <c r="T2239" t="str">
        <f t="shared" si="209"/>
        <v>Weekday</v>
      </c>
      <c r="U2239" t="str" cm="1">
        <f t="array" ref="U2239">_xlfn.IFS(Q2239&lt;=100000,"LOW",Q2239&lt;=300000,"MEDIUM",Q2239&gt;=300000,"HIGH")</f>
        <v>HIGH</v>
      </c>
    </row>
    <row r="2240" spans="1:21" x14ac:dyDescent="0.3">
      <c r="A2240">
        <v>2239</v>
      </c>
      <c r="B2240">
        <v>6</v>
      </c>
      <c r="C2240">
        <v>7</v>
      </c>
      <c r="D2240" s="6">
        <f t="shared" si="204"/>
        <v>45113</v>
      </c>
      <c r="E2240" t="str">
        <f t="shared" si="205"/>
        <v>July</v>
      </c>
      <c r="F2240">
        <v>2023</v>
      </c>
      <c r="G2240" t="str">
        <f t="shared" si="206"/>
        <v>Thursday</v>
      </c>
      <c r="H2240" t="s">
        <v>45</v>
      </c>
      <c r="I2240">
        <v>5</v>
      </c>
      <c r="J2240" s="7">
        <v>43993.84</v>
      </c>
      <c r="K2240" t="s">
        <v>472</v>
      </c>
      <c r="L2240">
        <v>21</v>
      </c>
      <c r="M2240" t="s">
        <v>152</v>
      </c>
      <c r="N2240" t="s">
        <v>24</v>
      </c>
      <c r="O2240">
        <v>2</v>
      </c>
      <c r="P2240" t="s">
        <v>48</v>
      </c>
      <c r="Q2240" s="7">
        <f t="shared" si="207"/>
        <v>219969.19999999998</v>
      </c>
      <c r="R2240" s="9" t="str" cm="1">
        <f t="array" ref="R2240">_xlfn.IFS(L2239&lt;=25,"0-25",L2239&lt;=30,"26-30",L2239&lt;=35,"31-35",L2239&lt;=40,"36-40",L2239&lt;=45,"41-45",L2239&gt;=45,"45+")</f>
        <v>0-25</v>
      </c>
      <c r="S2240" t="str">
        <f t="shared" si="208"/>
        <v>Q3</v>
      </c>
      <c r="T2240" t="str">
        <f t="shared" si="209"/>
        <v>Weekday</v>
      </c>
      <c r="U2240" t="str" cm="1">
        <f t="array" ref="U2240">_xlfn.IFS(Q2240&lt;=100000,"LOW",Q2240&lt;=300000,"MEDIUM",Q2240&gt;=300000,"HIGH")</f>
        <v>MEDIUM</v>
      </c>
    </row>
    <row r="2241" spans="1:21" x14ac:dyDescent="0.3">
      <c r="A2241">
        <v>2240</v>
      </c>
      <c r="B2241">
        <v>7</v>
      </c>
      <c r="C2241">
        <v>7</v>
      </c>
      <c r="D2241" s="6">
        <f t="shared" si="204"/>
        <v>45114</v>
      </c>
      <c r="E2241" t="str">
        <f t="shared" si="205"/>
        <v>July</v>
      </c>
      <c r="F2241">
        <v>2023</v>
      </c>
      <c r="G2241" t="str">
        <f t="shared" si="206"/>
        <v>Friday</v>
      </c>
      <c r="H2241" t="s">
        <v>37</v>
      </c>
      <c r="I2241">
        <v>2</v>
      </c>
      <c r="J2241" s="7">
        <v>67438.820000000007</v>
      </c>
      <c r="K2241" t="s">
        <v>870</v>
      </c>
      <c r="L2241">
        <v>45</v>
      </c>
      <c r="M2241" t="s">
        <v>27</v>
      </c>
      <c r="N2241" t="s">
        <v>35</v>
      </c>
      <c r="O2241">
        <v>4</v>
      </c>
      <c r="P2241" t="s">
        <v>40</v>
      </c>
      <c r="Q2241" s="7">
        <f t="shared" si="207"/>
        <v>134877.64000000001</v>
      </c>
      <c r="R2241" s="9" t="str" cm="1">
        <f t="array" ref="R2241">_xlfn.IFS(L2240&lt;=25,"0-25",L2240&lt;=30,"26-30",L2240&lt;=35,"31-35",L2240&lt;=40,"36-40",L2240&lt;=45,"41-45",L2240&gt;=45,"45+")</f>
        <v>0-25</v>
      </c>
      <c r="S2241" t="str">
        <f t="shared" si="208"/>
        <v>Q3</v>
      </c>
      <c r="T2241" t="str">
        <f t="shared" si="209"/>
        <v>Weekday</v>
      </c>
      <c r="U2241" t="str" cm="1">
        <f t="array" ref="U2241">_xlfn.IFS(Q2241&lt;=100000,"LOW",Q2241&lt;=300000,"MEDIUM",Q2241&gt;=300000,"HIGH")</f>
        <v>MEDIUM</v>
      </c>
    </row>
    <row r="2242" spans="1:21" x14ac:dyDescent="0.3">
      <c r="A2242">
        <v>2241</v>
      </c>
      <c r="B2242">
        <v>7</v>
      </c>
      <c r="C2242">
        <v>7</v>
      </c>
      <c r="D2242" s="6">
        <f t="shared" si="204"/>
        <v>45114</v>
      </c>
      <c r="E2242" t="str">
        <f t="shared" si="205"/>
        <v>July</v>
      </c>
      <c r="F2242">
        <v>2023</v>
      </c>
      <c r="G2242" t="str">
        <f t="shared" si="206"/>
        <v>Friday</v>
      </c>
      <c r="H2242" t="s">
        <v>21</v>
      </c>
      <c r="I2242">
        <v>6</v>
      </c>
      <c r="J2242" s="7">
        <v>29089.8</v>
      </c>
      <c r="K2242" t="s">
        <v>391</v>
      </c>
      <c r="L2242">
        <v>50</v>
      </c>
      <c r="M2242" t="s">
        <v>56</v>
      </c>
      <c r="N2242" t="s">
        <v>52</v>
      </c>
      <c r="O2242">
        <v>4</v>
      </c>
      <c r="P2242" t="s">
        <v>28</v>
      </c>
      <c r="Q2242" s="7">
        <f t="shared" si="207"/>
        <v>174538.8</v>
      </c>
      <c r="R2242" s="9" t="str" cm="1">
        <f t="array" ref="R2242">_xlfn.IFS(L2241&lt;=25,"0-25",L2241&lt;=30,"26-30",L2241&lt;=35,"31-35",L2241&lt;=40,"36-40",L2241&lt;=45,"41-45",L2241&gt;=45,"45+")</f>
        <v>41-45</v>
      </c>
      <c r="S2242" t="str">
        <f t="shared" si="208"/>
        <v>Q3</v>
      </c>
      <c r="T2242" t="str">
        <f t="shared" si="209"/>
        <v>Weekday</v>
      </c>
      <c r="U2242" t="str" cm="1">
        <f t="array" ref="U2242">_xlfn.IFS(Q2242&lt;=100000,"LOW",Q2242&lt;=300000,"MEDIUM",Q2242&gt;=300000,"HIGH")</f>
        <v>MEDIUM</v>
      </c>
    </row>
    <row r="2243" spans="1:21" x14ac:dyDescent="0.3">
      <c r="A2243">
        <v>2242</v>
      </c>
      <c r="B2243">
        <v>7</v>
      </c>
      <c r="C2243">
        <v>7</v>
      </c>
      <c r="D2243" s="6">
        <f t="shared" ref="D2243:D2306" si="210">DATE(F2243,C2243,B2243)</f>
        <v>45114</v>
      </c>
      <c r="E2243" t="str">
        <f t="shared" ref="E2243:E2306" si="211">TEXT(D2243,"mmmm")</f>
        <v>July</v>
      </c>
      <c r="F2243">
        <v>2023</v>
      </c>
      <c r="G2243" t="str">
        <f t="shared" ref="G2243:G2306" si="212">TEXT(D2243,"dddd")</f>
        <v>Friday</v>
      </c>
      <c r="H2243" t="s">
        <v>45</v>
      </c>
      <c r="I2243">
        <v>6</v>
      </c>
      <c r="J2243" s="7">
        <v>23177.14</v>
      </c>
      <c r="K2243" t="s">
        <v>975</v>
      </c>
      <c r="L2243">
        <v>28</v>
      </c>
      <c r="M2243" t="s">
        <v>64</v>
      </c>
      <c r="N2243" t="s">
        <v>18</v>
      </c>
      <c r="O2243">
        <v>2</v>
      </c>
      <c r="P2243" t="s">
        <v>104</v>
      </c>
      <c r="Q2243" s="7">
        <f t="shared" ref="Q2243:Q2306" si="213">I2243*J2243</f>
        <v>139062.84</v>
      </c>
      <c r="R2243" s="9" t="str" cm="1">
        <f t="array" ref="R2243">_xlfn.IFS(L2242&lt;=25,"0-25",L2242&lt;=30,"26-30",L2242&lt;=35,"31-35",L2242&lt;=40,"36-40",L2242&lt;=45,"41-45",L2242&gt;=45,"45+")</f>
        <v>45+</v>
      </c>
      <c r="S2243" t="str">
        <f t="shared" ref="S2243:S2306" si="214">"Q"&amp;ROUNDUP(C2243/3,0)</f>
        <v>Q3</v>
      </c>
      <c r="T2243" t="str">
        <f t="shared" ref="T2243:T2306" si="215">IF(OR(G2243="Saturday",G2243="Sunday"),"Weekend","Weekday")</f>
        <v>Weekday</v>
      </c>
      <c r="U2243" t="str" cm="1">
        <f t="array" ref="U2243">_xlfn.IFS(Q2243&lt;=100000,"LOW",Q2243&lt;=300000,"MEDIUM",Q2243&gt;=300000,"HIGH")</f>
        <v>MEDIUM</v>
      </c>
    </row>
    <row r="2244" spans="1:21" x14ac:dyDescent="0.3">
      <c r="A2244">
        <v>2243</v>
      </c>
      <c r="B2244">
        <v>8</v>
      </c>
      <c r="C2244">
        <v>7</v>
      </c>
      <c r="D2244" s="6">
        <f t="shared" si="210"/>
        <v>45115</v>
      </c>
      <c r="E2244" t="str">
        <f t="shared" si="211"/>
        <v>July</v>
      </c>
      <c r="F2244">
        <v>2023</v>
      </c>
      <c r="G2244" t="str">
        <f t="shared" si="212"/>
        <v>Saturday</v>
      </c>
      <c r="H2244" t="s">
        <v>37</v>
      </c>
      <c r="I2244">
        <v>6</v>
      </c>
      <c r="J2244" s="7">
        <v>50648.01</v>
      </c>
      <c r="K2244" t="s">
        <v>715</v>
      </c>
      <c r="L2244">
        <v>20</v>
      </c>
      <c r="M2244" t="s">
        <v>69</v>
      </c>
      <c r="N2244" t="s">
        <v>52</v>
      </c>
      <c r="O2244">
        <v>4</v>
      </c>
      <c r="P2244" t="s">
        <v>53</v>
      </c>
      <c r="Q2244" s="7">
        <f t="shared" si="213"/>
        <v>303888.06</v>
      </c>
      <c r="R2244" s="9" t="str" cm="1">
        <f t="array" ref="R2244">_xlfn.IFS(L2243&lt;=25,"0-25",L2243&lt;=30,"26-30",L2243&lt;=35,"31-35",L2243&lt;=40,"36-40",L2243&lt;=45,"41-45",L2243&gt;=45,"45+")</f>
        <v>26-30</v>
      </c>
      <c r="S2244" t="str">
        <f t="shared" si="214"/>
        <v>Q3</v>
      </c>
      <c r="T2244" t="str">
        <f t="shared" si="215"/>
        <v>Weekend</v>
      </c>
      <c r="U2244" t="str" cm="1">
        <f t="array" ref="U2244">_xlfn.IFS(Q2244&lt;=100000,"LOW",Q2244&lt;=300000,"MEDIUM",Q2244&gt;=300000,"HIGH")</f>
        <v>HIGH</v>
      </c>
    </row>
    <row r="2245" spans="1:21" x14ac:dyDescent="0.3">
      <c r="A2245">
        <v>2244</v>
      </c>
      <c r="B2245">
        <v>8</v>
      </c>
      <c r="C2245">
        <v>7</v>
      </c>
      <c r="D2245" s="6">
        <f t="shared" si="210"/>
        <v>45115</v>
      </c>
      <c r="E2245" t="str">
        <f t="shared" si="211"/>
        <v>July</v>
      </c>
      <c r="F2245">
        <v>2023</v>
      </c>
      <c r="G2245" t="str">
        <f t="shared" si="212"/>
        <v>Saturday</v>
      </c>
      <c r="H2245" t="s">
        <v>32</v>
      </c>
      <c r="I2245">
        <v>9</v>
      </c>
      <c r="J2245" s="7">
        <v>55504.52</v>
      </c>
      <c r="K2245" t="s">
        <v>463</v>
      </c>
      <c r="L2245">
        <v>57</v>
      </c>
      <c r="M2245" t="s">
        <v>69</v>
      </c>
      <c r="N2245" t="s">
        <v>52</v>
      </c>
      <c r="O2245">
        <v>2</v>
      </c>
      <c r="P2245" t="s">
        <v>43</v>
      </c>
      <c r="Q2245" s="7">
        <f t="shared" si="213"/>
        <v>499540.68</v>
      </c>
      <c r="R2245" s="9" t="str" cm="1">
        <f t="array" ref="R2245">_xlfn.IFS(L2244&lt;=25,"0-25",L2244&lt;=30,"26-30",L2244&lt;=35,"31-35",L2244&lt;=40,"36-40",L2244&lt;=45,"41-45",L2244&gt;=45,"45+")</f>
        <v>0-25</v>
      </c>
      <c r="S2245" t="str">
        <f t="shared" si="214"/>
        <v>Q3</v>
      </c>
      <c r="T2245" t="str">
        <f t="shared" si="215"/>
        <v>Weekend</v>
      </c>
      <c r="U2245" t="str" cm="1">
        <f t="array" ref="U2245">_xlfn.IFS(Q2245&lt;=100000,"LOW",Q2245&lt;=300000,"MEDIUM",Q2245&gt;=300000,"HIGH")</f>
        <v>HIGH</v>
      </c>
    </row>
    <row r="2246" spans="1:21" x14ac:dyDescent="0.3">
      <c r="A2246">
        <v>2245</v>
      </c>
      <c r="B2246">
        <v>8</v>
      </c>
      <c r="C2246">
        <v>7</v>
      </c>
      <c r="D2246" s="6">
        <f t="shared" si="210"/>
        <v>45115</v>
      </c>
      <c r="E2246" t="str">
        <f t="shared" si="211"/>
        <v>July</v>
      </c>
      <c r="F2246">
        <v>2023</v>
      </c>
      <c r="G2246" t="str">
        <f t="shared" si="212"/>
        <v>Saturday</v>
      </c>
      <c r="H2246" t="s">
        <v>15</v>
      </c>
      <c r="I2246">
        <v>8</v>
      </c>
      <c r="J2246" s="7">
        <v>23494.36</v>
      </c>
      <c r="K2246" t="s">
        <v>224</v>
      </c>
      <c r="L2246">
        <v>22</v>
      </c>
      <c r="M2246" t="s">
        <v>27</v>
      </c>
      <c r="N2246" t="s">
        <v>35</v>
      </c>
      <c r="O2246">
        <v>2</v>
      </c>
      <c r="P2246" t="s">
        <v>19</v>
      </c>
      <c r="Q2246" s="7">
        <f t="shared" si="213"/>
        <v>187954.88</v>
      </c>
      <c r="R2246" s="9" t="str" cm="1">
        <f t="array" ref="R2246">_xlfn.IFS(L2245&lt;=25,"0-25",L2245&lt;=30,"26-30",L2245&lt;=35,"31-35",L2245&lt;=40,"36-40",L2245&lt;=45,"41-45",L2245&gt;=45,"45+")</f>
        <v>45+</v>
      </c>
      <c r="S2246" t="str">
        <f t="shared" si="214"/>
        <v>Q3</v>
      </c>
      <c r="T2246" t="str">
        <f t="shared" si="215"/>
        <v>Weekend</v>
      </c>
      <c r="U2246" t="str" cm="1">
        <f t="array" ref="U2246">_xlfn.IFS(Q2246&lt;=100000,"LOW",Q2246&lt;=300000,"MEDIUM",Q2246&gt;=300000,"HIGH")</f>
        <v>MEDIUM</v>
      </c>
    </row>
    <row r="2247" spans="1:21" x14ac:dyDescent="0.3">
      <c r="A2247">
        <v>2246</v>
      </c>
      <c r="B2247">
        <v>9</v>
      </c>
      <c r="C2247">
        <v>7</v>
      </c>
      <c r="D2247" s="6">
        <f t="shared" si="210"/>
        <v>45116</v>
      </c>
      <c r="E2247" t="str">
        <f t="shared" si="211"/>
        <v>July</v>
      </c>
      <c r="F2247">
        <v>2023</v>
      </c>
      <c r="G2247" t="str">
        <f t="shared" si="212"/>
        <v>Sunday</v>
      </c>
      <c r="H2247" t="s">
        <v>15</v>
      </c>
      <c r="I2247">
        <v>8</v>
      </c>
      <c r="J2247" s="7">
        <v>14596.65</v>
      </c>
      <c r="K2247" t="s">
        <v>632</v>
      </c>
      <c r="L2247">
        <v>38</v>
      </c>
      <c r="M2247" t="s">
        <v>27</v>
      </c>
      <c r="N2247" t="s">
        <v>35</v>
      </c>
      <c r="O2247">
        <v>2</v>
      </c>
      <c r="P2247" t="s">
        <v>31</v>
      </c>
      <c r="Q2247" s="7">
        <f t="shared" si="213"/>
        <v>116773.2</v>
      </c>
      <c r="R2247" s="9" t="str" cm="1">
        <f t="array" ref="R2247">_xlfn.IFS(L2246&lt;=25,"0-25",L2246&lt;=30,"26-30",L2246&lt;=35,"31-35",L2246&lt;=40,"36-40",L2246&lt;=45,"41-45",L2246&gt;=45,"45+")</f>
        <v>0-25</v>
      </c>
      <c r="S2247" t="str">
        <f t="shared" si="214"/>
        <v>Q3</v>
      </c>
      <c r="T2247" t="str">
        <f t="shared" si="215"/>
        <v>Weekend</v>
      </c>
      <c r="U2247" t="str" cm="1">
        <f t="array" ref="U2247">_xlfn.IFS(Q2247&lt;=100000,"LOW",Q2247&lt;=300000,"MEDIUM",Q2247&gt;=300000,"HIGH")</f>
        <v>MEDIUM</v>
      </c>
    </row>
    <row r="2248" spans="1:21" x14ac:dyDescent="0.3">
      <c r="A2248">
        <v>2247</v>
      </c>
      <c r="B2248">
        <v>9</v>
      </c>
      <c r="C2248">
        <v>7</v>
      </c>
      <c r="D2248" s="6">
        <f t="shared" si="210"/>
        <v>45116</v>
      </c>
      <c r="E2248" t="str">
        <f t="shared" si="211"/>
        <v>July</v>
      </c>
      <c r="F2248">
        <v>2023</v>
      </c>
      <c r="G2248" t="str">
        <f t="shared" si="212"/>
        <v>Sunday</v>
      </c>
      <c r="H2248" t="s">
        <v>15</v>
      </c>
      <c r="I2248">
        <v>1</v>
      </c>
      <c r="J2248" s="7">
        <v>58630.99</v>
      </c>
      <c r="K2248" t="s">
        <v>834</v>
      </c>
      <c r="L2248">
        <v>39</v>
      </c>
      <c r="M2248" t="s">
        <v>112</v>
      </c>
      <c r="N2248" t="s">
        <v>35</v>
      </c>
      <c r="O2248">
        <v>5</v>
      </c>
      <c r="P2248" t="s">
        <v>86</v>
      </c>
      <c r="Q2248" s="7">
        <f t="shared" si="213"/>
        <v>58630.99</v>
      </c>
      <c r="R2248" s="9" t="str" cm="1">
        <f t="array" ref="R2248">_xlfn.IFS(L2247&lt;=25,"0-25",L2247&lt;=30,"26-30",L2247&lt;=35,"31-35",L2247&lt;=40,"36-40",L2247&lt;=45,"41-45",L2247&gt;=45,"45+")</f>
        <v>36-40</v>
      </c>
      <c r="S2248" t="str">
        <f t="shared" si="214"/>
        <v>Q3</v>
      </c>
      <c r="T2248" t="str">
        <f t="shared" si="215"/>
        <v>Weekend</v>
      </c>
      <c r="U2248" t="str" cm="1">
        <f t="array" ref="U2248">_xlfn.IFS(Q2248&lt;=100000,"LOW",Q2248&lt;=300000,"MEDIUM",Q2248&gt;=300000,"HIGH")</f>
        <v>LOW</v>
      </c>
    </row>
    <row r="2249" spans="1:21" x14ac:dyDescent="0.3">
      <c r="A2249">
        <v>2248</v>
      </c>
      <c r="B2249">
        <v>9</v>
      </c>
      <c r="C2249">
        <v>7</v>
      </c>
      <c r="D2249" s="6">
        <f t="shared" si="210"/>
        <v>45116</v>
      </c>
      <c r="E2249" t="str">
        <f t="shared" si="211"/>
        <v>July</v>
      </c>
      <c r="F2249">
        <v>2023</v>
      </c>
      <c r="G2249" t="str">
        <f t="shared" si="212"/>
        <v>Sunday</v>
      </c>
      <c r="H2249" t="s">
        <v>32</v>
      </c>
      <c r="I2249">
        <v>5</v>
      </c>
      <c r="J2249" s="7">
        <v>68590.12</v>
      </c>
      <c r="K2249" t="s">
        <v>841</v>
      </c>
      <c r="L2249">
        <v>54</v>
      </c>
      <c r="M2249" t="s">
        <v>92</v>
      </c>
      <c r="N2249" t="s">
        <v>24</v>
      </c>
      <c r="O2249">
        <v>4</v>
      </c>
      <c r="P2249" t="s">
        <v>36</v>
      </c>
      <c r="Q2249" s="7">
        <f t="shared" si="213"/>
        <v>342950.6</v>
      </c>
      <c r="R2249" s="9" t="str" cm="1">
        <f t="array" ref="R2249">_xlfn.IFS(L2248&lt;=25,"0-25",L2248&lt;=30,"26-30",L2248&lt;=35,"31-35",L2248&lt;=40,"36-40",L2248&lt;=45,"41-45",L2248&gt;=45,"45+")</f>
        <v>36-40</v>
      </c>
      <c r="S2249" t="str">
        <f t="shared" si="214"/>
        <v>Q3</v>
      </c>
      <c r="T2249" t="str">
        <f t="shared" si="215"/>
        <v>Weekend</v>
      </c>
      <c r="U2249" t="str" cm="1">
        <f t="array" ref="U2249">_xlfn.IFS(Q2249&lt;=100000,"LOW",Q2249&lt;=300000,"MEDIUM",Q2249&gt;=300000,"HIGH")</f>
        <v>HIGH</v>
      </c>
    </row>
    <row r="2250" spans="1:21" x14ac:dyDescent="0.3">
      <c r="A2250">
        <v>2249</v>
      </c>
      <c r="B2250">
        <v>9</v>
      </c>
      <c r="C2250">
        <v>7</v>
      </c>
      <c r="D2250" s="6">
        <f t="shared" si="210"/>
        <v>45116</v>
      </c>
      <c r="E2250" t="str">
        <f t="shared" si="211"/>
        <v>July</v>
      </c>
      <c r="F2250">
        <v>2023</v>
      </c>
      <c r="G2250" t="str">
        <f t="shared" si="212"/>
        <v>Sunday</v>
      </c>
      <c r="H2250" t="s">
        <v>37</v>
      </c>
      <c r="I2250">
        <v>7</v>
      </c>
      <c r="J2250" s="7">
        <v>48680.34</v>
      </c>
      <c r="K2250" t="s">
        <v>297</v>
      </c>
      <c r="L2250">
        <v>28</v>
      </c>
      <c r="M2250" t="s">
        <v>61</v>
      </c>
      <c r="N2250" t="s">
        <v>18</v>
      </c>
      <c r="O2250">
        <v>2</v>
      </c>
      <c r="P2250" t="s">
        <v>53</v>
      </c>
      <c r="Q2250" s="7">
        <f t="shared" si="213"/>
        <v>340762.38</v>
      </c>
      <c r="R2250" s="9" t="str" cm="1">
        <f t="array" ref="R2250">_xlfn.IFS(L2249&lt;=25,"0-25",L2249&lt;=30,"26-30",L2249&lt;=35,"31-35",L2249&lt;=40,"36-40",L2249&lt;=45,"41-45",L2249&gt;=45,"45+")</f>
        <v>45+</v>
      </c>
      <c r="S2250" t="str">
        <f t="shared" si="214"/>
        <v>Q3</v>
      </c>
      <c r="T2250" t="str">
        <f t="shared" si="215"/>
        <v>Weekend</v>
      </c>
      <c r="U2250" t="str" cm="1">
        <f t="array" ref="U2250">_xlfn.IFS(Q2250&lt;=100000,"LOW",Q2250&lt;=300000,"MEDIUM",Q2250&gt;=300000,"HIGH")</f>
        <v>HIGH</v>
      </c>
    </row>
    <row r="2251" spans="1:21" x14ac:dyDescent="0.3">
      <c r="A2251">
        <v>2250</v>
      </c>
      <c r="B2251">
        <v>10</v>
      </c>
      <c r="C2251">
        <v>7</v>
      </c>
      <c r="D2251" s="6">
        <f t="shared" si="210"/>
        <v>45117</v>
      </c>
      <c r="E2251" t="str">
        <f t="shared" si="211"/>
        <v>July</v>
      </c>
      <c r="F2251">
        <v>2023</v>
      </c>
      <c r="G2251" t="str">
        <f t="shared" si="212"/>
        <v>Monday</v>
      </c>
      <c r="H2251" t="s">
        <v>32</v>
      </c>
      <c r="I2251">
        <v>6</v>
      </c>
      <c r="J2251" s="7">
        <v>26672.01</v>
      </c>
      <c r="K2251" t="s">
        <v>337</v>
      </c>
      <c r="L2251">
        <v>39</v>
      </c>
      <c r="M2251" t="s">
        <v>135</v>
      </c>
      <c r="N2251" t="s">
        <v>52</v>
      </c>
      <c r="O2251">
        <v>4</v>
      </c>
      <c r="P2251" t="s">
        <v>43</v>
      </c>
      <c r="Q2251" s="7">
        <f t="shared" si="213"/>
        <v>160032.06</v>
      </c>
      <c r="R2251" s="9" t="str" cm="1">
        <f t="array" ref="R2251">_xlfn.IFS(L2250&lt;=25,"0-25",L2250&lt;=30,"26-30",L2250&lt;=35,"31-35",L2250&lt;=40,"36-40",L2250&lt;=45,"41-45",L2250&gt;=45,"45+")</f>
        <v>26-30</v>
      </c>
      <c r="S2251" t="str">
        <f t="shared" si="214"/>
        <v>Q3</v>
      </c>
      <c r="T2251" t="str">
        <f t="shared" si="215"/>
        <v>Weekday</v>
      </c>
      <c r="U2251" t="str" cm="1">
        <f t="array" ref="U2251">_xlfn.IFS(Q2251&lt;=100000,"LOW",Q2251&lt;=300000,"MEDIUM",Q2251&gt;=300000,"HIGH")</f>
        <v>MEDIUM</v>
      </c>
    </row>
    <row r="2252" spans="1:21" x14ac:dyDescent="0.3">
      <c r="A2252">
        <v>2251</v>
      </c>
      <c r="B2252">
        <v>10</v>
      </c>
      <c r="C2252">
        <v>7</v>
      </c>
      <c r="D2252" s="6">
        <f t="shared" si="210"/>
        <v>45117</v>
      </c>
      <c r="E2252" t="str">
        <f t="shared" si="211"/>
        <v>July</v>
      </c>
      <c r="F2252">
        <v>2023</v>
      </c>
      <c r="G2252" t="str">
        <f t="shared" si="212"/>
        <v>Monday</v>
      </c>
      <c r="H2252" t="s">
        <v>15</v>
      </c>
      <c r="I2252">
        <v>5</v>
      </c>
      <c r="J2252" s="7">
        <v>69800.36</v>
      </c>
      <c r="K2252" t="s">
        <v>428</v>
      </c>
      <c r="L2252">
        <v>58</v>
      </c>
      <c r="M2252" t="s">
        <v>64</v>
      </c>
      <c r="N2252" t="s">
        <v>52</v>
      </c>
      <c r="O2252">
        <v>2</v>
      </c>
      <c r="P2252" t="s">
        <v>19</v>
      </c>
      <c r="Q2252" s="7">
        <f t="shared" si="213"/>
        <v>349001.8</v>
      </c>
      <c r="R2252" s="9" t="str" cm="1">
        <f t="array" ref="R2252">_xlfn.IFS(L2251&lt;=25,"0-25",L2251&lt;=30,"26-30",L2251&lt;=35,"31-35",L2251&lt;=40,"36-40",L2251&lt;=45,"41-45",L2251&gt;=45,"45+")</f>
        <v>36-40</v>
      </c>
      <c r="S2252" t="str">
        <f t="shared" si="214"/>
        <v>Q3</v>
      </c>
      <c r="T2252" t="str">
        <f t="shared" si="215"/>
        <v>Weekday</v>
      </c>
      <c r="U2252" t="str" cm="1">
        <f t="array" ref="U2252">_xlfn.IFS(Q2252&lt;=100000,"LOW",Q2252&lt;=300000,"MEDIUM",Q2252&gt;=300000,"HIGH")</f>
        <v>HIGH</v>
      </c>
    </row>
    <row r="2253" spans="1:21" x14ac:dyDescent="0.3">
      <c r="A2253">
        <v>2252</v>
      </c>
      <c r="B2253">
        <v>10</v>
      </c>
      <c r="C2253">
        <v>7</v>
      </c>
      <c r="D2253" s="6">
        <f t="shared" si="210"/>
        <v>45117</v>
      </c>
      <c r="E2253" t="str">
        <f t="shared" si="211"/>
        <v>July</v>
      </c>
      <c r="F2253">
        <v>2023</v>
      </c>
      <c r="G2253" t="str">
        <f t="shared" si="212"/>
        <v>Monday</v>
      </c>
      <c r="H2253" t="s">
        <v>45</v>
      </c>
      <c r="I2253">
        <v>8</v>
      </c>
      <c r="J2253" s="7">
        <v>63596</v>
      </c>
      <c r="K2253" t="s">
        <v>363</v>
      </c>
      <c r="L2253">
        <v>30</v>
      </c>
      <c r="M2253" t="s">
        <v>92</v>
      </c>
      <c r="N2253" t="s">
        <v>18</v>
      </c>
      <c r="O2253">
        <v>2</v>
      </c>
      <c r="P2253" t="s">
        <v>104</v>
      </c>
      <c r="Q2253" s="7">
        <f t="shared" si="213"/>
        <v>508768</v>
      </c>
      <c r="R2253" s="9" t="str" cm="1">
        <f t="array" ref="R2253">_xlfn.IFS(L2252&lt;=25,"0-25",L2252&lt;=30,"26-30",L2252&lt;=35,"31-35",L2252&lt;=40,"36-40",L2252&lt;=45,"41-45",L2252&gt;=45,"45+")</f>
        <v>45+</v>
      </c>
      <c r="S2253" t="str">
        <f t="shared" si="214"/>
        <v>Q3</v>
      </c>
      <c r="T2253" t="str">
        <f t="shared" si="215"/>
        <v>Weekday</v>
      </c>
      <c r="U2253" t="str" cm="1">
        <f t="array" ref="U2253">_xlfn.IFS(Q2253&lt;=100000,"LOW",Q2253&lt;=300000,"MEDIUM",Q2253&gt;=300000,"HIGH")</f>
        <v>HIGH</v>
      </c>
    </row>
    <row r="2254" spans="1:21" x14ac:dyDescent="0.3">
      <c r="A2254">
        <v>2253</v>
      </c>
      <c r="B2254">
        <v>10</v>
      </c>
      <c r="C2254">
        <v>7</v>
      </c>
      <c r="D2254" s="6">
        <f t="shared" si="210"/>
        <v>45117</v>
      </c>
      <c r="E2254" t="str">
        <f t="shared" si="211"/>
        <v>July</v>
      </c>
      <c r="F2254">
        <v>2023</v>
      </c>
      <c r="G2254" t="str">
        <f t="shared" si="212"/>
        <v>Monday</v>
      </c>
      <c r="H2254" t="s">
        <v>21</v>
      </c>
      <c r="I2254">
        <v>3</v>
      </c>
      <c r="J2254" s="7">
        <v>40802.839999999997</v>
      </c>
      <c r="K2254" t="s">
        <v>667</v>
      </c>
      <c r="L2254">
        <v>20</v>
      </c>
      <c r="M2254" t="s">
        <v>119</v>
      </c>
      <c r="N2254" t="s">
        <v>52</v>
      </c>
      <c r="O2254">
        <v>2</v>
      </c>
      <c r="P2254" t="s">
        <v>65</v>
      </c>
      <c r="Q2254" s="7">
        <f t="shared" si="213"/>
        <v>122408.51999999999</v>
      </c>
      <c r="R2254" s="9" t="str" cm="1">
        <f t="array" ref="R2254">_xlfn.IFS(L2253&lt;=25,"0-25",L2253&lt;=30,"26-30",L2253&lt;=35,"31-35",L2253&lt;=40,"36-40",L2253&lt;=45,"41-45",L2253&gt;=45,"45+")</f>
        <v>26-30</v>
      </c>
      <c r="S2254" t="str">
        <f t="shared" si="214"/>
        <v>Q3</v>
      </c>
      <c r="T2254" t="str">
        <f t="shared" si="215"/>
        <v>Weekday</v>
      </c>
      <c r="U2254" t="str" cm="1">
        <f t="array" ref="U2254">_xlfn.IFS(Q2254&lt;=100000,"LOW",Q2254&lt;=300000,"MEDIUM",Q2254&gt;=300000,"HIGH")</f>
        <v>MEDIUM</v>
      </c>
    </row>
    <row r="2255" spans="1:21" x14ac:dyDescent="0.3">
      <c r="A2255">
        <v>2254</v>
      </c>
      <c r="B2255">
        <v>11</v>
      </c>
      <c r="C2255">
        <v>7</v>
      </c>
      <c r="D2255" s="6">
        <f t="shared" si="210"/>
        <v>45118</v>
      </c>
      <c r="E2255" t="str">
        <f t="shared" si="211"/>
        <v>July</v>
      </c>
      <c r="F2255">
        <v>2023</v>
      </c>
      <c r="G2255" t="str">
        <f t="shared" si="212"/>
        <v>Tuesday</v>
      </c>
      <c r="H2255" t="s">
        <v>32</v>
      </c>
      <c r="I2255">
        <v>6</v>
      </c>
      <c r="J2255" s="7">
        <v>59519.28</v>
      </c>
      <c r="K2255" t="s">
        <v>747</v>
      </c>
      <c r="L2255">
        <v>30</v>
      </c>
      <c r="M2255" t="s">
        <v>23</v>
      </c>
      <c r="N2255" t="s">
        <v>35</v>
      </c>
      <c r="O2255">
        <v>5</v>
      </c>
      <c r="P2255" t="s">
        <v>101</v>
      </c>
      <c r="Q2255" s="7">
        <f t="shared" si="213"/>
        <v>357115.68</v>
      </c>
      <c r="R2255" s="9" t="str" cm="1">
        <f t="array" ref="R2255">_xlfn.IFS(L2254&lt;=25,"0-25",L2254&lt;=30,"26-30",L2254&lt;=35,"31-35",L2254&lt;=40,"36-40",L2254&lt;=45,"41-45",L2254&gt;=45,"45+")</f>
        <v>0-25</v>
      </c>
      <c r="S2255" t="str">
        <f t="shared" si="214"/>
        <v>Q3</v>
      </c>
      <c r="T2255" t="str">
        <f t="shared" si="215"/>
        <v>Weekday</v>
      </c>
      <c r="U2255" t="str" cm="1">
        <f t="array" ref="U2255">_xlfn.IFS(Q2255&lt;=100000,"LOW",Q2255&lt;=300000,"MEDIUM",Q2255&gt;=300000,"HIGH")</f>
        <v>HIGH</v>
      </c>
    </row>
    <row r="2256" spans="1:21" x14ac:dyDescent="0.3">
      <c r="A2256">
        <v>2255</v>
      </c>
      <c r="B2256">
        <v>11</v>
      </c>
      <c r="C2256">
        <v>7</v>
      </c>
      <c r="D2256" s="6">
        <f t="shared" si="210"/>
        <v>45118</v>
      </c>
      <c r="E2256" t="str">
        <f t="shared" si="211"/>
        <v>July</v>
      </c>
      <c r="F2256">
        <v>2023</v>
      </c>
      <c r="G2256" t="str">
        <f t="shared" si="212"/>
        <v>Tuesday</v>
      </c>
      <c r="H2256" t="s">
        <v>32</v>
      </c>
      <c r="I2256">
        <v>5</v>
      </c>
      <c r="J2256" s="7">
        <v>58949.23</v>
      </c>
      <c r="K2256" t="s">
        <v>251</v>
      </c>
      <c r="L2256">
        <v>45</v>
      </c>
      <c r="M2256" t="s">
        <v>23</v>
      </c>
      <c r="N2256" t="s">
        <v>52</v>
      </c>
      <c r="O2256">
        <v>2</v>
      </c>
      <c r="P2256" t="s">
        <v>43</v>
      </c>
      <c r="Q2256" s="7">
        <f t="shared" si="213"/>
        <v>294746.15000000002</v>
      </c>
      <c r="R2256" s="9" t="str" cm="1">
        <f t="array" ref="R2256">_xlfn.IFS(L2255&lt;=25,"0-25",L2255&lt;=30,"26-30",L2255&lt;=35,"31-35",L2255&lt;=40,"36-40",L2255&lt;=45,"41-45",L2255&gt;=45,"45+")</f>
        <v>26-30</v>
      </c>
      <c r="S2256" t="str">
        <f t="shared" si="214"/>
        <v>Q3</v>
      </c>
      <c r="T2256" t="str">
        <f t="shared" si="215"/>
        <v>Weekday</v>
      </c>
      <c r="U2256" t="str" cm="1">
        <f t="array" ref="U2256">_xlfn.IFS(Q2256&lt;=100000,"LOW",Q2256&lt;=300000,"MEDIUM",Q2256&gt;=300000,"HIGH")</f>
        <v>MEDIUM</v>
      </c>
    </row>
    <row r="2257" spans="1:21" x14ac:dyDescent="0.3">
      <c r="A2257">
        <v>2256</v>
      </c>
      <c r="B2257">
        <v>11</v>
      </c>
      <c r="C2257">
        <v>7</v>
      </c>
      <c r="D2257" s="6">
        <f t="shared" si="210"/>
        <v>45118</v>
      </c>
      <c r="E2257" t="str">
        <f t="shared" si="211"/>
        <v>July</v>
      </c>
      <c r="F2257">
        <v>2023</v>
      </c>
      <c r="G2257" t="str">
        <f t="shared" si="212"/>
        <v>Tuesday</v>
      </c>
      <c r="H2257" t="s">
        <v>37</v>
      </c>
      <c r="I2257">
        <v>8</v>
      </c>
      <c r="J2257" s="7">
        <v>66087.94</v>
      </c>
      <c r="K2257" t="s">
        <v>410</v>
      </c>
      <c r="L2257">
        <v>28</v>
      </c>
      <c r="M2257" t="s">
        <v>27</v>
      </c>
      <c r="N2257" t="s">
        <v>18</v>
      </c>
      <c r="O2257">
        <v>2</v>
      </c>
      <c r="P2257" t="s">
        <v>53</v>
      </c>
      <c r="Q2257" s="7">
        <f t="shared" si="213"/>
        <v>528703.52</v>
      </c>
      <c r="R2257" s="9" t="str" cm="1">
        <f t="array" ref="R2257">_xlfn.IFS(L2256&lt;=25,"0-25",L2256&lt;=30,"26-30",L2256&lt;=35,"31-35",L2256&lt;=40,"36-40",L2256&lt;=45,"41-45",L2256&gt;=45,"45+")</f>
        <v>41-45</v>
      </c>
      <c r="S2257" t="str">
        <f t="shared" si="214"/>
        <v>Q3</v>
      </c>
      <c r="T2257" t="str">
        <f t="shared" si="215"/>
        <v>Weekday</v>
      </c>
      <c r="U2257" t="str" cm="1">
        <f t="array" ref="U2257">_xlfn.IFS(Q2257&lt;=100000,"LOW",Q2257&lt;=300000,"MEDIUM",Q2257&gt;=300000,"HIGH")</f>
        <v>HIGH</v>
      </c>
    </row>
    <row r="2258" spans="1:21" x14ac:dyDescent="0.3">
      <c r="A2258">
        <v>2257</v>
      </c>
      <c r="B2258">
        <v>11</v>
      </c>
      <c r="C2258">
        <v>7</v>
      </c>
      <c r="D2258" s="6">
        <f t="shared" si="210"/>
        <v>45118</v>
      </c>
      <c r="E2258" t="str">
        <f t="shared" si="211"/>
        <v>July</v>
      </c>
      <c r="F2258">
        <v>2023</v>
      </c>
      <c r="G2258" t="str">
        <f t="shared" si="212"/>
        <v>Tuesday</v>
      </c>
      <c r="H2258" t="s">
        <v>37</v>
      </c>
      <c r="I2258">
        <v>4</v>
      </c>
      <c r="J2258" s="7">
        <v>60455.43</v>
      </c>
      <c r="K2258" t="s">
        <v>157</v>
      </c>
      <c r="L2258">
        <v>28</v>
      </c>
      <c r="M2258" t="s">
        <v>61</v>
      </c>
      <c r="N2258" t="s">
        <v>24</v>
      </c>
      <c r="O2258">
        <v>2</v>
      </c>
      <c r="P2258" t="s">
        <v>97</v>
      </c>
      <c r="Q2258" s="7">
        <f t="shared" si="213"/>
        <v>241821.72</v>
      </c>
      <c r="R2258" s="9" t="str" cm="1">
        <f t="array" ref="R2258">_xlfn.IFS(L2257&lt;=25,"0-25",L2257&lt;=30,"26-30",L2257&lt;=35,"31-35",L2257&lt;=40,"36-40",L2257&lt;=45,"41-45",L2257&gt;=45,"45+")</f>
        <v>26-30</v>
      </c>
      <c r="S2258" t="str">
        <f t="shared" si="214"/>
        <v>Q3</v>
      </c>
      <c r="T2258" t="str">
        <f t="shared" si="215"/>
        <v>Weekday</v>
      </c>
      <c r="U2258" t="str" cm="1">
        <f t="array" ref="U2258">_xlfn.IFS(Q2258&lt;=100000,"LOW",Q2258&lt;=300000,"MEDIUM",Q2258&gt;=300000,"HIGH")</f>
        <v>MEDIUM</v>
      </c>
    </row>
    <row r="2259" spans="1:21" x14ac:dyDescent="0.3">
      <c r="A2259">
        <v>2258</v>
      </c>
      <c r="B2259">
        <v>12</v>
      </c>
      <c r="C2259">
        <v>7</v>
      </c>
      <c r="D2259" s="6">
        <f t="shared" si="210"/>
        <v>45119</v>
      </c>
      <c r="E2259" t="str">
        <f t="shared" si="211"/>
        <v>July</v>
      </c>
      <c r="F2259">
        <v>2023</v>
      </c>
      <c r="G2259" t="str">
        <f t="shared" si="212"/>
        <v>Wednesday</v>
      </c>
      <c r="H2259" t="s">
        <v>32</v>
      </c>
      <c r="I2259">
        <v>8</v>
      </c>
      <c r="J2259" s="7">
        <v>48620.75</v>
      </c>
      <c r="K2259" t="s">
        <v>652</v>
      </c>
      <c r="L2259">
        <v>38</v>
      </c>
      <c r="M2259" t="s">
        <v>152</v>
      </c>
      <c r="N2259" t="s">
        <v>24</v>
      </c>
      <c r="O2259">
        <v>2</v>
      </c>
      <c r="P2259" t="s">
        <v>36</v>
      </c>
      <c r="Q2259" s="7">
        <f t="shared" si="213"/>
        <v>388966</v>
      </c>
      <c r="R2259" s="9" t="str" cm="1">
        <f t="array" ref="R2259">_xlfn.IFS(L2258&lt;=25,"0-25",L2258&lt;=30,"26-30",L2258&lt;=35,"31-35",L2258&lt;=40,"36-40",L2258&lt;=45,"41-45",L2258&gt;=45,"45+")</f>
        <v>26-30</v>
      </c>
      <c r="S2259" t="str">
        <f t="shared" si="214"/>
        <v>Q3</v>
      </c>
      <c r="T2259" t="str">
        <f t="shared" si="215"/>
        <v>Weekday</v>
      </c>
      <c r="U2259" t="str" cm="1">
        <f t="array" ref="U2259">_xlfn.IFS(Q2259&lt;=100000,"LOW",Q2259&lt;=300000,"MEDIUM",Q2259&gt;=300000,"HIGH")</f>
        <v>HIGH</v>
      </c>
    </row>
    <row r="2260" spans="1:21" x14ac:dyDescent="0.3">
      <c r="A2260">
        <v>2259</v>
      </c>
      <c r="B2260">
        <v>12</v>
      </c>
      <c r="C2260">
        <v>7</v>
      </c>
      <c r="D2260" s="6">
        <f t="shared" si="210"/>
        <v>45119</v>
      </c>
      <c r="E2260" t="str">
        <f t="shared" si="211"/>
        <v>July</v>
      </c>
      <c r="F2260">
        <v>2023</v>
      </c>
      <c r="G2260" t="str">
        <f t="shared" si="212"/>
        <v>Wednesday</v>
      </c>
      <c r="H2260" t="s">
        <v>15</v>
      </c>
      <c r="I2260">
        <v>2</v>
      </c>
      <c r="J2260" s="7">
        <v>46558.22</v>
      </c>
      <c r="K2260" t="s">
        <v>976</v>
      </c>
      <c r="L2260">
        <v>38</v>
      </c>
      <c r="M2260" t="s">
        <v>27</v>
      </c>
      <c r="N2260" t="s">
        <v>18</v>
      </c>
      <c r="O2260">
        <v>2</v>
      </c>
      <c r="P2260" t="s">
        <v>19</v>
      </c>
      <c r="Q2260" s="7">
        <f t="shared" si="213"/>
        <v>93116.44</v>
      </c>
      <c r="R2260" s="9" t="str" cm="1">
        <f t="array" ref="R2260">_xlfn.IFS(L2259&lt;=25,"0-25",L2259&lt;=30,"26-30",L2259&lt;=35,"31-35",L2259&lt;=40,"36-40",L2259&lt;=45,"41-45",L2259&gt;=45,"45+")</f>
        <v>36-40</v>
      </c>
      <c r="S2260" t="str">
        <f t="shared" si="214"/>
        <v>Q3</v>
      </c>
      <c r="T2260" t="str">
        <f t="shared" si="215"/>
        <v>Weekday</v>
      </c>
      <c r="U2260" t="str" cm="1">
        <f t="array" ref="U2260">_xlfn.IFS(Q2260&lt;=100000,"LOW",Q2260&lt;=300000,"MEDIUM",Q2260&gt;=300000,"HIGH")</f>
        <v>LOW</v>
      </c>
    </row>
    <row r="2261" spans="1:21" x14ac:dyDescent="0.3">
      <c r="A2261">
        <v>2260</v>
      </c>
      <c r="B2261">
        <v>12</v>
      </c>
      <c r="C2261">
        <v>7</v>
      </c>
      <c r="D2261" s="6">
        <f t="shared" si="210"/>
        <v>45119</v>
      </c>
      <c r="E2261" t="str">
        <f t="shared" si="211"/>
        <v>July</v>
      </c>
      <c r="F2261">
        <v>2023</v>
      </c>
      <c r="G2261" t="str">
        <f t="shared" si="212"/>
        <v>Wednesday</v>
      </c>
      <c r="H2261" t="s">
        <v>21</v>
      </c>
      <c r="I2261">
        <v>9</v>
      </c>
      <c r="J2261" s="7">
        <v>38041.440000000002</v>
      </c>
      <c r="K2261" t="s">
        <v>444</v>
      </c>
      <c r="L2261">
        <v>24</v>
      </c>
      <c r="M2261" t="s">
        <v>27</v>
      </c>
      <c r="N2261" t="s">
        <v>52</v>
      </c>
      <c r="O2261">
        <v>2</v>
      </c>
      <c r="P2261" t="s">
        <v>28</v>
      </c>
      <c r="Q2261" s="7">
        <f t="shared" si="213"/>
        <v>342372.96</v>
      </c>
      <c r="R2261" s="9" t="str" cm="1">
        <f t="array" ref="R2261">_xlfn.IFS(L2260&lt;=25,"0-25",L2260&lt;=30,"26-30",L2260&lt;=35,"31-35",L2260&lt;=40,"36-40",L2260&lt;=45,"41-45",L2260&gt;=45,"45+")</f>
        <v>36-40</v>
      </c>
      <c r="S2261" t="str">
        <f t="shared" si="214"/>
        <v>Q3</v>
      </c>
      <c r="T2261" t="str">
        <f t="shared" si="215"/>
        <v>Weekday</v>
      </c>
      <c r="U2261" t="str" cm="1">
        <f t="array" ref="U2261">_xlfn.IFS(Q2261&lt;=100000,"LOW",Q2261&lt;=300000,"MEDIUM",Q2261&gt;=300000,"HIGH")</f>
        <v>HIGH</v>
      </c>
    </row>
    <row r="2262" spans="1:21" x14ac:dyDescent="0.3">
      <c r="A2262">
        <v>2261</v>
      </c>
      <c r="B2262">
        <v>12</v>
      </c>
      <c r="C2262">
        <v>7</v>
      </c>
      <c r="D2262" s="6">
        <f t="shared" si="210"/>
        <v>45119</v>
      </c>
      <c r="E2262" t="str">
        <f t="shared" si="211"/>
        <v>July</v>
      </c>
      <c r="F2262">
        <v>2023</v>
      </c>
      <c r="G2262" t="str">
        <f t="shared" si="212"/>
        <v>Wednesday</v>
      </c>
      <c r="H2262" t="s">
        <v>37</v>
      </c>
      <c r="I2262">
        <v>9</v>
      </c>
      <c r="J2262" s="7">
        <v>47589.14</v>
      </c>
      <c r="K2262" t="s">
        <v>519</v>
      </c>
      <c r="L2262">
        <v>34</v>
      </c>
      <c r="M2262" t="s">
        <v>112</v>
      </c>
      <c r="N2262" t="s">
        <v>52</v>
      </c>
      <c r="O2262">
        <v>4</v>
      </c>
      <c r="P2262" t="s">
        <v>40</v>
      </c>
      <c r="Q2262" s="7">
        <f t="shared" si="213"/>
        <v>428302.26</v>
      </c>
      <c r="R2262" s="9" t="str" cm="1">
        <f t="array" ref="R2262">_xlfn.IFS(L2261&lt;=25,"0-25",L2261&lt;=30,"26-30",L2261&lt;=35,"31-35",L2261&lt;=40,"36-40",L2261&lt;=45,"41-45",L2261&gt;=45,"45+")</f>
        <v>0-25</v>
      </c>
      <c r="S2262" t="str">
        <f t="shared" si="214"/>
        <v>Q3</v>
      </c>
      <c r="T2262" t="str">
        <f t="shared" si="215"/>
        <v>Weekday</v>
      </c>
      <c r="U2262" t="str" cm="1">
        <f t="array" ref="U2262">_xlfn.IFS(Q2262&lt;=100000,"LOW",Q2262&lt;=300000,"MEDIUM",Q2262&gt;=300000,"HIGH")</f>
        <v>HIGH</v>
      </c>
    </row>
    <row r="2263" spans="1:21" x14ac:dyDescent="0.3">
      <c r="A2263">
        <v>2262</v>
      </c>
      <c r="B2263">
        <v>13</v>
      </c>
      <c r="C2263">
        <v>7</v>
      </c>
      <c r="D2263" s="6">
        <f t="shared" si="210"/>
        <v>45120</v>
      </c>
      <c r="E2263" t="str">
        <f t="shared" si="211"/>
        <v>July</v>
      </c>
      <c r="F2263">
        <v>2023</v>
      </c>
      <c r="G2263" t="str">
        <f t="shared" si="212"/>
        <v>Thursday</v>
      </c>
      <c r="H2263" t="s">
        <v>15</v>
      </c>
      <c r="I2263">
        <v>6</v>
      </c>
      <c r="J2263" s="7">
        <v>57713</v>
      </c>
      <c r="K2263" t="s">
        <v>626</v>
      </c>
      <c r="L2263">
        <v>31</v>
      </c>
      <c r="M2263" t="s">
        <v>116</v>
      </c>
      <c r="N2263" t="s">
        <v>24</v>
      </c>
      <c r="O2263">
        <v>2</v>
      </c>
      <c r="P2263" t="s">
        <v>19</v>
      </c>
      <c r="Q2263" s="7">
        <f t="shared" si="213"/>
        <v>346278</v>
      </c>
      <c r="R2263" s="9" t="str" cm="1">
        <f t="array" ref="R2263">_xlfn.IFS(L2262&lt;=25,"0-25",L2262&lt;=30,"26-30",L2262&lt;=35,"31-35",L2262&lt;=40,"36-40",L2262&lt;=45,"41-45",L2262&gt;=45,"45+")</f>
        <v>31-35</v>
      </c>
      <c r="S2263" t="str">
        <f t="shared" si="214"/>
        <v>Q3</v>
      </c>
      <c r="T2263" t="str">
        <f t="shared" si="215"/>
        <v>Weekday</v>
      </c>
      <c r="U2263" t="str" cm="1">
        <f t="array" ref="U2263">_xlfn.IFS(Q2263&lt;=100000,"LOW",Q2263&lt;=300000,"MEDIUM",Q2263&gt;=300000,"HIGH")</f>
        <v>HIGH</v>
      </c>
    </row>
    <row r="2264" spans="1:21" x14ac:dyDescent="0.3">
      <c r="A2264">
        <v>2263</v>
      </c>
      <c r="B2264">
        <v>13</v>
      </c>
      <c r="C2264">
        <v>7</v>
      </c>
      <c r="D2264" s="6">
        <f t="shared" si="210"/>
        <v>45120</v>
      </c>
      <c r="E2264" t="str">
        <f t="shared" si="211"/>
        <v>July</v>
      </c>
      <c r="F2264">
        <v>2023</v>
      </c>
      <c r="G2264" t="str">
        <f t="shared" si="212"/>
        <v>Thursday</v>
      </c>
      <c r="H2264" t="s">
        <v>45</v>
      </c>
      <c r="I2264">
        <v>4</v>
      </c>
      <c r="J2264" s="7">
        <v>68142.259999999995</v>
      </c>
      <c r="K2264" t="s">
        <v>499</v>
      </c>
      <c r="L2264">
        <v>50</v>
      </c>
      <c r="M2264" t="s">
        <v>27</v>
      </c>
      <c r="N2264" t="s">
        <v>52</v>
      </c>
      <c r="O2264">
        <v>2</v>
      </c>
      <c r="P2264" t="s">
        <v>104</v>
      </c>
      <c r="Q2264" s="7">
        <f t="shared" si="213"/>
        <v>272569.03999999998</v>
      </c>
      <c r="R2264" s="9" t="str" cm="1">
        <f t="array" ref="R2264">_xlfn.IFS(L2263&lt;=25,"0-25",L2263&lt;=30,"26-30",L2263&lt;=35,"31-35",L2263&lt;=40,"36-40",L2263&lt;=45,"41-45",L2263&gt;=45,"45+")</f>
        <v>31-35</v>
      </c>
      <c r="S2264" t="str">
        <f t="shared" si="214"/>
        <v>Q3</v>
      </c>
      <c r="T2264" t="str">
        <f t="shared" si="215"/>
        <v>Weekday</v>
      </c>
      <c r="U2264" t="str" cm="1">
        <f t="array" ref="U2264">_xlfn.IFS(Q2264&lt;=100000,"LOW",Q2264&lt;=300000,"MEDIUM",Q2264&gt;=300000,"HIGH")</f>
        <v>MEDIUM</v>
      </c>
    </row>
    <row r="2265" spans="1:21" x14ac:dyDescent="0.3">
      <c r="A2265">
        <v>2264</v>
      </c>
      <c r="B2265">
        <v>13</v>
      </c>
      <c r="C2265">
        <v>7</v>
      </c>
      <c r="D2265" s="6">
        <f t="shared" si="210"/>
        <v>45120</v>
      </c>
      <c r="E2265" t="str">
        <f t="shared" si="211"/>
        <v>July</v>
      </c>
      <c r="F2265">
        <v>2023</v>
      </c>
      <c r="G2265" t="str">
        <f t="shared" si="212"/>
        <v>Thursday</v>
      </c>
      <c r="H2265" t="s">
        <v>37</v>
      </c>
      <c r="I2265">
        <v>4</v>
      </c>
      <c r="J2265" s="7">
        <v>38037.24</v>
      </c>
      <c r="K2265" t="s">
        <v>559</v>
      </c>
      <c r="L2265">
        <v>28</v>
      </c>
      <c r="M2265" t="s">
        <v>56</v>
      </c>
      <c r="N2265" t="s">
        <v>24</v>
      </c>
      <c r="O2265">
        <v>5</v>
      </c>
      <c r="P2265" t="s">
        <v>97</v>
      </c>
      <c r="Q2265" s="7">
        <f t="shared" si="213"/>
        <v>152148.96</v>
      </c>
      <c r="R2265" s="9" t="str" cm="1">
        <f t="array" ref="R2265">_xlfn.IFS(L2264&lt;=25,"0-25",L2264&lt;=30,"26-30",L2264&lt;=35,"31-35",L2264&lt;=40,"36-40",L2264&lt;=45,"41-45",L2264&gt;=45,"45+")</f>
        <v>45+</v>
      </c>
      <c r="S2265" t="str">
        <f t="shared" si="214"/>
        <v>Q3</v>
      </c>
      <c r="T2265" t="str">
        <f t="shared" si="215"/>
        <v>Weekday</v>
      </c>
      <c r="U2265" t="str" cm="1">
        <f t="array" ref="U2265">_xlfn.IFS(Q2265&lt;=100000,"LOW",Q2265&lt;=300000,"MEDIUM",Q2265&gt;=300000,"HIGH")</f>
        <v>MEDIUM</v>
      </c>
    </row>
    <row r="2266" spans="1:21" x14ac:dyDescent="0.3">
      <c r="A2266">
        <v>2265</v>
      </c>
      <c r="B2266">
        <v>13</v>
      </c>
      <c r="C2266">
        <v>7</v>
      </c>
      <c r="D2266" s="6">
        <f t="shared" si="210"/>
        <v>45120</v>
      </c>
      <c r="E2266" t="str">
        <f t="shared" si="211"/>
        <v>July</v>
      </c>
      <c r="F2266">
        <v>2023</v>
      </c>
      <c r="G2266" t="str">
        <f t="shared" si="212"/>
        <v>Thursday</v>
      </c>
      <c r="H2266" t="s">
        <v>15</v>
      </c>
      <c r="I2266">
        <v>6</v>
      </c>
      <c r="J2266" s="7">
        <v>44419.19</v>
      </c>
      <c r="K2266" t="s">
        <v>725</v>
      </c>
      <c r="L2266">
        <v>30</v>
      </c>
      <c r="M2266" t="s">
        <v>64</v>
      </c>
      <c r="N2266" t="s">
        <v>18</v>
      </c>
      <c r="O2266">
        <v>2</v>
      </c>
      <c r="P2266" t="s">
        <v>19</v>
      </c>
      <c r="Q2266" s="7">
        <f t="shared" si="213"/>
        <v>266515.14</v>
      </c>
      <c r="R2266" s="9" t="str" cm="1">
        <f t="array" ref="R2266">_xlfn.IFS(L2265&lt;=25,"0-25",L2265&lt;=30,"26-30",L2265&lt;=35,"31-35",L2265&lt;=40,"36-40",L2265&lt;=45,"41-45",L2265&gt;=45,"45+")</f>
        <v>26-30</v>
      </c>
      <c r="S2266" t="str">
        <f t="shared" si="214"/>
        <v>Q3</v>
      </c>
      <c r="T2266" t="str">
        <f t="shared" si="215"/>
        <v>Weekday</v>
      </c>
      <c r="U2266" t="str" cm="1">
        <f t="array" ref="U2266">_xlfn.IFS(Q2266&lt;=100000,"LOW",Q2266&lt;=300000,"MEDIUM",Q2266&gt;=300000,"HIGH")</f>
        <v>MEDIUM</v>
      </c>
    </row>
    <row r="2267" spans="1:21" x14ac:dyDescent="0.3">
      <c r="A2267">
        <v>2266</v>
      </c>
      <c r="B2267">
        <v>14</v>
      </c>
      <c r="C2267">
        <v>7</v>
      </c>
      <c r="D2267" s="6">
        <f t="shared" si="210"/>
        <v>45121</v>
      </c>
      <c r="E2267" t="str">
        <f t="shared" si="211"/>
        <v>July</v>
      </c>
      <c r="F2267">
        <v>2023</v>
      </c>
      <c r="G2267" t="str">
        <f t="shared" si="212"/>
        <v>Friday</v>
      </c>
      <c r="H2267" t="s">
        <v>15</v>
      </c>
      <c r="I2267">
        <v>5</v>
      </c>
      <c r="J2267" s="7">
        <v>36688.33</v>
      </c>
      <c r="K2267" t="s">
        <v>637</v>
      </c>
      <c r="L2267">
        <v>18</v>
      </c>
      <c r="M2267" t="s">
        <v>135</v>
      </c>
      <c r="N2267" t="s">
        <v>18</v>
      </c>
      <c r="O2267">
        <v>5</v>
      </c>
      <c r="P2267" t="s">
        <v>19</v>
      </c>
      <c r="Q2267" s="7">
        <f t="shared" si="213"/>
        <v>183441.65000000002</v>
      </c>
      <c r="R2267" s="9" t="str" cm="1">
        <f t="array" ref="R2267">_xlfn.IFS(L2266&lt;=25,"0-25",L2266&lt;=30,"26-30",L2266&lt;=35,"31-35",L2266&lt;=40,"36-40",L2266&lt;=45,"41-45",L2266&gt;=45,"45+")</f>
        <v>26-30</v>
      </c>
      <c r="S2267" t="str">
        <f t="shared" si="214"/>
        <v>Q3</v>
      </c>
      <c r="T2267" t="str">
        <f t="shared" si="215"/>
        <v>Weekday</v>
      </c>
      <c r="U2267" t="str" cm="1">
        <f t="array" ref="U2267">_xlfn.IFS(Q2267&lt;=100000,"LOW",Q2267&lt;=300000,"MEDIUM",Q2267&gt;=300000,"HIGH")</f>
        <v>MEDIUM</v>
      </c>
    </row>
    <row r="2268" spans="1:21" x14ac:dyDescent="0.3">
      <c r="A2268">
        <v>2267</v>
      </c>
      <c r="B2268">
        <v>14</v>
      </c>
      <c r="C2268">
        <v>7</v>
      </c>
      <c r="D2268" s="6">
        <f t="shared" si="210"/>
        <v>45121</v>
      </c>
      <c r="E2268" t="str">
        <f t="shared" si="211"/>
        <v>July</v>
      </c>
      <c r="F2268">
        <v>2023</v>
      </c>
      <c r="G2268" t="str">
        <f t="shared" si="212"/>
        <v>Friday</v>
      </c>
      <c r="H2268" t="s">
        <v>21</v>
      </c>
      <c r="I2268">
        <v>6</v>
      </c>
      <c r="J2268" s="7">
        <v>50109.32</v>
      </c>
      <c r="K2268" t="s">
        <v>742</v>
      </c>
      <c r="L2268">
        <v>51</v>
      </c>
      <c r="M2268" t="s">
        <v>23</v>
      </c>
      <c r="N2268" t="s">
        <v>52</v>
      </c>
      <c r="O2268">
        <v>3</v>
      </c>
      <c r="P2268" t="s">
        <v>65</v>
      </c>
      <c r="Q2268" s="7">
        <f t="shared" si="213"/>
        <v>300655.92</v>
      </c>
      <c r="R2268" s="9" t="str" cm="1">
        <f t="array" ref="R2268">_xlfn.IFS(L2267&lt;=25,"0-25",L2267&lt;=30,"26-30",L2267&lt;=35,"31-35",L2267&lt;=40,"36-40",L2267&lt;=45,"41-45",L2267&gt;=45,"45+")</f>
        <v>0-25</v>
      </c>
      <c r="S2268" t="str">
        <f t="shared" si="214"/>
        <v>Q3</v>
      </c>
      <c r="T2268" t="str">
        <f t="shared" si="215"/>
        <v>Weekday</v>
      </c>
      <c r="U2268" t="str" cm="1">
        <f t="array" ref="U2268">_xlfn.IFS(Q2268&lt;=100000,"LOW",Q2268&lt;=300000,"MEDIUM",Q2268&gt;=300000,"HIGH")</f>
        <v>HIGH</v>
      </c>
    </row>
    <row r="2269" spans="1:21" x14ac:dyDescent="0.3">
      <c r="A2269">
        <v>2268</v>
      </c>
      <c r="B2269">
        <v>14</v>
      </c>
      <c r="C2269">
        <v>7</v>
      </c>
      <c r="D2269" s="6">
        <f t="shared" si="210"/>
        <v>45121</v>
      </c>
      <c r="E2269" t="str">
        <f t="shared" si="211"/>
        <v>July</v>
      </c>
      <c r="F2269">
        <v>2023</v>
      </c>
      <c r="G2269" t="str">
        <f t="shared" si="212"/>
        <v>Friday</v>
      </c>
      <c r="H2269" t="s">
        <v>21</v>
      </c>
      <c r="I2269">
        <v>7</v>
      </c>
      <c r="J2269" s="7">
        <v>47795.23</v>
      </c>
      <c r="K2269" t="s">
        <v>977</v>
      </c>
      <c r="L2269">
        <v>26</v>
      </c>
      <c r="M2269" t="s">
        <v>27</v>
      </c>
      <c r="N2269" t="s">
        <v>35</v>
      </c>
      <c r="O2269">
        <v>5</v>
      </c>
      <c r="P2269" t="s">
        <v>28</v>
      </c>
      <c r="Q2269" s="7">
        <f t="shared" si="213"/>
        <v>334566.61000000004</v>
      </c>
      <c r="R2269" s="9" t="str" cm="1">
        <f t="array" ref="R2269">_xlfn.IFS(L2268&lt;=25,"0-25",L2268&lt;=30,"26-30",L2268&lt;=35,"31-35",L2268&lt;=40,"36-40",L2268&lt;=45,"41-45",L2268&gt;=45,"45+")</f>
        <v>45+</v>
      </c>
      <c r="S2269" t="str">
        <f t="shared" si="214"/>
        <v>Q3</v>
      </c>
      <c r="T2269" t="str">
        <f t="shared" si="215"/>
        <v>Weekday</v>
      </c>
      <c r="U2269" t="str" cm="1">
        <f t="array" ref="U2269">_xlfn.IFS(Q2269&lt;=100000,"LOW",Q2269&lt;=300000,"MEDIUM",Q2269&gt;=300000,"HIGH")</f>
        <v>HIGH</v>
      </c>
    </row>
    <row r="2270" spans="1:21" x14ac:dyDescent="0.3">
      <c r="A2270">
        <v>2269</v>
      </c>
      <c r="B2270">
        <v>15</v>
      </c>
      <c r="C2270">
        <v>7</v>
      </c>
      <c r="D2270" s="6">
        <f t="shared" si="210"/>
        <v>45122</v>
      </c>
      <c r="E2270" t="str">
        <f t="shared" si="211"/>
        <v>July</v>
      </c>
      <c r="F2270">
        <v>2023</v>
      </c>
      <c r="G2270" t="str">
        <f t="shared" si="212"/>
        <v>Saturday</v>
      </c>
      <c r="H2270" t="s">
        <v>45</v>
      </c>
      <c r="I2270">
        <v>7</v>
      </c>
      <c r="J2270" s="7">
        <v>11070.03</v>
      </c>
      <c r="K2270" t="s">
        <v>581</v>
      </c>
      <c r="L2270">
        <v>30</v>
      </c>
      <c r="M2270" t="s">
        <v>47</v>
      </c>
      <c r="N2270" t="s">
        <v>35</v>
      </c>
      <c r="O2270">
        <v>3</v>
      </c>
      <c r="P2270" t="s">
        <v>90</v>
      </c>
      <c r="Q2270" s="7">
        <f t="shared" si="213"/>
        <v>77490.210000000006</v>
      </c>
      <c r="R2270" s="9" t="str" cm="1">
        <f t="array" ref="R2270">_xlfn.IFS(L2269&lt;=25,"0-25",L2269&lt;=30,"26-30",L2269&lt;=35,"31-35",L2269&lt;=40,"36-40",L2269&lt;=45,"41-45",L2269&gt;=45,"45+")</f>
        <v>26-30</v>
      </c>
      <c r="S2270" t="str">
        <f t="shared" si="214"/>
        <v>Q3</v>
      </c>
      <c r="T2270" t="str">
        <f t="shared" si="215"/>
        <v>Weekend</v>
      </c>
      <c r="U2270" t="str" cm="1">
        <f t="array" ref="U2270">_xlfn.IFS(Q2270&lt;=100000,"LOW",Q2270&lt;=300000,"MEDIUM",Q2270&gt;=300000,"HIGH")</f>
        <v>LOW</v>
      </c>
    </row>
    <row r="2271" spans="1:21" x14ac:dyDescent="0.3">
      <c r="A2271">
        <v>2270</v>
      </c>
      <c r="B2271">
        <v>15</v>
      </c>
      <c r="C2271">
        <v>7</v>
      </c>
      <c r="D2271" s="6">
        <f t="shared" si="210"/>
        <v>45122</v>
      </c>
      <c r="E2271" t="str">
        <f t="shared" si="211"/>
        <v>July</v>
      </c>
      <c r="F2271">
        <v>2023</v>
      </c>
      <c r="G2271" t="str">
        <f t="shared" si="212"/>
        <v>Saturday</v>
      </c>
      <c r="H2271" t="s">
        <v>15</v>
      </c>
      <c r="I2271">
        <v>9</v>
      </c>
      <c r="J2271" s="7">
        <v>42469.69</v>
      </c>
      <c r="K2271" t="s">
        <v>354</v>
      </c>
      <c r="L2271">
        <v>54</v>
      </c>
      <c r="M2271" t="s">
        <v>23</v>
      </c>
      <c r="N2271" t="s">
        <v>24</v>
      </c>
      <c r="O2271">
        <v>3</v>
      </c>
      <c r="P2271" t="s">
        <v>19</v>
      </c>
      <c r="Q2271" s="7">
        <f t="shared" si="213"/>
        <v>382227.21</v>
      </c>
      <c r="R2271" s="9" t="str" cm="1">
        <f t="array" ref="R2271">_xlfn.IFS(L2270&lt;=25,"0-25",L2270&lt;=30,"26-30",L2270&lt;=35,"31-35",L2270&lt;=40,"36-40",L2270&lt;=45,"41-45",L2270&gt;=45,"45+")</f>
        <v>26-30</v>
      </c>
      <c r="S2271" t="str">
        <f t="shared" si="214"/>
        <v>Q3</v>
      </c>
      <c r="T2271" t="str">
        <f t="shared" si="215"/>
        <v>Weekend</v>
      </c>
      <c r="U2271" t="str" cm="1">
        <f t="array" ref="U2271">_xlfn.IFS(Q2271&lt;=100000,"LOW",Q2271&lt;=300000,"MEDIUM",Q2271&gt;=300000,"HIGH")</f>
        <v>HIGH</v>
      </c>
    </row>
    <row r="2272" spans="1:21" x14ac:dyDescent="0.3">
      <c r="A2272">
        <v>2271</v>
      </c>
      <c r="B2272">
        <v>15</v>
      </c>
      <c r="C2272">
        <v>7</v>
      </c>
      <c r="D2272" s="6">
        <f t="shared" si="210"/>
        <v>45122</v>
      </c>
      <c r="E2272" t="str">
        <f t="shared" si="211"/>
        <v>July</v>
      </c>
      <c r="F2272">
        <v>2023</v>
      </c>
      <c r="G2272" t="str">
        <f t="shared" si="212"/>
        <v>Saturday</v>
      </c>
      <c r="H2272" t="s">
        <v>15</v>
      </c>
      <c r="I2272">
        <v>8</v>
      </c>
      <c r="J2272" s="7">
        <v>15309.21</v>
      </c>
      <c r="K2272" t="s">
        <v>174</v>
      </c>
      <c r="L2272">
        <v>47</v>
      </c>
      <c r="M2272" t="s">
        <v>23</v>
      </c>
      <c r="N2272" t="s">
        <v>18</v>
      </c>
      <c r="O2272">
        <v>5</v>
      </c>
      <c r="P2272" t="s">
        <v>86</v>
      </c>
      <c r="Q2272" s="7">
        <f t="shared" si="213"/>
        <v>122473.68</v>
      </c>
      <c r="R2272" s="9" t="str" cm="1">
        <f t="array" ref="R2272">_xlfn.IFS(L2271&lt;=25,"0-25",L2271&lt;=30,"26-30",L2271&lt;=35,"31-35",L2271&lt;=40,"36-40",L2271&lt;=45,"41-45",L2271&gt;=45,"45+")</f>
        <v>45+</v>
      </c>
      <c r="S2272" t="str">
        <f t="shared" si="214"/>
        <v>Q3</v>
      </c>
      <c r="T2272" t="str">
        <f t="shared" si="215"/>
        <v>Weekend</v>
      </c>
      <c r="U2272" t="str" cm="1">
        <f t="array" ref="U2272">_xlfn.IFS(Q2272&lt;=100000,"LOW",Q2272&lt;=300000,"MEDIUM",Q2272&gt;=300000,"HIGH")</f>
        <v>MEDIUM</v>
      </c>
    </row>
    <row r="2273" spans="1:21" x14ac:dyDescent="0.3">
      <c r="A2273">
        <v>2272</v>
      </c>
      <c r="B2273">
        <v>15</v>
      </c>
      <c r="C2273">
        <v>7</v>
      </c>
      <c r="D2273" s="6">
        <f t="shared" si="210"/>
        <v>45122</v>
      </c>
      <c r="E2273" t="str">
        <f t="shared" si="211"/>
        <v>July</v>
      </c>
      <c r="F2273">
        <v>2023</v>
      </c>
      <c r="G2273" t="str">
        <f t="shared" si="212"/>
        <v>Saturday</v>
      </c>
      <c r="H2273" t="s">
        <v>21</v>
      </c>
      <c r="I2273">
        <v>6</v>
      </c>
      <c r="J2273" s="7">
        <v>11583.02</v>
      </c>
      <c r="K2273" t="s">
        <v>60</v>
      </c>
      <c r="L2273">
        <v>58</v>
      </c>
      <c r="M2273" t="s">
        <v>23</v>
      </c>
      <c r="N2273" t="s">
        <v>24</v>
      </c>
      <c r="O2273">
        <v>4</v>
      </c>
      <c r="P2273" t="s">
        <v>28</v>
      </c>
      <c r="Q2273" s="7">
        <f t="shared" si="213"/>
        <v>69498.12</v>
      </c>
      <c r="R2273" s="9" t="str" cm="1">
        <f t="array" ref="R2273">_xlfn.IFS(L2272&lt;=25,"0-25",L2272&lt;=30,"26-30",L2272&lt;=35,"31-35",L2272&lt;=40,"36-40",L2272&lt;=45,"41-45",L2272&gt;=45,"45+")</f>
        <v>45+</v>
      </c>
      <c r="S2273" t="str">
        <f t="shared" si="214"/>
        <v>Q3</v>
      </c>
      <c r="T2273" t="str">
        <f t="shared" si="215"/>
        <v>Weekend</v>
      </c>
      <c r="U2273" t="str" cm="1">
        <f t="array" ref="U2273">_xlfn.IFS(Q2273&lt;=100000,"LOW",Q2273&lt;=300000,"MEDIUM",Q2273&gt;=300000,"HIGH")</f>
        <v>LOW</v>
      </c>
    </row>
    <row r="2274" spans="1:21" x14ac:dyDescent="0.3">
      <c r="A2274">
        <v>2273</v>
      </c>
      <c r="B2274">
        <v>16</v>
      </c>
      <c r="C2274">
        <v>7</v>
      </c>
      <c r="D2274" s="6">
        <f t="shared" si="210"/>
        <v>45123</v>
      </c>
      <c r="E2274" t="str">
        <f t="shared" si="211"/>
        <v>July</v>
      </c>
      <c r="F2274">
        <v>2023</v>
      </c>
      <c r="G2274" t="str">
        <f t="shared" si="212"/>
        <v>Sunday</v>
      </c>
      <c r="H2274" t="s">
        <v>37</v>
      </c>
      <c r="I2274">
        <v>6</v>
      </c>
      <c r="J2274" s="7">
        <v>57471.83</v>
      </c>
      <c r="K2274" t="s">
        <v>867</v>
      </c>
      <c r="L2274">
        <v>54</v>
      </c>
      <c r="M2274" t="s">
        <v>17</v>
      </c>
      <c r="N2274" t="s">
        <v>18</v>
      </c>
      <c r="O2274">
        <v>5</v>
      </c>
      <c r="P2274" t="s">
        <v>53</v>
      </c>
      <c r="Q2274" s="7">
        <f t="shared" si="213"/>
        <v>344830.98</v>
      </c>
      <c r="R2274" s="9" t="str" cm="1">
        <f t="array" ref="R2274">_xlfn.IFS(L2273&lt;=25,"0-25",L2273&lt;=30,"26-30",L2273&lt;=35,"31-35",L2273&lt;=40,"36-40",L2273&lt;=45,"41-45",L2273&gt;=45,"45+")</f>
        <v>45+</v>
      </c>
      <c r="S2274" t="str">
        <f t="shared" si="214"/>
        <v>Q3</v>
      </c>
      <c r="T2274" t="str">
        <f t="shared" si="215"/>
        <v>Weekend</v>
      </c>
      <c r="U2274" t="str" cm="1">
        <f t="array" ref="U2274">_xlfn.IFS(Q2274&lt;=100000,"LOW",Q2274&lt;=300000,"MEDIUM",Q2274&gt;=300000,"HIGH")</f>
        <v>HIGH</v>
      </c>
    </row>
    <row r="2275" spans="1:21" x14ac:dyDescent="0.3">
      <c r="A2275">
        <v>2274</v>
      </c>
      <c r="B2275">
        <v>16</v>
      </c>
      <c r="C2275">
        <v>7</v>
      </c>
      <c r="D2275" s="6">
        <f t="shared" si="210"/>
        <v>45123</v>
      </c>
      <c r="E2275" t="str">
        <f t="shared" si="211"/>
        <v>July</v>
      </c>
      <c r="F2275">
        <v>2023</v>
      </c>
      <c r="G2275" t="str">
        <f t="shared" si="212"/>
        <v>Sunday</v>
      </c>
      <c r="H2275" t="s">
        <v>37</v>
      </c>
      <c r="I2275">
        <v>5</v>
      </c>
      <c r="J2275" s="7">
        <v>25518.99</v>
      </c>
      <c r="K2275" t="s">
        <v>558</v>
      </c>
      <c r="L2275">
        <v>24</v>
      </c>
      <c r="M2275" t="s">
        <v>27</v>
      </c>
      <c r="N2275" t="s">
        <v>24</v>
      </c>
      <c r="O2275">
        <v>2</v>
      </c>
      <c r="P2275" t="s">
        <v>53</v>
      </c>
      <c r="Q2275" s="7">
        <f t="shared" si="213"/>
        <v>127594.95000000001</v>
      </c>
      <c r="R2275" s="9" t="str" cm="1">
        <f t="array" ref="R2275">_xlfn.IFS(L2274&lt;=25,"0-25",L2274&lt;=30,"26-30",L2274&lt;=35,"31-35",L2274&lt;=40,"36-40",L2274&lt;=45,"41-45",L2274&gt;=45,"45+")</f>
        <v>45+</v>
      </c>
      <c r="S2275" t="str">
        <f t="shared" si="214"/>
        <v>Q3</v>
      </c>
      <c r="T2275" t="str">
        <f t="shared" si="215"/>
        <v>Weekend</v>
      </c>
      <c r="U2275" t="str" cm="1">
        <f t="array" ref="U2275">_xlfn.IFS(Q2275&lt;=100000,"LOW",Q2275&lt;=300000,"MEDIUM",Q2275&gt;=300000,"HIGH")</f>
        <v>MEDIUM</v>
      </c>
    </row>
    <row r="2276" spans="1:21" x14ac:dyDescent="0.3">
      <c r="A2276">
        <v>2275</v>
      </c>
      <c r="B2276">
        <v>16</v>
      </c>
      <c r="C2276">
        <v>7</v>
      </c>
      <c r="D2276" s="6">
        <f t="shared" si="210"/>
        <v>45123</v>
      </c>
      <c r="E2276" t="str">
        <f t="shared" si="211"/>
        <v>July</v>
      </c>
      <c r="F2276">
        <v>2023</v>
      </c>
      <c r="G2276" t="str">
        <f t="shared" si="212"/>
        <v>Sunday</v>
      </c>
      <c r="H2276" t="s">
        <v>32</v>
      </c>
      <c r="I2276">
        <v>1</v>
      </c>
      <c r="J2276" s="7">
        <v>30439.3</v>
      </c>
      <c r="K2276" t="s">
        <v>710</v>
      </c>
      <c r="L2276">
        <v>31</v>
      </c>
      <c r="M2276" t="s">
        <v>116</v>
      </c>
      <c r="N2276" t="s">
        <v>24</v>
      </c>
      <c r="O2276">
        <v>5</v>
      </c>
      <c r="P2276" t="s">
        <v>101</v>
      </c>
      <c r="Q2276" s="7">
        <f t="shared" si="213"/>
        <v>30439.3</v>
      </c>
      <c r="R2276" s="9" t="str" cm="1">
        <f t="array" ref="R2276">_xlfn.IFS(L2275&lt;=25,"0-25",L2275&lt;=30,"26-30",L2275&lt;=35,"31-35",L2275&lt;=40,"36-40",L2275&lt;=45,"41-45",L2275&gt;=45,"45+")</f>
        <v>0-25</v>
      </c>
      <c r="S2276" t="str">
        <f t="shared" si="214"/>
        <v>Q3</v>
      </c>
      <c r="T2276" t="str">
        <f t="shared" si="215"/>
        <v>Weekend</v>
      </c>
      <c r="U2276" t="str" cm="1">
        <f t="array" ref="U2276">_xlfn.IFS(Q2276&lt;=100000,"LOW",Q2276&lt;=300000,"MEDIUM",Q2276&gt;=300000,"HIGH")</f>
        <v>LOW</v>
      </c>
    </row>
    <row r="2277" spans="1:21" x14ac:dyDescent="0.3">
      <c r="A2277">
        <v>2276</v>
      </c>
      <c r="B2277">
        <v>17</v>
      </c>
      <c r="C2277">
        <v>7</v>
      </c>
      <c r="D2277" s="6">
        <f t="shared" si="210"/>
        <v>45124</v>
      </c>
      <c r="E2277" t="str">
        <f t="shared" si="211"/>
        <v>July</v>
      </c>
      <c r="F2277">
        <v>2023</v>
      </c>
      <c r="G2277" t="str">
        <f t="shared" si="212"/>
        <v>Monday</v>
      </c>
      <c r="H2277" t="s">
        <v>21</v>
      </c>
      <c r="I2277">
        <v>9</v>
      </c>
      <c r="J2277" s="7">
        <v>13845.08</v>
      </c>
      <c r="K2277" t="s">
        <v>628</v>
      </c>
      <c r="L2277">
        <v>23</v>
      </c>
      <c r="M2277" t="s">
        <v>116</v>
      </c>
      <c r="N2277" t="s">
        <v>24</v>
      </c>
      <c r="O2277">
        <v>4</v>
      </c>
      <c r="P2277" t="s">
        <v>25</v>
      </c>
      <c r="Q2277" s="7">
        <f t="shared" si="213"/>
        <v>124605.72</v>
      </c>
      <c r="R2277" s="9" t="str" cm="1">
        <f t="array" ref="R2277">_xlfn.IFS(L2276&lt;=25,"0-25",L2276&lt;=30,"26-30",L2276&lt;=35,"31-35",L2276&lt;=40,"36-40",L2276&lt;=45,"41-45",L2276&gt;=45,"45+")</f>
        <v>31-35</v>
      </c>
      <c r="S2277" t="str">
        <f t="shared" si="214"/>
        <v>Q3</v>
      </c>
      <c r="T2277" t="str">
        <f t="shared" si="215"/>
        <v>Weekday</v>
      </c>
      <c r="U2277" t="str" cm="1">
        <f t="array" ref="U2277">_xlfn.IFS(Q2277&lt;=100000,"LOW",Q2277&lt;=300000,"MEDIUM",Q2277&gt;=300000,"HIGH")</f>
        <v>MEDIUM</v>
      </c>
    </row>
    <row r="2278" spans="1:21" x14ac:dyDescent="0.3">
      <c r="A2278">
        <v>2277</v>
      </c>
      <c r="B2278">
        <v>17</v>
      </c>
      <c r="C2278">
        <v>7</v>
      </c>
      <c r="D2278" s="6">
        <f t="shared" si="210"/>
        <v>45124</v>
      </c>
      <c r="E2278" t="str">
        <f t="shared" si="211"/>
        <v>July</v>
      </c>
      <c r="F2278">
        <v>2023</v>
      </c>
      <c r="G2278" t="str">
        <f t="shared" si="212"/>
        <v>Monday</v>
      </c>
      <c r="H2278" t="s">
        <v>32</v>
      </c>
      <c r="I2278">
        <v>9</v>
      </c>
      <c r="J2278" s="7">
        <v>20770.02</v>
      </c>
      <c r="K2278" t="s">
        <v>707</v>
      </c>
      <c r="L2278">
        <v>51</v>
      </c>
      <c r="M2278" t="s">
        <v>152</v>
      </c>
      <c r="N2278" t="s">
        <v>52</v>
      </c>
      <c r="O2278">
        <v>5</v>
      </c>
      <c r="P2278" t="s">
        <v>43</v>
      </c>
      <c r="Q2278" s="7">
        <f t="shared" si="213"/>
        <v>186930.18</v>
      </c>
      <c r="R2278" s="9" t="str" cm="1">
        <f t="array" ref="R2278">_xlfn.IFS(L2277&lt;=25,"0-25",L2277&lt;=30,"26-30",L2277&lt;=35,"31-35",L2277&lt;=40,"36-40",L2277&lt;=45,"41-45",L2277&gt;=45,"45+")</f>
        <v>0-25</v>
      </c>
      <c r="S2278" t="str">
        <f t="shared" si="214"/>
        <v>Q3</v>
      </c>
      <c r="T2278" t="str">
        <f t="shared" si="215"/>
        <v>Weekday</v>
      </c>
      <c r="U2278" t="str" cm="1">
        <f t="array" ref="U2278">_xlfn.IFS(Q2278&lt;=100000,"LOW",Q2278&lt;=300000,"MEDIUM",Q2278&gt;=300000,"HIGH")</f>
        <v>MEDIUM</v>
      </c>
    </row>
    <row r="2279" spans="1:21" x14ac:dyDescent="0.3">
      <c r="A2279">
        <v>2278</v>
      </c>
      <c r="B2279">
        <v>17</v>
      </c>
      <c r="C2279">
        <v>7</v>
      </c>
      <c r="D2279" s="6">
        <f t="shared" si="210"/>
        <v>45124</v>
      </c>
      <c r="E2279" t="str">
        <f t="shared" si="211"/>
        <v>July</v>
      </c>
      <c r="F2279">
        <v>2023</v>
      </c>
      <c r="G2279" t="str">
        <f t="shared" si="212"/>
        <v>Monday</v>
      </c>
      <c r="H2279" t="s">
        <v>21</v>
      </c>
      <c r="I2279">
        <v>9</v>
      </c>
      <c r="J2279" s="7">
        <v>55936.29</v>
      </c>
      <c r="K2279" t="s">
        <v>248</v>
      </c>
      <c r="L2279">
        <v>33</v>
      </c>
      <c r="M2279" t="s">
        <v>23</v>
      </c>
      <c r="N2279" t="s">
        <v>35</v>
      </c>
      <c r="O2279">
        <v>4</v>
      </c>
      <c r="P2279" t="s">
        <v>25</v>
      </c>
      <c r="Q2279" s="7">
        <f t="shared" si="213"/>
        <v>503426.61</v>
      </c>
      <c r="R2279" s="9" t="str" cm="1">
        <f t="array" ref="R2279">_xlfn.IFS(L2278&lt;=25,"0-25",L2278&lt;=30,"26-30",L2278&lt;=35,"31-35",L2278&lt;=40,"36-40",L2278&lt;=45,"41-45",L2278&gt;=45,"45+")</f>
        <v>45+</v>
      </c>
      <c r="S2279" t="str">
        <f t="shared" si="214"/>
        <v>Q3</v>
      </c>
      <c r="T2279" t="str">
        <f t="shared" si="215"/>
        <v>Weekday</v>
      </c>
      <c r="U2279" t="str" cm="1">
        <f t="array" ref="U2279">_xlfn.IFS(Q2279&lt;=100000,"LOW",Q2279&lt;=300000,"MEDIUM",Q2279&gt;=300000,"HIGH")</f>
        <v>HIGH</v>
      </c>
    </row>
    <row r="2280" spans="1:21" x14ac:dyDescent="0.3">
      <c r="A2280">
        <v>2279</v>
      </c>
      <c r="B2280">
        <v>18</v>
      </c>
      <c r="C2280">
        <v>7</v>
      </c>
      <c r="D2280" s="6">
        <f t="shared" si="210"/>
        <v>45125</v>
      </c>
      <c r="E2280" t="str">
        <f t="shared" si="211"/>
        <v>July</v>
      </c>
      <c r="F2280">
        <v>2023</v>
      </c>
      <c r="G2280" t="str">
        <f t="shared" si="212"/>
        <v>Tuesday</v>
      </c>
      <c r="H2280" t="s">
        <v>45</v>
      </c>
      <c r="I2280">
        <v>8</v>
      </c>
      <c r="J2280" s="7">
        <v>39611.85</v>
      </c>
      <c r="K2280" t="s">
        <v>816</v>
      </c>
      <c r="L2280">
        <v>54</v>
      </c>
      <c r="M2280" t="s">
        <v>27</v>
      </c>
      <c r="N2280" t="s">
        <v>18</v>
      </c>
      <c r="O2280">
        <v>2</v>
      </c>
      <c r="P2280" t="s">
        <v>48</v>
      </c>
      <c r="Q2280" s="7">
        <f t="shared" si="213"/>
        <v>316894.8</v>
      </c>
      <c r="R2280" s="9" t="str" cm="1">
        <f t="array" ref="R2280">_xlfn.IFS(L2279&lt;=25,"0-25",L2279&lt;=30,"26-30",L2279&lt;=35,"31-35",L2279&lt;=40,"36-40",L2279&lt;=45,"41-45",L2279&gt;=45,"45+")</f>
        <v>31-35</v>
      </c>
      <c r="S2280" t="str">
        <f t="shared" si="214"/>
        <v>Q3</v>
      </c>
      <c r="T2280" t="str">
        <f t="shared" si="215"/>
        <v>Weekday</v>
      </c>
      <c r="U2280" t="str" cm="1">
        <f t="array" ref="U2280">_xlfn.IFS(Q2280&lt;=100000,"LOW",Q2280&lt;=300000,"MEDIUM",Q2280&gt;=300000,"HIGH")</f>
        <v>HIGH</v>
      </c>
    </row>
    <row r="2281" spans="1:21" x14ac:dyDescent="0.3">
      <c r="A2281">
        <v>2280</v>
      </c>
      <c r="B2281">
        <v>18</v>
      </c>
      <c r="C2281">
        <v>7</v>
      </c>
      <c r="D2281" s="6">
        <f t="shared" si="210"/>
        <v>45125</v>
      </c>
      <c r="E2281" t="str">
        <f t="shared" si="211"/>
        <v>July</v>
      </c>
      <c r="F2281">
        <v>2023</v>
      </c>
      <c r="G2281" t="str">
        <f t="shared" si="212"/>
        <v>Tuesday</v>
      </c>
      <c r="H2281" t="s">
        <v>15</v>
      </c>
      <c r="I2281">
        <v>3</v>
      </c>
      <c r="J2281" s="7">
        <v>62840.11</v>
      </c>
      <c r="K2281" t="s">
        <v>607</v>
      </c>
      <c r="L2281">
        <v>53</v>
      </c>
      <c r="M2281" t="s">
        <v>23</v>
      </c>
      <c r="N2281" t="s">
        <v>24</v>
      </c>
      <c r="O2281">
        <v>2</v>
      </c>
      <c r="P2281" t="s">
        <v>31</v>
      </c>
      <c r="Q2281" s="7">
        <f t="shared" si="213"/>
        <v>188520.33000000002</v>
      </c>
      <c r="R2281" s="9" t="str" cm="1">
        <f t="array" ref="R2281">_xlfn.IFS(L2280&lt;=25,"0-25",L2280&lt;=30,"26-30",L2280&lt;=35,"31-35",L2280&lt;=40,"36-40",L2280&lt;=45,"41-45",L2280&gt;=45,"45+")</f>
        <v>45+</v>
      </c>
      <c r="S2281" t="str">
        <f t="shared" si="214"/>
        <v>Q3</v>
      </c>
      <c r="T2281" t="str">
        <f t="shared" si="215"/>
        <v>Weekday</v>
      </c>
      <c r="U2281" t="str" cm="1">
        <f t="array" ref="U2281">_xlfn.IFS(Q2281&lt;=100000,"LOW",Q2281&lt;=300000,"MEDIUM",Q2281&gt;=300000,"HIGH")</f>
        <v>MEDIUM</v>
      </c>
    </row>
    <row r="2282" spans="1:21" x14ac:dyDescent="0.3">
      <c r="A2282">
        <v>2281</v>
      </c>
      <c r="B2282">
        <v>18</v>
      </c>
      <c r="C2282">
        <v>7</v>
      </c>
      <c r="D2282" s="6">
        <f t="shared" si="210"/>
        <v>45125</v>
      </c>
      <c r="E2282" t="str">
        <f t="shared" si="211"/>
        <v>July</v>
      </c>
      <c r="F2282">
        <v>2023</v>
      </c>
      <c r="G2282" t="str">
        <f t="shared" si="212"/>
        <v>Tuesday</v>
      </c>
      <c r="H2282" t="s">
        <v>45</v>
      </c>
      <c r="I2282">
        <v>1</v>
      </c>
      <c r="J2282" s="7">
        <v>33834.53</v>
      </c>
      <c r="K2282" t="s">
        <v>737</v>
      </c>
      <c r="L2282">
        <v>23</v>
      </c>
      <c r="M2282" t="s">
        <v>27</v>
      </c>
      <c r="N2282" t="s">
        <v>35</v>
      </c>
      <c r="O2282">
        <v>4</v>
      </c>
      <c r="P2282" t="s">
        <v>48</v>
      </c>
      <c r="Q2282" s="7">
        <f t="shared" si="213"/>
        <v>33834.53</v>
      </c>
      <c r="R2282" s="9" t="str" cm="1">
        <f t="array" ref="R2282">_xlfn.IFS(L2281&lt;=25,"0-25",L2281&lt;=30,"26-30",L2281&lt;=35,"31-35",L2281&lt;=40,"36-40",L2281&lt;=45,"41-45",L2281&gt;=45,"45+")</f>
        <v>45+</v>
      </c>
      <c r="S2282" t="str">
        <f t="shared" si="214"/>
        <v>Q3</v>
      </c>
      <c r="T2282" t="str">
        <f t="shared" si="215"/>
        <v>Weekday</v>
      </c>
      <c r="U2282" t="str" cm="1">
        <f t="array" ref="U2282">_xlfn.IFS(Q2282&lt;=100000,"LOW",Q2282&lt;=300000,"MEDIUM",Q2282&gt;=300000,"HIGH")</f>
        <v>LOW</v>
      </c>
    </row>
    <row r="2283" spans="1:21" x14ac:dyDescent="0.3">
      <c r="A2283">
        <v>2282</v>
      </c>
      <c r="B2283">
        <v>19</v>
      </c>
      <c r="C2283">
        <v>7</v>
      </c>
      <c r="D2283" s="6">
        <f t="shared" si="210"/>
        <v>45126</v>
      </c>
      <c r="E2283" t="str">
        <f t="shared" si="211"/>
        <v>July</v>
      </c>
      <c r="F2283">
        <v>2023</v>
      </c>
      <c r="G2283" t="str">
        <f t="shared" si="212"/>
        <v>Wednesday</v>
      </c>
      <c r="H2283" t="s">
        <v>21</v>
      </c>
      <c r="I2283">
        <v>8</v>
      </c>
      <c r="J2283" s="7">
        <v>26122.04</v>
      </c>
      <c r="K2283" t="s">
        <v>329</v>
      </c>
      <c r="L2283">
        <v>25</v>
      </c>
      <c r="M2283" t="s">
        <v>23</v>
      </c>
      <c r="N2283" t="s">
        <v>24</v>
      </c>
      <c r="O2283">
        <v>4</v>
      </c>
      <c r="P2283" t="s">
        <v>25</v>
      </c>
      <c r="Q2283" s="7">
        <f t="shared" si="213"/>
        <v>208976.32</v>
      </c>
      <c r="R2283" s="9" t="str" cm="1">
        <f t="array" ref="R2283">_xlfn.IFS(L2282&lt;=25,"0-25",L2282&lt;=30,"26-30",L2282&lt;=35,"31-35",L2282&lt;=40,"36-40",L2282&lt;=45,"41-45",L2282&gt;=45,"45+")</f>
        <v>0-25</v>
      </c>
      <c r="S2283" t="str">
        <f t="shared" si="214"/>
        <v>Q3</v>
      </c>
      <c r="T2283" t="str">
        <f t="shared" si="215"/>
        <v>Weekday</v>
      </c>
      <c r="U2283" t="str" cm="1">
        <f t="array" ref="U2283">_xlfn.IFS(Q2283&lt;=100000,"LOW",Q2283&lt;=300000,"MEDIUM",Q2283&gt;=300000,"HIGH")</f>
        <v>MEDIUM</v>
      </c>
    </row>
    <row r="2284" spans="1:21" x14ac:dyDescent="0.3">
      <c r="A2284">
        <v>2283</v>
      </c>
      <c r="B2284">
        <v>19</v>
      </c>
      <c r="C2284">
        <v>7</v>
      </c>
      <c r="D2284" s="6">
        <f t="shared" si="210"/>
        <v>45126</v>
      </c>
      <c r="E2284" t="str">
        <f t="shared" si="211"/>
        <v>July</v>
      </c>
      <c r="F2284">
        <v>2023</v>
      </c>
      <c r="G2284" t="str">
        <f t="shared" si="212"/>
        <v>Wednesday</v>
      </c>
      <c r="H2284" t="s">
        <v>15</v>
      </c>
      <c r="I2284">
        <v>7</v>
      </c>
      <c r="J2284" s="7">
        <v>30855.99</v>
      </c>
      <c r="K2284" t="s">
        <v>276</v>
      </c>
      <c r="L2284">
        <v>41</v>
      </c>
      <c r="M2284" t="s">
        <v>23</v>
      </c>
      <c r="N2284" t="s">
        <v>24</v>
      </c>
      <c r="O2284">
        <v>4</v>
      </c>
      <c r="P2284" t="s">
        <v>31</v>
      </c>
      <c r="Q2284" s="7">
        <f t="shared" si="213"/>
        <v>215991.93000000002</v>
      </c>
      <c r="R2284" s="9" t="str" cm="1">
        <f t="array" ref="R2284">_xlfn.IFS(L2283&lt;=25,"0-25",L2283&lt;=30,"26-30",L2283&lt;=35,"31-35",L2283&lt;=40,"36-40",L2283&lt;=45,"41-45",L2283&gt;=45,"45+")</f>
        <v>0-25</v>
      </c>
      <c r="S2284" t="str">
        <f t="shared" si="214"/>
        <v>Q3</v>
      </c>
      <c r="T2284" t="str">
        <f t="shared" si="215"/>
        <v>Weekday</v>
      </c>
      <c r="U2284" t="str" cm="1">
        <f t="array" ref="U2284">_xlfn.IFS(Q2284&lt;=100000,"LOW",Q2284&lt;=300000,"MEDIUM",Q2284&gt;=300000,"HIGH")</f>
        <v>MEDIUM</v>
      </c>
    </row>
    <row r="2285" spans="1:21" x14ac:dyDescent="0.3">
      <c r="A2285">
        <v>2284</v>
      </c>
      <c r="B2285">
        <v>19</v>
      </c>
      <c r="C2285">
        <v>7</v>
      </c>
      <c r="D2285" s="6">
        <f t="shared" si="210"/>
        <v>45126</v>
      </c>
      <c r="E2285" t="str">
        <f t="shared" si="211"/>
        <v>July</v>
      </c>
      <c r="F2285">
        <v>2023</v>
      </c>
      <c r="G2285" t="str">
        <f t="shared" si="212"/>
        <v>Wednesday</v>
      </c>
      <c r="H2285" t="s">
        <v>37</v>
      </c>
      <c r="I2285">
        <v>5</v>
      </c>
      <c r="J2285" s="7">
        <v>52766.31</v>
      </c>
      <c r="K2285" t="s">
        <v>765</v>
      </c>
      <c r="L2285">
        <v>20</v>
      </c>
      <c r="M2285" t="s">
        <v>34</v>
      </c>
      <c r="N2285" t="s">
        <v>18</v>
      </c>
      <c r="O2285">
        <v>2</v>
      </c>
      <c r="P2285" t="s">
        <v>97</v>
      </c>
      <c r="Q2285" s="7">
        <f t="shared" si="213"/>
        <v>263831.55</v>
      </c>
      <c r="R2285" s="9" t="str" cm="1">
        <f t="array" ref="R2285">_xlfn.IFS(L2284&lt;=25,"0-25",L2284&lt;=30,"26-30",L2284&lt;=35,"31-35",L2284&lt;=40,"36-40",L2284&lt;=45,"41-45",L2284&gt;=45,"45+")</f>
        <v>41-45</v>
      </c>
      <c r="S2285" t="str">
        <f t="shared" si="214"/>
        <v>Q3</v>
      </c>
      <c r="T2285" t="str">
        <f t="shared" si="215"/>
        <v>Weekday</v>
      </c>
      <c r="U2285" t="str" cm="1">
        <f t="array" ref="U2285">_xlfn.IFS(Q2285&lt;=100000,"LOW",Q2285&lt;=300000,"MEDIUM",Q2285&gt;=300000,"HIGH")</f>
        <v>MEDIUM</v>
      </c>
    </row>
    <row r="2286" spans="1:21" x14ac:dyDescent="0.3">
      <c r="A2286">
        <v>2285</v>
      </c>
      <c r="B2286">
        <v>19</v>
      </c>
      <c r="C2286">
        <v>7</v>
      </c>
      <c r="D2286" s="6">
        <f t="shared" si="210"/>
        <v>45126</v>
      </c>
      <c r="E2286" t="str">
        <f t="shared" si="211"/>
        <v>July</v>
      </c>
      <c r="F2286">
        <v>2023</v>
      </c>
      <c r="G2286" t="str">
        <f t="shared" si="212"/>
        <v>Wednesday</v>
      </c>
      <c r="H2286" t="s">
        <v>37</v>
      </c>
      <c r="I2286">
        <v>7</v>
      </c>
      <c r="J2286" s="7">
        <v>43300.34</v>
      </c>
      <c r="K2286" t="s">
        <v>372</v>
      </c>
      <c r="L2286">
        <v>21</v>
      </c>
      <c r="M2286" t="s">
        <v>69</v>
      </c>
      <c r="N2286" t="s">
        <v>52</v>
      </c>
      <c r="O2286">
        <v>3</v>
      </c>
      <c r="P2286" t="s">
        <v>97</v>
      </c>
      <c r="Q2286" s="7">
        <f t="shared" si="213"/>
        <v>303102.38</v>
      </c>
      <c r="R2286" s="9" t="str" cm="1">
        <f t="array" ref="R2286">_xlfn.IFS(L2285&lt;=25,"0-25",L2285&lt;=30,"26-30",L2285&lt;=35,"31-35",L2285&lt;=40,"36-40",L2285&lt;=45,"41-45",L2285&gt;=45,"45+")</f>
        <v>0-25</v>
      </c>
      <c r="S2286" t="str">
        <f t="shared" si="214"/>
        <v>Q3</v>
      </c>
      <c r="T2286" t="str">
        <f t="shared" si="215"/>
        <v>Weekday</v>
      </c>
      <c r="U2286" t="str" cm="1">
        <f t="array" ref="U2286">_xlfn.IFS(Q2286&lt;=100000,"LOW",Q2286&lt;=300000,"MEDIUM",Q2286&gt;=300000,"HIGH")</f>
        <v>HIGH</v>
      </c>
    </row>
    <row r="2287" spans="1:21" x14ac:dyDescent="0.3">
      <c r="A2287">
        <v>2286</v>
      </c>
      <c r="B2287">
        <v>20</v>
      </c>
      <c r="C2287">
        <v>7</v>
      </c>
      <c r="D2287" s="6">
        <f t="shared" si="210"/>
        <v>45127</v>
      </c>
      <c r="E2287" t="str">
        <f t="shared" si="211"/>
        <v>July</v>
      </c>
      <c r="F2287">
        <v>2023</v>
      </c>
      <c r="G2287" t="str">
        <f t="shared" si="212"/>
        <v>Thursday</v>
      </c>
      <c r="H2287" t="s">
        <v>32</v>
      </c>
      <c r="I2287">
        <v>4</v>
      </c>
      <c r="J2287" s="7">
        <v>64251.47</v>
      </c>
      <c r="K2287" t="s">
        <v>903</v>
      </c>
      <c r="L2287">
        <v>49</v>
      </c>
      <c r="M2287" t="s">
        <v>95</v>
      </c>
      <c r="N2287" t="s">
        <v>24</v>
      </c>
      <c r="O2287">
        <v>4</v>
      </c>
      <c r="P2287" t="s">
        <v>43</v>
      </c>
      <c r="Q2287" s="7">
        <f t="shared" si="213"/>
        <v>257005.88</v>
      </c>
      <c r="R2287" s="9" t="str" cm="1">
        <f t="array" ref="R2287">_xlfn.IFS(L2286&lt;=25,"0-25",L2286&lt;=30,"26-30",L2286&lt;=35,"31-35",L2286&lt;=40,"36-40",L2286&lt;=45,"41-45",L2286&gt;=45,"45+")</f>
        <v>0-25</v>
      </c>
      <c r="S2287" t="str">
        <f t="shared" si="214"/>
        <v>Q3</v>
      </c>
      <c r="T2287" t="str">
        <f t="shared" si="215"/>
        <v>Weekday</v>
      </c>
      <c r="U2287" t="str" cm="1">
        <f t="array" ref="U2287">_xlfn.IFS(Q2287&lt;=100000,"LOW",Q2287&lt;=300000,"MEDIUM",Q2287&gt;=300000,"HIGH")</f>
        <v>MEDIUM</v>
      </c>
    </row>
    <row r="2288" spans="1:21" x14ac:dyDescent="0.3">
      <c r="A2288">
        <v>2287</v>
      </c>
      <c r="B2288">
        <v>20</v>
      </c>
      <c r="C2288">
        <v>7</v>
      </c>
      <c r="D2288" s="6">
        <f t="shared" si="210"/>
        <v>45127</v>
      </c>
      <c r="E2288" t="str">
        <f t="shared" si="211"/>
        <v>July</v>
      </c>
      <c r="F2288">
        <v>2023</v>
      </c>
      <c r="G2288" t="str">
        <f t="shared" si="212"/>
        <v>Thursday</v>
      </c>
      <c r="H2288" t="s">
        <v>21</v>
      </c>
      <c r="I2288">
        <v>9</v>
      </c>
      <c r="J2288" s="7">
        <v>46130.13</v>
      </c>
      <c r="K2288" t="s">
        <v>510</v>
      </c>
      <c r="L2288">
        <v>18</v>
      </c>
      <c r="M2288" t="s">
        <v>69</v>
      </c>
      <c r="N2288" t="s">
        <v>18</v>
      </c>
      <c r="O2288">
        <v>2</v>
      </c>
      <c r="P2288" t="s">
        <v>25</v>
      </c>
      <c r="Q2288" s="7">
        <f t="shared" si="213"/>
        <v>415171.17</v>
      </c>
      <c r="R2288" s="9" t="str" cm="1">
        <f t="array" ref="R2288">_xlfn.IFS(L2287&lt;=25,"0-25",L2287&lt;=30,"26-30",L2287&lt;=35,"31-35",L2287&lt;=40,"36-40",L2287&lt;=45,"41-45",L2287&gt;=45,"45+")</f>
        <v>45+</v>
      </c>
      <c r="S2288" t="str">
        <f t="shared" si="214"/>
        <v>Q3</v>
      </c>
      <c r="T2288" t="str">
        <f t="shared" si="215"/>
        <v>Weekday</v>
      </c>
      <c r="U2288" t="str" cm="1">
        <f t="array" ref="U2288">_xlfn.IFS(Q2288&lt;=100000,"LOW",Q2288&lt;=300000,"MEDIUM",Q2288&gt;=300000,"HIGH")</f>
        <v>HIGH</v>
      </c>
    </row>
    <row r="2289" spans="1:21" x14ac:dyDescent="0.3">
      <c r="A2289">
        <v>2288</v>
      </c>
      <c r="B2289">
        <v>20</v>
      </c>
      <c r="C2289">
        <v>7</v>
      </c>
      <c r="D2289" s="6">
        <f t="shared" si="210"/>
        <v>45127</v>
      </c>
      <c r="E2289" t="str">
        <f t="shared" si="211"/>
        <v>July</v>
      </c>
      <c r="F2289">
        <v>2023</v>
      </c>
      <c r="G2289" t="str">
        <f t="shared" si="212"/>
        <v>Thursday</v>
      </c>
      <c r="H2289" t="s">
        <v>21</v>
      </c>
      <c r="I2289">
        <v>2</v>
      </c>
      <c r="J2289" s="7">
        <v>39581.089999999997</v>
      </c>
      <c r="K2289" t="s">
        <v>774</v>
      </c>
      <c r="L2289">
        <v>51</v>
      </c>
      <c r="M2289" t="s">
        <v>23</v>
      </c>
      <c r="N2289" t="s">
        <v>52</v>
      </c>
      <c r="O2289">
        <v>2</v>
      </c>
      <c r="P2289" t="s">
        <v>65</v>
      </c>
      <c r="Q2289" s="7">
        <f t="shared" si="213"/>
        <v>79162.179999999993</v>
      </c>
      <c r="R2289" s="9" t="str" cm="1">
        <f t="array" ref="R2289">_xlfn.IFS(L2288&lt;=25,"0-25",L2288&lt;=30,"26-30",L2288&lt;=35,"31-35",L2288&lt;=40,"36-40",L2288&lt;=45,"41-45",L2288&gt;=45,"45+")</f>
        <v>0-25</v>
      </c>
      <c r="S2289" t="str">
        <f t="shared" si="214"/>
        <v>Q3</v>
      </c>
      <c r="T2289" t="str">
        <f t="shared" si="215"/>
        <v>Weekday</v>
      </c>
      <c r="U2289" t="str" cm="1">
        <f t="array" ref="U2289">_xlfn.IFS(Q2289&lt;=100000,"LOW",Q2289&lt;=300000,"MEDIUM",Q2289&gt;=300000,"HIGH")</f>
        <v>LOW</v>
      </c>
    </row>
    <row r="2290" spans="1:21" x14ac:dyDescent="0.3">
      <c r="A2290">
        <v>2289</v>
      </c>
      <c r="B2290">
        <v>21</v>
      </c>
      <c r="C2290">
        <v>7</v>
      </c>
      <c r="D2290" s="6">
        <f t="shared" si="210"/>
        <v>45128</v>
      </c>
      <c r="E2290" t="str">
        <f t="shared" si="211"/>
        <v>July</v>
      </c>
      <c r="F2290">
        <v>2023</v>
      </c>
      <c r="G2290" t="str">
        <f t="shared" si="212"/>
        <v>Friday</v>
      </c>
      <c r="H2290" t="s">
        <v>37</v>
      </c>
      <c r="I2290">
        <v>9</v>
      </c>
      <c r="J2290" s="7">
        <v>57145.16</v>
      </c>
      <c r="K2290" t="s">
        <v>978</v>
      </c>
      <c r="L2290">
        <v>26</v>
      </c>
      <c r="M2290" t="s">
        <v>140</v>
      </c>
      <c r="N2290" t="s">
        <v>52</v>
      </c>
      <c r="O2290">
        <v>4</v>
      </c>
      <c r="P2290" t="s">
        <v>53</v>
      </c>
      <c r="Q2290" s="7">
        <f t="shared" si="213"/>
        <v>514306.44000000006</v>
      </c>
      <c r="R2290" s="9" t="str" cm="1">
        <f t="array" ref="R2290">_xlfn.IFS(L2289&lt;=25,"0-25",L2289&lt;=30,"26-30",L2289&lt;=35,"31-35",L2289&lt;=40,"36-40",L2289&lt;=45,"41-45",L2289&gt;=45,"45+")</f>
        <v>45+</v>
      </c>
      <c r="S2290" t="str">
        <f t="shared" si="214"/>
        <v>Q3</v>
      </c>
      <c r="T2290" t="str">
        <f t="shared" si="215"/>
        <v>Weekday</v>
      </c>
      <c r="U2290" t="str" cm="1">
        <f t="array" ref="U2290">_xlfn.IFS(Q2290&lt;=100000,"LOW",Q2290&lt;=300000,"MEDIUM",Q2290&gt;=300000,"HIGH")</f>
        <v>HIGH</v>
      </c>
    </row>
    <row r="2291" spans="1:21" x14ac:dyDescent="0.3">
      <c r="A2291">
        <v>2290</v>
      </c>
      <c r="B2291">
        <v>21</v>
      </c>
      <c r="C2291">
        <v>7</v>
      </c>
      <c r="D2291" s="6">
        <f t="shared" si="210"/>
        <v>45128</v>
      </c>
      <c r="E2291" t="str">
        <f t="shared" si="211"/>
        <v>July</v>
      </c>
      <c r="F2291">
        <v>2023</v>
      </c>
      <c r="G2291" t="str">
        <f t="shared" si="212"/>
        <v>Friday</v>
      </c>
      <c r="H2291" t="s">
        <v>45</v>
      </c>
      <c r="I2291">
        <v>9</v>
      </c>
      <c r="J2291" s="7">
        <v>66852.03</v>
      </c>
      <c r="K2291" t="s">
        <v>542</v>
      </c>
      <c r="L2291">
        <v>29</v>
      </c>
      <c r="M2291" t="s">
        <v>64</v>
      </c>
      <c r="N2291" t="s">
        <v>35</v>
      </c>
      <c r="O2291">
        <v>3</v>
      </c>
      <c r="P2291" t="s">
        <v>48</v>
      </c>
      <c r="Q2291" s="7">
        <f t="shared" si="213"/>
        <v>601668.27</v>
      </c>
      <c r="R2291" s="9" t="str" cm="1">
        <f t="array" ref="R2291">_xlfn.IFS(L2290&lt;=25,"0-25",L2290&lt;=30,"26-30",L2290&lt;=35,"31-35",L2290&lt;=40,"36-40",L2290&lt;=45,"41-45",L2290&gt;=45,"45+")</f>
        <v>26-30</v>
      </c>
      <c r="S2291" t="str">
        <f t="shared" si="214"/>
        <v>Q3</v>
      </c>
      <c r="T2291" t="str">
        <f t="shared" si="215"/>
        <v>Weekday</v>
      </c>
      <c r="U2291" t="str" cm="1">
        <f t="array" ref="U2291">_xlfn.IFS(Q2291&lt;=100000,"LOW",Q2291&lt;=300000,"MEDIUM",Q2291&gt;=300000,"HIGH")</f>
        <v>HIGH</v>
      </c>
    </row>
    <row r="2292" spans="1:21" x14ac:dyDescent="0.3">
      <c r="A2292">
        <v>2291</v>
      </c>
      <c r="B2292">
        <v>21</v>
      </c>
      <c r="C2292">
        <v>7</v>
      </c>
      <c r="D2292" s="6">
        <f t="shared" si="210"/>
        <v>45128</v>
      </c>
      <c r="E2292" t="str">
        <f t="shared" si="211"/>
        <v>July</v>
      </c>
      <c r="F2292">
        <v>2023</v>
      </c>
      <c r="G2292" t="str">
        <f t="shared" si="212"/>
        <v>Friday</v>
      </c>
      <c r="H2292" t="s">
        <v>15</v>
      </c>
      <c r="I2292">
        <v>5</v>
      </c>
      <c r="J2292" s="7">
        <v>31350.75</v>
      </c>
      <c r="K2292" t="s">
        <v>762</v>
      </c>
      <c r="L2292">
        <v>27</v>
      </c>
      <c r="M2292" t="s">
        <v>27</v>
      </c>
      <c r="N2292" t="s">
        <v>35</v>
      </c>
      <c r="O2292">
        <v>2</v>
      </c>
      <c r="P2292" t="s">
        <v>86</v>
      </c>
      <c r="Q2292" s="7">
        <f t="shared" si="213"/>
        <v>156753.75</v>
      </c>
      <c r="R2292" s="9" t="str" cm="1">
        <f t="array" ref="R2292">_xlfn.IFS(L2291&lt;=25,"0-25",L2291&lt;=30,"26-30",L2291&lt;=35,"31-35",L2291&lt;=40,"36-40",L2291&lt;=45,"41-45",L2291&gt;=45,"45+")</f>
        <v>26-30</v>
      </c>
      <c r="S2292" t="str">
        <f t="shared" si="214"/>
        <v>Q3</v>
      </c>
      <c r="T2292" t="str">
        <f t="shared" si="215"/>
        <v>Weekday</v>
      </c>
      <c r="U2292" t="str" cm="1">
        <f t="array" ref="U2292">_xlfn.IFS(Q2292&lt;=100000,"LOW",Q2292&lt;=300000,"MEDIUM",Q2292&gt;=300000,"HIGH")</f>
        <v>MEDIUM</v>
      </c>
    </row>
    <row r="2293" spans="1:21" x14ac:dyDescent="0.3">
      <c r="A2293">
        <v>2292</v>
      </c>
      <c r="B2293">
        <v>22</v>
      </c>
      <c r="C2293">
        <v>7</v>
      </c>
      <c r="D2293" s="6">
        <f t="shared" si="210"/>
        <v>45129</v>
      </c>
      <c r="E2293" t="str">
        <f t="shared" si="211"/>
        <v>July</v>
      </c>
      <c r="F2293">
        <v>2023</v>
      </c>
      <c r="G2293" t="str">
        <f t="shared" si="212"/>
        <v>Saturday</v>
      </c>
      <c r="H2293" t="s">
        <v>45</v>
      </c>
      <c r="I2293">
        <v>1</v>
      </c>
      <c r="J2293" s="7">
        <v>24992.57</v>
      </c>
      <c r="K2293" t="s">
        <v>400</v>
      </c>
      <c r="L2293">
        <v>27</v>
      </c>
      <c r="M2293" t="s">
        <v>56</v>
      </c>
      <c r="N2293" t="s">
        <v>24</v>
      </c>
      <c r="O2293">
        <v>2</v>
      </c>
      <c r="P2293" t="s">
        <v>90</v>
      </c>
      <c r="Q2293" s="7">
        <f t="shared" si="213"/>
        <v>24992.57</v>
      </c>
      <c r="R2293" s="9" t="str" cm="1">
        <f t="array" ref="R2293">_xlfn.IFS(L2292&lt;=25,"0-25",L2292&lt;=30,"26-30",L2292&lt;=35,"31-35",L2292&lt;=40,"36-40",L2292&lt;=45,"41-45",L2292&gt;=45,"45+")</f>
        <v>26-30</v>
      </c>
      <c r="S2293" t="str">
        <f t="shared" si="214"/>
        <v>Q3</v>
      </c>
      <c r="T2293" t="str">
        <f t="shared" si="215"/>
        <v>Weekend</v>
      </c>
      <c r="U2293" t="str" cm="1">
        <f t="array" ref="U2293">_xlfn.IFS(Q2293&lt;=100000,"LOW",Q2293&lt;=300000,"MEDIUM",Q2293&gt;=300000,"HIGH")</f>
        <v>LOW</v>
      </c>
    </row>
    <row r="2294" spans="1:21" x14ac:dyDescent="0.3">
      <c r="A2294">
        <v>2293</v>
      </c>
      <c r="B2294">
        <v>22</v>
      </c>
      <c r="C2294">
        <v>7</v>
      </c>
      <c r="D2294" s="6">
        <f t="shared" si="210"/>
        <v>45129</v>
      </c>
      <c r="E2294" t="str">
        <f t="shared" si="211"/>
        <v>July</v>
      </c>
      <c r="F2294">
        <v>2023</v>
      </c>
      <c r="G2294" t="str">
        <f t="shared" si="212"/>
        <v>Saturday</v>
      </c>
      <c r="H2294" t="s">
        <v>45</v>
      </c>
      <c r="I2294">
        <v>7</v>
      </c>
      <c r="J2294" s="7">
        <v>46973.04</v>
      </c>
      <c r="K2294" t="s">
        <v>401</v>
      </c>
      <c r="L2294">
        <v>40</v>
      </c>
      <c r="M2294" t="s">
        <v>47</v>
      </c>
      <c r="N2294" t="s">
        <v>35</v>
      </c>
      <c r="O2294">
        <v>3</v>
      </c>
      <c r="P2294" t="s">
        <v>48</v>
      </c>
      <c r="Q2294" s="7">
        <f t="shared" si="213"/>
        <v>328811.28000000003</v>
      </c>
      <c r="R2294" s="9" t="str" cm="1">
        <f t="array" ref="R2294">_xlfn.IFS(L2293&lt;=25,"0-25",L2293&lt;=30,"26-30",L2293&lt;=35,"31-35",L2293&lt;=40,"36-40",L2293&lt;=45,"41-45",L2293&gt;=45,"45+")</f>
        <v>26-30</v>
      </c>
      <c r="S2294" t="str">
        <f t="shared" si="214"/>
        <v>Q3</v>
      </c>
      <c r="T2294" t="str">
        <f t="shared" si="215"/>
        <v>Weekend</v>
      </c>
      <c r="U2294" t="str" cm="1">
        <f t="array" ref="U2294">_xlfn.IFS(Q2294&lt;=100000,"LOW",Q2294&lt;=300000,"MEDIUM",Q2294&gt;=300000,"HIGH")</f>
        <v>HIGH</v>
      </c>
    </row>
    <row r="2295" spans="1:21" x14ac:dyDescent="0.3">
      <c r="A2295">
        <v>2294</v>
      </c>
      <c r="B2295">
        <v>22</v>
      </c>
      <c r="C2295">
        <v>7</v>
      </c>
      <c r="D2295" s="6">
        <f t="shared" si="210"/>
        <v>45129</v>
      </c>
      <c r="E2295" t="str">
        <f t="shared" si="211"/>
        <v>July</v>
      </c>
      <c r="F2295">
        <v>2023</v>
      </c>
      <c r="G2295" t="str">
        <f t="shared" si="212"/>
        <v>Saturday</v>
      </c>
      <c r="H2295" t="s">
        <v>37</v>
      </c>
      <c r="I2295">
        <v>4</v>
      </c>
      <c r="J2295" s="7">
        <v>39932.370000000003</v>
      </c>
      <c r="K2295" t="s">
        <v>424</v>
      </c>
      <c r="L2295">
        <v>23</v>
      </c>
      <c r="M2295" t="s">
        <v>152</v>
      </c>
      <c r="N2295" t="s">
        <v>18</v>
      </c>
      <c r="O2295">
        <v>2</v>
      </c>
      <c r="P2295" t="s">
        <v>97</v>
      </c>
      <c r="Q2295" s="7">
        <f t="shared" si="213"/>
        <v>159729.48000000001</v>
      </c>
      <c r="R2295" s="9" t="str" cm="1">
        <f t="array" ref="R2295">_xlfn.IFS(L2294&lt;=25,"0-25",L2294&lt;=30,"26-30",L2294&lt;=35,"31-35",L2294&lt;=40,"36-40",L2294&lt;=45,"41-45",L2294&gt;=45,"45+")</f>
        <v>36-40</v>
      </c>
      <c r="S2295" t="str">
        <f t="shared" si="214"/>
        <v>Q3</v>
      </c>
      <c r="T2295" t="str">
        <f t="shared" si="215"/>
        <v>Weekend</v>
      </c>
      <c r="U2295" t="str" cm="1">
        <f t="array" ref="U2295">_xlfn.IFS(Q2295&lt;=100000,"LOW",Q2295&lt;=300000,"MEDIUM",Q2295&gt;=300000,"HIGH")</f>
        <v>MEDIUM</v>
      </c>
    </row>
    <row r="2296" spans="1:21" x14ac:dyDescent="0.3">
      <c r="A2296">
        <v>2295</v>
      </c>
      <c r="B2296">
        <v>22</v>
      </c>
      <c r="C2296">
        <v>7</v>
      </c>
      <c r="D2296" s="6">
        <f t="shared" si="210"/>
        <v>45129</v>
      </c>
      <c r="E2296" t="str">
        <f t="shared" si="211"/>
        <v>July</v>
      </c>
      <c r="F2296">
        <v>2023</v>
      </c>
      <c r="G2296" t="str">
        <f t="shared" si="212"/>
        <v>Saturday</v>
      </c>
      <c r="H2296" t="s">
        <v>37</v>
      </c>
      <c r="I2296">
        <v>9</v>
      </c>
      <c r="J2296" s="7">
        <v>69351.13</v>
      </c>
      <c r="K2296" t="s">
        <v>830</v>
      </c>
      <c r="L2296">
        <v>41</v>
      </c>
      <c r="M2296" t="s">
        <v>116</v>
      </c>
      <c r="N2296" t="s">
        <v>18</v>
      </c>
      <c r="O2296">
        <v>3</v>
      </c>
      <c r="P2296" t="s">
        <v>40</v>
      </c>
      <c r="Q2296" s="7">
        <f t="shared" si="213"/>
        <v>624160.17000000004</v>
      </c>
      <c r="R2296" s="9" t="str" cm="1">
        <f t="array" ref="R2296">_xlfn.IFS(L2295&lt;=25,"0-25",L2295&lt;=30,"26-30",L2295&lt;=35,"31-35",L2295&lt;=40,"36-40",L2295&lt;=45,"41-45",L2295&gt;=45,"45+")</f>
        <v>0-25</v>
      </c>
      <c r="S2296" t="str">
        <f t="shared" si="214"/>
        <v>Q3</v>
      </c>
      <c r="T2296" t="str">
        <f t="shared" si="215"/>
        <v>Weekend</v>
      </c>
      <c r="U2296" t="str" cm="1">
        <f t="array" ref="U2296">_xlfn.IFS(Q2296&lt;=100000,"LOW",Q2296&lt;=300000,"MEDIUM",Q2296&gt;=300000,"HIGH")</f>
        <v>HIGH</v>
      </c>
    </row>
    <row r="2297" spans="1:21" x14ac:dyDescent="0.3">
      <c r="A2297">
        <v>2296</v>
      </c>
      <c r="B2297">
        <v>23</v>
      </c>
      <c r="C2297">
        <v>7</v>
      </c>
      <c r="D2297" s="6">
        <f t="shared" si="210"/>
        <v>45130</v>
      </c>
      <c r="E2297" t="str">
        <f t="shared" si="211"/>
        <v>July</v>
      </c>
      <c r="F2297">
        <v>2023</v>
      </c>
      <c r="G2297" t="str">
        <f t="shared" si="212"/>
        <v>Sunday</v>
      </c>
      <c r="H2297" t="s">
        <v>37</v>
      </c>
      <c r="I2297">
        <v>6</v>
      </c>
      <c r="J2297" s="7">
        <v>37741.71</v>
      </c>
      <c r="K2297" t="s">
        <v>267</v>
      </c>
      <c r="L2297">
        <v>41</v>
      </c>
      <c r="M2297" t="s">
        <v>23</v>
      </c>
      <c r="N2297" t="s">
        <v>35</v>
      </c>
      <c r="O2297">
        <v>5</v>
      </c>
      <c r="P2297" t="s">
        <v>40</v>
      </c>
      <c r="Q2297" s="7">
        <f t="shared" si="213"/>
        <v>226450.26</v>
      </c>
      <c r="R2297" s="9" t="str" cm="1">
        <f t="array" ref="R2297">_xlfn.IFS(L2296&lt;=25,"0-25",L2296&lt;=30,"26-30",L2296&lt;=35,"31-35",L2296&lt;=40,"36-40",L2296&lt;=45,"41-45",L2296&gt;=45,"45+")</f>
        <v>41-45</v>
      </c>
      <c r="S2297" t="str">
        <f t="shared" si="214"/>
        <v>Q3</v>
      </c>
      <c r="T2297" t="str">
        <f t="shared" si="215"/>
        <v>Weekend</v>
      </c>
      <c r="U2297" t="str" cm="1">
        <f t="array" ref="U2297">_xlfn.IFS(Q2297&lt;=100000,"LOW",Q2297&lt;=300000,"MEDIUM",Q2297&gt;=300000,"HIGH")</f>
        <v>MEDIUM</v>
      </c>
    </row>
    <row r="2298" spans="1:21" x14ac:dyDescent="0.3">
      <c r="A2298">
        <v>2297</v>
      </c>
      <c r="B2298">
        <v>23</v>
      </c>
      <c r="C2298">
        <v>7</v>
      </c>
      <c r="D2298" s="6">
        <f t="shared" si="210"/>
        <v>45130</v>
      </c>
      <c r="E2298" t="str">
        <f t="shared" si="211"/>
        <v>July</v>
      </c>
      <c r="F2298">
        <v>2023</v>
      </c>
      <c r="G2298" t="str">
        <f t="shared" si="212"/>
        <v>Sunday</v>
      </c>
      <c r="H2298" t="s">
        <v>32</v>
      </c>
      <c r="I2298">
        <v>3</v>
      </c>
      <c r="J2298" s="7">
        <v>14459.89</v>
      </c>
      <c r="K2298" t="s">
        <v>784</v>
      </c>
      <c r="L2298">
        <v>38</v>
      </c>
      <c r="M2298" t="s">
        <v>27</v>
      </c>
      <c r="N2298" t="s">
        <v>18</v>
      </c>
      <c r="O2298">
        <v>5</v>
      </c>
      <c r="P2298" t="s">
        <v>43</v>
      </c>
      <c r="Q2298" s="7">
        <f t="shared" si="213"/>
        <v>43379.67</v>
      </c>
      <c r="R2298" s="9" t="str" cm="1">
        <f t="array" ref="R2298">_xlfn.IFS(L2297&lt;=25,"0-25",L2297&lt;=30,"26-30",L2297&lt;=35,"31-35",L2297&lt;=40,"36-40",L2297&lt;=45,"41-45",L2297&gt;=45,"45+")</f>
        <v>41-45</v>
      </c>
      <c r="S2298" t="str">
        <f t="shared" si="214"/>
        <v>Q3</v>
      </c>
      <c r="T2298" t="str">
        <f t="shared" si="215"/>
        <v>Weekend</v>
      </c>
      <c r="U2298" t="str" cm="1">
        <f t="array" ref="U2298">_xlfn.IFS(Q2298&lt;=100000,"LOW",Q2298&lt;=300000,"MEDIUM",Q2298&gt;=300000,"HIGH")</f>
        <v>LOW</v>
      </c>
    </row>
    <row r="2299" spans="1:21" x14ac:dyDescent="0.3">
      <c r="A2299">
        <v>2298</v>
      </c>
      <c r="B2299">
        <v>23</v>
      </c>
      <c r="C2299">
        <v>7</v>
      </c>
      <c r="D2299" s="6">
        <f t="shared" si="210"/>
        <v>45130</v>
      </c>
      <c r="E2299" t="str">
        <f t="shared" si="211"/>
        <v>July</v>
      </c>
      <c r="F2299">
        <v>2023</v>
      </c>
      <c r="G2299" t="str">
        <f t="shared" si="212"/>
        <v>Sunday</v>
      </c>
      <c r="H2299" t="s">
        <v>45</v>
      </c>
      <c r="I2299">
        <v>6</v>
      </c>
      <c r="J2299" s="7">
        <v>68642.14</v>
      </c>
      <c r="K2299" t="s">
        <v>312</v>
      </c>
      <c r="L2299">
        <v>59</v>
      </c>
      <c r="M2299" t="s">
        <v>23</v>
      </c>
      <c r="N2299" t="s">
        <v>18</v>
      </c>
      <c r="O2299">
        <v>5</v>
      </c>
      <c r="P2299" t="s">
        <v>48</v>
      </c>
      <c r="Q2299" s="7">
        <f t="shared" si="213"/>
        <v>411852.83999999997</v>
      </c>
      <c r="R2299" s="9" t="str" cm="1">
        <f t="array" ref="R2299">_xlfn.IFS(L2298&lt;=25,"0-25",L2298&lt;=30,"26-30",L2298&lt;=35,"31-35",L2298&lt;=40,"36-40",L2298&lt;=45,"41-45",L2298&gt;=45,"45+")</f>
        <v>36-40</v>
      </c>
      <c r="S2299" t="str">
        <f t="shared" si="214"/>
        <v>Q3</v>
      </c>
      <c r="T2299" t="str">
        <f t="shared" si="215"/>
        <v>Weekend</v>
      </c>
      <c r="U2299" t="str" cm="1">
        <f t="array" ref="U2299">_xlfn.IFS(Q2299&lt;=100000,"LOW",Q2299&lt;=300000,"MEDIUM",Q2299&gt;=300000,"HIGH")</f>
        <v>HIGH</v>
      </c>
    </row>
    <row r="2300" spans="1:21" x14ac:dyDescent="0.3">
      <c r="A2300">
        <v>2299</v>
      </c>
      <c r="B2300">
        <v>24</v>
      </c>
      <c r="C2300">
        <v>7</v>
      </c>
      <c r="D2300" s="6">
        <f t="shared" si="210"/>
        <v>45131</v>
      </c>
      <c r="E2300" t="str">
        <f t="shared" si="211"/>
        <v>July</v>
      </c>
      <c r="F2300">
        <v>2023</v>
      </c>
      <c r="G2300" t="str">
        <f t="shared" si="212"/>
        <v>Monday</v>
      </c>
      <c r="H2300" t="s">
        <v>21</v>
      </c>
      <c r="I2300">
        <v>6</v>
      </c>
      <c r="J2300" s="7">
        <v>60615.22</v>
      </c>
      <c r="K2300" t="s">
        <v>979</v>
      </c>
      <c r="L2300">
        <v>48</v>
      </c>
      <c r="M2300" t="s">
        <v>23</v>
      </c>
      <c r="N2300" t="s">
        <v>24</v>
      </c>
      <c r="O2300">
        <v>2</v>
      </c>
      <c r="P2300" t="s">
        <v>25</v>
      </c>
      <c r="Q2300" s="7">
        <f t="shared" si="213"/>
        <v>363691.32</v>
      </c>
      <c r="R2300" s="9" t="str" cm="1">
        <f t="array" ref="R2300">_xlfn.IFS(L2299&lt;=25,"0-25",L2299&lt;=30,"26-30",L2299&lt;=35,"31-35",L2299&lt;=40,"36-40",L2299&lt;=45,"41-45",L2299&gt;=45,"45+")</f>
        <v>45+</v>
      </c>
      <c r="S2300" t="str">
        <f t="shared" si="214"/>
        <v>Q3</v>
      </c>
      <c r="T2300" t="str">
        <f t="shared" si="215"/>
        <v>Weekday</v>
      </c>
      <c r="U2300" t="str" cm="1">
        <f t="array" ref="U2300">_xlfn.IFS(Q2300&lt;=100000,"LOW",Q2300&lt;=300000,"MEDIUM",Q2300&gt;=300000,"HIGH")</f>
        <v>HIGH</v>
      </c>
    </row>
    <row r="2301" spans="1:21" x14ac:dyDescent="0.3">
      <c r="A2301">
        <v>2300</v>
      </c>
      <c r="B2301">
        <v>24</v>
      </c>
      <c r="C2301">
        <v>7</v>
      </c>
      <c r="D2301" s="6">
        <f t="shared" si="210"/>
        <v>45131</v>
      </c>
      <c r="E2301" t="str">
        <f t="shared" si="211"/>
        <v>July</v>
      </c>
      <c r="F2301">
        <v>2023</v>
      </c>
      <c r="G2301" t="str">
        <f t="shared" si="212"/>
        <v>Monday</v>
      </c>
      <c r="H2301" t="s">
        <v>15</v>
      </c>
      <c r="I2301">
        <v>5</v>
      </c>
      <c r="J2301" s="7">
        <v>20695.009999999998</v>
      </c>
      <c r="K2301" t="s">
        <v>950</v>
      </c>
      <c r="L2301">
        <v>58</v>
      </c>
      <c r="M2301" t="s">
        <v>23</v>
      </c>
      <c r="N2301" t="s">
        <v>24</v>
      </c>
      <c r="O2301">
        <v>5</v>
      </c>
      <c r="P2301" t="s">
        <v>86</v>
      </c>
      <c r="Q2301" s="7">
        <f t="shared" si="213"/>
        <v>103475.04999999999</v>
      </c>
      <c r="R2301" s="9" t="str" cm="1">
        <f t="array" ref="R2301">_xlfn.IFS(L2300&lt;=25,"0-25",L2300&lt;=30,"26-30",L2300&lt;=35,"31-35",L2300&lt;=40,"36-40",L2300&lt;=45,"41-45",L2300&gt;=45,"45+")</f>
        <v>45+</v>
      </c>
      <c r="S2301" t="str">
        <f t="shared" si="214"/>
        <v>Q3</v>
      </c>
      <c r="T2301" t="str">
        <f t="shared" si="215"/>
        <v>Weekday</v>
      </c>
      <c r="U2301" t="str" cm="1">
        <f t="array" ref="U2301">_xlfn.IFS(Q2301&lt;=100000,"LOW",Q2301&lt;=300000,"MEDIUM",Q2301&gt;=300000,"HIGH")</f>
        <v>MEDIUM</v>
      </c>
    </row>
    <row r="2302" spans="1:21" x14ac:dyDescent="0.3">
      <c r="A2302">
        <v>2301</v>
      </c>
      <c r="B2302">
        <v>24</v>
      </c>
      <c r="C2302">
        <v>7</v>
      </c>
      <c r="D2302" s="6">
        <f t="shared" si="210"/>
        <v>45131</v>
      </c>
      <c r="E2302" t="str">
        <f t="shared" si="211"/>
        <v>July</v>
      </c>
      <c r="F2302">
        <v>2023</v>
      </c>
      <c r="G2302" t="str">
        <f t="shared" si="212"/>
        <v>Monday</v>
      </c>
      <c r="H2302" t="s">
        <v>32</v>
      </c>
      <c r="I2302">
        <v>2</v>
      </c>
      <c r="J2302" s="7">
        <v>64276.32</v>
      </c>
      <c r="K2302" t="s">
        <v>980</v>
      </c>
      <c r="L2302">
        <v>47</v>
      </c>
      <c r="M2302" t="s">
        <v>27</v>
      </c>
      <c r="N2302" t="s">
        <v>18</v>
      </c>
      <c r="O2302">
        <v>2</v>
      </c>
      <c r="P2302" t="s">
        <v>101</v>
      </c>
      <c r="Q2302" s="7">
        <f t="shared" si="213"/>
        <v>128552.64</v>
      </c>
      <c r="R2302" s="9" t="str" cm="1">
        <f t="array" ref="R2302">_xlfn.IFS(L2301&lt;=25,"0-25",L2301&lt;=30,"26-30",L2301&lt;=35,"31-35",L2301&lt;=40,"36-40",L2301&lt;=45,"41-45",L2301&gt;=45,"45+")</f>
        <v>45+</v>
      </c>
      <c r="S2302" t="str">
        <f t="shared" si="214"/>
        <v>Q3</v>
      </c>
      <c r="T2302" t="str">
        <f t="shared" si="215"/>
        <v>Weekday</v>
      </c>
      <c r="U2302" t="str" cm="1">
        <f t="array" ref="U2302">_xlfn.IFS(Q2302&lt;=100000,"LOW",Q2302&lt;=300000,"MEDIUM",Q2302&gt;=300000,"HIGH")</f>
        <v>MEDIUM</v>
      </c>
    </row>
    <row r="2303" spans="1:21" x14ac:dyDescent="0.3">
      <c r="A2303">
        <v>2302</v>
      </c>
      <c r="B2303">
        <v>25</v>
      </c>
      <c r="C2303">
        <v>7</v>
      </c>
      <c r="D2303" s="6">
        <f t="shared" si="210"/>
        <v>45132</v>
      </c>
      <c r="E2303" t="str">
        <f t="shared" si="211"/>
        <v>July</v>
      </c>
      <c r="F2303">
        <v>2023</v>
      </c>
      <c r="G2303" t="str">
        <f t="shared" si="212"/>
        <v>Tuesday</v>
      </c>
      <c r="H2303" t="s">
        <v>21</v>
      </c>
      <c r="I2303">
        <v>2</v>
      </c>
      <c r="J2303" s="7">
        <v>30440.01</v>
      </c>
      <c r="K2303" t="s">
        <v>293</v>
      </c>
      <c r="L2303">
        <v>51</v>
      </c>
      <c r="M2303" t="s">
        <v>95</v>
      </c>
      <c r="N2303" t="s">
        <v>35</v>
      </c>
      <c r="O2303">
        <v>2</v>
      </c>
      <c r="P2303" t="s">
        <v>28</v>
      </c>
      <c r="Q2303" s="7">
        <f t="shared" si="213"/>
        <v>60880.02</v>
      </c>
      <c r="R2303" s="9" t="str" cm="1">
        <f t="array" ref="R2303">_xlfn.IFS(L2302&lt;=25,"0-25",L2302&lt;=30,"26-30",L2302&lt;=35,"31-35",L2302&lt;=40,"36-40",L2302&lt;=45,"41-45",L2302&gt;=45,"45+")</f>
        <v>45+</v>
      </c>
      <c r="S2303" t="str">
        <f t="shared" si="214"/>
        <v>Q3</v>
      </c>
      <c r="T2303" t="str">
        <f t="shared" si="215"/>
        <v>Weekday</v>
      </c>
      <c r="U2303" t="str" cm="1">
        <f t="array" ref="U2303">_xlfn.IFS(Q2303&lt;=100000,"LOW",Q2303&lt;=300000,"MEDIUM",Q2303&gt;=300000,"HIGH")</f>
        <v>LOW</v>
      </c>
    </row>
    <row r="2304" spans="1:21" x14ac:dyDescent="0.3">
      <c r="A2304">
        <v>2303</v>
      </c>
      <c r="B2304">
        <v>25</v>
      </c>
      <c r="C2304">
        <v>7</v>
      </c>
      <c r="D2304" s="6">
        <f t="shared" si="210"/>
        <v>45132</v>
      </c>
      <c r="E2304" t="str">
        <f t="shared" si="211"/>
        <v>July</v>
      </c>
      <c r="F2304">
        <v>2023</v>
      </c>
      <c r="G2304" t="str">
        <f t="shared" si="212"/>
        <v>Tuesday</v>
      </c>
      <c r="H2304" t="s">
        <v>45</v>
      </c>
      <c r="I2304">
        <v>7</v>
      </c>
      <c r="J2304" s="7">
        <v>32626.720000000001</v>
      </c>
      <c r="K2304" t="s">
        <v>189</v>
      </c>
      <c r="L2304">
        <v>35</v>
      </c>
      <c r="M2304" t="s">
        <v>152</v>
      </c>
      <c r="N2304" t="s">
        <v>18</v>
      </c>
      <c r="O2304">
        <v>5</v>
      </c>
      <c r="P2304" t="s">
        <v>104</v>
      </c>
      <c r="Q2304" s="7">
        <f t="shared" si="213"/>
        <v>228387.04</v>
      </c>
      <c r="R2304" s="9" t="str" cm="1">
        <f t="array" ref="R2304">_xlfn.IFS(L2303&lt;=25,"0-25",L2303&lt;=30,"26-30",L2303&lt;=35,"31-35",L2303&lt;=40,"36-40",L2303&lt;=45,"41-45",L2303&gt;=45,"45+")</f>
        <v>45+</v>
      </c>
      <c r="S2304" t="str">
        <f t="shared" si="214"/>
        <v>Q3</v>
      </c>
      <c r="T2304" t="str">
        <f t="shared" si="215"/>
        <v>Weekday</v>
      </c>
      <c r="U2304" t="str" cm="1">
        <f t="array" ref="U2304">_xlfn.IFS(Q2304&lt;=100000,"LOW",Q2304&lt;=300000,"MEDIUM",Q2304&gt;=300000,"HIGH")</f>
        <v>MEDIUM</v>
      </c>
    </row>
    <row r="2305" spans="1:21" x14ac:dyDescent="0.3">
      <c r="A2305">
        <v>2304</v>
      </c>
      <c r="B2305">
        <v>25</v>
      </c>
      <c r="C2305">
        <v>7</v>
      </c>
      <c r="D2305" s="6">
        <f t="shared" si="210"/>
        <v>45132</v>
      </c>
      <c r="E2305" t="str">
        <f t="shared" si="211"/>
        <v>July</v>
      </c>
      <c r="F2305">
        <v>2023</v>
      </c>
      <c r="G2305" t="str">
        <f t="shared" si="212"/>
        <v>Tuesday</v>
      </c>
      <c r="H2305" t="s">
        <v>37</v>
      </c>
      <c r="I2305">
        <v>2</v>
      </c>
      <c r="J2305" s="7">
        <v>64383.49</v>
      </c>
      <c r="K2305" t="s">
        <v>306</v>
      </c>
      <c r="L2305">
        <v>29</v>
      </c>
      <c r="M2305" t="s">
        <v>140</v>
      </c>
      <c r="N2305" t="s">
        <v>52</v>
      </c>
      <c r="O2305">
        <v>3</v>
      </c>
      <c r="P2305" t="s">
        <v>97</v>
      </c>
      <c r="Q2305" s="7">
        <f t="shared" si="213"/>
        <v>128766.98</v>
      </c>
      <c r="R2305" s="9" t="str" cm="1">
        <f t="array" ref="R2305">_xlfn.IFS(L2304&lt;=25,"0-25",L2304&lt;=30,"26-30",L2304&lt;=35,"31-35",L2304&lt;=40,"36-40",L2304&lt;=45,"41-45",L2304&gt;=45,"45+")</f>
        <v>31-35</v>
      </c>
      <c r="S2305" t="str">
        <f t="shared" si="214"/>
        <v>Q3</v>
      </c>
      <c r="T2305" t="str">
        <f t="shared" si="215"/>
        <v>Weekday</v>
      </c>
      <c r="U2305" t="str" cm="1">
        <f t="array" ref="U2305">_xlfn.IFS(Q2305&lt;=100000,"LOW",Q2305&lt;=300000,"MEDIUM",Q2305&gt;=300000,"HIGH")</f>
        <v>MEDIUM</v>
      </c>
    </row>
    <row r="2306" spans="1:21" x14ac:dyDescent="0.3">
      <c r="A2306">
        <v>2305</v>
      </c>
      <c r="B2306">
        <v>25</v>
      </c>
      <c r="C2306">
        <v>7</v>
      </c>
      <c r="D2306" s="6">
        <f t="shared" si="210"/>
        <v>45132</v>
      </c>
      <c r="E2306" t="str">
        <f t="shared" si="211"/>
        <v>July</v>
      </c>
      <c r="F2306">
        <v>2023</v>
      </c>
      <c r="G2306" t="str">
        <f t="shared" si="212"/>
        <v>Tuesday</v>
      </c>
      <c r="H2306" t="s">
        <v>45</v>
      </c>
      <c r="I2306">
        <v>6</v>
      </c>
      <c r="J2306" s="7">
        <v>41806.93</v>
      </c>
      <c r="K2306" t="s">
        <v>920</v>
      </c>
      <c r="L2306">
        <v>52</v>
      </c>
      <c r="M2306" t="s">
        <v>23</v>
      </c>
      <c r="N2306" t="s">
        <v>52</v>
      </c>
      <c r="O2306">
        <v>3</v>
      </c>
      <c r="P2306" t="s">
        <v>90</v>
      </c>
      <c r="Q2306" s="7">
        <f t="shared" si="213"/>
        <v>250841.58000000002</v>
      </c>
      <c r="R2306" s="9" t="str" cm="1">
        <f t="array" ref="R2306">_xlfn.IFS(L2305&lt;=25,"0-25",L2305&lt;=30,"26-30",L2305&lt;=35,"31-35",L2305&lt;=40,"36-40",L2305&lt;=45,"41-45",L2305&gt;=45,"45+")</f>
        <v>26-30</v>
      </c>
      <c r="S2306" t="str">
        <f t="shared" si="214"/>
        <v>Q3</v>
      </c>
      <c r="T2306" t="str">
        <f t="shared" si="215"/>
        <v>Weekday</v>
      </c>
      <c r="U2306" t="str" cm="1">
        <f t="array" ref="U2306">_xlfn.IFS(Q2306&lt;=100000,"LOW",Q2306&lt;=300000,"MEDIUM",Q2306&gt;=300000,"HIGH")</f>
        <v>MEDIUM</v>
      </c>
    </row>
    <row r="2307" spans="1:21" x14ac:dyDescent="0.3">
      <c r="A2307">
        <v>2306</v>
      </c>
      <c r="B2307">
        <v>26</v>
      </c>
      <c r="C2307">
        <v>7</v>
      </c>
      <c r="D2307" s="6">
        <f t="shared" ref="D2307:D2370" si="216">DATE(F2307,C2307,B2307)</f>
        <v>45133</v>
      </c>
      <c r="E2307" t="str">
        <f t="shared" ref="E2307:E2370" si="217">TEXT(D2307,"mmmm")</f>
        <v>July</v>
      </c>
      <c r="F2307">
        <v>2023</v>
      </c>
      <c r="G2307" t="str">
        <f t="shared" ref="G2307:G2370" si="218">TEXT(D2307,"dddd")</f>
        <v>Wednesday</v>
      </c>
      <c r="H2307" t="s">
        <v>15</v>
      </c>
      <c r="I2307">
        <v>5</v>
      </c>
      <c r="J2307" s="7">
        <v>18265.78</v>
      </c>
      <c r="K2307" t="s">
        <v>779</v>
      </c>
      <c r="L2307">
        <v>24</v>
      </c>
      <c r="M2307" t="s">
        <v>23</v>
      </c>
      <c r="N2307" t="s">
        <v>52</v>
      </c>
      <c r="O2307">
        <v>2</v>
      </c>
      <c r="P2307" t="s">
        <v>86</v>
      </c>
      <c r="Q2307" s="7">
        <f t="shared" ref="Q2307:Q2370" si="219">I2307*J2307</f>
        <v>91328.9</v>
      </c>
      <c r="R2307" s="9" t="str" cm="1">
        <f t="array" ref="R2307">_xlfn.IFS(L2306&lt;=25,"0-25",L2306&lt;=30,"26-30",L2306&lt;=35,"31-35",L2306&lt;=40,"36-40",L2306&lt;=45,"41-45",L2306&gt;=45,"45+")</f>
        <v>45+</v>
      </c>
      <c r="S2307" t="str">
        <f t="shared" ref="S2307:S2370" si="220">"Q"&amp;ROUNDUP(C2307/3,0)</f>
        <v>Q3</v>
      </c>
      <c r="T2307" t="str">
        <f t="shared" ref="T2307:T2370" si="221">IF(OR(G2307="Saturday",G2307="Sunday"),"Weekend","Weekday")</f>
        <v>Weekday</v>
      </c>
      <c r="U2307" t="str" cm="1">
        <f t="array" ref="U2307">_xlfn.IFS(Q2307&lt;=100000,"LOW",Q2307&lt;=300000,"MEDIUM",Q2307&gt;=300000,"HIGH")</f>
        <v>LOW</v>
      </c>
    </row>
    <row r="2308" spans="1:21" x14ac:dyDescent="0.3">
      <c r="A2308">
        <v>2307</v>
      </c>
      <c r="B2308">
        <v>26</v>
      </c>
      <c r="C2308">
        <v>7</v>
      </c>
      <c r="D2308" s="6">
        <f t="shared" si="216"/>
        <v>45133</v>
      </c>
      <c r="E2308" t="str">
        <f t="shared" si="217"/>
        <v>July</v>
      </c>
      <c r="F2308">
        <v>2023</v>
      </c>
      <c r="G2308" t="str">
        <f t="shared" si="218"/>
        <v>Wednesday</v>
      </c>
      <c r="H2308" t="s">
        <v>32</v>
      </c>
      <c r="I2308">
        <v>4</v>
      </c>
      <c r="J2308" s="7">
        <v>32143.37</v>
      </c>
      <c r="K2308" t="s">
        <v>298</v>
      </c>
      <c r="L2308">
        <v>58</v>
      </c>
      <c r="M2308" t="s">
        <v>23</v>
      </c>
      <c r="N2308" t="s">
        <v>24</v>
      </c>
      <c r="O2308">
        <v>3</v>
      </c>
      <c r="P2308" t="s">
        <v>101</v>
      </c>
      <c r="Q2308" s="7">
        <f t="shared" si="219"/>
        <v>128573.48</v>
      </c>
      <c r="R2308" s="9" t="str" cm="1">
        <f t="array" ref="R2308">_xlfn.IFS(L2307&lt;=25,"0-25",L2307&lt;=30,"26-30",L2307&lt;=35,"31-35",L2307&lt;=40,"36-40",L2307&lt;=45,"41-45",L2307&gt;=45,"45+")</f>
        <v>0-25</v>
      </c>
      <c r="S2308" t="str">
        <f t="shared" si="220"/>
        <v>Q3</v>
      </c>
      <c r="T2308" t="str">
        <f t="shared" si="221"/>
        <v>Weekday</v>
      </c>
      <c r="U2308" t="str" cm="1">
        <f t="array" ref="U2308">_xlfn.IFS(Q2308&lt;=100000,"LOW",Q2308&lt;=300000,"MEDIUM",Q2308&gt;=300000,"HIGH")</f>
        <v>MEDIUM</v>
      </c>
    </row>
    <row r="2309" spans="1:21" x14ac:dyDescent="0.3">
      <c r="A2309">
        <v>2308</v>
      </c>
      <c r="B2309">
        <v>26</v>
      </c>
      <c r="C2309">
        <v>7</v>
      </c>
      <c r="D2309" s="6">
        <f t="shared" si="216"/>
        <v>45133</v>
      </c>
      <c r="E2309" t="str">
        <f t="shared" si="217"/>
        <v>July</v>
      </c>
      <c r="F2309">
        <v>2023</v>
      </c>
      <c r="G2309" t="str">
        <f t="shared" si="218"/>
        <v>Wednesday</v>
      </c>
      <c r="H2309" t="s">
        <v>32</v>
      </c>
      <c r="I2309">
        <v>7</v>
      </c>
      <c r="J2309" s="7">
        <v>53325.85</v>
      </c>
      <c r="K2309" t="s">
        <v>981</v>
      </c>
      <c r="L2309">
        <v>57</v>
      </c>
      <c r="M2309" t="s">
        <v>23</v>
      </c>
      <c r="N2309" t="s">
        <v>35</v>
      </c>
      <c r="O2309">
        <v>4</v>
      </c>
      <c r="P2309" t="s">
        <v>101</v>
      </c>
      <c r="Q2309" s="7">
        <f t="shared" si="219"/>
        <v>373280.95</v>
      </c>
      <c r="R2309" s="9" t="str" cm="1">
        <f t="array" ref="R2309">_xlfn.IFS(L2308&lt;=25,"0-25",L2308&lt;=30,"26-30",L2308&lt;=35,"31-35",L2308&lt;=40,"36-40",L2308&lt;=45,"41-45",L2308&gt;=45,"45+")</f>
        <v>45+</v>
      </c>
      <c r="S2309" t="str">
        <f t="shared" si="220"/>
        <v>Q3</v>
      </c>
      <c r="T2309" t="str">
        <f t="shared" si="221"/>
        <v>Weekday</v>
      </c>
      <c r="U2309" t="str" cm="1">
        <f t="array" ref="U2309">_xlfn.IFS(Q2309&lt;=100000,"LOW",Q2309&lt;=300000,"MEDIUM",Q2309&gt;=300000,"HIGH")</f>
        <v>HIGH</v>
      </c>
    </row>
    <row r="2310" spans="1:21" x14ac:dyDescent="0.3">
      <c r="A2310">
        <v>2309</v>
      </c>
      <c r="B2310">
        <v>27</v>
      </c>
      <c r="C2310">
        <v>7</v>
      </c>
      <c r="D2310" s="6">
        <f t="shared" si="216"/>
        <v>45134</v>
      </c>
      <c r="E2310" t="str">
        <f t="shared" si="217"/>
        <v>July</v>
      </c>
      <c r="F2310">
        <v>2023</v>
      </c>
      <c r="G2310" t="str">
        <f t="shared" si="218"/>
        <v>Thursday</v>
      </c>
      <c r="H2310" t="s">
        <v>15</v>
      </c>
      <c r="I2310">
        <v>8</v>
      </c>
      <c r="J2310" s="7">
        <v>20451.05</v>
      </c>
      <c r="K2310" t="s">
        <v>425</v>
      </c>
      <c r="L2310">
        <v>42</v>
      </c>
      <c r="M2310" t="s">
        <v>112</v>
      </c>
      <c r="N2310" t="s">
        <v>18</v>
      </c>
      <c r="O2310">
        <v>3</v>
      </c>
      <c r="P2310" t="s">
        <v>31</v>
      </c>
      <c r="Q2310" s="7">
        <f t="shared" si="219"/>
        <v>163608.4</v>
      </c>
      <c r="R2310" s="9" t="str" cm="1">
        <f t="array" ref="R2310">_xlfn.IFS(L2309&lt;=25,"0-25",L2309&lt;=30,"26-30",L2309&lt;=35,"31-35",L2309&lt;=40,"36-40",L2309&lt;=45,"41-45",L2309&gt;=45,"45+")</f>
        <v>45+</v>
      </c>
      <c r="S2310" t="str">
        <f t="shared" si="220"/>
        <v>Q3</v>
      </c>
      <c r="T2310" t="str">
        <f t="shared" si="221"/>
        <v>Weekday</v>
      </c>
      <c r="U2310" t="str" cm="1">
        <f t="array" ref="U2310">_xlfn.IFS(Q2310&lt;=100000,"LOW",Q2310&lt;=300000,"MEDIUM",Q2310&gt;=300000,"HIGH")</f>
        <v>MEDIUM</v>
      </c>
    </row>
    <row r="2311" spans="1:21" x14ac:dyDescent="0.3">
      <c r="A2311">
        <v>2310</v>
      </c>
      <c r="B2311">
        <v>27</v>
      </c>
      <c r="C2311">
        <v>7</v>
      </c>
      <c r="D2311" s="6">
        <f t="shared" si="216"/>
        <v>45134</v>
      </c>
      <c r="E2311" t="str">
        <f t="shared" si="217"/>
        <v>July</v>
      </c>
      <c r="F2311">
        <v>2023</v>
      </c>
      <c r="G2311" t="str">
        <f t="shared" si="218"/>
        <v>Thursday</v>
      </c>
      <c r="H2311" t="s">
        <v>21</v>
      </c>
      <c r="I2311">
        <v>4</v>
      </c>
      <c r="J2311" s="7">
        <v>45413.87</v>
      </c>
      <c r="K2311" t="s">
        <v>718</v>
      </c>
      <c r="L2311">
        <v>23</v>
      </c>
      <c r="M2311" t="s">
        <v>27</v>
      </c>
      <c r="N2311" t="s">
        <v>35</v>
      </c>
      <c r="O2311">
        <v>2</v>
      </c>
      <c r="P2311" t="s">
        <v>65</v>
      </c>
      <c r="Q2311" s="7">
        <f t="shared" si="219"/>
        <v>181655.48</v>
      </c>
      <c r="R2311" s="9" t="str" cm="1">
        <f t="array" ref="R2311">_xlfn.IFS(L2310&lt;=25,"0-25",L2310&lt;=30,"26-30",L2310&lt;=35,"31-35",L2310&lt;=40,"36-40",L2310&lt;=45,"41-45",L2310&gt;=45,"45+")</f>
        <v>41-45</v>
      </c>
      <c r="S2311" t="str">
        <f t="shared" si="220"/>
        <v>Q3</v>
      </c>
      <c r="T2311" t="str">
        <f t="shared" si="221"/>
        <v>Weekday</v>
      </c>
      <c r="U2311" t="str" cm="1">
        <f t="array" ref="U2311">_xlfn.IFS(Q2311&lt;=100000,"LOW",Q2311&lt;=300000,"MEDIUM",Q2311&gt;=300000,"HIGH")</f>
        <v>MEDIUM</v>
      </c>
    </row>
    <row r="2312" spans="1:21" x14ac:dyDescent="0.3">
      <c r="A2312">
        <v>2311</v>
      </c>
      <c r="B2312">
        <v>27</v>
      </c>
      <c r="C2312">
        <v>7</v>
      </c>
      <c r="D2312" s="6">
        <f t="shared" si="216"/>
        <v>45134</v>
      </c>
      <c r="E2312" t="str">
        <f t="shared" si="217"/>
        <v>July</v>
      </c>
      <c r="F2312">
        <v>2023</v>
      </c>
      <c r="G2312" t="str">
        <f t="shared" si="218"/>
        <v>Thursday</v>
      </c>
      <c r="H2312" t="s">
        <v>21</v>
      </c>
      <c r="I2312">
        <v>1</v>
      </c>
      <c r="J2312" s="7">
        <v>51716.45</v>
      </c>
      <c r="K2312" t="s">
        <v>956</v>
      </c>
      <c r="L2312">
        <v>18</v>
      </c>
      <c r="M2312" t="s">
        <v>64</v>
      </c>
      <c r="N2312" t="s">
        <v>35</v>
      </c>
      <c r="O2312">
        <v>3</v>
      </c>
      <c r="P2312" t="s">
        <v>25</v>
      </c>
      <c r="Q2312" s="7">
        <f t="shared" si="219"/>
        <v>51716.45</v>
      </c>
      <c r="R2312" s="9" t="str" cm="1">
        <f t="array" ref="R2312">_xlfn.IFS(L2311&lt;=25,"0-25",L2311&lt;=30,"26-30",L2311&lt;=35,"31-35",L2311&lt;=40,"36-40",L2311&lt;=45,"41-45",L2311&gt;=45,"45+")</f>
        <v>0-25</v>
      </c>
      <c r="S2312" t="str">
        <f t="shared" si="220"/>
        <v>Q3</v>
      </c>
      <c r="T2312" t="str">
        <f t="shared" si="221"/>
        <v>Weekday</v>
      </c>
      <c r="U2312" t="str" cm="1">
        <f t="array" ref="U2312">_xlfn.IFS(Q2312&lt;=100000,"LOW",Q2312&lt;=300000,"MEDIUM",Q2312&gt;=300000,"HIGH")</f>
        <v>LOW</v>
      </c>
    </row>
    <row r="2313" spans="1:21" x14ac:dyDescent="0.3">
      <c r="A2313">
        <v>2312</v>
      </c>
      <c r="B2313">
        <v>28</v>
      </c>
      <c r="C2313">
        <v>7</v>
      </c>
      <c r="D2313" s="6">
        <f t="shared" si="216"/>
        <v>45135</v>
      </c>
      <c r="E2313" t="str">
        <f t="shared" si="217"/>
        <v>July</v>
      </c>
      <c r="F2313">
        <v>2023</v>
      </c>
      <c r="G2313" t="str">
        <f t="shared" si="218"/>
        <v>Friday</v>
      </c>
      <c r="H2313" t="s">
        <v>32</v>
      </c>
      <c r="I2313">
        <v>1</v>
      </c>
      <c r="J2313" s="7">
        <v>30631.21</v>
      </c>
      <c r="K2313" t="s">
        <v>931</v>
      </c>
      <c r="L2313">
        <v>33</v>
      </c>
      <c r="M2313" t="s">
        <v>27</v>
      </c>
      <c r="N2313" t="s">
        <v>35</v>
      </c>
      <c r="O2313">
        <v>2</v>
      </c>
      <c r="P2313" t="s">
        <v>101</v>
      </c>
      <c r="Q2313" s="7">
        <f t="shared" si="219"/>
        <v>30631.21</v>
      </c>
      <c r="R2313" s="9" t="str" cm="1">
        <f t="array" ref="R2313">_xlfn.IFS(L2312&lt;=25,"0-25",L2312&lt;=30,"26-30",L2312&lt;=35,"31-35",L2312&lt;=40,"36-40",L2312&lt;=45,"41-45",L2312&gt;=45,"45+")</f>
        <v>0-25</v>
      </c>
      <c r="S2313" t="str">
        <f t="shared" si="220"/>
        <v>Q3</v>
      </c>
      <c r="T2313" t="str">
        <f t="shared" si="221"/>
        <v>Weekday</v>
      </c>
      <c r="U2313" t="str" cm="1">
        <f t="array" ref="U2313">_xlfn.IFS(Q2313&lt;=100000,"LOW",Q2313&lt;=300000,"MEDIUM",Q2313&gt;=300000,"HIGH")</f>
        <v>LOW</v>
      </c>
    </row>
    <row r="2314" spans="1:21" x14ac:dyDescent="0.3">
      <c r="A2314">
        <v>2313</v>
      </c>
      <c r="B2314">
        <v>28</v>
      </c>
      <c r="C2314">
        <v>7</v>
      </c>
      <c r="D2314" s="6">
        <f t="shared" si="216"/>
        <v>45135</v>
      </c>
      <c r="E2314" t="str">
        <f t="shared" si="217"/>
        <v>July</v>
      </c>
      <c r="F2314">
        <v>2023</v>
      </c>
      <c r="G2314" t="str">
        <f t="shared" si="218"/>
        <v>Friday</v>
      </c>
      <c r="H2314" t="s">
        <v>32</v>
      </c>
      <c r="I2314">
        <v>1</v>
      </c>
      <c r="J2314" s="7">
        <v>51632.84</v>
      </c>
      <c r="K2314" t="s">
        <v>933</v>
      </c>
      <c r="L2314">
        <v>21</v>
      </c>
      <c r="M2314" t="s">
        <v>64</v>
      </c>
      <c r="N2314" t="s">
        <v>52</v>
      </c>
      <c r="O2314">
        <v>3</v>
      </c>
      <c r="P2314" t="s">
        <v>36</v>
      </c>
      <c r="Q2314" s="7">
        <f t="shared" si="219"/>
        <v>51632.84</v>
      </c>
      <c r="R2314" s="9" t="str" cm="1">
        <f t="array" ref="R2314">_xlfn.IFS(L2313&lt;=25,"0-25",L2313&lt;=30,"26-30",L2313&lt;=35,"31-35",L2313&lt;=40,"36-40",L2313&lt;=45,"41-45",L2313&gt;=45,"45+")</f>
        <v>31-35</v>
      </c>
      <c r="S2314" t="str">
        <f t="shared" si="220"/>
        <v>Q3</v>
      </c>
      <c r="T2314" t="str">
        <f t="shared" si="221"/>
        <v>Weekday</v>
      </c>
      <c r="U2314" t="str" cm="1">
        <f t="array" ref="U2314">_xlfn.IFS(Q2314&lt;=100000,"LOW",Q2314&lt;=300000,"MEDIUM",Q2314&gt;=300000,"HIGH")</f>
        <v>LOW</v>
      </c>
    </row>
    <row r="2315" spans="1:21" x14ac:dyDescent="0.3">
      <c r="A2315">
        <v>2314</v>
      </c>
      <c r="B2315">
        <v>28</v>
      </c>
      <c r="C2315">
        <v>7</v>
      </c>
      <c r="D2315" s="6">
        <f t="shared" si="216"/>
        <v>45135</v>
      </c>
      <c r="E2315" t="str">
        <f t="shared" si="217"/>
        <v>July</v>
      </c>
      <c r="F2315">
        <v>2023</v>
      </c>
      <c r="G2315" t="str">
        <f t="shared" si="218"/>
        <v>Friday</v>
      </c>
      <c r="H2315" t="s">
        <v>37</v>
      </c>
      <c r="I2315">
        <v>1</v>
      </c>
      <c r="J2315" s="7">
        <v>63052.44</v>
      </c>
      <c r="K2315" t="s">
        <v>562</v>
      </c>
      <c r="L2315">
        <v>46</v>
      </c>
      <c r="M2315" t="s">
        <v>119</v>
      </c>
      <c r="N2315" t="s">
        <v>18</v>
      </c>
      <c r="O2315">
        <v>2</v>
      </c>
      <c r="P2315" t="s">
        <v>40</v>
      </c>
      <c r="Q2315" s="7">
        <f t="shared" si="219"/>
        <v>63052.44</v>
      </c>
      <c r="R2315" s="9" t="str" cm="1">
        <f t="array" ref="R2315">_xlfn.IFS(L2314&lt;=25,"0-25",L2314&lt;=30,"26-30",L2314&lt;=35,"31-35",L2314&lt;=40,"36-40",L2314&lt;=45,"41-45",L2314&gt;=45,"45+")</f>
        <v>0-25</v>
      </c>
      <c r="S2315" t="str">
        <f t="shared" si="220"/>
        <v>Q3</v>
      </c>
      <c r="T2315" t="str">
        <f t="shared" si="221"/>
        <v>Weekday</v>
      </c>
      <c r="U2315" t="str" cm="1">
        <f t="array" ref="U2315">_xlfn.IFS(Q2315&lt;=100000,"LOW",Q2315&lt;=300000,"MEDIUM",Q2315&gt;=300000,"HIGH")</f>
        <v>LOW</v>
      </c>
    </row>
    <row r="2316" spans="1:21" x14ac:dyDescent="0.3">
      <c r="A2316">
        <v>2315</v>
      </c>
      <c r="B2316">
        <v>29</v>
      </c>
      <c r="C2316">
        <v>7</v>
      </c>
      <c r="D2316" s="6">
        <f t="shared" si="216"/>
        <v>45136</v>
      </c>
      <c r="E2316" t="str">
        <f t="shared" si="217"/>
        <v>July</v>
      </c>
      <c r="F2316">
        <v>2023</v>
      </c>
      <c r="G2316" t="str">
        <f t="shared" si="218"/>
        <v>Saturday</v>
      </c>
      <c r="H2316" t="s">
        <v>21</v>
      </c>
      <c r="I2316">
        <v>5</v>
      </c>
      <c r="J2316" s="7">
        <v>38327</v>
      </c>
      <c r="K2316" t="s">
        <v>866</v>
      </c>
      <c r="L2316">
        <v>55</v>
      </c>
      <c r="M2316" t="s">
        <v>95</v>
      </c>
      <c r="N2316" t="s">
        <v>24</v>
      </c>
      <c r="O2316">
        <v>4</v>
      </c>
      <c r="P2316" t="s">
        <v>65</v>
      </c>
      <c r="Q2316" s="7">
        <f t="shared" si="219"/>
        <v>191635</v>
      </c>
      <c r="R2316" s="9" t="str" cm="1">
        <f t="array" ref="R2316">_xlfn.IFS(L2315&lt;=25,"0-25",L2315&lt;=30,"26-30",L2315&lt;=35,"31-35",L2315&lt;=40,"36-40",L2315&lt;=45,"41-45",L2315&gt;=45,"45+")</f>
        <v>45+</v>
      </c>
      <c r="S2316" t="str">
        <f t="shared" si="220"/>
        <v>Q3</v>
      </c>
      <c r="T2316" t="str">
        <f t="shared" si="221"/>
        <v>Weekend</v>
      </c>
      <c r="U2316" t="str" cm="1">
        <f t="array" ref="U2316">_xlfn.IFS(Q2316&lt;=100000,"LOW",Q2316&lt;=300000,"MEDIUM",Q2316&gt;=300000,"HIGH")</f>
        <v>MEDIUM</v>
      </c>
    </row>
    <row r="2317" spans="1:21" x14ac:dyDescent="0.3">
      <c r="A2317">
        <v>2316</v>
      </c>
      <c r="B2317">
        <v>29</v>
      </c>
      <c r="C2317">
        <v>7</v>
      </c>
      <c r="D2317" s="6">
        <f t="shared" si="216"/>
        <v>45136</v>
      </c>
      <c r="E2317" t="str">
        <f t="shared" si="217"/>
        <v>July</v>
      </c>
      <c r="F2317">
        <v>2023</v>
      </c>
      <c r="G2317" t="str">
        <f t="shared" si="218"/>
        <v>Saturday</v>
      </c>
      <c r="H2317" t="s">
        <v>15</v>
      </c>
      <c r="I2317">
        <v>4</v>
      </c>
      <c r="J2317" s="7">
        <v>32974.559999999998</v>
      </c>
      <c r="K2317" t="s">
        <v>982</v>
      </c>
      <c r="L2317">
        <v>45</v>
      </c>
      <c r="M2317" t="s">
        <v>79</v>
      </c>
      <c r="N2317" t="s">
        <v>35</v>
      </c>
      <c r="O2317">
        <v>5</v>
      </c>
      <c r="P2317" t="s">
        <v>19</v>
      </c>
      <c r="Q2317" s="7">
        <f t="shared" si="219"/>
        <v>131898.23999999999</v>
      </c>
      <c r="R2317" s="9" t="str" cm="1">
        <f t="array" ref="R2317">_xlfn.IFS(L2316&lt;=25,"0-25",L2316&lt;=30,"26-30",L2316&lt;=35,"31-35",L2316&lt;=40,"36-40",L2316&lt;=45,"41-45",L2316&gt;=45,"45+")</f>
        <v>45+</v>
      </c>
      <c r="S2317" t="str">
        <f t="shared" si="220"/>
        <v>Q3</v>
      </c>
      <c r="T2317" t="str">
        <f t="shared" si="221"/>
        <v>Weekend</v>
      </c>
      <c r="U2317" t="str" cm="1">
        <f t="array" ref="U2317">_xlfn.IFS(Q2317&lt;=100000,"LOW",Q2317&lt;=300000,"MEDIUM",Q2317&gt;=300000,"HIGH")</f>
        <v>MEDIUM</v>
      </c>
    </row>
    <row r="2318" spans="1:21" x14ac:dyDescent="0.3">
      <c r="A2318">
        <v>2317</v>
      </c>
      <c r="B2318">
        <v>29</v>
      </c>
      <c r="C2318">
        <v>7</v>
      </c>
      <c r="D2318" s="6">
        <f t="shared" si="216"/>
        <v>45136</v>
      </c>
      <c r="E2318" t="str">
        <f t="shared" si="217"/>
        <v>July</v>
      </c>
      <c r="F2318">
        <v>2023</v>
      </c>
      <c r="G2318" t="str">
        <f t="shared" si="218"/>
        <v>Saturday</v>
      </c>
      <c r="H2318" t="s">
        <v>21</v>
      </c>
      <c r="I2318">
        <v>9</v>
      </c>
      <c r="J2318" s="7">
        <v>25069.5</v>
      </c>
      <c r="K2318" t="s">
        <v>411</v>
      </c>
      <c r="L2318">
        <v>39</v>
      </c>
      <c r="M2318" t="s">
        <v>56</v>
      </c>
      <c r="N2318" t="s">
        <v>35</v>
      </c>
      <c r="O2318">
        <v>4</v>
      </c>
      <c r="P2318" t="s">
        <v>25</v>
      </c>
      <c r="Q2318" s="7">
        <f t="shared" si="219"/>
        <v>225625.5</v>
      </c>
      <c r="R2318" s="9" t="str" cm="1">
        <f t="array" ref="R2318">_xlfn.IFS(L2317&lt;=25,"0-25",L2317&lt;=30,"26-30",L2317&lt;=35,"31-35",L2317&lt;=40,"36-40",L2317&lt;=45,"41-45",L2317&gt;=45,"45+")</f>
        <v>41-45</v>
      </c>
      <c r="S2318" t="str">
        <f t="shared" si="220"/>
        <v>Q3</v>
      </c>
      <c r="T2318" t="str">
        <f t="shared" si="221"/>
        <v>Weekend</v>
      </c>
      <c r="U2318" t="str" cm="1">
        <f t="array" ref="U2318">_xlfn.IFS(Q2318&lt;=100000,"LOW",Q2318&lt;=300000,"MEDIUM",Q2318&gt;=300000,"HIGH")</f>
        <v>MEDIUM</v>
      </c>
    </row>
    <row r="2319" spans="1:21" x14ac:dyDescent="0.3">
      <c r="A2319">
        <v>2318</v>
      </c>
      <c r="B2319">
        <v>29</v>
      </c>
      <c r="C2319">
        <v>7</v>
      </c>
      <c r="D2319" s="6">
        <f t="shared" si="216"/>
        <v>45136</v>
      </c>
      <c r="E2319" t="str">
        <f t="shared" si="217"/>
        <v>July</v>
      </c>
      <c r="F2319">
        <v>2023</v>
      </c>
      <c r="G2319" t="str">
        <f t="shared" si="218"/>
        <v>Saturday</v>
      </c>
      <c r="H2319" t="s">
        <v>37</v>
      </c>
      <c r="I2319">
        <v>3</v>
      </c>
      <c r="J2319" s="7">
        <v>46252.33</v>
      </c>
      <c r="K2319" t="s">
        <v>622</v>
      </c>
      <c r="L2319">
        <v>25</v>
      </c>
      <c r="M2319" t="s">
        <v>23</v>
      </c>
      <c r="N2319" t="s">
        <v>52</v>
      </c>
      <c r="O2319">
        <v>2</v>
      </c>
      <c r="P2319" t="s">
        <v>97</v>
      </c>
      <c r="Q2319" s="7">
        <f t="shared" si="219"/>
        <v>138756.99</v>
      </c>
      <c r="R2319" s="9" t="str" cm="1">
        <f t="array" ref="R2319">_xlfn.IFS(L2318&lt;=25,"0-25",L2318&lt;=30,"26-30",L2318&lt;=35,"31-35",L2318&lt;=40,"36-40",L2318&lt;=45,"41-45",L2318&gt;=45,"45+")</f>
        <v>36-40</v>
      </c>
      <c r="S2319" t="str">
        <f t="shared" si="220"/>
        <v>Q3</v>
      </c>
      <c r="T2319" t="str">
        <f t="shared" si="221"/>
        <v>Weekend</v>
      </c>
      <c r="U2319" t="str" cm="1">
        <f t="array" ref="U2319">_xlfn.IFS(Q2319&lt;=100000,"LOW",Q2319&lt;=300000,"MEDIUM",Q2319&gt;=300000,"HIGH")</f>
        <v>MEDIUM</v>
      </c>
    </row>
    <row r="2320" spans="1:21" x14ac:dyDescent="0.3">
      <c r="A2320">
        <v>2319</v>
      </c>
      <c r="B2320">
        <v>30</v>
      </c>
      <c r="C2320">
        <v>7</v>
      </c>
      <c r="D2320" s="6">
        <f t="shared" si="216"/>
        <v>45137</v>
      </c>
      <c r="E2320" t="str">
        <f t="shared" si="217"/>
        <v>July</v>
      </c>
      <c r="F2320">
        <v>2023</v>
      </c>
      <c r="G2320" t="str">
        <f t="shared" si="218"/>
        <v>Sunday</v>
      </c>
      <c r="H2320" t="s">
        <v>32</v>
      </c>
      <c r="I2320">
        <v>7</v>
      </c>
      <c r="J2320" s="7">
        <v>62791.12</v>
      </c>
      <c r="K2320" t="s">
        <v>570</v>
      </c>
      <c r="L2320">
        <v>49</v>
      </c>
      <c r="M2320" t="s">
        <v>23</v>
      </c>
      <c r="N2320" t="s">
        <v>52</v>
      </c>
      <c r="O2320">
        <v>4</v>
      </c>
      <c r="P2320" t="s">
        <v>101</v>
      </c>
      <c r="Q2320" s="7">
        <f t="shared" si="219"/>
        <v>439537.84</v>
      </c>
      <c r="R2320" s="9" t="str" cm="1">
        <f t="array" ref="R2320">_xlfn.IFS(L2319&lt;=25,"0-25",L2319&lt;=30,"26-30",L2319&lt;=35,"31-35",L2319&lt;=40,"36-40",L2319&lt;=45,"41-45",L2319&gt;=45,"45+")</f>
        <v>0-25</v>
      </c>
      <c r="S2320" t="str">
        <f t="shared" si="220"/>
        <v>Q3</v>
      </c>
      <c r="T2320" t="str">
        <f t="shared" si="221"/>
        <v>Weekend</v>
      </c>
      <c r="U2320" t="str" cm="1">
        <f t="array" ref="U2320">_xlfn.IFS(Q2320&lt;=100000,"LOW",Q2320&lt;=300000,"MEDIUM",Q2320&gt;=300000,"HIGH")</f>
        <v>HIGH</v>
      </c>
    </row>
    <row r="2321" spans="1:21" x14ac:dyDescent="0.3">
      <c r="A2321">
        <v>2320</v>
      </c>
      <c r="B2321">
        <v>30</v>
      </c>
      <c r="C2321">
        <v>7</v>
      </c>
      <c r="D2321" s="6">
        <f t="shared" si="216"/>
        <v>45137</v>
      </c>
      <c r="E2321" t="str">
        <f t="shared" si="217"/>
        <v>July</v>
      </c>
      <c r="F2321">
        <v>2023</v>
      </c>
      <c r="G2321" t="str">
        <f t="shared" si="218"/>
        <v>Sunday</v>
      </c>
      <c r="H2321" t="s">
        <v>32</v>
      </c>
      <c r="I2321">
        <v>8</v>
      </c>
      <c r="J2321" s="7">
        <v>29479.68</v>
      </c>
      <c r="K2321" t="s">
        <v>392</v>
      </c>
      <c r="L2321">
        <v>50</v>
      </c>
      <c r="M2321" t="s">
        <v>135</v>
      </c>
      <c r="N2321" t="s">
        <v>18</v>
      </c>
      <c r="O2321">
        <v>4</v>
      </c>
      <c r="P2321" t="s">
        <v>36</v>
      </c>
      <c r="Q2321" s="7">
        <f t="shared" si="219"/>
        <v>235837.44</v>
      </c>
      <c r="R2321" s="9" t="str" cm="1">
        <f t="array" ref="R2321">_xlfn.IFS(L2320&lt;=25,"0-25",L2320&lt;=30,"26-30",L2320&lt;=35,"31-35",L2320&lt;=40,"36-40",L2320&lt;=45,"41-45",L2320&gt;=45,"45+")</f>
        <v>45+</v>
      </c>
      <c r="S2321" t="str">
        <f t="shared" si="220"/>
        <v>Q3</v>
      </c>
      <c r="T2321" t="str">
        <f t="shared" si="221"/>
        <v>Weekend</v>
      </c>
      <c r="U2321" t="str" cm="1">
        <f t="array" ref="U2321">_xlfn.IFS(Q2321&lt;=100000,"LOW",Q2321&lt;=300000,"MEDIUM",Q2321&gt;=300000,"HIGH")</f>
        <v>MEDIUM</v>
      </c>
    </row>
    <row r="2322" spans="1:21" x14ac:dyDescent="0.3">
      <c r="A2322">
        <v>2321</v>
      </c>
      <c r="B2322">
        <v>30</v>
      </c>
      <c r="C2322">
        <v>7</v>
      </c>
      <c r="D2322" s="6">
        <f t="shared" si="216"/>
        <v>45137</v>
      </c>
      <c r="E2322" t="str">
        <f t="shared" si="217"/>
        <v>July</v>
      </c>
      <c r="F2322">
        <v>2023</v>
      </c>
      <c r="G2322" t="str">
        <f t="shared" si="218"/>
        <v>Sunday</v>
      </c>
      <c r="H2322" t="s">
        <v>37</v>
      </c>
      <c r="I2322">
        <v>6</v>
      </c>
      <c r="J2322" s="7">
        <v>33774.129999999997</v>
      </c>
      <c r="K2322" t="s">
        <v>716</v>
      </c>
      <c r="L2322">
        <v>30</v>
      </c>
      <c r="M2322" t="s">
        <v>23</v>
      </c>
      <c r="N2322" t="s">
        <v>24</v>
      </c>
      <c r="O2322">
        <v>2</v>
      </c>
      <c r="P2322" t="s">
        <v>53</v>
      </c>
      <c r="Q2322" s="7">
        <f t="shared" si="219"/>
        <v>202644.77999999997</v>
      </c>
      <c r="R2322" s="9" t="str" cm="1">
        <f t="array" ref="R2322">_xlfn.IFS(L2321&lt;=25,"0-25",L2321&lt;=30,"26-30",L2321&lt;=35,"31-35",L2321&lt;=40,"36-40",L2321&lt;=45,"41-45",L2321&gt;=45,"45+")</f>
        <v>45+</v>
      </c>
      <c r="S2322" t="str">
        <f t="shared" si="220"/>
        <v>Q3</v>
      </c>
      <c r="T2322" t="str">
        <f t="shared" si="221"/>
        <v>Weekend</v>
      </c>
      <c r="U2322" t="str" cm="1">
        <f t="array" ref="U2322">_xlfn.IFS(Q2322&lt;=100000,"LOW",Q2322&lt;=300000,"MEDIUM",Q2322&gt;=300000,"HIGH")</f>
        <v>MEDIUM</v>
      </c>
    </row>
    <row r="2323" spans="1:21" x14ac:dyDescent="0.3">
      <c r="A2323">
        <v>2322</v>
      </c>
      <c r="B2323">
        <v>30</v>
      </c>
      <c r="C2323">
        <v>7</v>
      </c>
      <c r="D2323" s="6">
        <f t="shared" si="216"/>
        <v>45137</v>
      </c>
      <c r="E2323" t="str">
        <f t="shared" si="217"/>
        <v>July</v>
      </c>
      <c r="F2323">
        <v>2023</v>
      </c>
      <c r="G2323" t="str">
        <f t="shared" si="218"/>
        <v>Sunday</v>
      </c>
      <c r="H2323" t="s">
        <v>15</v>
      </c>
      <c r="I2323">
        <v>1</v>
      </c>
      <c r="J2323" s="7">
        <v>34397.53</v>
      </c>
      <c r="K2323" t="s">
        <v>198</v>
      </c>
      <c r="L2323">
        <v>44</v>
      </c>
      <c r="M2323" t="s">
        <v>27</v>
      </c>
      <c r="N2323" t="s">
        <v>24</v>
      </c>
      <c r="O2323">
        <v>2</v>
      </c>
      <c r="P2323" t="s">
        <v>31</v>
      </c>
      <c r="Q2323" s="7">
        <f t="shared" si="219"/>
        <v>34397.53</v>
      </c>
      <c r="R2323" s="9" t="str" cm="1">
        <f t="array" ref="R2323">_xlfn.IFS(L2322&lt;=25,"0-25",L2322&lt;=30,"26-30",L2322&lt;=35,"31-35",L2322&lt;=40,"36-40",L2322&lt;=45,"41-45",L2322&gt;=45,"45+")</f>
        <v>26-30</v>
      </c>
      <c r="S2323" t="str">
        <f t="shared" si="220"/>
        <v>Q3</v>
      </c>
      <c r="T2323" t="str">
        <f t="shared" si="221"/>
        <v>Weekend</v>
      </c>
      <c r="U2323" t="str" cm="1">
        <f t="array" ref="U2323">_xlfn.IFS(Q2323&lt;=100000,"LOW",Q2323&lt;=300000,"MEDIUM",Q2323&gt;=300000,"HIGH")</f>
        <v>LOW</v>
      </c>
    </row>
    <row r="2324" spans="1:21" x14ac:dyDescent="0.3">
      <c r="A2324">
        <v>2323</v>
      </c>
      <c r="B2324">
        <v>31</v>
      </c>
      <c r="C2324">
        <v>7</v>
      </c>
      <c r="D2324" s="6">
        <f t="shared" si="216"/>
        <v>45138</v>
      </c>
      <c r="E2324" t="str">
        <f t="shared" si="217"/>
        <v>July</v>
      </c>
      <c r="F2324">
        <v>2023</v>
      </c>
      <c r="G2324" t="str">
        <f t="shared" si="218"/>
        <v>Monday</v>
      </c>
      <c r="H2324" t="s">
        <v>32</v>
      </c>
      <c r="I2324">
        <v>8</v>
      </c>
      <c r="J2324" s="7">
        <v>43648.74</v>
      </c>
      <c r="K2324" t="s">
        <v>802</v>
      </c>
      <c r="L2324">
        <v>35</v>
      </c>
      <c r="M2324" t="s">
        <v>23</v>
      </c>
      <c r="N2324" t="s">
        <v>52</v>
      </c>
      <c r="O2324">
        <v>5</v>
      </c>
      <c r="P2324" t="s">
        <v>43</v>
      </c>
      <c r="Q2324" s="7">
        <f t="shared" si="219"/>
        <v>349189.92</v>
      </c>
      <c r="R2324" s="9" t="str" cm="1">
        <f t="array" ref="R2324">_xlfn.IFS(L2323&lt;=25,"0-25",L2323&lt;=30,"26-30",L2323&lt;=35,"31-35",L2323&lt;=40,"36-40",L2323&lt;=45,"41-45",L2323&gt;=45,"45+")</f>
        <v>41-45</v>
      </c>
      <c r="S2324" t="str">
        <f t="shared" si="220"/>
        <v>Q3</v>
      </c>
      <c r="T2324" t="str">
        <f t="shared" si="221"/>
        <v>Weekday</v>
      </c>
      <c r="U2324" t="str" cm="1">
        <f t="array" ref="U2324">_xlfn.IFS(Q2324&lt;=100000,"LOW",Q2324&lt;=300000,"MEDIUM",Q2324&gt;=300000,"HIGH")</f>
        <v>HIGH</v>
      </c>
    </row>
    <row r="2325" spans="1:21" x14ac:dyDescent="0.3">
      <c r="A2325">
        <v>2324</v>
      </c>
      <c r="B2325">
        <v>31</v>
      </c>
      <c r="C2325">
        <v>7</v>
      </c>
      <c r="D2325" s="6">
        <f t="shared" si="216"/>
        <v>45138</v>
      </c>
      <c r="E2325" t="str">
        <f t="shared" si="217"/>
        <v>July</v>
      </c>
      <c r="F2325">
        <v>2023</v>
      </c>
      <c r="G2325" t="str">
        <f t="shared" si="218"/>
        <v>Monday</v>
      </c>
      <c r="H2325" t="s">
        <v>45</v>
      </c>
      <c r="I2325">
        <v>3</v>
      </c>
      <c r="J2325" s="7">
        <v>23704.54</v>
      </c>
      <c r="K2325" t="s">
        <v>603</v>
      </c>
      <c r="L2325">
        <v>35</v>
      </c>
      <c r="M2325" t="s">
        <v>56</v>
      </c>
      <c r="N2325" t="s">
        <v>18</v>
      </c>
      <c r="O2325">
        <v>5</v>
      </c>
      <c r="P2325" t="s">
        <v>90</v>
      </c>
      <c r="Q2325" s="7">
        <f t="shared" si="219"/>
        <v>71113.62</v>
      </c>
      <c r="R2325" s="9" t="str" cm="1">
        <f t="array" ref="R2325">_xlfn.IFS(L2324&lt;=25,"0-25",L2324&lt;=30,"26-30",L2324&lt;=35,"31-35",L2324&lt;=40,"36-40",L2324&lt;=45,"41-45",L2324&gt;=45,"45+")</f>
        <v>31-35</v>
      </c>
      <c r="S2325" t="str">
        <f t="shared" si="220"/>
        <v>Q3</v>
      </c>
      <c r="T2325" t="str">
        <f t="shared" si="221"/>
        <v>Weekday</v>
      </c>
      <c r="U2325" t="str" cm="1">
        <f t="array" ref="U2325">_xlfn.IFS(Q2325&lt;=100000,"LOW",Q2325&lt;=300000,"MEDIUM",Q2325&gt;=300000,"HIGH")</f>
        <v>LOW</v>
      </c>
    </row>
    <row r="2326" spans="1:21" x14ac:dyDescent="0.3">
      <c r="A2326">
        <v>2325</v>
      </c>
      <c r="B2326">
        <v>31</v>
      </c>
      <c r="C2326">
        <v>7</v>
      </c>
      <c r="D2326" s="6">
        <f t="shared" si="216"/>
        <v>45138</v>
      </c>
      <c r="E2326" t="str">
        <f t="shared" si="217"/>
        <v>July</v>
      </c>
      <c r="F2326">
        <v>2023</v>
      </c>
      <c r="G2326" t="str">
        <f t="shared" si="218"/>
        <v>Monday</v>
      </c>
      <c r="H2326" t="s">
        <v>32</v>
      </c>
      <c r="I2326">
        <v>8</v>
      </c>
      <c r="J2326" s="7">
        <v>59332.67</v>
      </c>
      <c r="K2326" t="s">
        <v>286</v>
      </c>
      <c r="L2326">
        <v>30</v>
      </c>
      <c r="M2326" t="s">
        <v>119</v>
      </c>
      <c r="N2326" t="s">
        <v>35</v>
      </c>
      <c r="O2326">
        <v>3</v>
      </c>
      <c r="P2326" t="s">
        <v>43</v>
      </c>
      <c r="Q2326" s="7">
        <f t="shared" si="219"/>
        <v>474661.36</v>
      </c>
      <c r="R2326" s="9" t="str" cm="1">
        <f t="array" ref="R2326">_xlfn.IFS(L2325&lt;=25,"0-25",L2325&lt;=30,"26-30",L2325&lt;=35,"31-35",L2325&lt;=40,"36-40",L2325&lt;=45,"41-45",L2325&gt;=45,"45+")</f>
        <v>31-35</v>
      </c>
      <c r="S2326" t="str">
        <f t="shared" si="220"/>
        <v>Q3</v>
      </c>
      <c r="T2326" t="str">
        <f t="shared" si="221"/>
        <v>Weekday</v>
      </c>
      <c r="U2326" t="str" cm="1">
        <f t="array" ref="U2326">_xlfn.IFS(Q2326&lt;=100000,"LOW",Q2326&lt;=300000,"MEDIUM",Q2326&gt;=300000,"HIGH")</f>
        <v>HIGH</v>
      </c>
    </row>
    <row r="2327" spans="1:21" x14ac:dyDescent="0.3">
      <c r="A2327">
        <v>2326</v>
      </c>
      <c r="B2327">
        <v>31</v>
      </c>
      <c r="C2327">
        <v>7</v>
      </c>
      <c r="D2327" s="6">
        <f t="shared" si="216"/>
        <v>45138</v>
      </c>
      <c r="E2327" t="str">
        <f t="shared" si="217"/>
        <v>July</v>
      </c>
      <c r="F2327">
        <v>2023</v>
      </c>
      <c r="G2327" t="str">
        <f t="shared" si="218"/>
        <v>Monday</v>
      </c>
      <c r="H2327" t="s">
        <v>45</v>
      </c>
      <c r="I2327">
        <v>4</v>
      </c>
      <c r="J2327" s="7">
        <v>27736.14</v>
      </c>
      <c r="K2327" t="s">
        <v>489</v>
      </c>
      <c r="L2327">
        <v>39</v>
      </c>
      <c r="M2327" t="s">
        <v>39</v>
      </c>
      <c r="N2327" t="s">
        <v>18</v>
      </c>
      <c r="O2327">
        <v>2</v>
      </c>
      <c r="P2327" t="s">
        <v>90</v>
      </c>
      <c r="Q2327" s="7">
        <f t="shared" si="219"/>
        <v>110944.56</v>
      </c>
      <c r="R2327" s="9" t="str" cm="1">
        <f t="array" ref="R2327">_xlfn.IFS(L2326&lt;=25,"0-25",L2326&lt;=30,"26-30",L2326&lt;=35,"31-35",L2326&lt;=40,"36-40",L2326&lt;=45,"41-45",L2326&gt;=45,"45+")</f>
        <v>26-30</v>
      </c>
      <c r="S2327" t="str">
        <f t="shared" si="220"/>
        <v>Q3</v>
      </c>
      <c r="T2327" t="str">
        <f t="shared" si="221"/>
        <v>Weekday</v>
      </c>
      <c r="U2327" t="str" cm="1">
        <f t="array" ref="U2327">_xlfn.IFS(Q2327&lt;=100000,"LOW",Q2327&lt;=300000,"MEDIUM",Q2327&gt;=300000,"HIGH")</f>
        <v>MEDIUM</v>
      </c>
    </row>
    <row r="2328" spans="1:21" x14ac:dyDescent="0.3">
      <c r="A2328">
        <v>2327</v>
      </c>
      <c r="B2328">
        <v>1</v>
      </c>
      <c r="C2328">
        <v>8</v>
      </c>
      <c r="D2328" s="6">
        <f t="shared" si="216"/>
        <v>45139</v>
      </c>
      <c r="E2328" t="str">
        <f t="shared" si="217"/>
        <v>August</v>
      </c>
      <c r="F2328">
        <v>2023</v>
      </c>
      <c r="G2328" t="str">
        <f t="shared" si="218"/>
        <v>Tuesday</v>
      </c>
      <c r="H2328" t="s">
        <v>37</v>
      </c>
      <c r="I2328">
        <v>8</v>
      </c>
      <c r="J2328" s="7">
        <v>52321.760000000002</v>
      </c>
      <c r="K2328" t="s">
        <v>213</v>
      </c>
      <c r="L2328">
        <v>31</v>
      </c>
      <c r="M2328" t="s">
        <v>116</v>
      </c>
      <c r="N2328" t="s">
        <v>24</v>
      </c>
      <c r="O2328">
        <v>2</v>
      </c>
      <c r="P2328" t="s">
        <v>40</v>
      </c>
      <c r="Q2328" s="7">
        <f t="shared" si="219"/>
        <v>418574.08000000002</v>
      </c>
      <c r="R2328" s="9" t="str" cm="1">
        <f t="array" ref="R2328">_xlfn.IFS(L2327&lt;=25,"0-25",L2327&lt;=30,"26-30",L2327&lt;=35,"31-35",L2327&lt;=40,"36-40",L2327&lt;=45,"41-45",L2327&gt;=45,"45+")</f>
        <v>36-40</v>
      </c>
      <c r="S2328" t="str">
        <f t="shared" si="220"/>
        <v>Q3</v>
      </c>
      <c r="T2328" t="str">
        <f t="shared" si="221"/>
        <v>Weekday</v>
      </c>
      <c r="U2328" t="str" cm="1">
        <f t="array" ref="U2328">_xlfn.IFS(Q2328&lt;=100000,"LOW",Q2328&lt;=300000,"MEDIUM",Q2328&gt;=300000,"HIGH")</f>
        <v>HIGH</v>
      </c>
    </row>
    <row r="2329" spans="1:21" x14ac:dyDescent="0.3">
      <c r="A2329">
        <v>2328</v>
      </c>
      <c r="B2329">
        <v>1</v>
      </c>
      <c r="C2329">
        <v>8</v>
      </c>
      <c r="D2329" s="6">
        <f t="shared" si="216"/>
        <v>45139</v>
      </c>
      <c r="E2329" t="str">
        <f t="shared" si="217"/>
        <v>August</v>
      </c>
      <c r="F2329">
        <v>2023</v>
      </c>
      <c r="G2329" t="str">
        <f t="shared" si="218"/>
        <v>Tuesday</v>
      </c>
      <c r="H2329" t="s">
        <v>37</v>
      </c>
      <c r="I2329">
        <v>1</v>
      </c>
      <c r="J2329" s="7">
        <v>40792.94</v>
      </c>
      <c r="K2329" t="s">
        <v>804</v>
      </c>
      <c r="L2329">
        <v>28</v>
      </c>
      <c r="M2329" t="s">
        <v>27</v>
      </c>
      <c r="N2329" t="s">
        <v>52</v>
      </c>
      <c r="O2329">
        <v>4</v>
      </c>
      <c r="P2329" t="s">
        <v>97</v>
      </c>
      <c r="Q2329" s="7">
        <f t="shared" si="219"/>
        <v>40792.94</v>
      </c>
      <c r="R2329" s="9" t="str" cm="1">
        <f t="array" ref="R2329">_xlfn.IFS(L2328&lt;=25,"0-25",L2328&lt;=30,"26-30",L2328&lt;=35,"31-35",L2328&lt;=40,"36-40",L2328&lt;=45,"41-45",L2328&gt;=45,"45+")</f>
        <v>31-35</v>
      </c>
      <c r="S2329" t="str">
        <f t="shared" si="220"/>
        <v>Q3</v>
      </c>
      <c r="T2329" t="str">
        <f t="shared" si="221"/>
        <v>Weekday</v>
      </c>
      <c r="U2329" t="str" cm="1">
        <f t="array" ref="U2329">_xlfn.IFS(Q2329&lt;=100000,"LOW",Q2329&lt;=300000,"MEDIUM",Q2329&gt;=300000,"HIGH")</f>
        <v>LOW</v>
      </c>
    </row>
    <row r="2330" spans="1:21" x14ac:dyDescent="0.3">
      <c r="A2330">
        <v>2329</v>
      </c>
      <c r="B2330">
        <v>1</v>
      </c>
      <c r="C2330">
        <v>8</v>
      </c>
      <c r="D2330" s="6">
        <f t="shared" si="216"/>
        <v>45139</v>
      </c>
      <c r="E2330" t="str">
        <f t="shared" si="217"/>
        <v>August</v>
      </c>
      <c r="F2330">
        <v>2023</v>
      </c>
      <c r="G2330" t="str">
        <f t="shared" si="218"/>
        <v>Tuesday</v>
      </c>
      <c r="H2330" t="s">
        <v>32</v>
      </c>
      <c r="I2330">
        <v>3</v>
      </c>
      <c r="J2330" s="7">
        <v>45153.86</v>
      </c>
      <c r="K2330" t="s">
        <v>618</v>
      </c>
      <c r="L2330">
        <v>56</v>
      </c>
      <c r="M2330" t="s">
        <v>27</v>
      </c>
      <c r="N2330" t="s">
        <v>35</v>
      </c>
      <c r="O2330">
        <v>4</v>
      </c>
      <c r="P2330" t="s">
        <v>101</v>
      </c>
      <c r="Q2330" s="7">
        <f t="shared" si="219"/>
        <v>135461.58000000002</v>
      </c>
      <c r="R2330" s="9" t="str" cm="1">
        <f t="array" ref="R2330">_xlfn.IFS(L2329&lt;=25,"0-25",L2329&lt;=30,"26-30",L2329&lt;=35,"31-35",L2329&lt;=40,"36-40",L2329&lt;=45,"41-45",L2329&gt;=45,"45+")</f>
        <v>26-30</v>
      </c>
      <c r="S2330" t="str">
        <f t="shared" si="220"/>
        <v>Q3</v>
      </c>
      <c r="T2330" t="str">
        <f t="shared" si="221"/>
        <v>Weekday</v>
      </c>
      <c r="U2330" t="str" cm="1">
        <f t="array" ref="U2330">_xlfn.IFS(Q2330&lt;=100000,"LOW",Q2330&lt;=300000,"MEDIUM",Q2330&gt;=300000,"HIGH")</f>
        <v>MEDIUM</v>
      </c>
    </row>
    <row r="2331" spans="1:21" x14ac:dyDescent="0.3">
      <c r="A2331">
        <v>2330</v>
      </c>
      <c r="B2331">
        <v>2</v>
      </c>
      <c r="C2331">
        <v>8</v>
      </c>
      <c r="D2331" s="6">
        <f t="shared" si="216"/>
        <v>45140</v>
      </c>
      <c r="E2331" t="str">
        <f t="shared" si="217"/>
        <v>August</v>
      </c>
      <c r="F2331">
        <v>2023</v>
      </c>
      <c r="G2331" t="str">
        <f t="shared" si="218"/>
        <v>Wednesday</v>
      </c>
      <c r="H2331" t="s">
        <v>21</v>
      </c>
      <c r="I2331">
        <v>6</v>
      </c>
      <c r="J2331" s="7">
        <v>20776.52</v>
      </c>
      <c r="K2331" t="s">
        <v>271</v>
      </c>
      <c r="L2331">
        <v>39</v>
      </c>
      <c r="M2331" t="s">
        <v>23</v>
      </c>
      <c r="N2331" t="s">
        <v>35</v>
      </c>
      <c r="O2331">
        <v>5</v>
      </c>
      <c r="P2331" t="s">
        <v>25</v>
      </c>
      <c r="Q2331" s="7">
        <f t="shared" si="219"/>
        <v>124659.12</v>
      </c>
      <c r="R2331" s="9" t="str" cm="1">
        <f t="array" ref="R2331">_xlfn.IFS(L2330&lt;=25,"0-25",L2330&lt;=30,"26-30",L2330&lt;=35,"31-35",L2330&lt;=40,"36-40",L2330&lt;=45,"41-45",L2330&gt;=45,"45+")</f>
        <v>45+</v>
      </c>
      <c r="S2331" t="str">
        <f t="shared" si="220"/>
        <v>Q3</v>
      </c>
      <c r="T2331" t="str">
        <f t="shared" si="221"/>
        <v>Weekday</v>
      </c>
      <c r="U2331" t="str" cm="1">
        <f t="array" ref="U2331">_xlfn.IFS(Q2331&lt;=100000,"LOW",Q2331&lt;=300000,"MEDIUM",Q2331&gt;=300000,"HIGH")</f>
        <v>MEDIUM</v>
      </c>
    </row>
    <row r="2332" spans="1:21" x14ac:dyDescent="0.3">
      <c r="A2332">
        <v>2331</v>
      </c>
      <c r="B2332">
        <v>2</v>
      </c>
      <c r="C2332">
        <v>8</v>
      </c>
      <c r="D2332" s="6">
        <f t="shared" si="216"/>
        <v>45140</v>
      </c>
      <c r="E2332" t="str">
        <f t="shared" si="217"/>
        <v>August</v>
      </c>
      <c r="F2332">
        <v>2023</v>
      </c>
      <c r="G2332" t="str">
        <f t="shared" si="218"/>
        <v>Wednesday</v>
      </c>
      <c r="H2332" t="s">
        <v>45</v>
      </c>
      <c r="I2332">
        <v>9</v>
      </c>
      <c r="J2332" s="7">
        <v>54101.39</v>
      </c>
      <c r="K2332" t="s">
        <v>795</v>
      </c>
      <c r="L2332">
        <v>53</v>
      </c>
      <c r="M2332" t="s">
        <v>116</v>
      </c>
      <c r="N2332" t="s">
        <v>24</v>
      </c>
      <c r="O2332">
        <v>2</v>
      </c>
      <c r="P2332" t="s">
        <v>48</v>
      </c>
      <c r="Q2332" s="7">
        <f t="shared" si="219"/>
        <v>486912.51</v>
      </c>
      <c r="R2332" s="9" t="str" cm="1">
        <f t="array" ref="R2332">_xlfn.IFS(L2331&lt;=25,"0-25",L2331&lt;=30,"26-30",L2331&lt;=35,"31-35",L2331&lt;=40,"36-40",L2331&lt;=45,"41-45",L2331&gt;=45,"45+")</f>
        <v>36-40</v>
      </c>
      <c r="S2332" t="str">
        <f t="shared" si="220"/>
        <v>Q3</v>
      </c>
      <c r="T2332" t="str">
        <f t="shared" si="221"/>
        <v>Weekday</v>
      </c>
      <c r="U2332" t="str" cm="1">
        <f t="array" ref="U2332">_xlfn.IFS(Q2332&lt;=100000,"LOW",Q2332&lt;=300000,"MEDIUM",Q2332&gt;=300000,"HIGH")</f>
        <v>HIGH</v>
      </c>
    </row>
    <row r="2333" spans="1:21" x14ac:dyDescent="0.3">
      <c r="A2333">
        <v>2332</v>
      </c>
      <c r="B2333">
        <v>2</v>
      </c>
      <c r="C2333">
        <v>8</v>
      </c>
      <c r="D2333" s="6">
        <f t="shared" si="216"/>
        <v>45140</v>
      </c>
      <c r="E2333" t="str">
        <f t="shared" si="217"/>
        <v>August</v>
      </c>
      <c r="F2333">
        <v>2023</v>
      </c>
      <c r="G2333" t="str">
        <f t="shared" si="218"/>
        <v>Wednesday</v>
      </c>
      <c r="H2333" t="s">
        <v>15</v>
      </c>
      <c r="I2333">
        <v>2</v>
      </c>
      <c r="J2333" s="7">
        <v>21317.23</v>
      </c>
      <c r="K2333" t="s">
        <v>662</v>
      </c>
      <c r="L2333">
        <v>34</v>
      </c>
      <c r="M2333" t="s">
        <v>116</v>
      </c>
      <c r="N2333" t="s">
        <v>35</v>
      </c>
      <c r="O2333">
        <v>2</v>
      </c>
      <c r="P2333" t="s">
        <v>86</v>
      </c>
      <c r="Q2333" s="7">
        <f t="shared" si="219"/>
        <v>42634.46</v>
      </c>
      <c r="R2333" s="9" t="str" cm="1">
        <f t="array" ref="R2333">_xlfn.IFS(L2332&lt;=25,"0-25",L2332&lt;=30,"26-30",L2332&lt;=35,"31-35",L2332&lt;=40,"36-40",L2332&lt;=45,"41-45",L2332&gt;=45,"45+")</f>
        <v>45+</v>
      </c>
      <c r="S2333" t="str">
        <f t="shared" si="220"/>
        <v>Q3</v>
      </c>
      <c r="T2333" t="str">
        <f t="shared" si="221"/>
        <v>Weekday</v>
      </c>
      <c r="U2333" t="str" cm="1">
        <f t="array" ref="U2333">_xlfn.IFS(Q2333&lt;=100000,"LOW",Q2333&lt;=300000,"MEDIUM",Q2333&gt;=300000,"HIGH")</f>
        <v>LOW</v>
      </c>
    </row>
    <row r="2334" spans="1:21" x14ac:dyDescent="0.3">
      <c r="A2334">
        <v>2333</v>
      </c>
      <c r="B2334">
        <v>3</v>
      </c>
      <c r="C2334">
        <v>8</v>
      </c>
      <c r="D2334" s="6">
        <f t="shared" si="216"/>
        <v>45141</v>
      </c>
      <c r="E2334" t="str">
        <f t="shared" si="217"/>
        <v>August</v>
      </c>
      <c r="F2334">
        <v>2023</v>
      </c>
      <c r="G2334" t="str">
        <f t="shared" si="218"/>
        <v>Thursday</v>
      </c>
      <c r="H2334" t="s">
        <v>32</v>
      </c>
      <c r="I2334">
        <v>1</v>
      </c>
      <c r="J2334" s="7">
        <v>16808.419999999998</v>
      </c>
      <c r="K2334" t="s">
        <v>983</v>
      </c>
      <c r="L2334">
        <v>49</v>
      </c>
      <c r="M2334" t="s">
        <v>135</v>
      </c>
      <c r="N2334" t="s">
        <v>18</v>
      </c>
      <c r="O2334">
        <v>5</v>
      </c>
      <c r="P2334" t="s">
        <v>36</v>
      </c>
      <c r="Q2334" s="7">
        <f t="shared" si="219"/>
        <v>16808.419999999998</v>
      </c>
      <c r="R2334" s="9" t="str" cm="1">
        <f t="array" ref="R2334">_xlfn.IFS(L2333&lt;=25,"0-25",L2333&lt;=30,"26-30",L2333&lt;=35,"31-35",L2333&lt;=40,"36-40",L2333&lt;=45,"41-45",L2333&gt;=45,"45+")</f>
        <v>31-35</v>
      </c>
      <c r="S2334" t="str">
        <f t="shared" si="220"/>
        <v>Q3</v>
      </c>
      <c r="T2334" t="str">
        <f t="shared" si="221"/>
        <v>Weekday</v>
      </c>
      <c r="U2334" t="str" cm="1">
        <f t="array" ref="U2334">_xlfn.IFS(Q2334&lt;=100000,"LOW",Q2334&lt;=300000,"MEDIUM",Q2334&gt;=300000,"HIGH")</f>
        <v>LOW</v>
      </c>
    </row>
    <row r="2335" spans="1:21" x14ac:dyDescent="0.3">
      <c r="A2335">
        <v>2334</v>
      </c>
      <c r="B2335">
        <v>3</v>
      </c>
      <c r="C2335">
        <v>8</v>
      </c>
      <c r="D2335" s="6">
        <f t="shared" si="216"/>
        <v>45141</v>
      </c>
      <c r="E2335" t="str">
        <f t="shared" si="217"/>
        <v>August</v>
      </c>
      <c r="F2335">
        <v>2023</v>
      </c>
      <c r="G2335" t="str">
        <f t="shared" si="218"/>
        <v>Thursday</v>
      </c>
      <c r="H2335" t="s">
        <v>15</v>
      </c>
      <c r="I2335">
        <v>3</v>
      </c>
      <c r="J2335" s="7">
        <v>42800.77</v>
      </c>
      <c r="K2335" t="s">
        <v>185</v>
      </c>
      <c r="L2335">
        <v>31</v>
      </c>
      <c r="M2335" t="s">
        <v>23</v>
      </c>
      <c r="N2335" t="s">
        <v>24</v>
      </c>
      <c r="O2335">
        <v>2</v>
      </c>
      <c r="P2335" t="s">
        <v>86</v>
      </c>
      <c r="Q2335" s="7">
        <f t="shared" si="219"/>
        <v>128402.31</v>
      </c>
      <c r="R2335" s="9" t="str" cm="1">
        <f t="array" ref="R2335">_xlfn.IFS(L2334&lt;=25,"0-25",L2334&lt;=30,"26-30",L2334&lt;=35,"31-35",L2334&lt;=40,"36-40",L2334&lt;=45,"41-45",L2334&gt;=45,"45+")</f>
        <v>45+</v>
      </c>
      <c r="S2335" t="str">
        <f t="shared" si="220"/>
        <v>Q3</v>
      </c>
      <c r="T2335" t="str">
        <f t="shared" si="221"/>
        <v>Weekday</v>
      </c>
      <c r="U2335" t="str" cm="1">
        <f t="array" ref="U2335">_xlfn.IFS(Q2335&lt;=100000,"LOW",Q2335&lt;=300000,"MEDIUM",Q2335&gt;=300000,"HIGH")</f>
        <v>MEDIUM</v>
      </c>
    </row>
    <row r="2336" spans="1:21" x14ac:dyDescent="0.3">
      <c r="A2336">
        <v>2335</v>
      </c>
      <c r="B2336">
        <v>3</v>
      </c>
      <c r="C2336">
        <v>8</v>
      </c>
      <c r="D2336" s="6">
        <f t="shared" si="216"/>
        <v>45141</v>
      </c>
      <c r="E2336" t="str">
        <f t="shared" si="217"/>
        <v>August</v>
      </c>
      <c r="F2336">
        <v>2023</v>
      </c>
      <c r="G2336" t="str">
        <f t="shared" si="218"/>
        <v>Thursday</v>
      </c>
      <c r="H2336" t="s">
        <v>32</v>
      </c>
      <c r="I2336">
        <v>4</v>
      </c>
      <c r="J2336" s="7">
        <v>52557.83</v>
      </c>
      <c r="K2336" t="s">
        <v>928</v>
      </c>
      <c r="L2336">
        <v>59</v>
      </c>
      <c r="M2336" t="s">
        <v>34</v>
      </c>
      <c r="N2336" t="s">
        <v>24</v>
      </c>
      <c r="O2336">
        <v>2</v>
      </c>
      <c r="P2336" t="s">
        <v>101</v>
      </c>
      <c r="Q2336" s="7">
        <f t="shared" si="219"/>
        <v>210231.32</v>
      </c>
      <c r="R2336" s="9" t="str" cm="1">
        <f t="array" ref="R2336">_xlfn.IFS(L2335&lt;=25,"0-25",L2335&lt;=30,"26-30",L2335&lt;=35,"31-35",L2335&lt;=40,"36-40",L2335&lt;=45,"41-45",L2335&gt;=45,"45+")</f>
        <v>31-35</v>
      </c>
      <c r="S2336" t="str">
        <f t="shared" si="220"/>
        <v>Q3</v>
      </c>
      <c r="T2336" t="str">
        <f t="shared" si="221"/>
        <v>Weekday</v>
      </c>
      <c r="U2336" t="str" cm="1">
        <f t="array" ref="U2336">_xlfn.IFS(Q2336&lt;=100000,"LOW",Q2336&lt;=300000,"MEDIUM",Q2336&gt;=300000,"HIGH")</f>
        <v>MEDIUM</v>
      </c>
    </row>
    <row r="2337" spans="1:21" x14ac:dyDescent="0.3">
      <c r="A2337">
        <v>2336</v>
      </c>
      <c r="B2337">
        <v>3</v>
      </c>
      <c r="C2337">
        <v>8</v>
      </c>
      <c r="D2337" s="6">
        <f t="shared" si="216"/>
        <v>45141</v>
      </c>
      <c r="E2337" t="str">
        <f t="shared" si="217"/>
        <v>August</v>
      </c>
      <c r="F2337">
        <v>2023</v>
      </c>
      <c r="G2337" t="str">
        <f t="shared" si="218"/>
        <v>Thursday</v>
      </c>
      <c r="H2337" t="s">
        <v>21</v>
      </c>
      <c r="I2337">
        <v>5</v>
      </c>
      <c r="J2337" s="7">
        <v>13002.15</v>
      </c>
      <c r="K2337" t="s">
        <v>737</v>
      </c>
      <c r="L2337">
        <v>46</v>
      </c>
      <c r="M2337" t="s">
        <v>116</v>
      </c>
      <c r="N2337" t="s">
        <v>35</v>
      </c>
      <c r="O2337">
        <v>4</v>
      </c>
      <c r="P2337" t="s">
        <v>65</v>
      </c>
      <c r="Q2337" s="7">
        <f t="shared" si="219"/>
        <v>65010.75</v>
      </c>
      <c r="R2337" s="9" t="str" cm="1">
        <f t="array" ref="R2337">_xlfn.IFS(L2336&lt;=25,"0-25",L2336&lt;=30,"26-30",L2336&lt;=35,"31-35",L2336&lt;=40,"36-40",L2336&lt;=45,"41-45",L2336&gt;=45,"45+")</f>
        <v>45+</v>
      </c>
      <c r="S2337" t="str">
        <f t="shared" si="220"/>
        <v>Q3</v>
      </c>
      <c r="T2337" t="str">
        <f t="shared" si="221"/>
        <v>Weekday</v>
      </c>
      <c r="U2337" t="str" cm="1">
        <f t="array" ref="U2337">_xlfn.IFS(Q2337&lt;=100000,"LOW",Q2337&lt;=300000,"MEDIUM",Q2337&gt;=300000,"HIGH")</f>
        <v>LOW</v>
      </c>
    </row>
    <row r="2338" spans="1:21" x14ac:dyDescent="0.3">
      <c r="A2338">
        <v>2337</v>
      </c>
      <c r="B2338">
        <v>4</v>
      </c>
      <c r="C2338">
        <v>8</v>
      </c>
      <c r="D2338" s="6">
        <f t="shared" si="216"/>
        <v>45142</v>
      </c>
      <c r="E2338" t="str">
        <f t="shared" si="217"/>
        <v>August</v>
      </c>
      <c r="F2338">
        <v>2023</v>
      </c>
      <c r="G2338" t="str">
        <f t="shared" si="218"/>
        <v>Friday</v>
      </c>
      <c r="H2338" t="s">
        <v>21</v>
      </c>
      <c r="I2338">
        <v>3</v>
      </c>
      <c r="J2338" s="7">
        <v>14163.72</v>
      </c>
      <c r="K2338" t="s">
        <v>929</v>
      </c>
      <c r="L2338">
        <v>23</v>
      </c>
      <c r="M2338" t="s">
        <v>119</v>
      </c>
      <c r="N2338" t="s">
        <v>24</v>
      </c>
      <c r="O2338">
        <v>4</v>
      </c>
      <c r="P2338" t="s">
        <v>65</v>
      </c>
      <c r="Q2338" s="7">
        <f t="shared" si="219"/>
        <v>42491.159999999996</v>
      </c>
      <c r="R2338" s="9" t="str" cm="1">
        <f t="array" ref="R2338">_xlfn.IFS(L2337&lt;=25,"0-25",L2337&lt;=30,"26-30",L2337&lt;=35,"31-35",L2337&lt;=40,"36-40",L2337&lt;=45,"41-45",L2337&gt;=45,"45+")</f>
        <v>45+</v>
      </c>
      <c r="S2338" t="str">
        <f t="shared" si="220"/>
        <v>Q3</v>
      </c>
      <c r="T2338" t="str">
        <f t="shared" si="221"/>
        <v>Weekday</v>
      </c>
      <c r="U2338" t="str" cm="1">
        <f t="array" ref="U2338">_xlfn.IFS(Q2338&lt;=100000,"LOW",Q2338&lt;=300000,"MEDIUM",Q2338&gt;=300000,"HIGH")</f>
        <v>LOW</v>
      </c>
    </row>
    <row r="2339" spans="1:21" x14ac:dyDescent="0.3">
      <c r="A2339">
        <v>2338</v>
      </c>
      <c r="B2339">
        <v>4</v>
      </c>
      <c r="C2339">
        <v>8</v>
      </c>
      <c r="D2339" s="6">
        <f t="shared" si="216"/>
        <v>45142</v>
      </c>
      <c r="E2339" t="str">
        <f t="shared" si="217"/>
        <v>August</v>
      </c>
      <c r="F2339">
        <v>2023</v>
      </c>
      <c r="G2339" t="str">
        <f t="shared" si="218"/>
        <v>Friday</v>
      </c>
      <c r="H2339" t="s">
        <v>21</v>
      </c>
      <c r="I2339">
        <v>2</v>
      </c>
      <c r="J2339" s="7">
        <v>58160.75</v>
      </c>
      <c r="K2339" t="s">
        <v>979</v>
      </c>
      <c r="L2339">
        <v>21</v>
      </c>
      <c r="M2339" t="s">
        <v>23</v>
      </c>
      <c r="N2339" t="s">
        <v>52</v>
      </c>
      <c r="O2339">
        <v>5</v>
      </c>
      <c r="P2339" t="s">
        <v>28</v>
      </c>
      <c r="Q2339" s="7">
        <f t="shared" si="219"/>
        <v>116321.5</v>
      </c>
      <c r="R2339" s="9" t="str" cm="1">
        <f t="array" ref="R2339">_xlfn.IFS(L2338&lt;=25,"0-25",L2338&lt;=30,"26-30",L2338&lt;=35,"31-35",L2338&lt;=40,"36-40",L2338&lt;=45,"41-45",L2338&gt;=45,"45+")</f>
        <v>0-25</v>
      </c>
      <c r="S2339" t="str">
        <f t="shared" si="220"/>
        <v>Q3</v>
      </c>
      <c r="T2339" t="str">
        <f t="shared" si="221"/>
        <v>Weekday</v>
      </c>
      <c r="U2339" t="str" cm="1">
        <f t="array" ref="U2339">_xlfn.IFS(Q2339&lt;=100000,"LOW",Q2339&lt;=300000,"MEDIUM",Q2339&gt;=300000,"HIGH")</f>
        <v>MEDIUM</v>
      </c>
    </row>
    <row r="2340" spans="1:21" x14ac:dyDescent="0.3">
      <c r="A2340">
        <v>2339</v>
      </c>
      <c r="B2340">
        <v>4</v>
      </c>
      <c r="C2340">
        <v>8</v>
      </c>
      <c r="D2340" s="6">
        <f t="shared" si="216"/>
        <v>45142</v>
      </c>
      <c r="E2340" t="str">
        <f t="shared" si="217"/>
        <v>August</v>
      </c>
      <c r="F2340">
        <v>2023</v>
      </c>
      <c r="G2340" t="str">
        <f t="shared" si="218"/>
        <v>Friday</v>
      </c>
      <c r="H2340" t="s">
        <v>21</v>
      </c>
      <c r="I2340">
        <v>2</v>
      </c>
      <c r="J2340" s="7">
        <v>58541.96</v>
      </c>
      <c r="K2340" t="s">
        <v>338</v>
      </c>
      <c r="L2340">
        <v>28</v>
      </c>
      <c r="M2340" t="s">
        <v>23</v>
      </c>
      <c r="N2340" t="s">
        <v>18</v>
      </c>
      <c r="O2340">
        <v>2</v>
      </c>
      <c r="P2340" t="s">
        <v>65</v>
      </c>
      <c r="Q2340" s="7">
        <f t="shared" si="219"/>
        <v>117083.92</v>
      </c>
      <c r="R2340" s="9" t="str" cm="1">
        <f t="array" ref="R2340">_xlfn.IFS(L2339&lt;=25,"0-25",L2339&lt;=30,"26-30",L2339&lt;=35,"31-35",L2339&lt;=40,"36-40",L2339&lt;=45,"41-45",L2339&gt;=45,"45+")</f>
        <v>0-25</v>
      </c>
      <c r="S2340" t="str">
        <f t="shared" si="220"/>
        <v>Q3</v>
      </c>
      <c r="T2340" t="str">
        <f t="shared" si="221"/>
        <v>Weekday</v>
      </c>
      <c r="U2340" t="str" cm="1">
        <f t="array" ref="U2340">_xlfn.IFS(Q2340&lt;=100000,"LOW",Q2340&lt;=300000,"MEDIUM",Q2340&gt;=300000,"HIGH")</f>
        <v>MEDIUM</v>
      </c>
    </row>
    <row r="2341" spans="1:21" x14ac:dyDescent="0.3">
      <c r="A2341">
        <v>2340</v>
      </c>
      <c r="B2341">
        <v>5</v>
      </c>
      <c r="C2341">
        <v>8</v>
      </c>
      <c r="D2341" s="6">
        <f t="shared" si="216"/>
        <v>45143</v>
      </c>
      <c r="E2341" t="str">
        <f t="shared" si="217"/>
        <v>August</v>
      </c>
      <c r="F2341">
        <v>2023</v>
      </c>
      <c r="G2341" t="str">
        <f t="shared" si="218"/>
        <v>Saturday</v>
      </c>
      <c r="H2341" t="s">
        <v>37</v>
      </c>
      <c r="I2341">
        <v>7</v>
      </c>
      <c r="J2341" s="7">
        <v>24718.28</v>
      </c>
      <c r="K2341" t="s">
        <v>606</v>
      </c>
      <c r="L2341">
        <v>57</v>
      </c>
      <c r="M2341" t="s">
        <v>23</v>
      </c>
      <c r="N2341" t="s">
        <v>24</v>
      </c>
      <c r="O2341">
        <v>4</v>
      </c>
      <c r="P2341" t="s">
        <v>40</v>
      </c>
      <c r="Q2341" s="7">
        <f t="shared" si="219"/>
        <v>173027.96</v>
      </c>
      <c r="R2341" s="9" t="str" cm="1">
        <f t="array" ref="R2341">_xlfn.IFS(L2340&lt;=25,"0-25",L2340&lt;=30,"26-30",L2340&lt;=35,"31-35",L2340&lt;=40,"36-40",L2340&lt;=45,"41-45",L2340&gt;=45,"45+")</f>
        <v>26-30</v>
      </c>
      <c r="S2341" t="str">
        <f t="shared" si="220"/>
        <v>Q3</v>
      </c>
      <c r="T2341" t="str">
        <f t="shared" si="221"/>
        <v>Weekend</v>
      </c>
      <c r="U2341" t="str" cm="1">
        <f t="array" ref="U2341">_xlfn.IFS(Q2341&lt;=100000,"LOW",Q2341&lt;=300000,"MEDIUM",Q2341&gt;=300000,"HIGH")</f>
        <v>MEDIUM</v>
      </c>
    </row>
    <row r="2342" spans="1:21" x14ac:dyDescent="0.3">
      <c r="A2342">
        <v>2341</v>
      </c>
      <c r="B2342">
        <v>5</v>
      </c>
      <c r="C2342">
        <v>8</v>
      </c>
      <c r="D2342" s="6">
        <f t="shared" si="216"/>
        <v>45143</v>
      </c>
      <c r="E2342" t="str">
        <f t="shared" si="217"/>
        <v>August</v>
      </c>
      <c r="F2342">
        <v>2023</v>
      </c>
      <c r="G2342" t="str">
        <f t="shared" si="218"/>
        <v>Saturday</v>
      </c>
      <c r="H2342" t="s">
        <v>37</v>
      </c>
      <c r="I2342">
        <v>9</v>
      </c>
      <c r="J2342" s="7">
        <v>46913.69</v>
      </c>
      <c r="K2342" t="s">
        <v>283</v>
      </c>
      <c r="L2342">
        <v>27</v>
      </c>
      <c r="M2342" t="s">
        <v>61</v>
      </c>
      <c r="N2342" t="s">
        <v>52</v>
      </c>
      <c r="O2342">
        <v>2</v>
      </c>
      <c r="P2342" t="s">
        <v>97</v>
      </c>
      <c r="Q2342" s="7">
        <f t="shared" si="219"/>
        <v>422223.21</v>
      </c>
      <c r="R2342" s="9" t="str" cm="1">
        <f t="array" ref="R2342">_xlfn.IFS(L2341&lt;=25,"0-25",L2341&lt;=30,"26-30",L2341&lt;=35,"31-35",L2341&lt;=40,"36-40",L2341&lt;=45,"41-45",L2341&gt;=45,"45+")</f>
        <v>45+</v>
      </c>
      <c r="S2342" t="str">
        <f t="shared" si="220"/>
        <v>Q3</v>
      </c>
      <c r="T2342" t="str">
        <f t="shared" si="221"/>
        <v>Weekend</v>
      </c>
      <c r="U2342" t="str" cm="1">
        <f t="array" ref="U2342">_xlfn.IFS(Q2342&lt;=100000,"LOW",Q2342&lt;=300000,"MEDIUM",Q2342&gt;=300000,"HIGH")</f>
        <v>HIGH</v>
      </c>
    </row>
    <row r="2343" spans="1:21" x14ac:dyDescent="0.3">
      <c r="A2343">
        <v>2342</v>
      </c>
      <c r="B2343">
        <v>5</v>
      </c>
      <c r="C2343">
        <v>8</v>
      </c>
      <c r="D2343" s="6">
        <f t="shared" si="216"/>
        <v>45143</v>
      </c>
      <c r="E2343" t="str">
        <f t="shared" si="217"/>
        <v>August</v>
      </c>
      <c r="F2343">
        <v>2023</v>
      </c>
      <c r="G2343" t="str">
        <f t="shared" si="218"/>
        <v>Saturday</v>
      </c>
      <c r="H2343" t="s">
        <v>45</v>
      </c>
      <c r="I2343">
        <v>2</v>
      </c>
      <c r="J2343" s="7">
        <v>36590.800000000003</v>
      </c>
      <c r="K2343" t="s">
        <v>632</v>
      </c>
      <c r="L2343">
        <v>45</v>
      </c>
      <c r="M2343" t="s">
        <v>152</v>
      </c>
      <c r="N2343" t="s">
        <v>35</v>
      </c>
      <c r="O2343">
        <v>5</v>
      </c>
      <c r="P2343" t="s">
        <v>48</v>
      </c>
      <c r="Q2343" s="7">
        <f t="shared" si="219"/>
        <v>73181.600000000006</v>
      </c>
      <c r="R2343" s="9" t="str" cm="1">
        <f t="array" ref="R2343">_xlfn.IFS(L2342&lt;=25,"0-25",L2342&lt;=30,"26-30",L2342&lt;=35,"31-35",L2342&lt;=40,"36-40",L2342&lt;=45,"41-45",L2342&gt;=45,"45+")</f>
        <v>26-30</v>
      </c>
      <c r="S2343" t="str">
        <f t="shared" si="220"/>
        <v>Q3</v>
      </c>
      <c r="T2343" t="str">
        <f t="shared" si="221"/>
        <v>Weekend</v>
      </c>
      <c r="U2343" t="str" cm="1">
        <f t="array" ref="U2343">_xlfn.IFS(Q2343&lt;=100000,"LOW",Q2343&lt;=300000,"MEDIUM",Q2343&gt;=300000,"HIGH")</f>
        <v>LOW</v>
      </c>
    </row>
    <row r="2344" spans="1:21" x14ac:dyDescent="0.3">
      <c r="A2344">
        <v>2343</v>
      </c>
      <c r="B2344">
        <v>6</v>
      </c>
      <c r="C2344">
        <v>8</v>
      </c>
      <c r="D2344" s="6">
        <f t="shared" si="216"/>
        <v>45144</v>
      </c>
      <c r="E2344" t="str">
        <f t="shared" si="217"/>
        <v>August</v>
      </c>
      <c r="F2344">
        <v>2023</v>
      </c>
      <c r="G2344" t="str">
        <f t="shared" si="218"/>
        <v>Sunday</v>
      </c>
      <c r="H2344" t="s">
        <v>15</v>
      </c>
      <c r="I2344">
        <v>7</v>
      </c>
      <c r="J2344" s="7">
        <v>47961.760000000002</v>
      </c>
      <c r="K2344" t="s">
        <v>371</v>
      </c>
      <c r="L2344">
        <v>28</v>
      </c>
      <c r="M2344" t="s">
        <v>135</v>
      </c>
      <c r="N2344" t="s">
        <v>24</v>
      </c>
      <c r="O2344">
        <v>3</v>
      </c>
      <c r="P2344" t="s">
        <v>31</v>
      </c>
      <c r="Q2344" s="7">
        <f t="shared" si="219"/>
        <v>335732.32</v>
      </c>
      <c r="R2344" s="9" t="str" cm="1">
        <f t="array" ref="R2344">_xlfn.IFS(L2343&lt;=25,"0-25",L2343&lt;=30,"26-30",L2343&lt;=35,"31-35",L2343&lt;=40,"36-40",L2343&lt;=45,"41-45",L2343&gt;=45,"45+")</f>
        <v>41-45</v>
      </c>
      <c r="S2344" t="str">
        <f t="shared" si="220"/>
        <v>Q3</v>
      </c>
      <c r="T2344" t="str">
        <f t="shared" si="221"/>
        <v>Weekend</v>
      </c>
      <c r="U2344" t="str" cm="1">
        <f t="array" ref="U2344">_xlfn.IFS(Q2344&lt;=100000,"LOW",Q2344&lt;=300000,"MEDIUM",Q2344&gt;=300000,"HIGH")</f>
        <v>HIGH</v>
      </c>
    </row>
    <row r="2345" spans="1:21" x14ac:dyDescent="0.3">
      <c r="A2345">
        <v>2344</v>
      </c>
      <c r="B2345">
        <v>6</v>
      </c>
      <c r="C2345">
        <v>8</v>
      </c>
      <c r="D2345" s="6">
        <f t="shared" si="216"/>
        <v>45144</v>
      </c>
      <c r="E2345" t="str">
        <f t="shared" si="217"/>
        <v>August</v>
      </c>
      <c r="F2345">
        <v>2023</v>
      </c>
      <c r="G2345" t="str">
        <f t="shared" si="218"/>
        <v>Sunday</v>
      </c>
      <c r="H2345" t="s">
        <v>32</v>
      </c>
      <c r="I2345">
        <v>7</v>
      </c>
      <c r="J2345" s="7">
        <v>61772.76</v>
      </c>
      <c r="K2345" t="s">
        <v>960</v>
      </c>
      <c r="L2345">
        <v>52</v>
      </c>
      <c r="M2345" t="s">
        <v>23</v>
      </c>
      <c r="N2345" t="s">
        <v>52</v>
      </c>
      <c r="O2345">
        <v>2</v>
      </c>
      <c r="P2345" t="s">
        <v>43</v>
      </c>
      <c r="Q2345" s="7">
        <f t="shared" si="219"/>
        <v>432409.32</v>
      </c>
      <c r="R2345" s="9" t="str" cm="1">
        <f t="array" ref="R2345">_xlfn.IFS(L2344&lt;=25,"0-25",L2344&lt;=30,"26-30",L2344&lt;=35,"31-35",L2344&lt;=40,"36-40",L2344&lt;=45,"41-45",L2344&gt;=45,"45+")</f>
        <v>26-30</v>
      </c>
      <c r="S2345" t="str">
        <f t="shared" si="220"/>
        <v>Q3</v>
      </c>
      <c r="T2345" t="str">
        <f t="shared" si="221"/>
        <v>Weekend</v>
      </c>
      <c r="U2345" t="str" cm="1">
        <f t="array" ref="U2345">_xlfn.IFS(Q2345&lt;=100000,"LOW",Q2345&lt;=300000,"MEDIUM",Q2345&gt;=300000,"HIGH")</f>
        <v>HIGH</v>
      </c>
    </row>
    <row r="2346" spans="1:21" x14ac:dyDescent="0.3">
      <c r="A2346">
        <v>2345</v>
      </c>
      <c r="B2346">
        <v>6</v>
      </c>
      <c r="C2346">
        <v>8</v>
      </c>
      <c r="D2346" s="6">
        <f t="shared" si="216"/>
        <v>45144</v>
      </c>
      <c r="E2346" t="str">
        <f t="shared" si="217"/>
        <v>August</v>
      </c>
      <c r="F2346">
        <v>2023</v>
      </c>
      <c r="G2346" t="str">
        <f t="shared" si="218"/>
        <v>Sunday</v>
      </c>
      <c r="H2346" t="s">
        <v>32</v>
      </c>
      <c r="I2346">
        <v>7</v>
      </c>
      <c r="J2346" s="7">
        <v>14791.39</v>
      </c>
      <c r="K2346" t="s">
        <v>442</v>
      </c>
      <c r="L2346">
        <v>32</v>
      </c>
      <c r="M2346" t="s">
        <v>34</v>
      </c>
      <c r="N2346" t="s">
        <v>35</v>
      </c>
      <c r="O2346">
        <v>2</v>
      </c>
      <c r="P2346" t="s">
        <v>36</v>
      </c>
      <c r="Q2346" s="7">
        <f t="shared" si="219"/>
        <v>103539.73</v>
      </c>
      <c r="R2346" s="9" t="str" cm="1">
        <f t="array" ref="R2346">_xlfn.IFS(L2345&lt;=25,"0-25",L2345&lt;=30,"26-30",L2345&lt;=35,"31-35",L2345&lt;=40,"36-40",L2345&lt;=45,"41-45",L2345&gt;=45,"45+")</f>
        <v>45+</v>
      </c>
      <c r="S2346" t="str">
        <f t="shared" si="220"/>
        <v>Q3</v>
      </c>
      <c r="T2346" t="str">
        <f t="shared" si="221"/>
        <v>Weekend</v>
      </c>
      <c r="U2346" t="str" cm="1">
        <f t="array" ref="U2346">_xlfn.IFS(Q2346&lt;=100000,"LOW",Q2346&lt;=300000,"MEDIUM",Q2346&gt;=300000,"HIGH")</f>
        <v>MEDIUM</v>
      </c>
    </row>
    <row r="2347" spans="1:21" x14ac:dyDescent="0.3">
      <c r="A2347">
        <v>2346</v>
      </c>
      <c r="B2347">
        <v>6</v>
      </c>
      <c r="C2347">
        <v>8</v>
      </c>
      <c r="D2347" s="6">
        <f t="shared" si="216"/>
        <v>45144</v>
      </c>
      <c r="E2347" t="str">
        <f t="shared" si="217"/>
        <v>August</v>
      </c>
      <c r="F2347">
        <v>2023</v>
      </c>
      <c r="G2347" t="str">
        <f t="shared" si="218"/>
        <v>Sunday</v>
      </c>
      <c r="H2347" t="s">
        <v>37</v>
      </c>
      <c r="I2347">
        <v>3</v>
      </c>
      <c r="J2347" s="7">
        <v>56679.07</v>
      </c>
      <c r="K2347" t="s">
        <v>639</v>
      </c>
      <c r="L2347">
        <v>25</v>
      </c>
      <c r="M2347" t="s">
        <v>39</v>
      </c>
      <c r="N2347" t="s">
        <v>52</v>
      </c>
      <c r="O2347">
        <v>5</v>
      </c>
      <c r="P2347" t="s">
        <v>53</v>
      </c>
      <c r="Q2347" s="7">
        <f t="shared" si="219"/>
        <v>170037.21</v>
      </c>
      <c r="R2347" s="9" t="str" cm="1">
        <f t="array" ref="R2347">_xlfn.IFS(L2346&lt;=25,"0-25",L2346&lt;=30,"26-30",L2346&lt;=35,"31-35",L2346&lt;=40,"36-40",L2346&lt;=45,"41-45",L2346&gt;=45,"45+")</f>
        <v>31-35</v>
      </c>
      <c r="S2347" t="str">
        <f t="shared" si="220"/>
        <v>Q3</v>
      </c>
      <c r="T2347" t="str">
        <f t="shared" si="221"/>
        <v>Weekend</v>
      </c>
      <c r="U2347" t="str" cm="1">
        <f t="array" ref="U2347">_xlfn.IFS(Q2347&lt;=100000,"LOW",Q2347&lt;=300000,"MEDIUM",Q2347&gt;=300000,"HIGH")</f>
        <v>MEDIUM</v>
      </c>
    </row>
    <row r="2348" spans="1:21" x14ac:dyDescent="0.3">
      <c r="A2348">
        <v>2347</v>
      </c>
      <c r="B2348">
        <v>7</v>
      </c>
      <c r="C2348">
        <v>8</v>
      </c>
      <c r="D2348" s="6">
        <f t="shared" si="216"/>
        <v>45145</v>
      </c>
      <c r="E2348" t="str">
        <f t="shared" si="217"/>
        <v>August</v>
      </c>
      <c r="F2348">
        <v>2023</v>
      </c>
      <c r="G2348" t="str">
        <f t="shared" si="218"/>
        <v>Monday</v>
      </c>
      <c r="H2348" t="s">
        <v>32</v>
      </c>
      <c r="I2348">
        <v>7</v>
      </c>
      <c r="J2348" s="7">
        <v>39581.75</v>
      </c>
      <c r="K2348" t="s">
        <v>417</v>
      </c>
      <c r="L2348">
        <v>37</v>
      </c>
      <c r="M2348" t="s">
        <v>17</v>
      </c>
      <c r="N2348" t="s">
        <v>35</v>
      </c>
      <c r="O2348">
        <v>3</v>
      </c>
      <c r="P2348" t="s">
        <v>36</v>
      </c>
      <c r="Q2348" s="7">
        <f t="shared" si="219"/>
        <v>277072.25</v>
      </c>
      <c r="R2348" s="9" t="str" cm="1">
        <f t="array" ref="R2348">_xlfn.IFS(L2347&lt;=25,"0-25",L2347&lt;=30,"26-30",L2347&lt;=35,"31-35",L2347&lt;=40,"36-40",L2347&lt;=45,"41-45",L2347&gt;=45,"45+")</f>
        <v>0-25</v>
      </c>
      <c r="S2348" t="str">
        <f t="shared" si="220"/>
        <v>Q3</v>
      </c>
      <c r="T2348" t="str">
        <f t="shared" si="221"/>
        <v>Weekday</v>
      </c>
      <c r="U2348" t="str" cm="1">
        <f t="array" ref="U2348">_xlfn.IFS(Q2348&lt;=100000,"LOW",Q2348&lt;=300000,"MEDIUM",Q2348&gt;=300000,"HIGH")</f>
        <v>MEDIUM</v>
      </c>
    </row>
    <row r="2349" spans="1:21" x14ac:dyDescent="0.3">
      <c r="A2349">
        <v>2348</v>
      </c>
      <c r="B2349">
        <v>7</v>
      </c>
      <c r="C2349">
        <v>8</v>
      </c>
      <c r="D2349" s="6">
        <f t="shared" si="216"/>
        <v>45145</v>
      </c>
      <c r="E2349" t="str">
        <f t="shared" si="217"/>
        <v>August</v>
      </c>
      <c r="F2349">
        <v>2023</v>
      </c>
      <c r="G2349" t="str">
        <f t="shared" si="218"/>
        <v>Monday</v>
      </c>
      <c r="H2349" t="s">
        <v>37</v>
      </c>
      <c r="I2349">
        <v>1</v>
      </c>
      <c r="J2349" s="7">
        <v>43847.62</v>
      </c>
      <c r="K2349" t="s">
        <v>297</v>
      </c>
      <c r="L2349">
        <v>38</v>
      </c>
      <c r="M2349" t="s">
        <v>116</v>
      </c>
      <c r="N2349" t="s">
        <v>18</v>
      </c>
      <c r="O2349">
        <v>4</v>
      </c>
      <c r="P2349" t="s">
        <v>40</v>
      </c>
      <c r="Q2349" s="7">
        <f t="shared" si="219"/>
        <v>43847.62</v>
      </c>
      <c r="R2349" s="9" t="str" cm="1">
        <f t="array" ref="R2349">_xlfn.IFS(L2348&lt;=25,"0-25",L2348&lt;=30,"26-30",L2348&lt;=35,"31-35",L2348&lt;=40,"36-40",L2348&lt;=45,"41-45",L2348&gt;=45,"45+")</f>
        <v>36-40</v>
      </c>
      <c r="S2349" t="str">
        <f t="shared" si="220"/>
        <v>Q3</v>
      </c>
      <c r="T2349" t="str">
        <f t="shared" si="221"/>
        <v>Weekday</v>
      </c>
      <c r="U2349" t="str" cm="1">
        <f t="array" ref="U2349">_xlfn.IFS(Q2349&lt;=100000,"LOW",Q2349&lt;=300000,"MEDIUM",Q2349&gt;=300000,"HIGH")</f>
        <v>LOW</v>
      </c>
    </row>
    <row r="2350" spans="1:21" x14ac:dyDescent="0.3">
      <c r="A2350">
        <v>2349</v>
      </c>
      <c r="B2350">
        <v>7</v>
      </c>
      <c r="C2350">
        <v>8</v>
      </c>
      <c r="D2350" s="6">
        <f t="shared" si="216"/>
        <v>45145</v>
      </c>
      <c r="E2350" t="str">
        <f t="shared" si="217"/>
        <v>August</v>
      </c>
      <c r="F2350">
        <v>2023</v>
      </c>
      <c r="G2350" t="str">
        <f t="shared" si="218"/>
        <v>Monday</v>
      </c>
      <c r="H2350" t="s">
        <v>45</v>
      </c>
      <c r="I2350">
        <v>1</v>
      </c>
      <c r="J2350" s="7">
        <v>49235.88</v>
      </c>
      <c r="K2350" t="s">
        <v>502</v>
      </c>
      <c r="L2350">
        <v>18</v>
      </c>
      <c r="M2350" t="s">
        <v>23</v>
      </c>
      <c r="N2350" t="s">
        <v>24</v>
      </c>
      <c r="O2350">
        <v>2</v>
      </c>
      <c r="P2350" t="s">
        <v>90</v>
      </c>
      <c r="Q2350" s="7">
        <f t="shared" si="219"/>
        <v>49235.88</v>
      </c>
      <c r="R2350" s="9" t="str" cm="1">
        <f t="array" ref="R2350">_xlfn.IFS(L2349&lt;=25,"0-25",L2349&lt;=30,"26-30",L2349&lt;=35,"31-35",L2349&lt;=40,"36-40",L2349&lt;=45,"41-45",L2349&gt;=45,"45+")</f>
        <v>36-40</v>
      </c>
      <c r="S2350" t="str">
        <f t="shared" si="220"/>
        <v>Q3</v>
      </c>
      <c r="T2350" t="str">
        <f t="shared" si="221"/>
        <v>Weekday</v>
      </c>
      <c r="U2350" t="str" cm="1">
        <f t="array" ref="U2350">_xlfn.IFS(Q2350&lt;=100000,"LOW",Q2350&lt;=300000,"MEDIUM",Q2350&gt;=300000,"HIGH")</f>
        <v>LOW</v>
      </c>
    </row>
    <row r="2351" spans="1:21" x14ac:dyDescent="0.3">
      <c r="A2351">
        <v>2350</v>
      </c>
      <c r="B2351">
        <v>7</v>
      </c>
      <c r="C2351">
        <v>8</v>
      </c>
      <c r="D2351" s="6">
        <f t="shared" si="216"/>
        <v>45145</v>
      </c>
      <c r="E2351" t="str">
        <f t="shared" si="217"/>
        <v>August</v>
      </c>
      <c r="F2351">
        <v>2023</v>
      </c>
      <c r="G2351" t="str">
        <f t="shared" si="218"/>
        <v>Monday</v>
      </c>
      <c r="H2351" t="s">
        <v>15</v>
      </c>
      <c r="I2351">
        <v>5</v>
      </c>
      <c r="J2351" s="7">
        <v>65357.39</v>
      </c>
      <c r="K2351" t="s">
        <v>279</v>
      </c>
      <c r="L2351">
        <v>46</v>
      </c>
      <c r="M2351" t="s">
        <v>23</v>
      </c>
      <c r="N2351" t="s">
        <v>18</v>
      </c>
      <c r="O2351">
        <v>5</v>
      </c>
      <c r="P2351" t="s">
        <v>19</v>
      </c>
      <c r="Q2351" s="7">
        <f t="shared" si="219"/>
        <v>326786.95</v>
      </c>
      <c r="R2351" s="9" t="str" cm="1">
        <f t="array" ref="R2351">_xlfn.IFS(L2350&lt;=25,"0-25",L2350&lt;=30,"26-30",L2350&lt;=35,"31-35",L2350&lt;=40,"36-40",L2350&lt;=45,"41-45",L2350&gt;=45,"45+")</f>
        <v>0-25</v>
      </c>
      <c r="S2351" t="str">
        <f t="shared" si="220"/>
        <v>Q3</v>
      </c>
      <c r="T2351" t="str">
        <f t="shared" si="221"/>
        <v>Weekday</v>
      </c>
      <c r="U2351" t="str" cm="1">
        <f t="array" ref="U2351">_xlfn.IFS(Q2351&lt;=100000,"LOW",Q2351&lt;=300000,"MEDIUM",Q2351&gt;=300000,"HIGH")</f>
        <v>HIGH</v>
      </c>
    </row>
    <row r="2352" spans="1:21" x14ac:dyDescent="0.3">
      <c r="A2352">
        <v>2351</v>
      </c>
      <c r="B2352">
        <v>8</v>
      </c>
      <c r="C2352">
        <v>8</v>
      </c>
      <c r="D2352" s="6">
        <f t="shared" si="216"/>
        <v>45146</v>
      </c>
      <c r="E2352" t="str">
        <f t="shared" si="217"/>
        <v>August</v>
      </c>
      <c r="F2352">
        <v>2023</v>
      </c>
      <c r="G2352" t="str">
        <f t="shared" si="218"/>
        <v>Tuesday</v>
      </c>
      <c r="H2352" t="s">
        <v>45</v>
      </c>
      <c r="I2352">
        <v>2</v>
      </c>
      <c r="J2352" s="7">
        <v>13403.2</v>
      </c>
      <c r="K2352" t="s">
        <v>984</v>
      </c>
      <c r="L2352">
        <v>41</v>
      </c>
      <c r="M2352" t="s">
        <v>23</v>
      </c>
      <c r="N2352" t="s">
        <v>18</v>
      </c>
      <c r="O2352">
        <v>2</v>
      </c>
      <c r="P2352" t="s">
        <v>90</v>
      </c>
      <c r="Q2352" s="7">
        <f t="shared" si="219"/>
        <v>26806.400000000001</v>
      </c>
      <c r="R2352" s="9" t="str" cm="1">
        <f t="array" ref="R2352">_xlfn.IFS(L2351&lt;=25,"0-25",L2351&lt;=30,"26-30",L2351&lt;=35,"31-35",L2351&lt;=40,"36-40",L2351&lt;=45,"41-45",L2351&gt;=45,"45+")</f>
        <v>45+</v>
      </c>
      <c r="S2352" t="str">
        <f t="shared" si="220"/>
        <v>Q3</v>
      </c>
      <c r="T2352" t="str">
        <f t="shared" si="221"/>
        <v>Weekday</v>
      </c>
      <c r="U2352" t="str" cm="1">
        <f t="array" ref="U2352">_xlfn.IFS(Q2352&lt;=100000,"LOW",Q2352&lt;=300000,"MEDIUM",Q2352&gt;=300000,"HIGH")</f>
        <v>LOW</v>
      </c>
    </row>
    <row r="2353" spans="1:21" x14ac:dyDescent="0.3">
      <c r="A2353">
        <v>2352</v>
      </c>
      <c r="B2353">
        <v>8</v>
      </c>
      <c r="C2353">
        <v>8</v>
      </c>
      <c r="D2353" s="6">
        <f t="shared" si="216"/>
        <v>45146</v>
      </c>
      <c r="E2353" t="str">
        <f t="shared" si="217"/>
        <v>August</v>
      </c>
      <c r="F2353">
        <v>2023</v>
      </c>
      <c r="G2353" t="str">
        <f t="shared" si="218"/>
        <v>Tuesday</v>
      </c>
      <c r="H2353" t="s">
        <v>21</v>
      </c>
      <c r="I2353">
        <v>9</v>
      </c>
      <c r="J2353" s="7">
        <v>11768.58</v>
      </c>
      <c r="K2353" t="s">
        <v>866</v>
      </c>
      <c r="L2353">
        <v>47</v>
      </c>
      <c r="M2353" t="s">
        <v>69</v>
      </c>
      <c r="N2353" t="s">
        <v>24</v>
      </c>
      <c r="O2353">
        <v>3</v>
      </c>
      <c r="P2353" t="s">
        <v>65</v>
      </c>
      <c r="Q2353" s="7">
        <f t="shared" si="219"/>
        <v>105917.22</v>
      </c>
      <c r="R2353" s="9" t="str" cm="1">
        <f t="array" ref="R2353">_xlfn.IFS(L2352&lt;=25,"0-25",L2352&lt;=30,"26-30",L2352&lt;=35,"31-35",L2352&lt;=40,"36-40",L2352&lt;=45,"41-45",L2352&gt;=45,"45+")</f>
        <v>41-45</v>
      </c>
      <c r="S2353" t="str">
        <f t="shared" si="220"/>
        <v>Q3</v>
      </c>
      <c r="T2353" t="str">
        <f t="shared" si="221"/>
        <v>Weekday</v>
      </c>
      <c r="U2353" t="str" cm="1">
        <f t="array" ref="U2353">_xlfn.IFS(Q2353&lt;=100000,"LOW",Q2353&lt;=300000,"MEDIUM",Q2353&gt;=300000,"HIGH")</f>
        <v>MEDIUM</v>
      </c>
    </row>
    <row r="2354" spans="1:21" x14ac:dyDescent="0.3">
      <c r="A2354">
        <v>2353</v>
      </c>
      <c r="B2354">
        <v>8</v>
      </c>
      <c r="C2354">
        <v>8</v>
      </c>
      <c r="D2354" s="6">
        <f t="shared" si="216"/>
        <v>45146</v>
      </c>
      <c r="E2354" t="str">
        <f t="shared" si="217"/>
        <v>August</v>
      </c>
      <c r="F2354">
        <v>2023</v>
      </c>
      <c r="G2354" t="str">
        <f t="shared" si="218"/>
        <v>Tuesday</v>
      </c>
      <c r="H2354" t="s">
        <v>21</v>
      </c>
      <c r="I2354">
        <v>7</v>
      </c>
      <c r="J2354" s="7">
        <v>20695.71</v>
      </c>
      <c r="K2354" t="s">
        <v>292</v>
      </c>
      <c r="L2354">
        <v>57</v>
      </c>
      <c r="M2354" t="s">
        <v>23</v>
      </c>
      <c r="N2354" t="s">
        <v>18</v>
      </c>
      <c r="O2354">
        <v>3</v>
      </c>
      <c r="P2354" t="s">
        <v>25</v>
      </c>
      <c r="Q2354" s="7">
        <f t="shared" si="219"/>
        <v>144869.97</v>
      </c>
      <c r="R2354" s="9" t="str" cm="1">
        <f t="array" ref="R2354">_xlfn.IFS(L2353&lt;=25,"0-25",L2353&lt;=30,"26-30",L2353&lt;=35,"31-35",L2353&lt;=40,"36-40",L2353&lt;=45,"41-45",L2353&gt;=45,"45+")</f>
        <v>45+</v>
      </c>
      <c r="S2354" t="str">
        <f t="shared" si="220"/>
        <v>Q3</v>
      </c>
      <c r="T2354" t="str">
        <f t="shared" si="221"/>
        <v>Weekday</v>
      </c>
      <c r="U2354" t="str" cm="1">
        <f t="array" ref="U2354">_xlfn.IFS(Q2354&lt;=100000,"LOW",Q2354&lt;=300000,"MEDIUM",Q2354&gt;=300000,"HIGH")</f>
        <v>MEDIUM</v>
      </c>
    </row>
    <row r="2355" spans="1:21" x14ac:dyDescent="0.3">
      <c r="A2355">
        <v>2354</v>
      </c>
      <c r="B2355">
        <v>9</v>
      </c>
      <c r="C2355">
        <v>8</v>
      </c>
      <c r="D2355" s="6">
        <f t="shared" si="216"/>
        <v>45147</v>
      </c>
      <c r="E2355" t="str">
        <f t="shared" si="217"/>
        <v>August</v>
      </c>
      <c r="F2355">
        <v>2023</v>
      </c>
      <c r="G2355" t="str">
        <f t="shared" si="218"/>
        <v>Wednesday</v>
      </c>
      <c r="H2355" t="s">
        <v>21</v>
      </c>
      <c r="I2355">
        <v>4</v>
      </c>
      <c r="J2355" s="7">
        <v>69186.86</v>
      </c>
      <c r="K2355" t="s">
        <v>302</v>
      </c>
      <c r="L2355">
        <v>52</v>
      </c>
      <c r="M2355" t="s">
        <v>92</v>
      </c>
      <c r="N2355" t="s">
        <v>18</v>
      </c>
      <c r="O2355">
        <v>2</v>
      </c>
      <c r="P2355" t="s">
        <v>25</v>
      </c>
      <c r="Q2355" s="7">
        <f t="shared" si="219"/>
        <v>276747.44</v>
      </c>
      <c r="R2355" s="9" t="str" cm="1">
        <f t="array" ref="R2355">_xlfn.IFS(L2354&lt;=25,"0-25",L2354&lt;=30,"26-30",L2354&lt;=35,"31-35",L2354&lt;=40,"36-40",L2354&lt;=45,"41-45",L2354&gt;=45,"45+")</f>
        <v>45+</v>
      </c>
      <c r="S2355" t="str">
        <f t="shared" si="220"/>
        <v>Q3</v>
      </c>
      <c r="T2355" t="str">
        <f t="shared" si="221"/>
        <v>Weekday</v>
      </c>
      <c r="U2355" t="str" cm="1">
        <f t="array" ref="U2355">_xlfn.IFS(Q2355&lt;=100000,"LOW",Q2355&lt;=300000,"MEDIUM",Q2355&gt;=300000,"HIGH")</f>
        <v>MEDIUM</v>
      </c>
    </row>
    <row r="2356" spans="1:21" x14ac:dyDescent="0.3">
      <c r="A2356">
        <v>2355</v>
      </c>
      <c r="B2356">
        <v>9</v>
      </c>
      <c r="C2356">
        <v>8</v>
      </c>
      <c r="D2356" s="6">
        <f t="shared" si="216"/>
        <v>45147</v>
      </c>
      <c r="E2356" t="str">
        <f t="shared" si="217"/>
        <v>August</v>
      </c>
      <c r="F2356">
        <v>2023</v>
      </c>
      <c r="G2356" t="str">
        <f t="shared" si="218"/>
        <v>Wednesday</v>
      </c>
      <c r="H2356" t="s">
        <v>45</v>
      </c>
      <c r="I2356">
        <v>4</v>
      </c>
      <c r="J2356" s="7">
        <v>52904.58</v>
      </c>
      <c r="K2356" t="s">
        <v>938</v>
      </c>
      <c r="L2356">
        <v>50</v>
      </c>
      <c r="M2356" t="s">
        <v>27</v>
      </c>
      <c r="N2356" t="s">
        <v>52</v>
      </c>
      <c r="O2356">
        <v>2</v>
      </c>
      <c r="P2356" t="s">
        <v>48</v>
      </c>
      <c r="Q2356" s="7">
        <f t="shared" si="219"/>
        <v>211618.32</v>
      </c>
      <c r="R2356" s="9" t="str" cm="1">
        <f t="array" ref="R2356">_xlfn.IFS(L2355&lt;=25,"0-25",L2355&lt;=30,"26-30",L2355&lt;=35,"31-35",L2355&lt;=40,"36-40",L2355&lt;=45,"41-45",L2355&gt;=45,"45+")</f>
        <v>45+</v>
      </c>
      <c r="S2356" t="str">
        <f t="shared" si="220"/>
        <v>Q3</v>
      </c>
      <c r="T2356" t="str">
        <f t="shared" si="221"/>
        <v>Weekday</v>
      </c>
      <c r="U2356" t="str" cm="1">
        <f t="array" ref="U2356">_xlfn.IFS(Q2356&lt;=100000,"LOW",Q2356&lt;=300000,"MEDIUM",Q2356&gt;=300000,"HIGH")</f>
        <v>MEDIUM</v>
      </c>
    </row>
    <row r="2357" spans="1:21" x14ac:dyDescent="0.3">
      <c r="A2357">
        <v>2356</v>
      </c>
      <c r="B2357">
        <v>9</v>
      </c>
      <c r="C2357">
        <v>8</v>
      </c>
      <c r="D2357" s="6">
        <f t="shared" si="216"/>
        <v>45147</v>
      </c>
      <c r="E2357" t="str">
        <f t="shared" si="217"/>
        <v>August</v>
      </c>
      <c r="F2357">
        <v>2023</v>
      </c>
      <c r="G2357" t="str">
        <f t="shared" si="218"/>
        <v>Wednesday</v>
      </c>
      <c r="H2357" t="s">
        <v>32</v>
      </c>
      <c r="I2357">
        <v>2</v>
      </c>
      <c r="J2357" s="7">
        <v>46878.47</v>
      </c>
      <c r="K2357" t="s">
        <v>564</v>
      </c>
      <c r="L2357">
        <v>37</v>
      </c>
      <c r="M2357" t="s">
        <v>140</v>
      </c>
      <c r="N2357" t="s">
        <v>35</v>
      </c>
      <c r="O2357">
        <v>2</v>
      </c>
      <c r="P2357" t="s">
        <v>36</v>
      </c>
      <c r="Q2357" s="7">
        <f t="shared" si="219"/>
        <v>93756.94</v>
      </c>
      <c r="R2357" s="9" t="str" cm="1">
        <f t="array" ref="R2357">_xlfn.IFS(L2356&lt;=25,"0-25",L2356&lt;=30,"26-30",L2356&lt;=35,"31-35",L2356&lt;=40,"36-40",L2356&lt;=45,"41-45",L2356&gt;=45,"45+")</f>
        <v>45+</v>
      </c>
      <c r="S2357" t="str">
        <f t="shared" si="220"/>
        <v>Q3</v>
      </c>
      <c r="T2357" t="str">
        <f t="shared" si="221"/>
        <v>Weekday</v>
      </c>
      <c r="U2357" t="str" cm="1">
        <f t="array" ref="U2357">_xlfn.IFS(Q2357&lt;=100000,"LOW",Q2357&lt;=300000,"MEDIUM",Q2357&gt;=300000,"HIGH")</f>
        <v>LOW</v>
      </c>
    </row>
    <row r="2358" spans="1:21" x14ac:dyDescent="0.3">
      <c r="A2358">
        <v>2357</v>
      </c>
      <c r="B2358">
        <v>10</v>
      </c>
      <c r="C2358">
        <v>8</v>
      </c>
      <c r="D2358" s="6">
        <f t="shared" si="216"/>
        <v>45148</v>
      </c>
      <c r="E2358" t="str">
        <f t="shared" si="217"/>
        <v>August</v>
      </c>
      <c r="F2358">
        <v>2023</v>
      </c>
      <c r="G2358" t="str">
        <f t="shared" si="218"/>
        <v>Thursday</v>
      </c>
      <c r="H2358" t="s">
        <v>15</v>
      </c>
      <c r="I2358">
        <v>5</v>
      </c>
      <c r="J2358" s="7">
        <v>12822.34</v>
      </c>
      <c r="K2358" t="s">
        <v>842</v>
      </c>
      <c r="L2358">
        <v>33</v>
      </c>
      <c r="M2358" t="s">
        <v>39</v>
      </c>
      <c r="N2358" t="s">
        <v>18</v>
      </c>
      <c r="O2358">
        <v>3</v>
      </c>
      <c r="P2358" t="s">
        <v>86</v>
      </c>
      <c r="Q2358" s="7">
        <f t="shared" si="219"/>
        <v>64111.7</v>
      </c>
      <c r="R2358" s="9" t="str" cm="1">
        <f t="array" ref="R2358">_xlfn.IFS(L2357&lt;=25,"0-25",L2357&lt;=30,"26-30",L2357&lt;=35,"31-35",L2357&lt;=40,"36-40",L2357&lt;=45,"41-45",L2357&gt;=45,"45+")</f>
        <v>36-40</v>
      </c>
      <c r="S2358" t="str">
        <f t="shared" si="220"/>
        <v>Q3</v>
      </c>
      <c r="T2358" t="str">
        <f t="shared" si="221"/>
        <v>Weekday</v>
      </c>
      <c r="U2358" t="str" cm="1">
        <f t="array" ref="U2358">_xlfn.IFS(Q2358&lt;=100000,"LOW",Q2358&lt;=300000,"MEDIUM",Q2358&gt;=300000,"HIGH")</f>
        <v>LOW</v>
      </c>
    </row>
    <row r="2359" spans="1:21" x14ac:dyDescent="0.3">
      <c r="A2359">
        <v>2358</v>
      </c>
      <c r="B2359">
        <v>10</v>
      </c>
      <c r="C2359">
        <v>8</v>
      </c>
      <c r="D2359" s="6">
        <f t="shared" si="216"/>
        <v>45148</v>
      </c>
      <c r="E2359" t="str">
        <f t="shared" si="217"/>
        <v>August</v>
      </c>
      <c r="F2359">
        <v>2023</v>
      </c>
      <c r="G2359" t="str">
        <f t="shared" si="218"/>
        <v>Thursday</v>
      </c>
      <c r="H2359" t="s">
        <v>21</v>
      </c>
      <c r="I2359">
        <v>4</v>
      </c>
      <c r="J2359" s="7">
        <v>62746.61</v>
      </c>
      <c r="K2359" t="s">
        <v>914</v>
      </c>
      <c r="L2359">
        <v>26</v>
      </c>
      <c r="M2359" t="s">
        <v>95</v>
      </c>
      <c r="N2359" t="s">
        <v>24</v>
      </c>
      <c r="O2359">
        <v>2</v>
      </c>
      <c r="P2359" t="s">
        <v>65</v>
      </c>
      <c r="Q2359" s="7">
        <f t="shared" si="219"/>
        <v>250986.44</v>
      </c>
      <c r="R2359" s="9" t="str" cm="1">
        <f t="array" ref="R2359">_xlfn.IFS(L2358&lt;=25,"0-25",L2358&lt;=30,"26-30",L2358&lt;=35,"31-35",L2358&lt;=40,"36-40",L2358&lt;=45,"41-45",L2358&gt;=45,"45+")</f>
        <v>31-35</v>
      </c>
      <c r="S2359" t="str">
        <f t="shared" si="220"/>
        <v>Q3</v>
      </c>
      <c r="T2359" t="str">
        <f t="shared" si="221"/>
        <v>Weekday</v>
      </c>
      <c r="U2359" t="str" cm="1">
        <f t="array" ref="U2359">_xlfn.IFS(Q2359&lt;=100000,"LOW",Q2359&lt;=300000,"MEDIUM",Q2359&gt;=300000,"HIGH")</f>
        <v>MEDIUM</v>
      </c>
    </row>
    <row r="2360" spans="1:21" x14ac:dyDescent="0.3">
      <c r="A2360">
        <v>2359</v>
      </c>
      <c r="B2360">
        <v>10</v>
      </c>
      <c r="C2360">
        <v>8</v>
      </c>
      <c r="D2360" s="6">
        <f t="shared" si="216"/>
        <v>45148</v>
      </c>
      <c r="E2360" t="str">
        <f t="shared" si="217"/>
        <v>August</v>
      </c>
      <c r="F2360">
        <v>2023</v>
      </c>
      <c r="G2360" t="str">
        <f t="shared" si="218"/>
        <v>Thursday</v>
      </c>
      <c r="H2360" t="s">
        <v>21</v>
      </c>
      <c r="I2360">
        <v>1</v>
      </c>
      <c r="J2360" s="7">
        <v>58765.41</v>
      </c>
      <c r="K2360" t="s">
        <v>280</v>
      </c>
      <c r="L2360">
        <v>48</v>
      </c>
      <c r="M2360" t="s">
        <v>152</v>
      </c>
      <c r="N2360" t="s">
        <v>52</v>
      </c>
      <c r="O2360">
        <v>4</v>
      </c>
      <c r="P2360" t="s">
        <v>28</v>
      </c>
      <c r="Q2360" s="7">
        <f t="shared" si="219"/>
        <v>58765.41</v>
      </c>
      <c r="R2360" s="9" t="str" cm="1">
        <f t="array" ref="R2360">_xlfn.IFS(L2359&lt;=25,"0-25",L2359&lt;=30,"26-30",L2359&lt;=35,"31-35",L2359&lt;=40,"36-40",L2359&lt;=45,"41-45",L2359&gt;=45,"45+")</f>
        <v>26-30</v>
      </c>
      <c r="S2360" t="str">
        <f t="shared" si="220"/>
        <v>Q3</v>
      </c>
      <c r="T2360" t="str">
        <f t="shared" si="221"/>
        <v>Weekday</v>
      </c>
      <c r="U2360" t="str" cm="1">
        <f t="array" ref="U2360">_xlfn.IFS(Q2360&lt;=100000,"LOW",Q2360&lt;=300000,"MEDIUM",Q2360&gt;=300000,"HIGH")</f>
        <v>LOW</v>
      </c>
    </row>
    <row r="2361" spans="1:21" x14ac:dyDescent="0.3">
      <c r="A2361">
        <v>2360</v>
      </c>
      <c r="B2361">
        <v>11</v>
      </c>
      <c r="C2361">
        <v>8</v>
      </c>
      <c r="D2361" s="6">
        <f t="shared" si="216"/>
        <v>45149</v>
      </c>
      <c r="E2361" t="str">
        <f t="shared" si="217"/>
        <v>August</v>
      </c>
      <c r="F2361">
        <v>2023</v>
      </c>
      <c r="G2361" t="str">
        <f t="shared" si="218"/>
        <v>Friday</v>
      </c>
      <c r="H2361" t="s">
        <v>21</v>
      </c>
      <c r="I2361">
        <v>8</v>
      </c>
      <c r="J2361" s="7">
        <v>49888</v>
      </c>
      <c r="K2361" t="s">
        <v>857</v>
      </c>
      <c r="L2361">
        <v>34</v>
      </c>
      <c r="M2361" t="s">
        <v>23</v>
      </c>
      <c r="N2361" t="s">
        <v>35</v>
      </c>
      <c r="O2361">
        <v>3</v>
      </c>
      <c r="P2361" t="s">
        <v>65</v>
      </c>
      <c r="Q2361" s="7">
        <f t="shared" si="219"/>
        <v>399104</v>
      </c>
      <c r="R2361" s="9" t="str" cm="1">
        <f t="array" ref="R2361">_xlfn.IFS(L2360&lt;=25,"0-25",L2360&lt;=30,"26-30",L2360&lt;=35,"31-35",L2360&lt;=40,"36-40",L2360&lt;=45,"41-45",L2360&gt;=45,"45+")</f>
        <v>45+</v>
      </c>
      <c r="S2361" t="str">
        <f t="shared" si="220"/>
        <v>Q3</v>
      </c>
      <c r="T2361" t="str">
        <f t="shared" si="221"/>
        <v>Weekday</v>
      </c>
      <c r="U2361" t="str" cm="1">
        <f t="array" ref="U2361">_xlfn.IFS(Q2361&lt;=100000,"LOW",Q2361&lt;=300000,"MEDIUM",Q2361&gt;=300000,"HIGH")</f>
        <v>HIGH</v>
      </c>
    </row>
    <row r="2362" spans="1:21" x14ac:dyDescent="0.3">
      <c r="A2362">
        <v>2361</v>
      </c>
      <c r="B2362">
        <v>11</v>
      </c>
      <c r="C2362">
        <v>8</v>
      </c>
      <c r="D2362" s="6">
        <f t="shared" si="216"/>
        <v>45149</v>
      </c>
      <c r="E2362" t="str">
        <f t="shared" si="217"/>
        <v>August</v>
      </c>
      <c r="F2362">
        <v>2023</v>
      </c>
      <c r="G2362" t="str">
        <f t="shared" si="218"/>
        <v>Friday</v>
      </c>
      <c r="H2362" t="s">
        <v>15</v>
      </c>
      <c r="I2362">
        <v>3</v>
      </c>
      <c r="J2362" s="7">
        <v>30347.85</v>
      </c>
      <c r="K2362" t="s">
        <v>555</v>
      </c>
      <c r="L2362">
        <v>48</v>
      </c>
      <c r="M2362" t="s">
        <v>27</v>
      </c>
      <c r="N2362" t="s">
        <v>18</v>
      </c>
      <c r="O2362">
        <v>2</v>
      </c>
      <c r="P2362" t="s">
        <v>31</v>
      </c>
      <c r="Q2362" s="7">
        <f t="shared" si="219"/>
        <v>91043.549999999988</v>
      </c>
      <c r="R2362" s="9" t="str" cm="1">
        <f t="array" ref="R2362">_xlfn.IFS(L2361&lt;=25,"0-25",L2361&lt;=30,"26-30",L2361&lt;=35,"31-35",L2361&lt;=40,"36-40",L2361&lt;=45,"41-45",L2361&gt;=45,"45+")</f>
        <v>31-35</v>
      </c>
      <c r="S2362" t="str">
        <f t="shared" si="220"/>
        <v>Q3</v>
      </c>
      <c r="T2362" t="str">
        <f t="shared" si="221"/>
        <v>Weekday</v>
      </c>
      <c r="U2362" t="str" cm="1">
        <f t="array" ref="U2362">_xlfn.IFS(Q2362&lt;=100000,"LOW",Q2362&lt;=300000,"MEDIUM",Q2362&gt;=300000,"HIGH")</f>
        <v>LOW</v>
      </c>
    </row>
    <row r="2363" spans="1:21" x14ac:dyDescent="0.3">
      <c r="A2363">
        <v>2362</v>
      </c>
      <c r="B2363">
        <v>11</v>
      </c>
      <c r="C2363">
        <v>8</v>
      </c>
      <c r="D2363" s="6">
        <f t="shared" si="216"/>
        <v>45149</v>
      </c>
      <c r="E2363" t="str">
        <f t="shared" si="217"/>
        <v>August</v>
      </c>
      <c r="F2363">
        <v>2023</v>
      </c>
      <c r="G2363" t="str">
        <f t="shared" si="218"/>
        <v>Friday</v>
      </c>
      <c r="H2363" t="s">
        <v>21</v>
      </c>
      <c r="I2363">
        <v>6</v>
      </c>
      <c r="J2363" s="7">
        <v>14230.3</v>
      </c>
      <c r="K2363" t="s">
        <v>180</v>
      </c>
      <c r="L2363">
        <v>40</v>
      </c>
      <c r="M2363" t="s">
        <v>47</v>
      </c>
      <c r="N2363" t="s">
        <v>18</v>
      </c>
      <c r="O2363">
        <v>2</v>
      </c>
      <c r="P2363" t="s">
        <v>28</v>
      </c>
      <c r="Q2363" s="7">
        <f t="shared" si="219"/>
        <v>85381.799999999988</v>
      </c>
      <c r="R2363" s="9" t="str" cm="1">
        <f t="array" ref="R2363">_xlfn.IFS(L2362&lt;=25,"0-25",L2362&lt;=30,"26-30",L2362&lt;=35,"31-35",L2362&lt;=40,"36-40",L2362&lt;=45,"41-45",L2362&gt;=45,"45+")</f>
        <v>45+</v>
      </c>
      <c r="S2363" t="str">
        <f t="shared" si="220"/>
        <v>Q3</v>
      </c>
      <c r="T2363" t="str">
        <f t="shared" si="221"/>
        <v>Weekday</v>
      </c>
      <c r="U2363" t="str" cm="1">
        <f t="array" ref="U2363">_xlfn.IFS(Q2363&lt;=100000,"LOW",Q2363&lt;=300000,"MEDIUM",Q2363&gt;=300000,"HIGH")</f>
        <v>LOW</v>
      </c>
    </row>
    <row r="2364" spans="1:21" x14ac:dyDescent="0.3">
      <c r="A2364">
        <v>2363</v>
      </c>
      <c r="B2364">
        <v>11</v>
      </c>
      <c r="C2364">
        <v>8</v>
      </c>
      <c r="D2364" s="6">
        <f t="shared" si="216"/>
        <v>45149</v>
      </c>
      <c r="E2364" t="str">
        <f t="shared" si="217"/>
        <v>August</v>
      </c>
      <c r="F2364">
        <v>2023</v>
      </c>
      <c r="G2364" t="str">
        <f t="shared" si="218"/>
        <v>Friday</v>
      </c>
      <c r="H2364" t="s">
        <v>15</v>
      </c>
      <c r="I2364">
        <v>4</v>
      </c>
      <c r="J2364" s="7">
        <v>44802.31</v>
      </c>
      <c r="K2364" t="s">
        <v>132</v>
      </c>
      <c r="L2364">
        <v>23</v>
      </c>
      <c r="M2364" t="s">
        <v>95</v>
      </c>
      <c r="N2364" t="s">
        <v>24</v>
      </c>
      <c r="O2364">
        <v>2</v>
      </c>
      <c r="P2364" t="s">
        <v>86</v>
      </c>
      <c r="Q2364" s="7">
        <f t="shared" si="219"/>
        <v>179209.24</v>
      </c>
      <c r="R2364" s="9" t="str" cm="1">
        <f t="array" ref="R2364">_xlfn.IFS(L2363&lt;=25,"0-25",L2363&lt;=30,"26-30",L2363&lt;=35,"31-35",L2363&lt;=40,"36-40",L2363&lt;=45,"41-45",L2363&gt;=45,"45+")</f>
        <v>36-40</v>
      </c>
      <c r="S2364" t="str">
        <f t="shared" si="220"/>
        <v>Q3</v>
      </c>
      <c r="T2364" t="str">
        <f t="shared" si="221"/>
        <v>Weekday</v>
      </c>
      <c r="U2364" t="str" cm="1">
        <f t="array" ref="U2364">_xlfn.IFS(Q2364&lt;=100000,"LOW",Q2364&lt;=300000,"MEDIUM",Q2364&gt;=300000,"HIGH")</f>
        <v>MEDIUM</v>
      </c>
    </row>
    <row r="2365" spans="1:21" x14ac:dyDescent="0.3">
      <c r="A2365">
        <v>2364</v>
      </c>
      <c r="B2365">
        <v>12</v>
      </c>
      <c r="C2365">
        <v>8</v>
      </c>
      <c r="D2365" s="6">
        <f t="shared" si="216"/>
        <v>45150</v>
      </c>
      <c r="E2365" t="str">
        <f t="shared" si="217"/>
        <v>August</v>
      </c>
      <c r="F2365">
        <v>2023</v>
      </c>
      <c r="G2365" t="str">
        <f t="shared" si="218"/>
        <v>Saturday</v>
      </c>
      <c r="H2365" t="s">
        <v>21</v>
      </c>
      <c r="I2365">
        <v>9</v>
      </c>
      <c r="J2365" s="7">
        <v>53181.67</v>
      </c>
      <c r="K2365" t="s">
        <v>708</v>
      </c>
      <c r="L2365">
        <v>47</v>
      </c>
      <c r="M2365" t="s">
        <v>39</v>
      </c>
      <c r="N2365" t="s">
        <v>18</v>
      </c>
      <c r="O2365">
        <v>2</v>
      </c>
      <c r="P2365" t="s">
        <v>25</v>
      </c>
      <c r="Q2365" s="7">
        <f t="shared" si="219"/>
        <v>478635.02999999997</v>
      </c>
      <c r="R2365" s="9" t="str" cm="1">
        <f t="array" ref="R2365">_xlfn.IFS(L2364&lt;=25,"0-25",L2364&lt;=30,"26-30",L2364&lt;=35,"31-35",L2364&lt;=40,"36-40",L2364&lt;=45,"41-45",L2364&gt;=45,"45+")</f>
        <v>0-25</v>
      </c>
      <c r="S2365" t="str">
        <f t="shared" si="220"/>
        <v>Q3</v>
      </c>
      <c r="T2365" t="str">
        <f t="shared" si="221"/>
        <v>Weekend</v>
      </c>
      <c r="U2365" t="str" cm="1">
        <f t="array" ref="U2365">_xlfn.IFS(Q2365&lt;=100000,"LOW",Q2365&lt;=300000,"MEDIUM",Q2365&gt;=300000,"HIGH")</f>
        <v>HIGH</v>
      </c>
    </row>
    <row r="2366" spans="1:21" x14ac:dyDescent="0.3">
      <c r="A2366">
        <v>2365</v>
      </c>
      <c r="B2366">
        <v>12</v>
      </c>
      <c r="C2366">
        <v>8</v>
      </c>
      <c r="D2366" s="6">
        <f t="shared" si="216"/>
        <v>45150</v>
      </c>
      <c r="E2366" t="str">
        <f t="shared" si="217"/>
        <v>August</v>
      </c>
      <c r="F2366">
        <v>2023</v>
      </c>
      <c r="G2366" t="str">
        <f t="shared" si="218"/>
        <v>Saturday</v>
      </c>
      <c r="H2366" t="s">
        <v>45</v>
      </c>
      <c r="I2366">
        <v>7</v>
      </c>
      <c r="J2366" s="7">
        <v>15654.42</v>
      </c>
      <c r="K2366" t="s">
        <v>262</v>
      </c>
      <c r="L2366">
        <v>24</v>
      </c>
      <c r="M2366" t="s">
        <v>79</v>
      </c>
      <c r="N2366" t="s">
        <v>24</v>
      </c>
      <c r="O2366">
        <v>3</v>
      </c>
      <c r="P2366" t="s">
        <v>90</v>
      </c>
      <c r="Q2366" s="7">
        <f t="shared" si="219"/>
        <v>109580.94</v>
      </c>
      <c r="R2366" s="9" t="str" cm="1">
        <f t="array" ref="R2366">_xlfn.IFS(L2365&lt;=25,"0-25",L2365&lt;=30,"26-30",L2365&lt;=35,"31-35",L2365&lt;=40,"36-40",L2365&lt;=45,"41-45",L2365&gt;=45,"45+")</f>
        <v>45+</v>
      </c>
      <c r="S2366" t="str">
        <f t="shared" si="220"/>
        <v>Q3</v>
      </c>
      <c r="T2366" t="str">
        <f t="shared" si="221"/>
        <v>Weekend</v>
      </c>
      <c r="U2366" t="str" cm="1">
        <f t="array" ref="U2366">_xlfn.IFS(Q2366&lt;=100000,"LOW",Q2366&lt;=300000,"MEDIUM",Q2366&gt;=300000,"HIGH")</f>
        <v>MEDIUM</v>
      </c>
    </row>
    <row r="2367" spans="1:21" x14ac:dyDescent="0.3">
      <c r="A2367">
        <v>2366</v>
      </c>
      <c r="B2367">
        <v>12</v>
      </c>
      <c r="C2367">
        <v>8</v>
      </c>
      <c r="D2367" s="6">
        <f t="shared" si="216"/>
        <v>45150</v>
      </c>
      <c r="E2367" t="str">
        <f t="shared" si="217"/>
        <v>August</v>
      </c>
      <c r="F2367">
        <v>2023</v>
      </c>
      <c r="G2367" t="str">
        <f t="shared" si="218"/>
        <v>Saturday</v>
      </c>
      <c r="H2367" t="s">
        <v>45</v>
      </c>
      <c r="I2367">
        <v>9</v>
      </c>
      <c r="J2367" s="7">
        <v>48026.06</v>
      </c>
      <c r="K2367" t="s">
        <v>299</v>
      </c>
      <c r="L2367">
        <v>57</v>
      </c>
      <c r="M2367" t="s">
        <v>56</v>
      </c>
      <c r="N2367" t="s">
        <v>18</v>
      </c>
      <c r="O2367">
        <v>2</v>
      </c>
      <c r="P2367" t="s">
        <v>104</v>
      </c>
      <c r="Q2367" s="7">
        <f t="shared" si="219"/>
        <v>432234.54</v>
      </c>
      <c r="R2367" s="9" t="str" cm="1">
        <f t="array" ref="R2367">_xlfn.IFS(L2366&lt;=25,"0-25",L2366&lt;=30,"26-30",L2366&lt;=35,"31-35",L2366&lt;=40,"36-40",L2366&lt;=45,"41-45",L2366&gt;=45,"45+")</f>
        <v>0-25</v>
      </c>
      <c r="S2367" t="str">
        <f t="shared" si="220"/>
        <v>Q3</v>
      </c>
      <c r="T2367" t="str">
        <f t="shared" si="221"/>
        <v>Weekend</v>
      </c>
      <c r="U2367" t="str" cm="1">
        <f t="array" ref="U2367">_xlfn.IFS(Q2367&lt;=100000,"LOW",Q2367&lt;=300000,"MEDIUM",Q2367&gt;=300000,"HIGH")</f>
        <v>HIGH</v>
      </c>
    </row>
    <row r="2368" spans="1:21" x14ac:dyDescent="0.3">
      <c r="A2368">
        <v>2367</v>
      </c>
      <c r="B2368">
        <v>12</v>
      </c>
      <c r="C2368">
        <v>8</v>
      </c>
      <c r="D2368" s="6">
        <f t="shared" si="216"/>
        <v>45150</v>
      </c>
      <c r="E2368" t="str">
        <f t="shared" si="217"/>
        <v>August</v>
      </c>
      <c r="F2368">
        <v>2023</v>
      </c>
      <c r="G2368" t="str">
        <f t="shared" si="218"/>
        <v>Saturday</v>
      </c>
      <c r="H2368" t="s">
        <v>15</v>
      </c>
      <c r="I2368">
        <v>3</v>
      </c>
      <c r="J2368" s="7">
        <v>27181.96</v>
      </c>
      <c r="K2368" t="s">
        <v>194</v>
      </c>
      <c r="L2368">
        <v>59</v>
      </c>
      <c r="M2368" t="s">
        <v>27</v>
      </c>
      <c r="N2368" t="s">
        <v>18</v>
      </c>
      <c r="O2368">
        <v>3</v>
      </c>
      <c r="P2368" t="s">
        <v>31</v>
      </c>
      <c r="Q2368" s="7">
        <f t="shared" si="219"/>
        <v>81545.88</v>
      </c>
      <c r="R2368" s="9" t="str" cm="1">
        <f t="array" ref="R2368">_xlfn.IFS(L2367&lt;=25,"0-25",L2367&lt;=30,"26-30",L2367&lt;=35,"31-35",L2367&lt;=40,"36-40",L2367&lt;=45,"41-45",L2367&gt;=45,"45+")</f>
        <v>45+</v>
      </c>
      <c r="S2368" t="str">
        <f t="shared" si="220"/>
        <v>Q3</v>
      </c>
      <c r="T2368" t="str">
        <f t="shared" si="221"/>
        <v>Weekend</v>
      </c>
      <c r="U2368" t="str" cm="1">
        <f t="array" ref="U2368">_xlfn.IFS(Q2368&lt;=100000,"LOW",Q2368&lt;=300000,"MEDIUM",Q2368&gt;=300000,"HIGH")</f>
        <v>LOW</v>
      </c>
    </row>
    <row r="2369" spans="1:21" x14ac:dyDescent="0.3">
      <c r="A2369">
        <v>2368</v>
      </c>
      <c r="B2369">
        <v>13</v>
      </c>
      <c r="C2369">
        <v>8</v>
      </c>
      <c r="D2369" s="6">
        <f t="shared" si="216"/>
        <v>45151</v>
      </c>
      <c r="E2369" t="str">
        <f t="shared" si="217"/>
        <v>August</v>
      </c>
      <c r="F2369">
        <v>2023</v>
      </c>
      <c r="G2369" t="str">
        <f t="shared" si="218"/>
        <v>Sunday</v>
      </c>
      <c r="H2369" t="s">
        <v>45</v>
      </c>
      <c r="I2369">
        <v>1</v>
      </c>
      <c r="J2369" s="7">
        <v>55854.65</v>
      </c>
      <c r="K2369" t="s">
        <v>401</v>
      </c>
      <c r="L2369">
        <v>28</v>
      </c>
      <c r="M2369" t="s">
        <v>61</v>
      </c>
      <c r="N2369" t="s">
        <v>24</v>
      </c>
      <c r="O2369">
        <v>2</v>
      </c>
      <c r="P2369" t="s">
        <v>104</v>
      </c>
      <c r="Q2369" s="7">
        <f t="shared" si="219"/>
        <v>55854.65</v>
      </c>
      <c r="R2369" s="9" t="str" cm="1">
        <f t="array" ref="R2369">_xlfn.IFS(L2368&lt;=25,"0-25",L2368&lt;=30,"26-30",L2368&lt;=35,"31-35",L2368&lt;=40,"36-40",L2368&lt;=45,"41-45",L2368&gt;=45,"45+")</f>
        <v>45+</v>
      </c>
      <c r="S2369" t="str">
        <f t="shared" si="220"/>
        <v>Q3</v>
      </c>
      <c r="T2369" t="str">
        <f t="shared" si="221"/>
        <v>Weekend</v>
      </c>
      <c r="U2369" t="str" cm="1">
        <f t="array" ref="U2369">_xlfn.IFS(Q2369&lt;=100000,"LOW",Q2369&lt;=300000,"MEDIUM",Q2369&gt;=300000,"HIGH")</f>
        <v>LOW</v>
      </c>
    </row>
    <row r="2370" spans="1:21" x14ac:dyDescent="0.3">
      <c r="A2370">
        <v>2369</v>
      </c>
      <c r="B2370">
        <v>13</v>
      </c>
      <c r="C2370">
        <v>8</v>
      </c>
      <c r="D2370" s="6">
        <f t="shared" si="216"/>
        <v>45151</v>
      </c>
      <c r="E2370" t="str">
        <f t="shared" si="217"/>
        <v>August</v>
      </c>
      <c r="F2370">
        <v>2023</v>
      </c>
      <c r="G2370" t="str">
        <f t="shared" si="218"/>
        <v>Sunday</v>
      </c>
      <c r="H2370" t="s">
        <v>15</v>
      </c>
      <c r="I2370">
        <v>5</v>
      </c>
      <c r="J2370" s="7">
        <v>42376.95</v>
      </c>
      <c r="K2370" t="s">
        <v>540</v>
      </c>
      <c r="L2370">
        <v>51</v>
      </c>
      <c r="M2370" t="s">
        <v>27</v>
      </c>
      <c r="N2370" t="s">
        <v>35</v>
      </c>
      <c r="O2370">
        <v>4</v>
      </c>
      <c r="P2370" t="s">
        <v>19</v>
      </c>
      <c r="Q2370" s="7">
        <f t="shared" si="219"/>
        <v>211884.75</v>
      </c>
      <c r="R2370" s="9" t="str" cm="1">
        <f t="array" ref="R2370">_xlfn.IFS(L2369&lt;=25,"0-25",L2369&lt;=30,"26-30",L2369&lt;=35,"31-35",L2369&lt;=40,"36-40",L2369&lt;=45,"41-45",L2369&gt;=45,"45+")</f>
        <v>26-30</v>
      </c>
      <c r="S2370" t="str">
        <f t="shared" si="220"/>
        <v>Q3</v>
      </c>
      <c r="T2370" t="str">
        <f t="shared" si="221"/>
        <v>Weekend</v>
      </c>
      <c r="U2370" t="str" cm="1">
        <f t="array" ref="U2370">_xlfn.IFS(Q2370&lt;=100000,"LOW",Q2370&lt;=300000,"MEDIUM",Q2370&gt;=300000,"HIGH")</f>
        <v>MEDIUM</v>
      </c>
    </row>
    <row r="2371" spans="1:21" x14ac:dyDescent="0.3">
      <c r="A2371">
        <v>2370</v>
      </c>
      <c r="B2371">
        <v>13</v>
      </c>
      <c r="C2371">
        <v>8</v>
      </c>
      <c r="D2371" s="6">
        <f t="shared" ref="D2371:D2434" si="222">DATE(F2371,C2371,B2371)</f>
        <v>45151</v>
      </c>
      <c r="E2371" t="str">
        <f t="shared" ref="E2371:E2434" si="223">TEXT(D2371,"mmmm")</f>
        <v>August</v>
      </c>
      <c r="F2371">
        <v>2023</v>
      </c>
      <c r="G2371" t="str">
        <f t="shared" ref="G2371:G2434" si="224">TEXT(D2371,"dddd")</f>
        <v>Sunday</v>
      </c>
      <c r="H2371" t="s">
        <v>45</v>
      </c>
      <c r="I2371">
        <v>3</v>
      </c>
      <c r="J2371" s="7">
        <v>17742.21</v>
      </c>
      <c r="K2371" t="s">
        <v>831</v>
      </c>
      <c r="L2371">
        <v>29</v>
      </c>
      <c r="M2371" t="s">
        <v>39</v>
      </c>
      <c r="N2371" t="s">
        <v>52</v>
      </c>
      <c r="O2371">
        <v>4</v>
      </c>
      <c r="P2371" t="s">
        <v>104</v>
      </c>
      <c r="Q2371" s="7">
        <f t="shared" ref="Q2371:Q2434" si="225">I2371*J2371</f>
        <v>53226.63</v>
      </c>
      <c r="R2371" s="9" t="str" cm="1">
        <f t="array" ref="R2371">_xlfn.IFS(L2370&lt;=25,"0-25",L2370&lt;=30,"26-30",L2370&lt;=35,"31-35",L2370&lt;=40,"36-40",L2370&lt;=45,"41-45",L2370&gt;=45,"45+")</f>
        <v>45+</v>
      </c>
      <c r="S2371" t="str">
        <f t="shared" ref="S2371:S2434" si="226">"Q"&amp;ROUNDUP(C2371/3,0)</f>
        <v>Q3</v>
      </c>
      <c r="T2371" t="str">
        <f t="shared" ref="T2371:T2434" si="227">IF(OR(G2371="Saturday",G2371="Sunday"),"Weekend","Weekday")</f>
        <v>Weekend</v>
      </c>
      <c r="U2371" t="str" cm="1">
        <f t="array" ref="U2371">_xlfn.IFS(Q2371&lt;=100000,"LOW",Q2371&lt;=300000,"MEDIUM",Q2371&gt;=300000,"HIGH")</f>
        <v>LOW</v>
      </c>
    </row>
    <row r="2372" spans="1:21" x14ac:dyDescent="0.3">
      <c r="A2372">
        <v>2371</v>
      </c>
      <c r="B2372">
        <v>13</v>
      </c>
      <c r="C2372">
        <v>8</v>
      </c>
      <c r="D2372" s="6">
        <f t="shared" si="222"/>
        <v>45151</v>
      </c>
      <c r="E2372" t="str">
        <f t="shared" si="223"/>
        <v>August</v>
      </c>
      <c r="F2372">
        <v>2023</v>
      </c>
      <c r="G2372" t="str">
        <f t="shared" si="224"/>
        <v>Sunday</v>
      </c>
      <c r="H2372" t="s">
        <v>45</v>
      </c>
      <c r="I2372">
        <v>6</v>
      </c>
      <c r="J2372" s="7">
        <v>41591.17</v>
      </c>
      <c r="K2372" t="s">
        <v>724</v>
      </c>
      <c r="L2372">
        <v>44</v>
      </c>
      <c r="M2372" t="s">
        <v>119</v>
      </c>
      <c r="N2372" t="s">
        <v>24</v>
      </c>
      <c r="O2372">
        <v>4</v>
      </c>
      <c r="P2372" t="s">
        <v>90</v>
      </c>
      <c r="Q2372" s="7">
        <f t="shared" si="225"/>
        <v>249547.02</v>
      </c>
      <c r="R2372" s="9" t="str" cm="1">
        <f t="array" ref="R2372">_xlfn.IFS(L2371&lt;=25,"0-25",L2371&lt;=30,"26-30",L2371&lt;=35,"31-35",L2371&lt;=40,"36-40",L2371&lt;=45,"41-45",L2371&gt;=45,"45+")</f>
        <v>26-30</v>
      </c>
      <c r="S2372" t="str">
        <f t="shared" si="226"/>
        <v>Q3</v>
      </c>
      <c r="T2372" t="str">
        <f t="shared" si="227"/>
        <v>Weekend</v>
      </c>
      <c r="U2372" t="str" cm="1">
        <f t="array" ref="U2372">_xlfn.IFS(Q2372&lt;=100000,"LOW",Q2372&lt;=300000,"MEDIUM",Q2372&gt;=300000,"HIGH")</f>
        <v>MEDIUM</v>
      </c>
    </row>
    <row r="2373" spans="1:21" x14ac:dyDescent="0.3">
      <c r="A2373">
        <v>2372</v>
      </c>
      <c r="B2373">
        <v>14</v>
      </c>
      <c r="C2373">
        <v>8</v>
      </c>
      <c r="D2373" s="6">
        <f t="shared" si="222"/>
        <v>45152</v>
      </c>
      <c r="E2373" t="str">
        <f t="shared" si="223"/>
        <v>August</v>
      </c>
      <c r="F2373">
        <v>2023</v>
      </c>
      <c r="G2373" t="str">
        <f t="shared" si="224"/>
        <v>Monday</v>
      </c>
      <c r="H2373" t="s">
        <v>15</v>
      </c>
      <c r="I2373">
        <v>8</v>
      </c>
      <c r="J2373" s="7">
        <v>33744.21</v>
      </c>
      <c r="K2373" t="s">
        <v>716</v>
      </c>
      <c r="L2373">
        <v>29</v>
      </c>
      <c r="M2373" t="s">
        <v>116</v>
      </c>
      <c r="N2373" t="s">
        <v>35</v>
      </c>
      <c r="O2373">
        <v>2</v>
      </c>
      <c r="P2373" t="s">
        <v>19</v>
      </c>
      <c r="Q2373" s="7">
        <f t="shared" si="225"/>
        <v>269953.68</v>
      </c>
      <c r="R2373" s="9" t="str" cm="1">
        <f t="array" ref="R2373">_xlfn.IFS(L2372&lt;=25,"0-25",L2372&lt;=30,"26-30",L2372&lt;=35,"31-35",L2372&lt;=40,"36-40",L2372&lt;=45,"41-45",L2372&gt;=45,"45+")</f>
        <v>41-45</v>
      </c>
      <c r="S2373" t="str">
        <f t="shared" si="226"/>
        <v>Q3</v>
      </c>
      <c r="T2373" t="str">
        <f t="shared" si="227"/>
        <v>Weekday</v>
      </c>
      <c r="U2373" t="str" cm="1">
        <f t="array" ref="U2373">_xlfn.IFS(Q2373&lt;=100000,"LOW",Q2373&lt;=300000,"MEDIUM",Q2373&gt;=300000,"HIGH")</f>
        <v>MEDIUM</v>
      </c>
    </row>
    <row r="2374" spans="1:21" x14ac:dyDescent="0.3">
      <c r="A2374">
        <v>2373</v>
      </c>
      <c r="B2374">
        <v>14</v>
      </c>
      <c r="C2374">
        <v>8</v>
      </c>
      <c r="D2374" s="6">
        <f t="shared" si="222"/>
        <v>45152</v>
      </c>
      <c r="E2374" t="str">
        <f t="shared" si="223"/>
        <v>August</v>
      </c>
      <c r="F2374">
        <v>2023</v>
      </c>
      <c r="G2374" t="str">
        <f t="shared" si="224"/>
        <v>Monday</v>
      </c>
      <c r="H2374" t="s">
        <v>32</v>
      </c>
      <c r="I2374">
        <v>4</v>
      </c>
      <c r="J2374" s="7">
        <v>20821.36</v>
      </c>
      <c r="K2374" t="s">
        <v>462</v>
      </c>
      <c r="L2374">
        <v>30</v>
      </c>
      <c r="M2374" t="s">
        <v>23</v>
      </c>
      <c r="N2374" t="s">
        <v>35</v>
      </c>
      <c r="O2374">
        <v>2</v>
      </c>
      <c r="P2374" t="s">
        <v>101</v>
      </c>
      <c r="Q2374" s="7">
        <f t="shared" si="225"/>
        <v>83285.440000000002</v>
      </c>
      <c r="R2374" s="9" t="str" cm="1">
        <f t="array" ref="R2374">_xlfn.IFS(L2373&lt;=25,"0-25",L2373&lt;=30,"26-30",L2373&lt;=35,"31-35",L2373&lt;=40,"36-40",L2373&lt;=45,"41-45",L2373&gt;=45,"45+")</f>
        <v>26-30</v>
      </c>
      <c r="S2374" t="str">
        <f t="shared" si="226"/>
        <v>Q3</v>
      </c>
      <c r="T2374" t="str">
        <f t="shared" si="227"/>
        <v>Weekday</v>
      </c>
      <c r="U2374" t="str" cm="1">
        <f t="array" ref="U2374">_xlfn.IFS(Q2374&lt;=100000,"LOW",Q2374&lt;=300000,"MEDIUM",Q2374&gt;=300000,"HIGH")</f>
        <v>LOW</v>
      </c>
    </row>
    <row r="2375" spans="1:21" x14ac:dyDescent="0.3">
      <c r="A2375">
        <v>2374</v>
      </c>
      <c r="B2375">
        <v>14</v>
      </c>
      <c r="C2375">
        <v>8</v>
      </c>
      <c r="D2375" s="6">
        <f t="shared" si="222"/>
        <v>45152</v>
      </c>
      <c r="E2375" t="str">
        <f t="shared" si="223"/>
        <v>August</v>
      </c>
      <c r="F2375">
        <v>2023</v>
      </c>
      <c r="G2375" t="str">
        <f t="shared" si="224"/>
        <v>Monday</v>
      </c>
      <c r="H2375" t="s">
        <v>45</v>
      </c>
      <c r="I2375">
        <v>5</v>
      </c>
      <c r="J2375" s="7">
        <v>60490.94</v>
      </c>
      <c r="K2375" t="s">
        <v>238</v>
      </c>
      <c r="L2375">
        <v>25</v>
      </c>
      <c r="M2375" t="s">
        <v>27</v>
      </c>
      <c r="N2375" t="s">
        <v>24</v>
      </c>
      <c r="O2375">
        <v>2</v>
      </c>
      <c r="P2375" t="s">
        <v>104</v>
      </c>
      <c r="Q2375" s="7">
        <f t="shared" si="225"/>
        <v>302454.7</v>
      </c>
      <c r="R2375" s="9" t="str" cm="1">
        <f t="array" ref="R2375">_xlfn.IFS(L2374&lt;=25,"0-25",L2374&lt;=30,"26-30",L2374&lt;=35,"31-35",L2374&lt;=40,"36-40",L2374&lt;=45,"41-45",L2374&gt;=45,"45+")</f>
        <v>26-30</v>
      </c>
      <c r="S2375" t="str">
        <f t="shared" si="226"/>
        <v>Q3</v>
      </c>
      <c r="T2375" t="str">
        <f t="shared" si="227"/>
        <v>Weekday</v>
      </c>
      <c r="U2375" t="str" cm="1">
        <f t="array" ref="U2375">_xlfn.IFS(Q2375&lt;=100000,"LOW",Q2375&lt;=300000,"MEDIUM",Q2375&gt;=300000,"HIGH")</f>
        <v>HIGH</v>
      </c>
    </row>
    <row r="2376" spans="1:21" x14ac:dyDescent="0.3">
      <c r="A2376">
        <v>2375</v>
      </c>
      <c r="B2376">
        <v>14</v>
      </c>
      <c r="C2376">
        <v>8</v>
      </c>
      <c r="D2376" s="6">
        <f t="shared" si="222"/>
        <v>45152</v>
      </c>
      <c r="E2376" t="str">
        <f t="shared" si="223"/>
        <v>August</v>
      </c>
      <c r="F2376">
        <v>2023</v>
      </c>
      <c r="G2376" t="str">
        <f t="shared" si="224"/>
        <v>Monday</v>
      </c>
      <c r="H2376" t="s">
        <v>21</v>
      </c>
      <c r="I2376">
        <v>5</v>
      </c>
      <c r="J2376" s="7">
        <v>10661.71</v>
      </c>
      <c r="K2376" t="s">
        <v>392</v>
      </c>
      <c r="L2376">
        <v>33</v>
      </c>
      <c r="M2376" t="s">
        <v>39</v>
      </c>
      <c r="N2376" t="s">
        <v>52</v>
      </c>
      <c r="O2376">
        <v>3</v>
      </c>
      <c r="P2376" t="s">
        <v>25</v>
      </c>
      <c r="Q2376" s="7">
        <f t="shared" si="225"/>
        <v>53308.549999999996</v>
      </c>
      <c r="R2376" s="9" t="str" cm="1">
        <f t="array" ref="R2376">_xlfn.IFS(L2375&lt;=25,"0-25",L2375&lt;=30,"26-30",L2375&lt;=35,"31-35",L2375&lt;=40,"36-40",L2375&lt;=45,"41-45",L2375&gt;=45,"45+")</f>
        <v>0-25</v>
      </c>
      <c r="S2376" t="str">
        <f t="shared" si="226"/>
        <v>Q3</v>
      </c>
      <c r="T2376" t="str">
        <f t="shared" si="227"/>
        <v>Weekday</v>
      </c>
      <c r="U2376" t="str" cm="1">
        <f t="array" ref="U2376">_xlfn.IFS(Q2376&lt;=100000,"LOW",Q2376&lt;=300000,"MEDIUM",Q2376&gt;=300000,"HIGH")</f>
        <v>LOW</v>
      </c>
    </row>
    <row r="2377" spans="1:21" x14ac:dyDescent="0.3">
      <c r="A2377">
        <v>2376</v>
      </c>
      <c r="B2377">
        <v>15</v>
      </c>
      <c r="C2377">
        <v>8</v>
      </c>
      <c r="D2377" s="6">
        <f t="shared" si="222"/>
        <v>45153</v>
      </c>
      <c r="E2377" t="str">
        <f t="shared" si="223"/>
        <v>August</v>
      </c>
      <c r="F2377">
        <v>2023</v>
      </c>
      <c r="G2377" t="str">
        <f t="shared" si="224"/>
        <v>Tuesday</v>
      </c>
      <c r="H2377" t="s">
        <v>32</v>
      </c>
      <c r="I2377">
        <v>4</v>
      </c>
      <c r="J2377" s="7">
        <v>28727.7</v>
      </c>
      <c r="K2377" t="s">
        <v>509</v>
      </c>
      <c r="L2377">
        <v>46</v>
      </c>
      <c r="M2377" t="s">
        <v>27</v>
      </c>
      <c r="N2377" t="s">
        <v>24</v>
      </c>
      <c r="O2377">
        <v>4</v>
      </c>
      <c r="P2377" t="s">
        <v>43</v>
      </c>
      <c r="Q2377" s="7">
        <f t="shared" si="225"/>
        <v>114910.8</v>
      </c>
      <c r="R2377" s="9" t="str" cm="1">
        <f t="array" ref="R2377">_xlfn.IFS(L2376&lt;=25,"0-25",L2376&lt;=30,"26-30",L2376&lt;=35,"31-35",L2376&lt;=40,"36-40",L2376&lt;=45,"41-45",L2376&gt;=45,"45+")</f>
        <v>31-35</v>
      </c>
      <c r="S2377" t="str">
        <f t="shared" si="226"/>
        <v>Q3</v>
      </c>
      <c r="T2377" t="str">
        <f t="shared" si="227"/>
        <v>Weekday</v>
      </c>
      <c r="U2377" t="str" cm="1">
        <f t="array" ref="U2377">_xlfn.IFS(Q2377&lt;=100000,"LOW",Q2377&lt;=300000,"MEDIUM",Q2377&gt;=300000,"HIGH")</f>
        <v>MEDIUM</v>
      </c>
    </row>
    <row r="2378" spans="1:21" x14ac:dyDescent="0.3">
      <c r="A2378">
        <v>2377</v>
      </c>
      <c r="B2378">
        <v>15</v>
      </c>
      <c r="C2378">
        <v>8</v>
      </c>
      <c r="D2378" s="6">
        <f t="shared" si="222"/>
        <v>45153</v>
      </c>
      <c r="E2378" t="str">
        <f t="shared" si="223"/>
        <v>August</v>
      </c>
      <c r="F2378">
        <v>2023</v>
      </c>
      <c r="G2378" t="str">
        <f t="shared" si="224"/>
        <v>Tuesday</v>
      </c>
      <c r="H2378" t="s">
        <v>15</v>
      </c>
      <c r="I2378">
        <v>4</v>
      </c>
      <c r="J2378" s="7">
        <v>10755.7</v>
      </c>
      <c r="K2378" t="s">
        <v>73</v>
      </c>
      <c r="L2378">
        <v>52</v>
      </c>
      <c r="M2378" t="s">
        <v>95</v>
      </c>
      <c r="N2378" t="s">
        <v>18</v>
      </c>
      <c r="O2378">
        <v>3</v>
      </c>
      <c r="P2378" t="s">
        <v>19</v>
      </c>
      <c r="Q2378" s="7">
        <f t="shared" si="225"/>
        <v>43022.8</v>
      </c>
      <c r="R2378" s="9" t="str" cm="1">
        <f t="array" ref="R2378">_xlfn.IFS(L2377&lt;=25,"0-25",L2377&lt;=30,"26-30",L2377&lt;=35,"31-35",L2377&lt;=40,"36-40",L2377&lt;=45,"41-45",L2377&gt;=45,"45+")</f>
        <v>45+</v>
      </c>
      <c r="S2378" t="str">
        <f t="shared" si="226"/>
        <v>Q3</v>
      </c>
      <c r="T2378" t="str">
        <f t="shared" si="227"/>
        <v>Weekday</v>
      </c>
      <c r="U2378" t="str" cm="1">
        <f t="array" ref="U2378">_xlfn.IFS(Q2378&lt;=100000,"LOW",Q2378&lt;=300000,"MEDIUM",Q2378&gt;=300000,"HIGH")</f>
        <v>LOW</v>
      </c>
    </row>
    <row r="2379" spans="1:21" x14ac:dyDescent="0.3">
      <c r="A2379">
        <v>2378</v>
      </c>
      <c r="B2379">
        <v>15</v>
      </c>
      <c r="C2379">
        <v>8</v>
      </c>
      <c r="D2379" s="6">
        <f t="shared" si="222"/>
        <v>45153</v>
      </c>
      <c r="E2379" t="str">
        <f t="shared" si="223"/>
        <v>August</v>
      </c>
      <c r="F2379">
        <v>2023</v>
      </c>
      <c r="G2379" t="str">
        <f t="shared" si="224"/>
        <v>Tuesday</v>
      </c>
      <c r="H2379" t="s">
        <v>32</v>
      </c>
      <c r="I2379">
        <v>4</v>
      </c>
      <c r="J2379" s="7">
        <v>15760.42</v>
      </c>
      <c r="K2379" t="s">
        <v>748</v>
      </c>
      <c r="L2379">
        <v>46</v>
      </c>
      <c r="M2379" t="s">
        <v>27</v>
      </c>
      <c r="N2379" t="s">
        <v>18</v>
      </c>
      <c r="O2379">
        <v>2</v>
      </c>
      <c r="P2379" t="s">
        <v>36</v>
      </c>
      <c r="Q2379" s="7">
        <f t="shared" si="225"/>
        <v>63041.68</v>
      </c>
      <c r="R2379" s="9" t="str" cm="1">
        <f t="array" ref="R2379">_xlfn.IFS(L2378&lt;=25,"0-25",L2378&lt;=30,"26-30",L2378&lt;=35,"31-35",L2378&lt;=40,"36-40",L2378&lt;=45,"41-45",L2378&gt;=45,"45+")</f>
        <v>45+</v>
      </c>
      <c r="S2379" t="str">
        <f t="shared" si="226"/>
        <v>Q3</v>
      </c>
      <c r="T2379" t="str">
        <f t="shared" si="227"/>
        <v>Weekday</v>
      </c>
      <c r="U2379" t="str" cm="1">
        <f t="array" ref="U2379">_xlfn.IFS(Q2379&lt;=100000,"LOW",Q2379&lt;=300000,"MEDIUM",Q2379&gt;=300000,"HIGH")</f>
        <v>LOW</v>
      </c>
    </row>
    <row r="2380" spans="1:21" x14ac:dyDescent="0.3">
      <c r="A2380">
        <v>2379</v>
      </c>
      <c r="B2380">
        <v>16</v>
      </c>
      <c r="C2380">
        <v>8</v>
      </c>
      <c r="D2380" s="6">
        <f t="shared" si="222"/>
        <v>45154</v>
      </c>
      <c r="E2380" t="str">
        <f t="shared" si="223"/>
        <v>August</v>
      </c>
      <c r="F2380">
        <v>2023</v>
      </c>
      <c r="G2380" t="str">
        <f t="shared" si="224"/>
        <v>Wednesday</v>
      </c>
      <c r="H2380" t="s">
        <v>37</v>
      </c>
      <c r="I2380">
        <v>4</v>
      </c>
      <c r="J2380" s="7">
        <v>27825.77</v>
      </c>
      <c r="K2380" t="s">
        <v>985</v>
      </c>
      <c r="L2380">
        <v>48</v>
      </c>
      <c r="M2380" t="s">
        <v>27</v>
      </c>
      <c r="N2380" t="s">
        <v>35</v>
      </c>
      <c r="O2380">
        <v>5</v>
      </c>
      <c r="P2380" t="s">
        <v>97</v>
      </c>
      <c r="Q2380" s="7">
        <f t="shared" si="225"/>
        <v>111303.08</v>
      </c>
      <c r="R2380" s="9" t="str" cm="1">
        <f t="array" ref="R2380">_xlfn.IFS(L2379&lt;=25,"0-25",L2379&lt;=30,"26-30",L2379&lt;=35,"31-35",L2379&lt;=40,"36-40",L2379&lt;=45,"41-45",L2379&gt;=45,"45+")</f>
        <v>45+</v>
      </c>
      <c r="S2380" t="str">
        <f t="shared" si="226"/>
        <v>Q3</v>
      </c>
      <c r="T2380" t="str">
        <f t="shared" si="227"/>
        <v>Weekday</v>
      </c>
      <c r="U2380" t="str" cm="1">
        <f t="array" ref="U2380">_xlfn.IFS(Q2380&lt;=100000,"LOW",Q2380&lt;=300000,"MEDIUM",Q2380&gt;=300000,"HIGH")</f>
        <v>MEDIUM</v>
      </c>
    </row>
    <row r="2381" spans="1:21" x14ac:dyDescent="0.3">
      <c r="A2381">
        <v>2380</v>
      </c>
      <c r="B2381">
        <v>16</v>
      </c>
      <c r="C2381">
        <v>8</v>
      </c>
      <c r="D2381" s="6">
        <f t="shared" si="222"/>
        <v>45154</v>
      </c>
      <c r="E2381" t="str">
        <f t="shared" si="223"/>
        <v>August</v>
      </c>
      <c r="F2381">
        <v>2023</v>
      </c>
      <c r="G2381" t="str">
        <f t="shared" si="224"/>
        <v>Wednesday</v>
      </c>
      <c r="H2381" t="s">
        <v>37</v>
      </c>
      <c r="I2381">
        <v>4</v>
      </c>
      <c r="J2381" s="7">
        <v>13256.27</v>
      </c>
      <c r="K2381" t="s">
        <v>943</v>
      </c>
      <c r="L2381">
        <v>30</v>
      </c>
      <c r="M2381" t="s">
        <v>135</v>
      </c>
      <c r="N2381" t="s">
        <v>18</v>
      </c>
      <c r="O2381">
        <v>5</v>
      </c>
      <c r="P2381" t="s">
        <v>53</v>
      </c>
      <c r="Q2381" s="7">
        <f t="shared" si="225"/>
        <v>53025.08</v>
      </c>
      <c r="R2381" s="9" t="str" cm="1">
        <f t="array" ref="R2381">_xlfn.IFS(L2380&lt;=25,"0-25",L2380&lt;=30,"26-30",L2380&lt;=35,"31-35",L2380&lt;=40,"36-40",L2380&lt;=45,"41-45",L2380&gt;=45,"45+")</f>
        <v>45+</v>
      </c>
      <c r="S2381" t="str">
        <f t="shared" si="226"/>
        <v>Q3</v>
      </c>
      <c r="T2381" t="str">
        <f t="shared" si="227"/>
        <v>Weekday</v>
      </c>
      <c r="U2381" t="str" cm="1">
        <f t="array" ref="U2381">_xlfn.IFS(Q2381&lt;=100000,"LOW",Q2381&lt;=300000,"MEDIUM",Q2381&gt;=300000,"HIGH")</f>
        <v>LOW</v>
      </c>
    </row>
    <row r="2382" spans="1:21" x14ac:dyDescent="0.3">
      <c r="A2382">
        <v>2381</v>
      </c>
      <c r="B2382">
        <v>16</v>
      </c>
      <c r="C2382">
        <v>8</v>
      </c>
      <c r="D2382" s="6">
        <f t="shared" si="222"/>
        <v>45154</v>
      </c>
      <c r="E2382" t="str">
        <f t="shared" si="223"/>
        <v>August</v>
      </c>
      <c r="F2382">
        <v>2023</v>
      </c>
      <c r="G2382" t="str">
        <f t="shared" si="224"/>
        <v>Wednesday</v>
      </c>
      <c r="H2382" t="s">
        <v>45</v>
      </c>
      <c r="I2382">
        <v>5</v>
      </c>
      <c r="J2382" s="7">
        <v>45797.83</v>
      </c>
      <c r="K2382" t="s">
        <v>410</v>
      </c>
      <c r="L2382">
        <v>29</v>
      </c>
      <c r="M2382" t="s">
        <v>27</v>
      </c>
      <c r="N2382" t="s">
        <v>52</v>
      </c>
      <c r="O2382">
        <v>2</v>
      </c>
      <c r="P2382" t="s">
        <v>104</v>
      </c>
      <c r="Q2382" s="7">
        <f t="shared" si="225"/>
        <v>228989.15000000002</v>
      </c>
      <c r="R2382" s="9" t="str" cm="1">
        <f t="array" ref="R2382">_xlfn.IFS(L2381&lt;=25,"0-25",L2381&lt;=30,"26-30",L2381&lt;=35,"31-35",L2381&lt;=40,"36-40",L2381&lt;=45,"41-45",L2381&gt;=45,"45+")</f>
        <v>26-30</v>
      </c>
      <c r="S2382" t="str">
        <f t="shared" si="226"/>
        <v>Q3</v>
      </c>
      <c r="T2382" t="str">
        <f t="shared" si="227"/>
        <v>Weekday</v>
      </c>
      <c r="U2382" t="str" cm="1">
        <f t="array" ref="U2382">_xlfn.IFS(Q2382&lt;=100000,"LOW",Q2382&lt;=300000,"MEDIUM",Q2382&gt;=300000,"HIGH")</f>
        <v>MEDIUM</v>
      </c>
    </row>
    <row r="2383" spans="1:21" x14ac:dyDescent="0.3">
      <c r="A2383">
        <v>2382</v>
      </c>
      <c r="B2383">
        <v>16</v>
      </c>
      <c r="C2383">
        <v>8</v>
      </c>
      <c r="D2383" s="6">
        <f t="shared" si="222"/>
        <v>45154</v>
      </c>
      <c r="E2383" t="str">
        <f t="shared" si="223"/>
        <v>August</v>
      </c>
      <c r="F2383">
        <v>2023</v>
      </c>
      <c r="G2383" t="str">
        <f t="shared" si="224"/>
        <v>Wednesday</v>
      </c>
      <c r="H2383" t="s">
        <v>45</v>
      </c>
      <c r="I2383">
        <v>2</v>
      </c>
      <c r="J2383" s="7">
        <v>15211.77</v>
      </c>
      <c r="K2383" t="s">
        <v>677</v>
      </c>
      <c r="L2383">
        <v>19</v>
      </c>
      <c r="M2383" t="s">
        <v>56</v>
      </c>
      <c r="N2383" t="s">
        <v>24</v>
      </c>
      <c r="O2383">
        <v>2</v>
      </c>
      <c r="P2383" t="s">
        <v>48</v>
      </c>
      <c r="Q2383" s="7">
        <f t="shared" si="225"/>
        <v>30423.54</v>
      </c>
      <c r="R2383" s="9" t="str" cm="1">
        <f t="array" ref="R2383">_xlfn.IFS(L2382&lt;=25,"0-25",L2382&lt;=30,"26-30",L2382&lt;=35,"31-35",L2382&lt;=40,"36-40",L2382&lt;=45,"41-45",L2382&gt;=45,"45+")</f>
        <v>26-30</v>
      </c>
      <c r="S2383" t="str">
        <f t="shared" si="226"/>
        <v>Q3</v>
      </c>
      <c r="T2383" t="str">
        <f t="shared" si="227"/>
        <v>Weekday</v>
      </c>
      <c r="U2383" t="str" cm="1">
        <f t="array" ref="U2383">_xlfn.IFS(Q2383&lt;=100000,"LOW",Q2383&lt;=300000,"MEDIUM",Q2383&gt;=300000,"HIGH")</f>
        <v>LOW</v>
      </c>
    </row>
    <row r="2384" spans="1:21" x14ac:dyDescent="0.3">
      <c r="A2384">
        <v>2383</v>
      </c>
      <c r="B2384">
        <v>17</v>
      </c>
      <c r="C2384">
        <v>8</v>
      </c>
      <c r="D2384" s="6">
        <f t="shared" si="222"/>
        <v>45155</v>
      </c>
      <c r="E2384" t="str">
        <f t="shared" si="223"/>
        <v>August</v>
      </c>
      <c r="F2384">
        <v>2023</v>
      </c>
      <c r="G2384" t="str">
        <f t="shared" si="224"/>
        <v>Thursday</v>
      </c>
      <c r="H2384" t="s">
        <v>21</v>
      </c>
      <c r="I2384">
        <v>2</v>
      </c>
      <c r="J2384" s="7">
        <v>52102.82</v>
      </c>
      <c r="K2384" t="s">
        <v>525</v>
      </c>
      <c r="L2384">
        <v>50</v>
      </c>
      <c r="M2384" t="s">
        <v>17</v>
      </c>
      <c r="N2384" t="s">
        <v>52</v>
      </c>
      <c r="O2384">
        <v>3</v>
      </c>
      <c r="P2384" t="s">
        <v>25</v>
      </c>
      <c r="Q2384" s="7">
        <f t="shared" si="225"/>
        <v>104205.64</v>
      </c>
      <c r="R2384" s="9" t="str" cm="1">
        <f t="array" ref="R2384">_xlfn.IFS(L2383&lt;=25,"0-25",L2383&lt;=30,"26-30",L2383&lt;=35,"31-35",L2383&lt;=40,"36-40",L2383&lt;=45,"41-45",L2383&gt;=45,"45+")</f>
        <v>0-25</v>
      </c>
      <c r="S2384" t="str">
        <f t="shared" si="226"/>
        <v>Q3</v>
      </c>
      <c r="T2384" t="str">
        <f t="shared" si="227"/>
        <v>Weekday</v>
      </c>
      <c r="U2384" t="str" cm="1">
        <f t="array" ref="U2384">_xlfn.IFS(Q2384&lt;=100000,"LOW",Q2384&lt;=300000,"MEDIUM",Q2384&gt;=300000,"HIGH")</f>
        <v>MEDIUM</v>
      </c>
    </row>
    <row r="2385" spans="1:21" x14ac:dyDescent="0.3">
      <c r="A2385">
        <v>2384</v>
      </c>
      <c r="B2385">
        <v>17</v>
      </c>
      <c r="C2385">
        <v>8</v>
      </c>
      <c r="D2385" s="6">
        <f t="shared" si="222"/>
        <v>45155</v>
      </c>
      <c r="E2385" t="str">
        <f t="shared" si="223"/>
        <v>August</v>
      </c>
      <c r="F2385">
        <v>2023</v>
      </c>
      <c r="G2385" t="str">
        <f t="shared" si="224"/>
        <v>Thursday</v>
      </c>
      <c r="H2385" t="s">
        <v>32</v>
      </c>
      <c r="I2385">
        <v>9</v>
      </c>
      <c r="J2385" s="7">
        <v>13158.53</v>
      </c>
      <c r="K2385" t="s">
        <v>883</v>
      </c>
      <c r="L2385">
        <v>25</v>
      </c>
      <c r="M2385" t="s">
        <v>23</v>
      </c>
      <c r="N2385" t="s">
        <v>35</v>
      </c>
      <c r="O2385">
        <v>2</v>
      </c>
      <c r="P2385" t="s">
        <v>43</v>
      </c>
      <c r="Q2385" s="7">
        <f t="shared" si="225"/>
        <v>118426.77</v>
      </c>
      <c r="R2385" s="9" t="str" cm="1">
        <f t="array" ref="R2385">_xlfn.IFS(L2384&lt;=25,"0-25",L2384&lt;=30,"26-30",L2384&lt;=35,"31-35",L2384&lt;=40,"36-40",L2384&lt;=45,"41-45",L2384&gt;=45,"45+")</f>
        <v>45+</v>
      </c>
      <c r="S2385" t="str">
        <f t="shared" si="226"/>
        <v>Q3</v>
      </c>
      <c r="T2385" t="str">
        <f t="shared" si="227"/>
        <v>Weekday</v>
      </c>
      <c r="U2385" t="str" cm="1">
        <f t="array" ref="U2385">_xlfn.IFS(Q2385&lt;=100000,"LOW",Q2385&lt;=300000,"MEDIUM",Q2385&gt;=300000,"HIGH")</f>
        <v>MEDIUM</v>
      </c>
    </row>
    <row r="2386" spans="1:21" x14ac:dyDescent="0.3">
      <c r="A2386">
        <v>2385</v>
      </c>
      <c r="B2386">
        <v>17</v>
      </c>
      <c r="C2386">
        <v>8</v>
      </c>
      <c r="D2386" s="6">
        <f t="shared" si="222"/>
        <v>45155</v>
      </c>
      <c r="E2386" t="str">
        <f t="shared" si="223"/>
        <v>August</v>
      </c>
      <c r="F2386">
        <v>2023</v>
      </c>
      <c r="G2386" t="str">
        <f t="shared" si="224"/>
        <v>Thursday</v>
      </c>
      <c r="H2386" t="s">
        <v>37</v>
      </c>
      <c r="I2386">
        <v>2</v>
      </c>
      <c r="J2386" s="7">
        <v>13558.53</v>
      </c>
      <c r="K2386" t="s">
        <v>121</v>
      </c>
      <c r="L2386">
        <v>58</v>
      </c>
      <c r="M2386" t="s">
        <v>27</v>
      </c>
      <c r="N2386" t="s">
        <v>18</v>
      </c>
      <c r="O2386">
        <v>2</v>
      </c>
      <c r="P2386" t="s">
        <v>97</v>
      </c>
      <c r="Q2386" s="7">
        <f t="shared" si="225"/>
        <v>27117.06</v>
      </c>
      <c r="R2386" s="9" t="str" cm="1">
        <f t="array" ref="R2386">_xlfn.IFS(L2385&lt;=25,"0-25",L2385&lt;=30,"26-30",L2385&lt;=35,"31-35",L2385&lt;=40,"36-40",L2385&lt;=45,"41-45",L2385&gt;=45,"45+")</f>
        <v>0-25</v>
      </c>
      <c r="S2386" t="str">
        <f t="shared" si="226"/>
        <v>Q3</v>
      </c>
      <c r="T2386" t="str">
        <f t="shared" si="227"/>
        <v>Weekday</v>
      </c>
      <c r="U2386" t="str" cm="1">
        <f t="array" ref="U2386">_xlfn.IFS(Q2386&lt;=100000,"LOW",Q2386&lt;=300000,"MEDIUM",Q2386&gt;=300000,"HIGH")</f>
        <v>LOW</v>
      </c>
    </row>
    <row r="2387" spans="1:21" x14ac:dyDescent="0.3">
      <c r="A2387">
        <v>2386</v>
      </c>
      <c r="B2387">
        <v>17</v>
      </c>
      <c r="C2387">
        <v>8</v>
      </c>
      <c r="D2387" s="6">
        <f t="shared" si="222"/>
        <v>45155</v>
      </c>
      <c r="E2387" t="str">
        <f t="shared" si="223"/>
        <v>August</v>
      </c>
      <c r="F2387">
        <v>2023</v>
      </c>
      <c r="G2387" t="str">
        <f t="shared" si="224"/>
        <v>Thursday</v>
      </c>
      <c r="H2387" t="s">
        <v>45</v>
      </c>
      <c r="I2387">
        <v>6</v>
      </c>
      <c r="J2387" s="7">
        <v>28319.55</v>
      </c>
      <c r="K2387" t="s">
        <v>244</v>
      </c>
      <c r="L2387">
        <v>57</v>
      </c>
      <c r="M2387" t="s">
        <v>27</v>
      </c>
      <c r="N2387" t="s">
        <v>18</v>
      </c>
      <c r="O2387">
        <v>5</v>
      </c>
      <c r="P2387" t="s">
        <v>90</v>
      </c>
      <c r="Q2387" s="7">
        <f t="shared" si="225"/>
        <v>169917.3</v>
      </c>
      <c r="R2387" s="9" t="str" cm="1">
        <f t="array" ref="R2387">_xlfn.IFS(L2386&lt;=25,"0-25",L2386&lt;=30,"26-30",L2386&lt;=35,"31-35",L2386&lt;=40,"36-40",L2386&lt;=45,"41-45",L2386&gt;=45,"45+")</f>
        <v>45+</v>
      </c>
      <c r="S2387" t="str">
        <f t="shared" si="226"/>
        <v>Q3</v>
      </c>
      <c r="T2387" t="str">
        <f t="shared" si="227"/>
        <v>Weekday</v>
      </c>
      <c r="U2387" t="str" cm="1">
        <f t="array" ref="U2387">_xlfn.IFS(Q2387&lt;=100000,"LOW",Q2387&lt;=300000,"MEDIUM",Q2387&gt;=300000,"HIGH")</f>
        <v>MEDIUM</v>
      </c>
    </row>
    <row r="2388" spans="1:21" x14ac:dyDescent="0.3">
      <c r="A2388">
        <v>2387</v>
      </c>
      <c r="B2388">
        <v>18</v>
      </c>
      <c r="C2388">
        <v>8</v>
      </c>
      <c r="D2388" s="6">
        <f t="shared" si="222"/>
        <v>45156</v>
      </c>
      <c r="E2388" t="str">
        <f t="shared" si="223"/>
        <v>August</v>
      </c>
      <c r="F2388">
        <v>2023</v>
      </c>
      <c r="G2388" t="str">
        <f t="shared" si="224"/>
        <v>Friday</v>
      </c>
      <c r="H2388" t="s">
        <v>32</v>
      </c>
      <c r="I2388">
        <v>2</v>
      </c>
      <c r="J2388" s="7">
        <v>63794.29</v>
      </c>
      <c r="K2388" t="s">
        <v>457</v>
      </c>
      <c r="L2388">
        <v>58</v>
      </c>
      <c r="M2388" t="s">
        <v>116</v>
      </c>
      <c r="N2388" t="s">
        <v>24</v>
      </c>
      <c r="O2388">
        <v>4</v>
      </c>
      <c r="P2388" t="s">
        <v>36</v>
      </c>
      <c r="Q2388" s="7">
        <f t="shared" si="225"/>
        <v>127588.58</v>
      </c>
      <c r="R2388" s="9" t="str" cm="1">
        <f t="array" ref="R2388">_xlfn.IFS(L2387&lt;=25,"0-25",L2387&lt;=30,"26-30",L2387&lt;=35,"31-35",L2387&lt;=40,"36-40",L2387&lt;=45,"41-45",L2387&gt;=45,"45+")</f>
        <v>45+</v>
      </c>
      <c r="S2388" t="str">
        <f t="shared" si="226"/>
        <v>Q3</v>
      </c>
      <c r="T2388" t="str">
        <f t="shared" si="227"/>
        <v>Weekday</v>
      </c>
      <c r="U2388" t="str" cm="1">
        <f t="array" ref="U2388">_xlfn.IFS(Q2388&lt;=100000,"LOW",Q2388&lt;=300000,"MEDIUM",Q2388&gt;=300000,"HIGH")</f>
        <v>MEDIUM</v>
      </c>
    </row>
    <row r="2389" spans="1:21" x14ac:dyDescent="0.3">
      <c r="A2389">
        <v>2388</v>
      </c>
      <c r="B2389">
        <v>18</v>
      </c>
      <c r="C2389">
        <v>8</v>
      </c>
      <c r="D2389" s="6">
        <f t="shared" si="222"/>
        <v>45156</v>
      </c>
      <c r="E2389" t="str">
        <f t="shared" si="223"/>
        <v>August</v>
      </c>
      <c r="F2389">
        <v>2023</v>
      </c>
      <c r="G2389" t="str">
        <f t="shared" si="224"/>
        <v>Friday</v>
      </c>
      <c r="H2389" t="s">
        <v>45</v>
      </c>
      <c r="I2389">
        <v>5</v>
      </c>
      <c r="J2389" s="7">
        <v>48483.59</v>
      </c>
      <c r="K2389" t="s">
        <v>842</v>
      </c>
      <c r="L2389">
        <v>49</v>
      </c>
      <c r="M2389" t="s">
        <v>79</v>
      </c>
      <c r="N2389" t="s">
        <v>52</v>
      </c>
      <c r="O2389">
        <v>4</v>
      </c>
      <c r="P2389" t="s">
        <v>48</v>
      </c>
      <c r="Q2389" s="7">
        <f t="shared" si="225"/>
        <v>242417.94999999998</v>
      </c>
      <c r="R2389" s="9" t="str" cm="1">
        <f t="array" ref="R2389">_xlfn.IFS(L2388&lt;=25,"0-25",L2388&lt;=30,"26-30",L2388&lt;=35,"31-35",L2388&lt;=40,"36-40",L2388&lt;=45,"41-45",L2388&gt;=45,"45+")</f>
        <v>45+</v>
      </c>
      <c r="S2389" t="str">
        <f t="shared" si="226"/>
        <v>Q3</v>
      </c>
      <c r="T2389" t="str">
        <f t="shared" si="227"/>
        <v>Weekday</v>
      </c>
      <c r="U2389" t="str" cm="1">
        <f t="array" ref="U2389">_xlfn.IFS(Q2389&lt;=100000,"LOW",Q2389&lt;=300000,"MEDIUM",Q2389&gt;=300000,"HIGH")</f>
        <v>MEDIUM</v>
      </c>
    </row>
    <row r="2390" spans="1:21" x14ac:dyDescent="0.3">
      <c r="A2390">
        <v>2389</v>
      </c>
      <c r="B2390">
        <v>18</v>
      </c>
      <c r="C2390">
        <v>8</v>
      </c>
      <c r="D2390" s="6">
        <f t="shared" si="222"/>
        <v>45156</v>
      </c>
      <c r="E2390" t="str">
        <f t="shared" si="223"/>
        <v>August</v>
      </c>
      <c r="F2390">
        <v>2023</v>
      </c>
      <c r="G2390" t="str">
        <f t="shared" si="224"/>
        <v>Friday</v>
      </c>
      <c r="H2390" t="s">
        <v>45</v>
      </c>
      <c r="I2390">
        <v>4</v>
      </c>
      <c r="J2390" s="7">
        <v>56207.88</v>
      </c>
      <c r="K2390" t="s">
        <v>721</v>
      </c>
      <c r="L2390">
        <v>55</v>
      </c>
      <c r="M2390" t="s">
        <v>23</v>
      </c>
      <c r="N2390" t="s">
        <v>52</v>
      </c>
      <c r="O2390">
        <v>2</v>
      </c>
      <c r="P2390" t="s">
        <v>104</v>
      </c>
      <c r="Q2390" s="7">
        <f t="shared" si="225"/>
        <v>224831.52</v>
      </c>
      <c r="R2390" s="9" t="str" cm="1">
        <f t="array" ref="R2390">_xlfn.IFS(L2389&lt;=25,"0-25",L2389&lt;=30,"26-30",L2389&lt;=35,"31-35",L2389&lt;=40,"36-40",L2389&lt;=45,"41-45",L2389&gt;=45,"45+")</f>
        <v>45+</v>
      </c>
      <c r="S2390" t="str">
        <f t="shared" si="226"/>
        <v>Q3</v>
      </c>
      <c r="T2390" t="str">
        <f t="shared" si="227"/>
        <v>Weekday</v>
      </c>
      <c r="U2390" t="str" cm="1">
        <f t="array" ref="U2390">_xlfn.IFS(Q2390&lt;=100000,"LOW",Q2390&lt;=300000,"MEDIUM",Q2390&gt;=300000,"HIGH")</f>
        <v>MEDIUM</v>
      </c>
    </row>
    <row r="2391" spans="1:21" x14ac:dyDescent="0.3">
      <c r="A2391">
        <v>2390</v>
      </c>
      <c r="B2391">
        <v>18</v>
      </c>
      <c r="C2391">
        <v>8</v>
      </c>
      <c r="D2391" s="6">
        <f t="shared" si="222"/>
        <v>45156</v>
      </c>
      <c r="E2391" t="str">
        <f t="shared" si="223"/>
        <v>August</v>
      </c>
      <c r="F2391">
        <v>2023</v>
      </c>
      <c r="G2391" t="str">
        <f t="shared" si="224"/>
        <v>Friday</v>
      </c>
      <c r="H2391" t="s">
        <v>37</v>
      </c>
      <c r="I2391">
        <v>7</v>
      </c>
      <c r="J2391" s="7">
        <v>18493.13</v>
      </c>
      <c r="K2391" t="s">
        <v>570</v>
      </c>
      <c r="L2391">
        <v>45</v>
      </c>
      <c r="M2391" t="s">
        <v>112</v>
      </c>
      <c r="N2391" t="s">
        <v>24</v>
      </c>
      <c r="O2391">
        <v>2</v>
      </c>
      <c r="P2391" t="s">
        <v>53</v>
      </c>
      <c r="Q2391" s="7">
        <f t="shared" si="225"/>
        <v>129451.91</v>
      </c>
      <c r="R2391" s="9" t="str" cm="1">
        <f t="array" ref="R2391">_xlfn.IFS(L2390&lt;=25,"0-25",L2390&lt;=30,"26-30",L2390&lt;=35,"31-35",L2390&lt;=40,"36-40",L2390&lt;=45,"41-45",L2390&gt;=45,"45+")</f>
        <v>45+</v>
      </c>
      <c r="S2391" t="str">
        <f t="shared" si="226"/>
        <v>Q3</v>
      </c>
      <c r="T2391" t="str">
        <f t="shared" si="227"/>
        <v>Weekday</v>
      </c>
      <c r="U2391" t="str" cm="1">
        <f t="array" ref="U2391">_xlfn.IFS(Q2391&lt;=100000,"LOW",Q2391&lt;=300000,"MEDIUM",Q2391&gt;=300000,"HIGH")</f>
        <v>MEDIUM</v>
      </c>
    </row>
    <row r="2392" spans="1:21" x14ac:dyDescent="0.3">
      <c r="A2392">
        <v>2391</v>
      </c>
      <c r="B2392">
        <v>19</v>
      </c>
      <c r="C2392">
        <v>8</v>
      </c>
      <c r="D2392" s="6">
        <f t="shared" si="222"/>
        <v>45157</v>
      </c>
      <c r="E2392" t="str">
        <f t="shared" si="223"/>
        <v>August</v>
      </c>
      <c r="F2392">
        <v>2023</v>
      </c>
      <c r="G2392" t="str">
        <f t="shared" si="224"/>
        <v>Saturday</v>
      </c>
      <c r="H2392" t="s">
        <v>37</v>
      </c>
      <c r="I2392">
        <v>7</v>
      </c>
      <c r="J2392" s="7">
        <v>60047.53</v>
      </c>
      <c r="K2392" t="s">
        <v>719</v>
      </c>
      <c r="L2392">
        <v>32</v>
      </c>
      <c r="M2392" t="s">
        <v>92</v>
      </c>
      <c r="N2392" t="s">
        <v>18</v>
      </c>
      <c r="O2392">
        <v>2</v>
      </c>
      <c r="P2392" t="s">
        <v>97</v>
      </c>
      <c r="Q2392" s="7">
        <f t="shared" si="225"/>
        <v>420332.70999999996</v>
      </c>
      <c r="R2392" s="9" t="str" cm="1">
        <f t="array" ref="R2392">_xlfn.IFS(L2391&lt;=25,"0-25",L2391&lt;=30,"26-30",L2391&lt;=35,"31-35",L2391&lt;=40,"36-40",L2391&lt;=45,"41-45",L2391&gt;=45,"45+")</f>
        <v>41-45</v>
      </c>
      <c r="S2392" t="str">
        <f t="shared" si="226"/>
        <v>Q3</v>
      </c>
      <c r="T2392" t="str">
        <f t="shared" si="227"/>
        <v>Weekend</v>
      </c>
      <c r="U2392" t="str" cm="1">
        <f t="array" ref="U2392">_xlfn.IFS(Q2392&lt;=100000,"LOW",Q2392&lt;=300000,"MEDIUM",Q2392&gt;=300000,"HIGH")</f>
        <v>HIGH</v>
      </c>
    </row>
    <row r="2393" spans="1:21" x14ac:dyDescent="0.3">
      <c r="A2393">
        <v>2392</v>
      </c>
      <c r="B2393">
        <v>19</v>
      </c>
      <c r="C2393">
        <v>8</v>
      </c>
      <c r="D2393" s="6">
        <f t="shared" si="222"/>
        <v>45157</v>
      </c>
      <c r="E2393" t="str">
        <f t="shared" si="223"/>
        <v>August</v>
      </c>
      <c r="F2393">
        <v>2023</v>
      </c>
      <c r="G2393" t="str">
        <f t="shared" si="224"/>
        <v>Saturday</v>
      </c>
      <c r="H2393" t="s">
        <v>45</v>
      </c>
      <c r="I2393">
        <v>6</v>
      </c>
      <c r="J2393" s="7">
        <v>10488.77</v>
      </c>
      <c r="K2393" t="s">
        <v>93</v>
      </c>
      <c r="L2393">
        <v>40</v>
      </c>
      <c r="M2393" t="s">
        <v>23</v>
      </c>
      <c r="N2393" t="s">
        <v>35</v>
      </c>
      <c r="O2393">
        <v>5</v>
      </c>
      <c r="P2393" t="s">
        <v>48</v>
      </c>
      <c r="Q2393" s="7">
        <f t="shared" si="225"/>
        <v>62932.62</v>
      </c>
      <c r="R2393" s="9" t="str" cm="1">
        <f t="array" ref="R2393">_xlfn.IFS(L2392&lt;=25,"0-25",L2392&lt;=30,"26-30",L2392&lt;=35,"31-35",L2392&lt;=40,"36-40",L2392&lt;=45,"41-45",L2392&gt;=45,"45+")</f>
        <v>31-35</v>
      </c>
      <c r="S2393" t="str">
        <f t="shared" si="226"/>
        <v>Q3</v>
      </c>
      <c r="T2393" t="str">
        <f t="shared" si="227"/>
        <v>Weekend</v>
      </c>
      <c r="U2393" t="str" cm="1">
        <f t="array" ref="U2393">_xlfn.IFS(Q2393&lt;=100000,"LOW",Q2393&lt;=300000,"MEDIUM",Q2393&gt;=300000,"HIGH")</f>
        <v>LOW</v>
      </c>
    </row>
    <row r="2394" spans="1:21" x14ac:dyDescent="0.3">
      <c r="A2394">
        <v>2393</v>
      </c>
      <c r="B2394">
        <v>19</v>
      </c>
      <c r="C2394">
        <v>8</v>
      </c>
      <c r="D2394" s="6">
        <f t="shared" si="222"/>
        <v>45157</v>
      </c>
      <c r="E2394" t="str">
        <f t="shared" si="223"/>
        <v>August</v>
      </c>
      <c r="F2394">
        <v>2023</v>
      </c>
      <c r="G2394" t="str">
        <f t="shared" si="224"/>
        <v>Saturday</v>
      </c>
      <c r="H2394" t="s">
        <v>15</v>
      </c>
      <c r="I2394">
        <v>5</v>
      </c>
      <c r="J2394" s="7">
        <v>22783.439999999999</v>
      </c>
      <c r="K2394" t="s">
        <v>691</v>
      </c>
      <c r="L2394">
        <v>41</v>
      </c>
      <c r="M2394" t="s">
        <v>23</v>
      </c>
      <c r="N2394" t="s">
        <v>35</v>
      </c>
      <c r="O2394">
        <v>2</v>
      </c>
      <c r="P2394" t="s">
        <v>86</v>
      </c>
      <c r="Q2394" s="7">
        <f t="shared" si="225"/>
        <v>113917.2</v>
      </c>
      <c r="R2394" s="9" t="str" cm="1">
        <f t="array" ref="R2394">_xlfn.IFS(L2393&lt;=25,"0-25",L2393&lt;=30,"26-30",L2393&lt;=35,"31-35",L2393&lt;=40,"36-40",L2393&lt;=45,"41-45",L2393&gt;=45,"45+")</f>
        <v>36-40</v>
      </c>
      <c r="S2394" t="str">
        <f t="shared" si="226"/>
        <v>Q3</v>
      </c>
      <c r="T2394" t="str">
        <f t="shared" si="227"/>
        <v>Weekend</v>
      </c>
      <c r="U2394" t="str" cm="1">
        <f t="array" ref="U2394">_xlfn.IFS(Q2394&lt;=100000,"LOW",Q2394&lt;=300000,"MEDIUM",Q2394&gt;=300000,"HIGH")</f>
        <v>MEDIUM</v>
      </c>
    </row>
    <row r="2395" spans="1:21" x14ac:dyDescent="0.3">
      <c r="A2395">
        <v>2394</v>
      </c>
      <c r="B2395">
        <v>19</v>
      </c>
      <c r="C2395">
        <v>8</v>
      </c>
      <c r="D2395" s="6">
        <f t="shared" si="222"/>
        <v>45157</v>
      </c>
      <c r="E2395" t="str">
        <f t="shared" si="223"/>
        <v>August</v>
      </c>
      <c r="F2395">
        <v>2023</v>
      </c>
      <c r="G2395" t="str">
        <f t="shared" si="224"/>
        <v>Saturday</v>
      </c>
      <c r="H2395" t="s">
        <v>45</v>
      </c>
      <c r="I2395">
        <v>1</v>
      </c>
      <c r="J2395" s="7">
        <v>46965.54</v>
      </c>
      <c r="K2395" t="s">
        <v>266</v>
      </c>
      <c r="L2395">
        <v>30</v>
      </c>
      <c r="M2395" t="s">
        <v>92</v>
      </c>
      <c r="N2395" t="s">
        <v>24</v>
      </c>
      <c r="O2395">
        <v>2</v>
      </c>
      <c r="P2395" t="s">
        <v>104</v>
      </c>
      <c r="Q2395" s="7">
        <f t="shared" si="225"/>
        <v>46965.54</v>
      </c>
      <c r="R2395" s="9" t="str" cm="1">
        <f t="array" ref="R2395">_xlfn.IFS(L2394&lt;=25,"0-25",L2394&lt;=30,"26-30",L2394&lt;=35,"31-35",L2394&lt;=40,"36-40",L2394&lt;=45,"41-45",L2394&gt;=45,"45+")</f>
        <v>41-45</v>
      </c>
      <c r="S2395" t="str">
        <f t="shared" si="226"/>
        <v>Q3</v>
      </c>
      <c r="T2395" t="str">
        <f t="shared" si="227"/>
        <v>Weekend</v>
      </c>
      <c r="U2395" t="str" cm="1">
        <f t="array" ref="U2395">_xlfn.IFS(Q2395&lt;=100000,"LOW",Q2395&lt;=300000,"MEDIUM",Q2395&gt;=300000,"HIGH")</f>
        <v>LOW</v>
      </c>
    </row>
    <row r="2396" spans="1:21" x14ac:dyDescent="0.3">
      <c r="A2396">
        <v>2395</v>
      </c>
      <c r="B2396">
        <v>20</v>
      </c>
      <c r="C2396">
        <v>8</v>
      </c>
      <c r="D2396" s="6">
        <f t="shared" si="222"/>
        <v>45158</v>
      </c>
      <c r="E2396" t="str">
        <f t="shared" si="223"/>
        <v>August</v>
      </c>
      <c r="F2396">
        <v>2023</v>
      </c>
      <c r="G2396" t="str">
        <f t="shared" si="224"/>
        <v>Sunday</v>
      </c>
      <c r="H2396" t="s">
        <v>45</v>
      </c>
      <c r="I2396">
        <v>3</v>
      </c>
      <c r="J2396" s="7">
        <v>32514.78</v>
      </c>
      <c r="K2396" t="s">
        <v>954</v>
      </c>
      <c r="L2396">
        <v>38</v>
      </c>
      <c r="M2396" t="s">
        <v>69</v>
      </c>
      <c r="N2396" t="s">
        <v>24</v>
      </c>
      <c r="O2396">
        <v>5</v>
      </c>
      <c r="P2396" t="s">
        <v>90</v>
      </c>
      <c r="Q2396" s="7">
        <f t="shared" si="225"/>
        <v>97544.34</v>
      </c>
      <c r="R2396" s="9" t="str" cm="1">
        <f t="array" ref="R2396">_xlfn.IFS(L2395&lt;=25,"0-25",L2395&lt;=30,"26-30",L2395&lt;=35,"31-35",L2395&lt;=40,"36-40",L2395&lt;=45,"41-45",L2395&gt;=45,"45+")</f>
        <v>26-30</v>
      </c>
      <c r="S2396" t="str">
        <f t="shared" si="226"/>
        <v>Q3</v>
      </c>
      <c r="T2396" t="str">
        <f t="shared" si="227"/>
        <v>Weekend</v>
      </c>
      <c r="U2396" t="str" cm="1">
        <f t="array" ref="U2396">_xlfn.IFS(Q2396&lt;=100000,"LOW",Q2396&lt;=300000,"MEDIUM",Q2396&gt;=300000,"HIGH")</f>
        <v>LOW</v>
      </c>
    </row>
    <row r="2397" spans="1:21" x14ac:dyDescent="0.3">
      <c r="A2397">
        <v>2396</v>
      </c>
      <c r="B2397">
        <v>20</v>
      </c>
      <c r="C2397">
        <v>8</v>
      </c>
      <c r="D2397" s="6">
        <f t="shared" si="222"/>
        <v>45158</v>
      </c>
      <c r="E2397" t="str">
        <f t="shared" si="223"/>
        <v>August</v>
      </c>
      <c r="F2397">
        <v>2023</v>
      </c>
      <c r="G2397" t="str">
        <f t="shared" si="224"/>
        <v>Sunday</v>
      </c>
      <c r="H2397" t="s">
        <v>21</v>
      </c>
      <c r="I2397">
        <v>9</v>
      </c>
      <c r="J2397" s="7">
        <v>69051.600000000006</v>
      </c>
      <c r="K2397" t="s">
        <v>836</v>
      </c>
      <c r="L2397">
        <v>29</v>
      </c>
      <c r="M2397" t="s">
        <v>116</v>
      </c>
      <c r="N2397" t="s">
        <v>24</v>
      </c>
      <c r="O2397">
        <v>3</v>
      </c>
      <c r="P2397" t="s">
        <v>65</v>
      </c>
      <c r="Q2397" s="7">
        <f t="shared" si="225"/>
        <v>621464.4</v>
      </c>
      <c r="R2397" s="9" t="str" cm="1">
        <f t="array" ref="R2397">_xlfn.IFS(L2396&lt;=25,"0-25",L2396&lt;=30,"26-30",L2396&lt;=35,"31-35",L2396&lt;=40,"36-40",L2396&lt;=45,"41-45",L2396&gt;=45,"45+")</f>
        <v>36-40</v>
      </c>
      <c r="S2397" t="str">
        <f t="shared" si="226"/>
        <v>Q3</v>
      </c>
      <c r="T2397" t="str">
        <f t="shared" si="227"/>
        <v>Weekend</v>
      </c>
      <c r="U2397" t="str" cm="1">
        <f t="array" ref="U2397">_xlfn.IFS(Q2397&lt;=100000,"LOW",Q2397&lt;=300000,"MEDIUM",Q2397&gt;=300000,"HIGH")</f>
        <v>HIGH</v>
      </c>
    </row>
    <row r="2398" spans="1:21" x14ac:dyDescent="0.3">
      <c r="A2398">
        <v>2397</v>
      </c>
      <c r="B2398">
        <v>20</v>
      </c>
      <c r="C2398">
        <v>8</v>
      </c>
      <c r="D2398" s="6">
        <f t="shared" si="222"/>
        <v>45158</v>
      </c>
      <c r="E2398" t="str">
        <f t="shared" si="223"/>
        <v>August</v>
      </c>
      <c r="F2398">
        <v>2023</v>
      </c>
      <c r="G2398" t="str">
        <f t="shared" si="224"/>
        <v>Sunday</v>
      </c>
      <c r="H2398" t="s">
        <v>21</v>
      </c>
      <c r="I2398">
        <v>1</v>
      </c>
      <c r="J2398" s="7">
        <v>11820.35</v>
      </c>
      <c r="K2398" t="s">
        <v>538</v>
      </c>
      <c r="L2398">
        <v>30</v>
      </c>
      <c r="M2398" t="s">
        <v>23</v>
      </c>
      <c r="N2398" t="s">
        <v>52</v>
      </c>
      <c r="O2398">
        <v>2</v>
      </c>
      <c r="P2398" t="s">
        <v>28</v>
      </c>
      <c r="Q2398" s="7">
        <f t="shared" si="225"/>
        <v>11820.35</v>
      </c>
      <c r="R2398" s="9" t="str" cm="1">
        <f t="array" ref="R2398">_xlfn.IFS(L2397&lt;=25,"0-25",L2397&lt;=30,"26-30",L2397&lt;=35,"31-35",L2397&lt;=40,"36-40",L2397&lt;=45,"41-45",L2397&gt;=45,"45+")</f>
        <v>26-30</v>
      </c>
      <c r="S2398" t="str">
        <f t="shared" si="226"/>
        <v>Q3</v>
      </c>
      <c r="T2398" t="str">
        <f t="shared" si="227"/>
        <v>Weekend</v>
      </c>
      <c r="U2398" t="str" cm="1">
        <f t="array" ref="U2398">_xlfn.IFS(Q2398&lt;=100000,"LOW",Q2398&lt;=300000,"MEDIUM",Q2398&gt;=300000,"HIGH")</f>
        <v>LOW</v>
      </c>
    </row>
    <row r="2399" spans="1:21" x14ac:dyDescent="0.3">
      <c r="A2399">
        <v>2398</v>
      </c>
      <c r="B2399">
        <v>20</v>
      </c>
      <c r="C2399">
        <v>8</v>
      </c>
      <c r="D2399" s="6">
        <f t="shared" si="222"/>
        <v>45158</v>
      </c>
      <c r="E2399" t="str">
        <f t="shared" si="223"/>
        <v>August</v>
      </c>
      <c r="F2399">
        <v>2023</v>
      </c>
      <c r="G2399" t="str">
        <f t="shared" si="224"/>
        <v>Sunday</v>
      </c>
      <c r="H2399" t="s">
        <v>21</v>
      </c>
      <c r="I2399">
        <v>5</v>
      </c>
      <c r="J2399" s="7">
        <v>69915.89</v>
      </c>
      <c r="K2399" t="s">
        <v>639</v>
      </c>
      <c r="L2399">
        <v>56</v>
      </c>
      <c r="M2399" t="s">
        <v>23</v>
      </c>
      <c r="N2399" t="s">
        <v>18</v>
      </c>
      <c r="O2399">
        <v>3</v>
      </c>
      <c r="P2399" t="s">
        <v>25</v>
      </c>
      <c r="Q2399" s="7">
        <f t="shared" si="225"/>
        <v>349579.45</v>
      </c>
      <c r="R2399" s="9" t="str" cm="1">
        <f t="array" ref="R2399">_xlfn.IFS(L2398&lt;=25,"0-25",L2398&lt;=30,"26-30",L2398&lt;=35,"31-35",L2398&lt;=40,"36-40",L2398&lt;=45,"41-45",L2398&gt;=45,"45+")</f>
        <v>26-30</v>
      </c>
      <c r="S2399" t="str">
        <f t="shared" si="226"/>
        <v>Q3</v>
      </c>
      <c r="T2399" t="str">
        <f t="shared" si="227"/>
        <v>Weekend</v>
      </c>
      <c r="U2399" t="str" cm="1">
        <f t="array" ref="U2399">_xlfn.IFS(Q2399&lt;=100000,"LOW",Q2399&lt;=300000,"MEDIUM",Q2399&gt;=300000,"HIGH")</f>
        <v>HIGH</v>
      </c>
    </row>
    <row r="2400" spans="1:21" x14ac:dyDescent="0.3">
      <c r="A2400">
        <v>2399</v>
      </c>
      <c r="B2400">
        <v>21</v>
      </c>
      <c r="C2400">
        <v>8</v>
      </c>
      <c r="D2400" s="6">
        <f t="shared" si="222"/>
        <v>45159</v>
      </c>
      <c r="E2400" t="str">
        <f t="shared" si="223"/>
        <v>August</v>
      </c>
      <c r="F2400">
        <v>2023</v>
      </c>
      <c r="G2400" t="str">
        <f t="shared" si="224"/>
        <v>Monday</v>
      </c>
      <c r="H2400" t="s">
        <v>15</v>
      </c>
      <c r="I2400">
        <v>2</v>
      </c>
      <c r="J2400" s="7">
        <v>47417.67</v>
      </c>
      <c r="K2400" t="s">
        <v>123</v>
      </c>
      <c r="L2400">
        <v>40</v>
      </c>
      <c r="M2400" t="s">
        <v>152</v>
      </c>
      <c r="N2400" t="s">
        <v>18</v>
      </c>
      <c r="O2400">
        <v>4</v>
      </c>
      <c r="P2400" t="s">
        <v>31</v>
      </c>
      <c r="Q2400" s="7">
        <f t="shared" si="225"/>
        <v>94835.34</v>
      </c>
      <c r="R2400" s="9" t="str" cm="1">
        <f t="array" ref="R2400">_xlfn.IFS(L2399&lt;=25,"0-25",L2399&lt;=30,"26-30",L2399&lt;=35,"31-35",L2399&lt;=40,"36-40",L2399&lt;=45,"41-45",L2399&gt;=45,"45+")</f>
        <v>45+</v>
      </c>
      <c r="S2400" t="str">
        <f t="shared" si="226"/>
        <v>Q3</v>
      </c>
      <c r="T2400" t="str">
        <f t="shared" si="227"/>
        <v>Weekday</v>
      </c>
      <c r="U2400" t="str" cm="1">
        <f t="array" ref="U2400">_xlfn.IFS(Q2400&lt;=100000,"LOW",Q2400&lt;=300000,"MEDIUM",Q2400&gt;=300000,"HIGH")</f>
        <v>LOW</v>
      </c>
    </row>
    <row r="2401" spans="1:21" x14ac:dyDescent="0.3">
      <c r="A2401">
        <v>2400</v>
      </c>
      <c r="B2401">
        <v>21</v>
      </c>
      <c r="C2401">
        <v>8</v>
      </c>
      <c r="D2401" s="6">
        <f t="shared" si="222"/>
        <v>45159</v>
      </c>
      <c r="E2401" t="str">
        <f t="shared" si="223"/>
        <v>August</v>
      </c>
      <c r="F2401">
        <v>2023</v>
      </c>
      <c r="G2401" t="str">
        <f t="shared" si="224"/>
        <v>Monday</v>
      </c>
      <c r="H2401" t="s">
        <v>15</v>
      </c>
      <c r="I2401">
        <v>4</v>
      </c>
      <c r="J2401" s="7">
        <v>43522.42</v>
      </c>
      <c r="K2401" t="s">
        <v>792</v>
      </c>
      <c r="L2401">
        <v>45</v>
      </c>
      <c r="M2401" t="s">
        <v>23</v>
      </c>
      <c r="N2401" t="s">
        <v>24</v>
      </c>
      <c r="O2401">
        <v>4</v>
      </c>
      <c r="P2401" t="s">
        <v>31</v>
      </c>
      <c r="Q2401" s="7">
        <f t="shared" si="225"/>
        <v>174089.68</v>
      </c>
      <c r="R2401" s="9" t="str" cm="1">
        <f t="array" ref="R2401">_xlfn.IFS(L2400&lt;=25,"0-25",L2400&lt;=30,"26-30",L2400&lt;=35,"31-35",L2400&lt;=40,"36-40",L2400&lt;=45,"41-45",L2400&gt;=45,"45+")</f>
        <v>36-40</v>
      </c>
      <c r="S2401" t="str">
        <f t="shared" si="226"/>
        <v>Q3</v>
      </c>
      <c r="T2401" t="str">
        <f t="shared" si="227"/>
        <v>Weekday</v>
      </c>
      <c r="U2401" t="str" cm="1">
        <f t="array" ref="U2401">_xlfn.IFS(Q2401&lt;=100000,"LOW",Q2401&lt;=300000,"MEDIUM",Q2401&gt;=300000,"HIGH")</f>
        <v>MEDIUM</v>
      </c>
    </row>
    <row r="2402" spans="1:21" x14ac:dyDescent="0.3">
      <c r="A2402">
        <v>2401</v>
      </c>
      <c r="B2402">
        <v>21</v>
      </c>
      <c r="C2402">
        <v>8</v>
      </c>
      <c r="D2402" s="6">
        <f t="shared" si="222"/>
        <v>45159</v>
      </c>
      <c r="E2402" t="str">
        <f t="shared" si="223"/>
        <v>August</v>
      </c>
      <c r="F2402">
        <v>2023</v>
      </c>
      <c r="G2402" t="str">
        <f t="shared" si="224"/>
        <v>Monday</v>
      </c>
      <c r="H2402" t="s">
        <v>45</v>
      </c>
      <c r="I2402">
        <v>1</v>
      </c>
      <c r="J2402" s="7">
        <v>13570.75</v>
      </c>
      <c r="K2402" t="s">
        <v>766</v>
      </c>
      <c r="L2402">
        <v>31</v>
      </c>
      <c r="M2402" t="s">
        <v>116</v>
      </c>
      <c r="N2402" t="s">
        <v>35</v>
      </c>
      <c r="O2402">
        <v>5</v>
      </c>
      <c r="P2402" t="s">
        <v>104</v>
      </c>
      <c r="Q2402" s="7">
        <f t="shared" si="225"/>
        <v>13570.75</v>
      </c>
      <c r="R2402" s="9" t="str" cm="1">
        <f t="array" ref="R2402">_xlfn.IFS(L2401&lt;=25,"0-25",L2401&lt;=30,"26-30",L2401&lt;=35,"31-35",L2401&lt;=40,"36-40",L2401&lt;=45,"41-45",L2401&gt;=45,"45+")</f>
        <v>41-45</v>
      </c>
      <c r="S2402" t="str">
        <f t="shared" si="226"/>
        <v>Q3</v>
      </c>
      <c r="T2402" t="str">
        <f t="shared" si="227"/>
        <v>Weekday</v>
      </c>
      <c r="U2402" t="str" cm="1">
        <f t="array" ref="U2402">_xlfn.IFS(Q2402&lt;=100000,"LOW",Q2402&lt;=300000,"MEDIUM",Q2402&gt;=300000,"HIGH")</f>
        <v>LOW</v>
      </c>
    </row>
    <row r="2403" spans="1:21" x14ac:dyDescent="0.3">
      <c r="A2403">
        <v>2402</v>
      </c>
      <c r="B2403">
        <v>22</v>
      </c>
      <c r="C2403">
        <v>8</v>
      </c>
      <c r="D2403" s="6">
        <f t="shared" si="222"/>
        <v>45160</v>
      </c>
      <c r="E2403" t="str">
        <f t="shared" si="223"/>
        <v>August</v>
      </c>
      <c r="F2403">
        <v>2023</v>
      </c>
      <c r="G2403" t="str">
        <f t="shared" si="224"/>
        <v>Tuesday</v>
      </c>
      <c r="H2403" t="s">
        <v>21</v>
      </c>
      <c r="I2403">
        <v>3</v>
      </c>
      <c r="J2403" s="7">
        <v>26399.73</v>
      </c>
      <c r="K2403" t="s">
        <v>619</v>
      </c>
      <c r="L2403">
        <v>34</v>
      </c>
      <c r="M2403" t="s">
        <v>23</v>
      </c>
      <c r="N2403" t="s">
        <v>52</v>
      </c>
      <c r="O2403">
        <v>2</v>
      </c>
      <c r="P2403" t="s">
        <v>25</v>
      </c>
      <c r="Q2403" s="7">
        <f t="shared" si="225"/>
        <v>79199.19</v>
      </c>
      <c r="R2403" s="9" t="str" cm="1">
        <f t="array" ref="R2403">_xlfn.IFS(L2402&lt;=25,"0-25",L2402&lt;=30,"26-30",L2402&lt;=35,"31-35",L2402&lt;=40,"36-40",L2402&lt;=45,"41-45",L2402&gt;=45,"45+")</f>
        <v>31-35</v>
      </c>
      <c r="S2403" t="str">
        <f t="shared" si="226"/>
        <v>Q3</v>
      </c>
      <c r="T2403" t="str">
        <f t="shared" si="227"/>
        <v>Weekday</v>
      </c>
      <c r="U2403" t="str" cm="1">
        <f t="array" ref="U2403">_xlfn.IFS(Q2403&lt;=100000,"LOW",Q2403&lt;=300000,"MEDIUM",Q2403&gt;=300000,"HIGH")</f>
        <v>LOW</v>
      </c>
    </row>
    <row r="2404" spans="1:21" x14ac:dyDescent="0.3">
      <c r="A2404">
        <v>2403</v>
      </c>
      <c r="B2404">
        <v>22</v>
      </c>
      <c r="C2404">
        <v>8</v>
      </c>
      <c r="D2404" s="6">
        <f t="shared" si="222"/>
        <v>45160</v>
      </c>
      <c r="E2404" t="str">
        <f t="shared" si="223"/>
        <v>August</v>
      </c>
      <c r="F2404">
        <v>2023</v>
      </c>
      <c r="G2404" t="str">
        <f t="shared" si="224"/>
        <v>Tuesday</v>
      </c>
      <c r="H2404" t="s">
        <v>15</v>
      </c>
      <c r="I2404">
        <v>7</v>
      </c>
      <c r="J2404" s="7">
        <v>65479.76</v>
      </c>
      <c r="K2404" t="s">
        <v>986</v>
      </c>
      <c r="L2404">
        <v>41</v>
      </c>
      <c r="M2404" t="s">
        <v>64</v>
      </c>
      <c r="N2404" t="s">
        <v>24</v>
      </c>
      <c r="O2404">
        <v>5</v>
      </c>
      <c r="P2404" t="s">
        <v>31</v>
      </c>
      <c r="Q2404" s="7">
        <f t="shared" si="225"/>
        <v>458358.32</v>
      </c>
      <c r="R2404" s="9" t="str" cm="1">
        <f t="array" ref="R2404">_xlfn.IFS(L2403&lt;=25,"0-25",L2403&lt;=30,"26-30",L2403&lt;=35,"31-35",L2403&lt;=40,"36-40",L2403&lt;=45,"41-45",L2403&gt;=45,"45+")</f>
        <v>31-35</v>
      </c>
      <c r="S2404" t="str">
        <f t="shared" si="226"/>
        <v>Q3</v>
      </c>
      <c r="T2404" t="str">
        <f t="shared" si="227"/>
        <v>Weekday</v>
      </c>
      <c r="U2404" t="str" cm="1">
        <f t="array" ref="U2404">_xlfn.IFS(Q2404&lt;=100000,"LOW",Q2404&lt;=300000,"MEDIUM",Q2404&gt;=300000,"HIGH")</f>
        <v>HIGH</v>
      </c>
    </row>
    <row r="2405" spans="1:21" x14ac:dyDescent="0.3">
      <c r="A2405">
        <v>2404</v>
      </c>
      <c r="B2405">
        <v>22</v>
      </c>
      <c r="C2405">
        <v>8</v>
      </c>
      <c r="D2405" s="6">
        <f t="shared" si="222"/>
        <v>45160</v>
      </c>
      <c r="E2405" t="str">
        <f t="shared" si="223"/>
        <v>August</v>
      </c>
      <c r="F2405">
        <v>2023</v>
      </c>
      <c r="G2405" t="str">
        <f t="shared" si="224"/>
        <v>Tuesday</v>
      </c>
      <c r="H2405" t="s">
        <v>37</v>
      </c>
      <c r="I2405">
        <v>3</v>
      </c>
      <c r="J2405" s="7">
        <v>31254.76</v>
      </c>
      <c r="K2405" t="s">
        <v>983</v>
      </c>
      <c r="L2405">
        <v>51</v>
      </c>
      <c r="M2405" t="s">
        <v>34</v>
      </c>
      <c r="N2405" t="s">
        <v>52</v>
      </c>
      <c r="O2405">
        <v>2</v>
      </c>
      <c r="P2405" t="s">
        <v>40</v>
      </c>
      <c r="Q2405" s="7">
        <f t="shared" si="225"/>
        <v>93764.28</v>
      </c>
      <c r="R2405" s="9" t="str" cm="1">
        <f t="array" ref="R2405">_xlfn.IFS(L2404&lt;=25,"0-25",L2404&lt;=30,"26-30",L2404&lt;=35,"31-35",L2404&lt;=40,"36-40",L2404&lt;=45,"41-45",L2404&gt;=45,"45+")</f>
        <v>41-45</v>
      </c>
      <c r="S2405" t="str">
        <f t="shared" si="226"/>
        <v>Q3</v>
      </c>
      <c r="T2405" t="str">
        <f t="shared" si="227"/>
        <v>Weekday</v>
      </c>
      <c r="U2405" t="str" cm="1">
        <f t="array" ref="U2405">_xlfn.IFS(Q2405&lt;=100000,"LOW",Q2405&lt;=300000,"MEDIUM",Q2405&gt;=300000,"HIGH")</f>
        <v>LOW</v>
      </c>
    </row>
    <row r="2406" spans="1:21" x14ac:dyDescent="0.3">
      <c r="A2406">
        <v>2405</v>
      </c>
      <c r="B2406">
        <v>23</v>
      </c>
      <c r="C2406">
        <v>8</v>
      </c>
      <c r="D2406" s="6">
        <f t="shared" si="222"/>
        <v>45161</v>
      </c>
      <c r="E2406" t="str">
        <f t="shared" si="223"/>
        <v>August</v>
      </c>
      <c r="F2406">
        <v>2023</v>
      </c>
      <c r="G2406" t="str">
        <f t="shared" si="224"/>
        <v>Wednesday</v>
      </c>
      <c r="H2406" t="s">
        <v>45</v>
      </c>
      <c r="I2406">
        <v>4</v>
      </c>
      <c r="J2406" s="7">
        <v>49699.19</v>
      </c>
      <c r="K2406" t="s">
        <v>671</v>
      </c>
      <c r="L2406">
        <v>39</v>
      </c>
      <c r="M2406" t="s">
        <v>79</v>
      </c>
      <c r="N2406" t="s">
        <v>24</v>
      </c>
      <c r="O2406">
        <v>4</v>
      </c>
      <c r="P2406" t="s">
        <v>48</v>
      </c>
      <c r="Q2406" s="7">
        <f t="shared" si="225"/>
        <v>198796.76</v>
      </c>
      <c r="R2406" s="9" t="str" cm="1">
        <f t="array" ref="R2406">_xlfn.IFS(L2405&lt;=25,"0-25",L2405&lt;=30,"26-30",L2405&lt;=35,"31-35",L2405&lt;=40,"36-40",L2405&lt;=45,"41-45",L2405&gt;=45,"45+")</f>
        <v>45+</v>
      </c>
      <c r="S2406" t="str">
        <f t="shared" si="226"/>
        <v>Q3</v>
      </c>
      <c r="T2406" t="str">
        <f t="shared" si="227"/>
        <v>Weekday</v>
      </c>
      <c r="U2406" t="str" cm="1">
        <f t="array" ref="U2406">_xlfn.IFS(Q2406&lt;=100000,"LOW",Q2406&lt;=300000,"MEDIUM",Q2406&gt;=300000,"HIGH")</f>
        <v>MEDIUM</v>
      </c>
    </row>
    <row r="2407" spans="1:21" x14ac:dyDescent="0.3">
      <c r="A2407">
        <v>2406</v>
      </c>
      <c r="B2407">
        <v>23</v>
      </c>
      <c r="C2407">
        <v>8</v>
      </c>
      <c r="D2407" s="6">
        <f t="shared" si="222"/>
        <v>45161</v>
      </c>
      <c r="E2407" t="str">
        <f t="shared" si="223"/>
        <v>August</v>
      </c>
      <c r="F2407">
        <v>2023</v>
      </c>
      <c r="G2407" t="str">
        <f t="shared" si="224"/>
        <v>Wednesday</v>
      </c>
      <c r="H2407" t="s">
        <v>32</v>
      </c>
      <c r="I2407">
        <v>2</v>
      </c>
      <c r="J2407" s="7">
        <v>69969.78</v>
      </c>
      <c r="K2407" t="s">
        <v>973</v>
      </c>
      <c r="L2407">
        <v>27</v>
      </c>
      <c r="M2407" t="s">
        <v>56</v>
      </c>
      <c r="N2407" t="s">
        <v>52</v>
      </c>
      <c r="O2407">
        <v>5</v>
      </c>
      <c r="P2407" t="s">
        <v>43</v>
      </c>
      <c r="Q2407" s="7">
        <f t="shared" si="225"/>
        <v>139939.56</v>
      </c>
      <c r="R2407" s="9" t="str" cm="1">
        <f t="array" ref="R2407">_xlfn.IFS(L2406&lt;=25,"0-25",L2406&lt;=30,"26-30",L2406&lt;=35,"31-35",L2406&lt;=40,"36-40",L2406&lt;=45,"41-45",L2406&gt;=45,"45+")</f>
        <v>36-40</v>
      </c>
      <c r="S2407" t="str">
        <f t="shared" si="226"/>
        <v>Q3</v>
      </c>
      <c r="T2407" t="str">
        <f t="shared" si="227"/>
        <v>Weekday</v>
      </c>
      <c r="U2407" t="str" cm="1">
        <f t="array" ref="U2407">_xlfn.IFS(Q2407&lt;=100000,"LOW",Q2407&lt;=300000,"MEDIUM",Q2407&gt;=300000,"HIGH")</f>
        <v>MEDIUM</v>
      </c>
    </row>
    <row r="2408" spans="1:21" x14ac:dyDescent="0.3">
      <c r="A2408">
        <v>2407</v>
      </c>
      <c r="B2408">
        <v>23</v>
      </c>
      <c r="C2408">
        <v>8</v>
      </c>
      <c r="D2408" s="6">
        <f t="shared" si="222"/>
        <v>45161</v>
      </c>
      <c r="E2408" t="str">
        <f t="shared" si="223"/>
        <v>August</v>
      </c>
      <c r="F2408">
        <v>2023</v>
      </c>
      <c r="G2408" t="str">
        <f t="shared" si="224"/>
        <v>Wednesday</v>
      </c>
      <c r="H2408" t="s">
        <v>45</v>
      </c>
      <c r="I2408">
        <v>3</v>
      </c>
      <c r="J2408" s="7">
        <v>25784.18</v>
      </c>
      <c r="K2408" t="s">
        <v>216</v>
      </c>
      <c r="L2408">
        <v>25</v>
      </c>
      <c r="M2408" t="s">
        <v>69</v>
      </c>
      <c r="N2408" t="s">
        <v>35</v>
      </c>
      <c r="O2408">
        <v>5</v>
      </c>
      <c r="P2408" t="s">
        <v>104</v>
      </c>
      <c r="Q2408" s="7">
        <f t="shared" si="225"/>
        <v>77352.540000000008</v>
      </c>
      <c r="R2408" s="9" t="str" cm="1">
        <f t="array" ref="R2408">_xlfn.IFS(L2407&lt;=25,"0-25",L2407&lt;=30,"26-30",L2407&lt;=35,"31-35",L2407&lt;=40,"36-40",L2407&lt;=45,"41-45",L2407&gt;=45,"45+")</f>
        <v>26-30</v>
      </c>
      <c r="S2408" t="str">
        <f t="shared" si="226"/>
        <v>Q3</v>
      </c>
      <c r="T2408" t="str">
        <f t="shared" si="227"/>
        <v>Weekday</v>
      </c>
      <c r="U2408" t="str" cm="1">
        <f t="array" ref="U2408">_xlfn.IFS(Q2408&lt;=100000,"LOW",Q2408&lt;=300000,"MEDIUM",Q2408&gt;=300000,"HIGH")</f>
        <v>LOW</v>
      </c>
    </row>
    <row r="2409" spans="1:21" x14ac:dyDescent="0.3">
      <c r="A2409">
        <v>2408</v>
      </c>
      <c r="B2409">
        <v>23</v>
      </c>
      <c r="C2409">
        <v>8</v>
      </c>
      <c r="D2409" s="6">
        <f t="shared" si="222"/>
        <v>45161</v>
      </c>
      <c r="E2409" t="str">
        <f t="shared" si="223"/>
        <v>August</v>
      </c>
      <c r="F2409">
        <v>2023</v>
      </c>
      <c r="G2409" t="str">
        <f t="shared" si="224"/>
        <v>Wednesday</v>
      </c>
      <c r="H2409" t="s">
        <v>32</v>
      </c>
      <c r="I2409">
        <v>9</v>
      </c>
      <c r="J2409" s="7">
        <v>44564.85</v>
      </c>
      <c r="K2409" t="s">
        <v>534</v>
      </c>
      <c r="L2409">
        <v>38</v>
      </c>
      <c r="M2409" t="s">
        <v>61</v>
      </c>
      <c r="N2409" t="s">
        <v>35</v>
      </c>
      <c r="O2409">
        <v>2</v>
      </c>
      <c r="P2409" t="s">
        <v>43</v>
      </c>
      <c r="Q2409" s="7">
        <f t="shared" si="225"/>
        <v>401083.64999999997</v>
      </c>
      <c r="R2409" s="9" t="str" cm="1">
        <f t="array" ref="R2409">_xlfn.IFS(L2408&lt;=25,"0-25",L2408&lt;=30,"26-30",L2408&lt;=35,"31-35",L2408&lt;=40,"36-40",L2408&lt;=45,"41-45",L2408&gt;=45,"45+")</f>
        <v>0-25</v>
      </c>
      <c r="S2409" t="str">
        <f t="shared" si="226"/>
        <v>Q3</v>
      </c>
      <c r="T2409" t="str">
        <f t="shared" si="227"/>
        <v>Weekday</v>
      </c>
      <c r="U2409" t="str" cm="1">
        <f t="array" ref="U2409">_xlfn.IFS(Q2409&lt;=100000,"LOW",Q2409&lt;=300000,"MEDIUM",Q2409&gt;=300000,"HIGH")</f>
        <v>HIGH</v>
      </c>
    </row>
    <row r="2410" spans="1:21" x14ac:dyDescent="0.3">
      <c r="A2410">
        <v>2409</v>
      </c>
      <c r="B2410">
        <v>24</v>
      </c>
      <c r="C2410">
        <v>8</v>
      </c>
      <c r="D2410" s="6">
        <f t="shared" si="222"/>
        <v>45162</v>
      </c>
      <c r="E2410" t="str">
        <f t="shared" si="223"/>
        <v>August</v>
      </c>
      <c r="F2410">
        <v>2023</v>
      </c>
      <c r="G2410" t="str">
        <f t="shared" si="224"/>
        <v>Thursday</v>
      </c>
      <c r="H2410" t="s">
        <v>21</v>
      </c>
      <c r="I2410">
        <v>3</v>
      </c>
      <c r="J2410" s="7">
        <v>51786.27</v>
      </c>
      <c r="K2410" t="s">
        <v>545</v>
      </c>
      <c r="L2410">
        <v>54</v>
      </c>
      <c r="M2410" t="s">
        <v>23</v>
      </c>
      <c r="N2410" t="s">
        <v>35</v>
      </c>
      <c r="O2410">
        <v>4</v>
      </c>
      <c r="P2410" t="s">
        <v>28</v>
      </c>
      <c r="Q2410" s="7">
        <f t="shared" si="225"/>
        <v>155358.81</v>
      </c>
      <c r="R2410" s="9" t="str" cm="1">
        <f t="array" ref="R2410">_xlfn.IFS(L2409&lt;=25,"0-25",L2409&lt;=30,"26-30",L2409&lt;=35,"31-35",L2409&lt;=40,"36-40",L2409&lt;=45,"41-45",L2409&gt;=45,"45+")</f>
        <v>36-40</v>
      </c>
      <c r="S2410" t="str">
        <f t="shared" si="226"/>
        <v>Q3</v>
      </c>
      <c r="T2410" t="str">
        <f t="shared" si="227"/>
        <v>Weekday</v>
      </c>
      <c r="U2410" t="str" cm="1">
        <f t="array" ref="U2410">_xlfn.IFS(Q2410&lt;=100000,"LOW",Q2410&lt;=300000,"MEDIUM",Q2410&gt;=300000,"HIGH")</f>
        <v>MEDIUM</v>
      </c>
    </row>
    <row r="2411" spans="1:21" x14ac:dyDescent="0.3">
      <c r="A2411">
        <v>2410</v>
      </c>
      <c r="B2411">
        <v>24</v>
      </c>
      <c r="C2411">
        <v>8</v>
      </c>
      <c r="D2411" s="6">
        <f t="shared" si="222"/>
        <v>45162</v>
      </c>
      <c r="E2411" t="str">
        <f t="shared" si="223"/>
        <v>August</v>
      </c>
      <c r="F2411">
        <v>2023</v>
      </c>
      <c r="G2411" t="str">
        <f t="shared" si="224"/>
        <v>Thursday</v>
      </c>
      <c r="H2411" t="s">
        <v>32</v>
      </c>
      <c r="I2411">
        <v>5</v>
      </c>
      <c r="J2411" s="7">
        <v>19877.63</v>
      </c>
      <c r="K2411" t="s">
        <v>785</v>
      </c>
      <c r="L2411">
        <v>24</v>
      </c>
      <c r="M2411" t="s">
        <v>23</v>
      </c>
      <c r="N2411" t="s">
        <v>35</v>
      </c>
      <c r="O2411">
        <v>4</v>
      </c>
      <c r="P2411" t="s">
        <v>36</v>
      </c>
      <c r="Q2411" s="7">
        <f t="shared" si="225"/>
        <v>99388.150000000009</v>
      </c>
      <c r="R2411" s="9" t="str" cm="1">
        <f t="array" ref="R2411">_xlfn.IFS(L2410&lt;=25,"0-25",L2410&lt;=30,"26-30",L2410&lt;=35,"31-35",L2410&lt;=40,"36-40",L2410&lt;=45,"41-45",L2410&gt;=45,"45+")</f>
        <v>45+</v>
      </c>
      <c r="S2411" t="str">
        <f t="shared" si="226"/>
        <v>Q3</v>
      </c>
      <c r="T2411" t="str">
        <f t="shared" si="227"/>
        <v>Weekday</v>
      </c>
      <c r="U2411" t="str" cm="1">
        <f t="array" ref="U2411">_xlfn.IFS(Q2411&lt;=100000,"LOW",Q2411&lt;=300000,"MEDIUM",Q2411&gt;=300000,"HIGH")</f>
        <v>LOW</v>
      </c>
    </row>
    <row r="2412" spans="1:21" x14ac:dyDescent="0.3">
      <c r="A2412">
        <v>2411</v>
      </c>
      <c r="B2412">
        <v>24</v>
      </c>
      <c r="C2412">
        <v>8</v>
      </c>
      <c r="D2412" s="6">
        <f t="shared" si="222"/>
        <v>45162</v>
      </c>
      <c r="E2412" t="str">
        <f t="shared" si="223"/>
        <v>August</v>
      </c>
      <c r="F2412">
        <v>2023</v>
      </c>
      <c r="G2412" t="str">
        <f t="shared" si="224"/>
        <v>Thursday</v>
      </c>
      <c r="H2412" t="s">
        <v>21</v>
      </c>
      <c r="I2412">
        <v>2</v>
      </c>
      <c r="J2412" s="7">
        <v>18920.349999999999</v>
      </c>
      <c r="K2412" t="s">
        <v>788</v>
      </c>
      <c r="L2412">
        <v>43</v>
      </c>
      <c r="M2412" t="s">
        <v>27</v>
      </c>
      <c r="N2412" t="s">
        <v>18</v>
      </c>
      <c r="O2412">
        <v>2</v>
      </c>
      <c r="P2412" t="s">
        <v>28</v>
      </c>
      <c r="Q2412" s="7">
        <f t="shared" si="225"/>
        <v>37840.699999999997</v>
      </c>
      <c r="R2412" s="9" t="str" cm="1">
        <f t="array" ref="R2412">_xlfn.IFS(L2411&lt;=25,"0-25",L2411&lt;=30,"26-30",L2411&lt;=35,"31-35",L2411&lt;=40,"36-40",L2411&lt;=45,"41-45",L2411&gt;=45,"45+")</f>
        <v>0-25</v>
      </c>
      <c r="S2412" t="str">
        <f t="shared" si="226"/>
        <v>Q3</v>
      </c>
      <c r="T2412" t="str">
        <f t="shared" si="227"/>
        <v>Weekday</v>
      </c>
      <c r="U2412" t="str" cm="1">
        <f t="array" ref="U2412">_xlfn.IFS(Q2412&lt;=100000,"LOW",Q2412&lt;=300000,"MEDIUM",Q2412&gt;=300000,"HIGH")</f>
        <v>LOW</v>
      </c>
    </row>
    <row r="2413" spans="1:21" x14ac:dyDescent="0.3">
      <c r="A2413">
        <v>2412</v>
      </c>
      <c r="B2413">
        <v>25</v>
      </c>
      <c r="C2413">
        <v>8</v>
      </c>
      <c r="D2413" s="6">
        <f t="shared" si="222"/>
        <v>45163</v>
      </c>
      <c r="E2413" t="str">
        <f t="shared" si="223"/>
        <v>August</v>
      </c>
      <c r="F2413">
        <v>2023</v>
      </c>
      <c r="G2413" t="str">
        <f t="shared" si="224"/>
        <v>Friday</v>
      </c>
      <c r="H2413" t="s">
        <v>37</v>
      </c>
      <c r="I2413">
        <v>4</v>
      </c>
      <c r="J2413" s="7">
        <v>37378.47</v>
      </c>
      <c r="K2413" t="s">
        <v>648</v>
      </c>
      <c r="L2413">
        <v>30</v>
      </c>
      <c r="M2413" t="s">
        <v>112</v>
      </c>
      <c r="N2413" t="s">
        <v>18</v>
      </c>
      <c r="O2413">
        <v>2</v>
      </c>
      <c r="P2413" t="s">
        <v>53</v>
      </c>
      <c r="Q2413" s="7">
        <f t="shared" si="225"/>
        <v>149513.88</v>
      </c>
      <c r="R2413" s="9" t="str" cm="1">
        <f t="array" ref="R2413">_xlfn.IFS(L2412&lt;=25,"0-25",L2412&lt;=30,"26-30",L2412&lt;=35,"31-35",L2412&lt;=40,"36-40",L2412&lt;=45,"41-45",L2412&gt;=45,"45+")</f>
        <v>41-45</v>
      </c>
      <c r="S2413" t="str">
        <f t="shared" si="226"/>
        <v>Q3</v>
      </c>
      <c r="T2413" t="str">
        <f t="shared" si="227"/>
        <v>Weekday</v>
      </c>
      <c r="U2413" t="str" cm="1">
        <f t="array" ref="U2413">_xlfn.IFS(Q2413&lt;=100000,"LOW",Q2413&lt;=300000,"MEDIUM",Q2413&gt;=300000,"HIGH")</f>
        <v>MEDIUM</v>
      </c>
    </row>
    <row r="2414" spans="1:21" x14ac:dyDescent="0.3">
      <c r="A2414">
        <v>2413</v>
      </c>
      <c r="B2414">
        <v>25</v>
      </c>
      <c r="C2414">
        <v>8</v>
      </c>
      <c r="D2414" s="6">
        <f t="shared" si="222"/>
        <v>45163</v>
      </c>
      <c r="E2414" t="str">
        <f t="shared" si="223"/>
        <v>August</v>
      </c>
      <c r="F2414">
        <v>2023</v>
      </c>
      <c r="G2414" t="str">
        <f t="shared" si="224"/>
        <v>Friday</v>
      </c>
      <c r="H2414" t="s">
        <v>32</v>
      </c>
      <c r="I2414">
        <v>7</v>
      </c>
      <c r="J2414" s="7">
        <v>33148.75</v>
      </c>
      <c r="K2414" t="s">
        <v>57</v>
      </c>
      <c r="L2414">
        <v>33</v>
      </c>
      <c r="M2414" t="s">
        <v>119</v>
      </c>
      <c r="N2414" t="s">
        <v>52</v>
      </c>
      <c r="O2414">
        <v>2</v>
      </c>
      <c r="P2414" t="s">
        <v>101</v>
      </c>
      <c r="Q2414" s="7">
        <f t="shared" si="225"/>
        <v>232041.25</v>
      </c>
      <c r="R2414" s="9" t="str" cm="1">
        <f t="array" ref="R2414">_xlfn.IFS(L2413&lt;=25,"0-25",L2413&lt;=30,"26-30",L2413&lt;=35,"31-35",L2413&lt;=40,"36-40",L2413&lt;=45,"41-45",L2413&gt;=45,"45+")</f>
        <v>26-30</v>
      </c>
      <c r="S2414" t="str">
        <f t="shared" si="226"/>
        <v>Q3</v>
      </c>
      <c r="T2414" t="str">
        <f t="shared" si="227"/>
        <v>Weekday</v>
      </c>
      <c r="U2414" t="str" cm="1">
        <f t="array" ref="U2414">_xlfn.IFS(Q2414&lt;=100000,"LOW",Q2414&lt;=300000,"MEDIUM",Q2414&gt;=300000,"HIGH")</f>
        <v>MEDIUM</v>
      </c>
    </row>
    <row r="2415" spans="1:21" x14ac:dyDescent="0.3">
      <c r="A2415">
        <v>2414</v>
      </c>
      <c r="B2415">
        <v>25</v>
      </c>
      <c r="C2415">
        <v>8</v>
      </c>
      <c r="D2415" s="6">
        <f t="shared" si="222"/>
        <v>45163</v>
      </c>
      <c r="E2415" t="str">
        <f t="shared" si="223"/>
        <v>August</v>
      </c>
      <c r="F2415">
        <v>2023</v>
      </c>
      <c r="G2415" t="str">
        <f t="shared" si="224"/>
        <v>Friday</v>
      </c>
      <c r="H2415" t="s">
        <v>45</v>
      </c>
      <c r="I2415">
        <v>7</v>
      </c>
      <c r="J2415" s="7">
        <v>52852.93</v>
      </c>
      <c r="K2415" t="s">
        <v>599</v>
      </c>
      <c r="L2415">
        <v>47</v>
      </c>
      <c r="M2415" t="s">
        <v>135</v>
      </c>
      <c r="N2415" t="s">
        <v>24</v>
      </c>
      <c r="O2415">
        <v>4</v>
      </c>
      <c r="P2415" t="s">
        <v>104</v>
      </c>
      <c r="Q2415" s="7">
        <f t="shared" si="225"/>
        <v>369970.51</v>
      </c>
      <c r="R2415" s="9" t="str" cm="1">
        <f t="array" ref="R2415">_xlfn.IFS(L2414&lt;=25,"0-25",L2414&lt;=30,"26-30",L2414&lt;=35,"31-35",L2414&lt;=40,"36-40",L2414&lt;=45,"41-45",L2414&gt;=45,"45+")</f>
        <v>31-35</v>
      </c>
      <c r="S2415" t="str">
        <f t="shared" si="226"/>
        <v>Q3</v>
      </c>
      <c r="T2415" t="str">
        <f t="shared" si="227"/>
        <v>Weekday</v>
      </c>
      <c r="U2415" t="str" cm="1">
        <f t="array" ref="U2415">_xlfn.IFS(Q2415&lt;=100000,"LOW",Q2415&lt;=300000,"MEDIUM",Q2415&gt;=300000,"HIGH")</f>
        <v>HIGH</v>
      </c>
    </row>
    <row r="2416" spans="1:21" x14ac:dyDescent="0.3">
      <c r="A2416">
        <v>2415</v>
      </c>
      <c r="B2416">
        <v>25</v>
      </c>
      <c r="C2416">
        <v>8</v>
      </c>
      <c r="D2416" s="6">
        <f t="shared" si="222"/>
        <v>45163</v>
      </c>
      <c r="E2416" t="str">
        <f t="shared" si="223"/>
        <v>August</v>
      </c>
      <c r="F2416">
        <v>2023</v>
      </c>
      <c r="G2416" t="str">
        <f t="shared" si="224"/>
        <v>Friday</v>
      </c>
      <c r="H2416" t="s">
        <v>21</v>
      </c>
      <c r="I2416">
        <v>3</v>
      </c>
      <c r="J2416" s="7">
        <v>14170.53</v>
      </c>
      <c r="K2416" t="s">
        <v>876</v>
      </c>
      <c r="L2416">
        <v>48</v>
      </c>
      <c r="M2416" t="s">
        <v>23</v>
      </c>
      <c r="N2416" t="s">
        <v>18</v>
      </c>
      <c r="O2416">
        <v>4</v>
      </c>
      <c r="P2416" t="s">
        <v>28</v>
      </c>
      <c r="Q2416" s="7">
        <f t="shared" si="225"/>
        <v>42511.590000000004</v>
      </c>
      <c r="R2416" s="9" t="str" cm="1">
        <f t="array" ref="R2416">_xlfn.IFS(L2415&lt;=25,"0-25",L2415&lt;=30,"26-30",L2415&lt;=35,"31-35",L2415&lt;=40,"36-40",L2415&lt;=45,"41-45",L2415&gt;=45,"45+")</f>
        <v>45+</v>
      </c>
      <c r="S2416" t="str">
        <f t="shared" si="226"/>
        <v>Q3</v>
      </c>
      <c r="T2416" t="str">
        <f t="shared" si="227"/>
        <v>Weekday</v>
      </c>
      <c r="U2416" t="str" cm="1">
        <f t="array" ref="U2416">_xlfn.IFS(Q2416&lt;=100000,"LOW",Q2416&lt;=300000,"MEDIUM",Q2416&gt;=300000,"HIGH")</f>
        <v>LOW</v>
      </c>
    </row>
    <row r="2417" spans="1:21" x14ac:dyDescent="0.3">
      <c r="A2417">
        <v>2416</v>
      </c>
      <c r="B2417">
        <v>26</v>
      </c>
      <c r="C2417">
        <v>8</v>
      </c>
      <c r="D2417" s="6">
        <f t="shared" si="222"/>
        <v>45164</v>
      </c>
      <c r="E2417" t="str">
        <f t="shared" si="223"/>
        <v>August</v>
      </c>
      <c r="F2417">
        <v>2023</v>
      </c>
      <c r="G2417" t="str">
        <f t="shared" si="224"/>
        <v>Saturday</v>
      </c>
      <c r="H2417" t="s">
        <v>45</v>
      </c>
      <c r="I2417">
        <v>5</v>
      </c>
      <c r="J2417" s="7">
        <v>68330</v>
      </c>
      <c r="K2417" t="s">
        <v>553</v>
      </c>
      <c r="L2417">
        <v>22</v>
      </c>
      <c r="M2417" t="s">
        <v>27</v>
      </c>
      <c r="N2417" t="s">
        <v>24</v>
      </c>
      <c r="O2417">
        <v>5</v>
      </c>
      <c r="P2417" t="s">
        <v>104</v>
      </c>
      <c r="Q2417" s="7">
        <f t="shared" si="225"/>
        <v>341650</v>
      </c>
      <c r="R2417" s="9" t="str" cm="1">
        <f t="array" ref="R2417">_xlfn.IFS(L2416&lt;=25,"0-25",L2416&lt;=30,"26-30",L2416&lt;=35,"31-35",L2416&lt;=40,"36-40",L2416&lt;=45,"41-45",L2416&gt;=45,"45+")</f>
        <v>45+</v>
      </c>
      <c r="S2417" t="str">
        <f t="shared" si="226"/>
        <v>Q3</v>
      </c>
      <c r="T2417" t="str">
        <f t="shared" si="227"/>
        <v>Weekend</v>
      </c>
      <c r="U2417" t="str" cm="1">
        <f t="array" ref="U2417">_xlfn.IFS(Q2417&lt;=100000,"LOW",Q2417&lt;=300000,"MEDIUM",Q2417&gt;=300000,"HIGH")</f>
        <v>HIGH</v>
      </c>
    </row>
    <row r="2418" spans="1:21" x14ac:dyDescent="0.3">
      <c r="A2418">
        <v>2417</v>
      </c>
      <c r="B2418">
        <v>26</v>
      </c>
      <c r="C2418">
        <v>8</v>
      </c>
      <c r="D2418" s="6">
        <f t="shared" si="222"/>
        <v>45164</v>
      </c>
      <c r="E2418" t="str">
        <f t="shared" si="223"/>
        <v>August</v>
      </c>
      <c r="F2418">
        <v>2023</v>
      </c>
      <c r="G2418" t="str">
        <f t="shared" si="224"/>
        <v>Saturday</v>
      </c>
      <c r="H2418" t="s">
        <v>15</v>
      </c>
      <c r="I2418">
        <v>1</v>
      </c>
      <c r="J2418" s="7">
        <v>10856.62</v>
      </c>
      <c r="K2418" t="s">
        <v>344</v>
      </c>
      <c r="L2418">
        <v>49</v>
      </c>
      <c r="M2418" t="s">
        <v>112</v>
      </c>
      <c r="N2418" t="s">
        <v>52</v>
      </c>
      <c r="O2418">
        <v>4</v>
      </c>
      <c r="P2418" t="s">
        <v>19</v>
      </c>
      <c r="Q2418" s="7">
        <f t="shared" si="225"/>
        <v>10856.62</v>
      </c>
      <c r="R2418" s="9" t="str" cm="1">
        <f t="array" ref="R2418">_xlfn.IFS(L2417&lt;=25,"0-25",L2417&lt;=30,"26-30",L2417&lt;=35,"31-35",L2417&lt;=40,"36-40",L2417&lt;=45,"41-45",L2417&gt;=45,"45+")</f>
        <v>0-25</v>
      </c>
      <c r="S2418" t="str">
        <f t="shared" si="226"/>
        <v>Q3</v>
      </c>
      <c r="T2418" t="str">
        <f t="shared" si="227"/>
        <v>Weekend</v>
      </c>
      <c r="U2418" t="str" cm="1">
        <f t="array" ref="U2418">_xlfn.IFS(Q2418&lt;=100000,"LOW",Q2418&lt;=300000,"MEDIUM",Q2418&gt;=300000,"HIGH")</f>
        <v>LOW</v>
      </c>
    </row>
    <row r="2419" spans="1:21" x14ac:dyDescent="0.3">
      <c r="A2419">
        <v>2418</v>
      </c>
      <c r="B2419">
        <v>26</v>
      </c>
      <c r="C2419">
        <v>8</v>
      </c>
      <c r="D2419" s="6">
        <f t="shared" si="222"/>
        <v>45164</v>
      </c>
      <c r="E2419" t="str">
        <f t="shared" si="223"/>
        <v>August</v>
      </c>
      <c r="F2419">
        <v>2023</v>
      </c>
      <c r="G2419" t="str">
        <f t="shared" si="224"/>
        <v>Saturday</v>
      </c>
      <c r="H2419" t="s">
        <v>21</v>
      </c>
      <c r="I2419">
        <v>1</v>
      </c>
      <c r="J2419" s="7">
        <v>46079.01</v>
      </c>
      <c r="K2419" t="s">
        <v>627</v>
      </c>
      <c r="L2419">
        <v>33</v>
      </c>
      <c r="M2419" t="s">
        <v>61</v>
      </c>
      <c r="N2419" t="s">
        <v>24</v>
      </c>
      <c r="O2419">
        <v>3</v>
      </c>
      <c r="P2419" t="s">
        <v>28</v>
      </c>
      <c r="Q2419" s="7">
        <f t="shared" si="225"/>
        <v>46079.01</v>
      </c>
      <c r="R2419" s="9" t="str" cm="1">
        <f t="array" ref="R2419">_xlfn.IFS(L2418&lt;=25,"0-25",L2418&lt;=30,"26-30",L2418&lt;=35,"31-35",L2418&lt;=40,"36-40",L2418&lt;=45,"41-45",L2418&gt;=45,"45+")</f>
        <v>45+</v>
      </c>
      <c r="S2419" t="str">
        <f t="shared" si="226"/>
        <v>Q3</v>
      </c>
      <c r="T2419" t="str">
        <f t="shared" si="227"/>
        <v>Weekend</v>
      </c>
      <c r="U2419" t="str" cm="1">
        <f t="array" ref="U2419">_xlfn.IFS(Q2419&lt;=100000,"LOW",Q2419&lt;=300000,"MEDIUM",Q2419&gt;=300000,"HIGH")</f>
        <v>LOW</v>
      </c>
    </row>
    <row r="2420" spans="1:21" x14ac:dyDescent="0.3">
      <c r="A2420">
        <v>2419</v>
      </c>
      <c r="B2420">
        <v>26</v>
      </c>
      <c r="C2420">
        <v>8</v>
      </c>
      <c r="D2420" s="6">
        <f t="shared" si="222"/>
        <v>45164</v>
      </c>
      <c r="E2420" t="str">
        <f t="shared" si="223"/>
        <v>August</v>
      </c>
      <c r="F2420">
        <v>2023</v>
      </c>
      <c r="G2420" t="str">
        <f t="shared" si="224"/>
        <v>Saturday</v>
      </c>
      <c r="H2420" t="s">
        <v>32</v>
      </c>
      <c r="I2420">
        <v>5</v>
      </c>
      <c r="J2420" s="7">
        <v>43757.96</v>
      </c>
      <c r="K2420" t="s">
        <v>805</v>
      </c>
      <c r="L2420">
        <v>26</v>
      </c>
      <c r="M2420" t="s">
        <v>95</v>
      </c>
      <c r="N2420" t="s">
        <v>35</v>
      </c>
      <c r="O2420">
        <v>3</v>
      </c>
      <c r="P2420" t="s">
        <v>43</v>
      </c>
      <c r="Q2420" s="7">
        <f t="shared" si="225"/>
        <v>218789.8</v>
      </c>
      <c r="R2420" s="9" t="str" cm="1">
        <f t="array" ref="R2420">_xlfn.IFS(L2419&lt;=25,"0-25",L2419&lt;=30,"26-30",L2419&lt;=35,"31-35",L2419&lt;=40,"36-40",L2419&lt;=45,"41-45",L2419&gt;=45,"45+")</f>
        <v>31-35</v>
      </c>
      <c r="S2420" t="str">
        <f t="shared" si="226"/>
        <v>Q3</v>
      </c>
      <c r="T2420" t="str">
        <f t="shared" si="227"/>
        <v>Weekend</v>
      </c>
      <c r="U2420" t="str" cm="1">
        <f t="array" ref="U2420">_xlfn.IFS(Q2420&lt;=100000,"LOW",Q2420&lt;=300000,"MEDIUM",Q2420&gt;=300000,"HIGH")</f>
        <v>MEDIUM</v>
      </c>
    </row>
    <row r="2421" spans="1:21" x14ac:dyDescent="0.3">
      <c r="A2421">
        <v>2420</v>
      </c>
      <c r="B2421">
        <v>27</v>
      </c>
      <c r="C2421">
        <v>8</v>
      </c>
      <c r="D2421" s="6">
        <f t="shared" si="222"/>
        <v>45165</v>
      </c>
      <c r="E2421" t="str">
        <f t="shared" si="223"/>
        <v>August</v>
      </c>
      <c r="F2421">
        <v>2023</v>
      </c>
      <c r="G2421" t="str">
        <f t="shared" si="224"/>
        <v>Sunday</v>
      </c>
      <c r="H2421" t="s">
        <v>21</v>
      </c>
      <c r="I2421">
        <v>9</v>
      </c>
      <c r="J2421" s="7">
        <v>18082.939999999999</v>
      </c>
      <c r="K2421" t="s">
        <v>987</v>
      </c>
      <c r="L2421">
        <v>39</v>
      </c>
      <c r="M2421" t="s">
        <v>61</v>
      </c>
      <c r="N2421" t="s">
        <v>35</v>
      </c>
      <c r="O2421">
        <v>2</v>
      </c>
      <c r="P2421" t="s">
        <v>65</v>
      </c>
      <c r="Q2421" s="7">
        <f t="shared" si="225"/>
        <v>162746.46</v>
      </c>
      <c r="R2421" s="9" t="str" cm="1">
        <f t="array" ref="R2421">_xlfn.IFS(L2420&lt;=25,"0-25",L2420&lt;=30,"26-30",L2420&lt;=35,"31-35",L2420&lt;=40,"36-40",L2420&lt;=45,"41-45",L2420&gt;=45,"45+")</f>
        <v>26-30</v>
      </c>
      <c r="S2421" t="str">
        <f t="shared" si="226"/>
        <v>Q3</v>
      </c>
      <c r="T2421" t="str">
        <f t="shared" si="227"/>
        <v>Weekend</v>
      </c>
      <c r="U2421" t="str" cm="1">
        <f t="array" ref="U2421">_xlfn.IFS(Q2421&lt;=100000,"LOW",Q2421&lt;=300000,"MEDIUM",Q2421&gt;=300000,"HIGH")</f>
        <v>MEDIUM</v>
      </c>
    </row>
    <row r="2422" spans="1:21" x14ac:dyDescent="0.3">
      <c r="A2422">
        <v>2421</v>
      </c>
      <c r="B2422">
        <v>27</v>
      </c>
      <c r="C2422">
        <v>8</v>
      </c>
      <c r="D2422" s="6">
        <f t="shared" si="222"/>
        <v>45165</v>
      </c>
      <c r="E2422" t="str">
        <f t="shared" si="223"/>
        <v>August</v>
      </c>
      <c r="F2422">
        <v>2023</v>
      </c>
      <c r="G2422" t="str">
        <f t="shared" si="224"/>
        <v>Sunday</v>
      </c>
      <c r="H2422" t="s">
        <v>45</v>
      </c>
      <c r="I2422">
        <v>1</v>
      </c>
      <c r="J2422" s="7">
        <v>19054.96</v>
      </c>
      <c r="K2422" t="s">
        <v>988</v>
      </c>
      <c r="L2422">
        <v>57</v>
      </c>
      <c r="M2422" t="s">
        <v>64</v>
      </c>
      <c r="N2422" t="s">
        <v>18</v>
      </c>
      <c r="O2422">
        <v>2</v>
      </c>
      <c r="P2422" t="s">
        <v>48</v>
      </c>
      <c r="Q2422" s="7">
        <f t="shared" si="225"/>
        <v>19054.96</v>
      </c>
      <c r="R2422" s="9" t="str" cm="1">
        <f t="array" ref="R2422">_xlfn.IFS(L2421&lt;=25,"0-25",L2421&lt;=30,"26-30",L2421&lt;=35,"31-35",L2421&lt;=40,"36-40",L2421&lt;=45,"41-45",L2421&gt;=45,"45+")</f>
        <v>36-40</v>
      </c>
      <c r="S2422" t="str">
        <f t="shared" si="226"/>
        <v>Q3</v>
      </c>
      <c r="T2422" t="str">
        <f t="shared" si="227"/>
        <v>Weekend</v>
      </c>
      <c r="U2422" t="str" cm="1">
        <f t="array" ref="U2422">_xlfn.IFS(Q2422&lt;=100000,"LOW",Q2422&lt;=300000,"MEDIUM",Q2422&gt;=300000,"HIGH")</f>
        <v>LOW</v>
      </c>
    </row>
    <row r="2423" spans="1:21" x14ac:dyDescent="0.3">
      <c r="A2423">
        <v>2422</v>
      </c>
      <c r="B2423">
        <v>27</v>
      </c>
      <c r="C2423">
        <v>8</v>
      </c>
      <c r="D2423" s="6">
        <f t="shared" si="222"/>
        <v>45165</v>
      </c>
      <c r="E2423" t="str">
        <f t="shared" si="223"/>
        <v>August</v>
      </c>
      <c r="F2423">
        <v>2023</v>
      </c>
      <c r="G2423" t="str">
        <f t="shared" si="224"/>
        <v>Sunday</v>
      </c>
      <c r="H2423" t="s">
        <v>37</v>
      </c>
      <c r="I2423">
        <v>1</v>
      </c>
      <c r="J2423" s="7">
        <v>57560.65</v>
      </c>
      <c r="K2423" t="s">
        <v>268</v>
      </c>
      <c r="L2423">
        <v>54</v>
      </c>
      <c r="M2423" t="s">
        <v>135</v>
      </c>
      <c r="N2423" t="s">
        <v>52</v>
      </c>
      <c r="O2423">
        <v>2</v>
      </c>
      <c r="P2423" t="s">
        <v>97</v>
      </c>
      <c r="Q2423" s="7">
        <f t="shared" si="225"/>
        <v>57560.65</v>
      </c>
      <c r="R2423" s="9" t="str" cm="1">
        <f t="array" ref="R2423">_xlfn.IFS(L2422&lt;=25,"0-25",L2422&lt;=30,"26-30",L2422&lt;=35,"31-35",L2422&lt;=40,"36-40",L2422&lt;=45,"41-45",L2422&gt;=45,"45+")</f>
        <v>45+</v>
      </c>
      <c r="S2423" t="str">
        <f t="shared" si="226"/>
        <v>Q3</v>
      </c>
      <c r="T2423" t="str">
        <f t="shared" si="227"/>
        <v>Weekend</v>
      </c>
      <c r="U2423" t="str" cm="1">
        <f t="array" ref="U2423">_xlfn.IFS(Q2423&lt;=100000,"LOW",Q2423&lt;=300000,"MEDIUM",Q2423&gt;=300000,"HIGH")</f>
        <v>LOW</v>
      </c>
    </row>
    <row r="2424" spans="1:21" x14ac:dyDescent="0.3">
      <c r="A2424">
        <v>2423</v>
      </c>
      <c r="B2424">
        <v>28</v>
      </c>
      <c r="C2424">
        <v>8</v>
      </c>
      <c r="D2424" s="6">
        <f t="shared" si="222"/>
        <v>45166</v>
      </c>
      <c r="E2424" t="str">
        <f t="shared" si="223"/>
        <v>August</v>
      </c>
      <c r="F2424">
        <v>2023</v>
      </c>
      <c r="G2424" t="str">
        <f t="shared" si="224"/>
        <v>Monday</v>
      </c>
      <c r="H2424" t="s">
        <v>21</v>
      </c>
      <c r="I2424">
        <v>4</v>
      </c>
      <c r="J2424" s="7">
        <v>63253.75</v>
      </c>
      <c r="K2424" t="s">
        <v>115</v>
      </c>
      <c r="L2424">
        <v>31</v>
      </c>
      <c r="M2424" t="s">
        <v>140</v>
      </c>
      <c r="N2424" t="s">
        <v>18</v>
      </c>
      <c r="O2424">
        <v>5</v>
      </c>
      <c r="P2424" t="s">
        <v>65</v>
      </c>
      <c r="Q2424" s="7">
        <f t="shared" si="225"/>
        <v>253015</v>
      </c>
      <c r="R2424" s="9" t="str" cm="1">
        <f t="array" ref="R2424">_xlfn.IFS(L2423&lt;=25,"0-25",L2423&lt;=30,"26-30",L2423&lt;=35,"31-35",L2423&lt;=40,"36-40",L2423&lt;=45,"41-45",L2423&gt;=45,"45+")</f>
        <v>45+</v>
      </c>
      <c r="S2424" t="str">
        <f t="shared" si="226"/>
        <v>Q3</v>
      </c>
      <c r="T2424" t="str">
        <f t="shared" si="227"/>
        <v>Weekday</v>
      </c>
      <c r="U2424" t="str" cm="1">
        <f t="array" ref="U2424">_xlfn.IFS(Q2424&lt;=100000,"LOW",Q2424&lt;=300000,"MEDIUM",Q2424&gt;=300000,"HIGH")</f>
        <v>MEDIUM</v>
      </c>
    </row>
    <row r="2425" spans="1:21" x14ac:dyDescent="0.3">
      <c r="A2425">
        <v>2424</v>
      </c>
      <c r="B2425">
        <v>28</v>
      </c>
      <c r="C2425">
        <v>8</v>
      </c>
      <c r="D2425" s="6">
        <f t="shared" si="222"/>
        <v>45166</v>
      </c>
      <c r="E2425" t="str">
        <f t="shared" si="223"/>
        <v>August</v>
      </c>
      <c r="F2425">
        <v>2023</v>
      </c>
      <c r="G2425" t="str">
        <f t="shared" si="224"/>
        <v>Monday</v>
      </c>
      <c r="H2425" t="s">
        <v>32</v>
      </c>
      <c r="I2425">
        <v>4</v>
      </c>
      <c r="J2425" s="7">
        <v>26981.02</v>
      </c>
      <c r="K2425" t="s">
        <v>989</v>
      </c>
      <c r="L2425">
        <v>33</v>
      </c>
      <c r="M2425" t="s">
        <v>116</v>
      </c>
      <c r="N2425" t="s">
        <v>18</v>
      </c>
      <c r="O2425">
        <v>3</v>
      </c>
      <c r="P2425" t="s">
        <v>43</v>
      </c>
      <c r="Q2425" s="7">
        <f t="shared" si="225"/>
        <v>107924.08</v>
      </c>
      <c r="R2425" s="9" t="str" cm="1">
        <f t="array" ref="R2425">_xlfn.IFS(L2424&lt;=25,"0-25",L2424&lt;=30,"26-30",L2424&lt;=35,"31-35",L2424&lt;=40,"36-40",L2424&lt;=45,"41-45",L2424&gt;=45,"45+")</f>
        <v>31-35</v>
      </c>
      <c r="S2425" t="str">
        <f t="shared" si="226"/>
        <v>Q3</v>
      </c>
      <c r="T2425" t="str">
        <f t="shared" si="227"/>
        <v>Weekday</v>
      </c>
      <c r="U2425" t="str" cm="1">
        <f t="array" ref="U2425">_xlfn.IFS(Q2425&lt;=100000,"LOW",Q2425&lt;=300000,"MEDIUM",Q2425&gt;=300000,"HIGH")</f>
        <v>MEDIUM</v>
      </c>
    </row>
    <row r="2426" spans="1:21" x14ac:dyDescent="0.3">
      <c r="A2426">
        <v>2425</v>
      </c>
      <c r="B2426">
        <v>28</v>
      </c>
      <c r="C2426">
        <v>8</v>
      </c>
      <c r="D2426" s="6">
        <f t="shared" si="222"/>
        <v>45166</v>
      </c>
      <c r="E2426" t="str">
        <f t="shared" si="223"/>
        <v>August</v>
      </c>
      <c r="F2426">
        <v>2023</v>
      </c>
      <c r="G2426" t="str">
        <f t="shared" si="224"/>
        <v>Monday</v>
      </c>
      <c r="H2426" t="s">
        <v>15</v>
      </c>
      <c r="I2426">
        <v>2</v>
      </c>
      <c r="J2426" s="7">
        <v>36277.839999999997</v>
      </c>
      <c r="K2426" t="s">
        <v>96</v>
      </c>
      <c r="L2426">
        <v>37</v>
      </c>
      <c r="M2426" t="s">
        <v>23</v>
      </c>
      <c r="N2426" t="s">
        <v>18</v>
      </c>
      <c r="O2426">
        <v>3</v>
      </c>
      <c r="P2426" t="s">
        <v>31</v>
      </c>
      <c r="Q2426" s="7">
        <f t="shared" si="225"/>
        <v>72555.679999999993</v>
      </c>
      <c r="R2426" s="9" t="str" cm="1">
        <f t="array" ref="R2426">_xlfn.IFS(L2425&lt;=25,"0-25",L2425&lt;=30,"26-30",L2425&lt;=35,"31-35",L2425&lt;=40,"36-40",L2425&lt;=45,"41-45",L2425&gt;=45,"45+")</f>
        <v>31-35</v>
      </c>
      <c r="S2426" t="str">
        <f t="shared" si="226"/>
        <v>Q3</v>
      </c>
      <c r="T2426" t="str">
        <f t="shared" si="227"/>
        <v>Weekday</v>
      </c>
      <c r="U2426" t="str" cm="1">
        <f t="array" ref="U2426">_xlfn.IFS(Q2426&lt;=100000,"LOW",Q2426&lt;=300000,"MEDIUM",Q2426&gt;=300000,"HIGH")</f>
        <v>LOW</v>
      </c>
    </row>
    <row r="2427" spans="1:21" x14ac:dyDescent="0.3">
      <c r="A2427">
        <v>2426</v>
      </c>
      <c r="B2427">
        <v>29</v>
      </c>
      <c r="C2427">
        <v>8</v>
      </c>
      <c r="D2427" s="6">
        <f t="shared" si="222"/>
        <v>45167</v>
      </c>
      <c r="E2427" t="str">
        <f t="shared" si="223"/>
        <v>August</v>
      </c>
      <c r="F2427">
        <v>2023</v>
      </c>
      <c r="G2427" t="str">
        <f t="shared" si="224"/>
        <v>Tuesday</v>
      </c>
      <c r="H2427" t="s">
        <v>37</v>
      </c>
      <c r="I2427">
        <v>9</v>
      </c>
      <c r="J2427" s="7">
        <v>31299.7</v>
      </c>
      <c r="K2427" t="s">
        <v>718</v>
      </c>
      <c r="L2427">
        <v>32</v>
      </c>
      <c r="M2427" t="s">
        <v>23</v>
      </c>
      <c r="N2427" t="s">
        <v>52</v>
      </c>
      <c r="O2427">
        <v>4</v>
      </c>
      <c r="P2427" t="s">
        <v>40</v>
      </c>
      <c r="Q2427" s="7">
        <f t="shared" si="225"/>
        <v>281697.3</v>
      </c>
      <c r="R2427" s="9" t="str" cm="1">
        <f t="array" ref="R2427">_xlfn.IFS(L2426&lt;=25,"0-25",L2426&lt;=30,"26-30",L2426&lt;=35,"31-35",L2426&lt;=40,"36-40",L2426&lt;=45,"41-45",L2426&gt;=45,"45+")</f>
        <v>36-40</v>
      </c>
      <c r="S2427" t="str">
        <f t="shared" si="226"/>
        <v>Q3</v>
      </c>
      <c r="T2427" t="str">
        <f t="shared" si="227"/>
        <v>Weekday</v>
      </c>
      <c r="U2427" t="str" cm="1">
        <f t="array" ref="U2427">_xlfn.IFS(Q2427&lt;=100000,"LOW",Q2427&lt;=300000,"MEDIUM",Q2427&gt;=300000,"HIGH")</f>
        <v>MEDIUM</v>
      </c>
    </row>
    <row r="2428" spans="1:21" x14ac:dyDescent="0.3">
      <c r="A2428">
        <v>2427</v>
      </c>
      <c r="B2428">
        <v>29</v>
      </c>
      <c r="C2428">
        <v>8</v>
      </c>
      <c r="D2428" s="6">
        <f t="shared" si="222"/>
        <v>45167</v>
      </c>
      <c r="E2428" t="str">
        <f t="shared" si="223"/>
        <v>August</v>
      </c>
      <c r="F2428">
        <v>2023</v>
      </c>
      <c r="G2428" t="str">
        <f t="shared" si="224"/>
        <v>Tuesday</v>
      </c>
      <c r="H2428" t="s">
        <v>15</v>
      </c>
      <c r="I2428">
        <v>9</v>
      </c>
      <c r="J2428" s="7">
        <v>14352.82</v>
      </c>
      <c r="K2428" t="s">
        <v>179</v>
      </c>
      <c r="L2428">
        <v>43</v>
      </c>
      <c r="M2428" t="s">
        <v>27</v>
      </c>
      <c r="N2428" t="s">
        <v>35</v>
      </c>
      <c r="O2428">
        <v>3</v>
      </c>
      <c r="P2428" t="s">
        <v>31</v>
      </c>
      <c r="Q2428" s="7">
        <f t="shared" si="225"/>
        <v>129175.38</v>
      </c>
      <c r="R2428" s="9" t="str" cm="1">
        <f t="array" ref="R2428">_xlfn.IFS(L2427&lt;=25,"0-25",L2427&lt;=30,"26-30",L2427&lt;=35,"31-35",L2427&lt;=40,"36-40",L2427&lt;=45,"41-45",L2427&gt;=45,"45+")</f>
        <v>31-35</v>
      </c>
      <c r="S2428" t="str">
        <f t="shared" si="226"/>
        <v>Q3</v>
      </c>
      <c r="T2428" t="str">
        <f t="shared" si="227"/>
        <v>Weekday</v>
      </c>
      <c r="U2428" t="str" cm="1">
        <f t="array" ref="U2428">_xlfn.IFS(Q2428&lt;=100000,"LOW",Q2428&lt;=300000,"MEDIUM",Q2428&gt;=300000,"HIGH")</f>
        <v>MEDIUM</v>
      </c>
    </row>
    <row r="2429" spans="1:21" x14ac:dyDescent="0.3">
      <c r="A2429">
        <v>2428</v>
      </c>
      <c r="B2429">
        <v>29</v>
      </c>
      <c r="C2429">
        <v>8</v>
      </c>
      <c r="D2429" s="6">
        <f t="shared" si="222"/>
        <v>45167</v>
      </c>
      <c r="E2429" t="str">
        <f t="shared" si="223"/>
        <v>August</v>
      </c>
      <c r="F2429">
        <v>2023</v>
      </c>
      <c r="G2429" t="str">
        <f t="shared" si="224"/>
        <v>Tuesday</v>
      </c>
      <c r="H2429" t="s">
        <v>21</v>
      </c>
      <c r="I2429">
        <v>2</v>
      </c>
      <c r="J2429" s="7">
        <v>50392.25</v>
      </c>
      <c r="K2429" t="s">
        <v>448</v>
      </c>
      <c r="L2429">
        <v>26</v>
      </c>
      <c r="M2429" t="s">
        <v>27</v>
      </c>
      <c r="N2429" t="s">
        <v>35</v>
      </c>
      <c r="O2429">
        <v>4</v>
      </c>
      <c r="P2429" t="s">
        <v>25</v>
      </c>
      <c r="Q2429" s="7">
        <f t="shared" si="225"/>
        <v>100784.5</v>
      </c>
      <c r="R2429" s="9" t="str" cm="1">
        <f t="array" ref="R2429">_xlfn.IFS(L2428&lt;=25,"0-25",L2428&lt;=30,"26-30",L2428&lt;=35,"31-35",L2428&lt;=40,"36-40",L2428&lt;=45,"41-45",L2428&gt;=45,"45+")</f>
        <v>41-45</v>
      </c>
      <c r="S2429" t="str">
        <f t="shared" si="226"/>
        <v>Q3</v>
      </c>
      <c r="T2429" t="str">
        <f t="shared" si="227"/>
        <v>Weekday</v>
      </c>
      <c r="U2429" t="str" cm="1">
        <f t="array" ref="U2429">_xlfn.IFS(Q2429&lt;=100000,"LOW",Q2429&lt;=300000,"MEDIUM",Q2429&gt;=300000,"HIGH")</f>
        <v>MEDIUM</v>
      </c>
    </row>
    <row r="2430" spans="1:21" x14ac:dyDescent="0.3">
      <c r="A2430">
        <v>2429</v>
      </c>
      <c r="B2430">
        <v>29</v>
      </c>
      <c r="C2430">
        <v>8</v>
      </c>
      <c r="D2430" s="6">
        <f t="shared" si="222"/>
        <v>45167</v>
      </c>
      <c r="E2430" t="str">
        <f t="shared" si="223"/>
        <v>August</v>
      </c>
      <c r="F2430">
        <v>2023</v>
      </c>
      <c r="G2430" t="str">
        <f t="shared" si="224"/>
        <v>Tuesday</v>
      </c>
      <c r="H2430" t="s">
        <v>45</v>
      </c>
      <c r="I2430">
        <v>9</v>
      </c>
      <c r="J2430" s="7">
        <v>59511.58</v>
      </c>
      <c r="K2430" t="s">
        <v>834</v>
      </c>
      <c r="L2430">
        <v>18</v>
      </c>
      <c r="M2430" t="s">
        <v>116</v>
      </c>
      <c r="N2430" t="s">
        <v>18</v>
      </c>
      <c r="O2430">
        <v>5</v>
      </c>
      <c r="P2430" t="s">
        <v>48</v>
      </c>
      <c r="Q2430" s="7">
        <f t="shared" si="225"/>
        <v>535604.22</v>
      </c>
      <c r="R2430" s="9" t="str" cm="1">
        <f t="array" ref="R2430">_xlfn.IFS(L2429&lt;=25,"0-25",L2429&lt;=30,"26-30",L2429&lt;=35,"31-35",L2429&lt;=40,"36-40",L2429&lt;=45,"41-45",L2429&gt;=45,"45+")</f>
        <v>26-30</v>
      </c>
      <c r="S2430" t="str">
        <f t="shared" si="226"/>
        <v>Q3</v>
      </c>
      <c r="T2430" t="str">
        <f t="shared" si="227"/>
        <v>Weekday</v>
      </c>
      <c r="U2430" t="str" cm="1">
        <f t="array" ref="U2430">_xlfn.IFS(Q2430&lt;=100000,"LOW",Q2430&lt;=300000,"MEDIUM",Q2430&gt;=300000,"HIGH")</f>
        <v>HIGH</v>
      </c>
    </row>
    <row r="2431" spans="1:21" x14ac:dyDescent="0.3">
      <c r="A2431">
        <v>2430</v>
      </c>
      <c r="B2431">
        <v>30</v>
      </c>
      <c r="C2431">
        <v>8</v>
      </c>
      <c r="D2431" s="6">
        <f t="shared" si="222"/>
        <v>45168</v>
      </c>
      <c r="E2431" t="str">
        <f t="shared" si="223"/>
        <v>August</v>
      </c>
      <c r="F2431">
        <v>2023</v>
      </c>
      <c r="G2431" t="str">
        <f t="shared" si="224"/>
        <v>Wednesday</v>
      </c>
      <c r="H2431" t="s">
        <v>45</v>
      </c>
      <c r="I2431">
        <v>6</v>
      </c>
      <c r="J2431" s="7">
        <v>28292.76</v>
      </c>
      <c r="K2431" t="s">
        <v>684</v>
      </c>
      <c r="L2431">
        <v>52</v>
      </c>
      <c r="M2431" t="s">
        <v>95</v>
      </c>
      <c r="N2431" t="s">
        <v>24</v>
      </c>
      <c r="O2431">
        <v>2</v>
      </c>
      <c r="P2431" t="s">
        <v>104</v>
      </c>
      <c r="Q2431" s="7">
        <f t="shared" si="225"/>
        <v>169756.56</v>
      </c>
      <c r="R2431" s="9" t="str" cm="1">
        <f t="array" ref="R2431">_xlfn.IFS(L2430&lt;=25,"0-25",L2430&lt;=30,"26-30",L2430&lt;=35,"31-35",L2430&lt;=40,"36-40",L2430&lt;=45,"41-45",L2430&gt;=45,"45+")</f>
        <v>0-25</v>
      </c>
      <c r="S2431" t="str">
        <f t="shared" si="226"/>
        <v>Q3</v>
      </c>
      <c r="T2431" t="str">
        <f t="shared" si="227"/>
        <v>Weekday</v>
      </c>
      <c r="U2431" t="str" cm="1">
        <f t="array" ref="U2431">_xlfn.IFS(Q2431&lt;=100000,"LOW",Q2431&lt;=300000,"MEDIUM",Q2431&gt;=300000,"HIGH")</f>
        <v>MEDIUM</v>
      </c>
    </row>
    <row r="2432" spans="1:21" x14ac:dyDescent="0.3">
      <c r="A2432">
        <v>2431</v>
      </c>
      <c r="B2432">
        <v>30</v>
      </c>
      <c r="C2432">
        <v>8</v>
      </c>
      <c r="D2432" s="6">
        <f t="shared" si="222"/>
        <v>45168</v>
      </c>
      <c r="E2432" t="str">
        <f t="shared" si="223"/>
        <v>August</v>
      </c>
      <c r="F2432">
        <v>2023</v>
      </c>
      <c r="G2432" t="str">
        <f t="shared" si="224"/>
        <v>Wednesday</v>
      </c>
      <c r="H2432" t="s">
        <v>32</v>
      </c>
      <c r="I2432">
        <v>8</v>
      </c>
      <c r="J2432" s="7">
        <v>69410.55</v>
      </c>
      <c r="K2432" t="s">
        <v>781</v>
      </c>
      <c r="L2432">
        <v>37</v>
      </c>
      <c r="M2432" t="s">
        <v>27</v>
      </c>
      <c r="N2432" t="s">
        <v>35</v>
      </c>
      <c r="O2432">
        <v>2</v>
      </c>
      <c r="P2432" t="s">
        <v>101</v>
      </c>
      <c r="Q2432" s="7">
        <f t="shared" si="225"/>
        <v>555284.4</v>
      </c>
      <c r="R2432" s="9" t="str" cm="1">
        <f t="array" ref="R2432">_xlfn.IFS(L2431&lt;=25,"0-25",L2431&lt;=30,"26-30",L2431&lt;=35,"31-35",L2431&lt;=40,"36-40",L2431&lt;=45,"41-45",L2431&gt;=45,"45+")</f>
        <v>45+</v>
      </c>
      <c r="S2432" t="str">
        <f t="shared" si="226"/>
        <v>Q3</v>
      </c>
      <c r="T2432" t="str">
        <f t="shared" si="227"/>
        <v>Weekday</v>
      </c>
      <c r="U2432" t="str" cm="1">
        <f t="array" ref="U2432">_xlfn.IFS(Q2432&lt;=100000,"LOW",Q2432&lt;=300000,"MEDIUM",Q2432&gt;=300000,"HIGH")</f>
        <v>HIGH</v>
      </c>
    </row>
    <row r="2433" spans="1:21" x14ac:dyDescent="0.3">
      <c r="A2433">
        <v>2432</v>
      </c>
      <c r="B2433">
        <v>30</v>
      </c>
      <c r="C2433">
        <v>8</v>
      </c>
      <c r="D2433" s="6">
        <f t="shared" si="222"/>
        <v>45168</v>
      </c>
      <c r="E2433" t="str">
        <f t="shared" si="223"/>
        <v>August</v>
      </c>
      <c r="F2433">
        <v>2023</v>
      </c>
      <c r="G2433" t="str">
        <f t="shared" si="224"/>
        <v>Wednesday</v>
      </c>
      <c r="H2433" t="s">
        <v>45</v>
      </c>
      <c r="I2433">
        <v>4</v>
      </c>
      <c r="J2433" s="7">
        <v>14551.09</v>
      </c>
      <c r="K2433" t="s">
        <v>395</v>
      </c>
      <c r="L2433">
        <v>23</v>
      </c>
      <c r="M2433" t="s">
        <v>39</v>
      </c>
      <c r="N2433" t="s">
        <v>35</v>
      </c>
      <c r="O2433">
        <v>4</v>
      </c>
      <c r="P2433" t="s">
        <v>90</v>
      </c>
      <c r="Q2433" s="7">
        <f t="shared" si="225"/>
        <v>58204.36</v>
      </c>
      <c r="R2433" s="9" t="str" cm="1">
        <f t="array" ref="R2433">_xlfn.IFS(L2432&lt;=25,"0-25",L2432&lt;=30,"26-30",L2432&lt;=35,"31-35",L2432&lt;=40,"36-40",L2432&lt;=45,"41-45",L2432&gt;=45,"45+")</f>
        <v>36-40</v>
      </c>
      <c r="S2433" t="str">
        <f t="shared" si="226"/>
        <v>Q3</v>
      </c>
      <c r="T2433" t="str">
        <f t="shared" si="227"/>
        <v>Weekday</v>
      </c>
      <c r="U2433" t="str" cm="1">
        <f t="array" ref="U2433">_xlfn.IFS(Q2433&lt;=100000,"LOW",Q2433&lt;=300000,"MEDIUM",Q2433&gt;=300000,"HIGH")</f>
        <v>LOW</v>
      </c>
    </row>
    <row r="2434" spans="1:21" x14ac:dyDescent="0.3">
      <c r="A2434">
        <v>2433</v>
      </c>
      <c r="B2434">
        <v>30</v>
      </c>
      <c r="C2434">
        <v>8</v>
      </c>
      <c r="D2434" s="6">
        <f t="shared" si="222"/>
        <v>45168</v>
      </c>
      <c r="E2434" t="str">
        <f t="shared" si="223"/>
        <v>August</v>
      </c>
      <c r="F2434">
        <v>2023</v>
      </c>
      <c r="G2434" t="str">
        <f t="shared" si="224"/>
        <v>Wednesday</v>
      </c>
      <c r="H2434" t="s">
        <v>37</v>
      </c>
      <c r="I2434">
        <v>2</v>
      </c>
      <c r="J2434" s="7">
        <v>49707.44</v>
      </c>
      <c r="K2434" t="s">
        <v>718</v>
      </c>
      <c r="L2434">
        <v>59</v>
      </c>
      <c r="M2434" t="s">
        <v>69</v>
      </c>
      <c r="N2434" t="s">
        <v>52</v>
      </c>
      <c r="O2434">
        <v>5</v>
      </c>
      <c r="P2434" t="s">
        <v>53</v>
      </c>
      <c r="Q2434" s="7">
        <f t="shared" si="225"/>
        <v>99414.88</v>
      </c>
      <c r="R2434" s="9" t="str" cm="1">
        <f t="array" ref="R2434">_xlfn.IFS(L2433&lt;=25,"0-25",L2433&lt;=30,"26-30",L2433&lt;=35,"31-35",L2433&lt;=40,"36-40",L2433&lt;=45,"41-45",L2433&gt;=45,"45+")</f>
        <v>0-25</v>
      </c>
      <c r="S2434" t="str">
        <f t="shared" si="226"/>
        <v>Q3</v>
      </c>
      <c r="T2434" t="str">
        <f t="shared" si="227"/>
        <v>Weekday</v>
      </c>
      <c r="U2434" t="str" cm="1">
        <f t="array" ref="U2434">_xlfn.IFS(Q2434&lt;=100000,"LOW",Q2434&lt;=300000,"MEDIUM",Q2434&gt;=300000,"HIGH")</f>
        <v>LOW</v>
      </c>
    </row>
    <row r="2435" spans="1:21" x14ac:dyDescent="0.3">
      <c r="A2435">
        <v>2434</v>
      </c>
      <c r="B2435">
        <v>31</v>
      </c>
      <c r="C2435">
        <v>8</v>
      </c>
      <c r="D2435" s="6">
        <f t="shared" ref="D2435:D2498" si="228">DATE(F2435,C2435,B2435)</f>
        <v>45169</v>
      </c>
      <c r="E2435" t="str">
        <f t="shared" ref="E2435:E2498" si="229">TEXT(D2435,"mmmm")</f>
        <v>August</v>
      </c>
      <c r="F2435">
        <v>2023</v>
      </c>
      <c r="G2435" t="str">
        <f t="shared" ref="G2435:G2498" si="230">TEXT(D2435,"dddd")</f>
        <v>Thursday</v>
      </c>
      <c r="H2435" t="s">
        <v>45</v>
      </c>
      <c r="I2435">
        <v>2</v>
      </c>
      <c r="J2435" s="7">
        <v>36893.68</v>
      </c>
      <c r="K2435" t="s">
        <v>384</v>
      </c>
      <c r="L2435">
        <v>27</v>
      </c>
      <c r="M2435" t="s">
        <v>95</v>
      </c>
      <c r="N2435" t="s">
        <v>35</v>
      </c>
      <c r="O2435">
        <v>4</v>
      </c>
      <c r="P2435" t="s">
        <v>104</v>
      </c>
      <c r="Q2435" s="7">
        <f t="shared" ref="Q2435:Q2498" si="231">I2435*J2435</f>
        <v>73787.360000000001</v>
      </c>
      <c r="R2435" s="9" t="str" cm="1">
        <f t="array" ref="R2435">_xlfn.IFS(L2434&lt;=25,"0-25",L2434&lt;=30,"26-30",L2434&lt;=35,"31-35",L2434&lt;=40,"36-40",L2434&lt;=45,"41-45",L2434&gt;=45,"45+")</f>
        <v>45+</v>
      </c>
      <c r="S2435" t="str">
        <f t="shared" ref="S2435:S2498" si="232">"Q"&amp;ROUNDUP(C2435/3,0)</f>
        <v>Q3</v>
      </c>
      <c r="T2435" t="str">
        <f t="shared" ref="T2435:T2498" si="233">IF(OR(G2435="Saturday",G2435="Sunday"),"Weekend","Weekday")</f>
        <v>Weekday</v>
      </c>
      <c r="U2435" t="str" cm="1">
        <f t="array" ref="U2435">_xlfn.IFS(Q2435&lt;=100000,"LOW",Q2435&lt;=300000,"MEDIUM",Q2435&gt;=300000,"HIGH")</f>
        <v>LOW</v>
      </c>
    </row>
    <row r="2436" spans="1:21" x14ac:dyDescent="0.3">
      <c r="A2436">
        <v>2435</v>
      </c>
      <c r="B2436">
        <v>31</v>
      </c>
      <c r="C2436">
        <v>8</v>
      </c>
      <c r="D2436" s="6">
        <f t="shared" si="228"/>
        <v>45169</v>
      </c>
      <c r="E2436" t="str">
        <f t="shared" si="229"/>
        <v>August</v>
      </c>
      <c r="F2436">
        <v>2023</v>
      </c>
      <c r="G2436" t="str">
        <f t="shared" si="230"/>
        <v>Thursday</v>
      </c>
      <c r="H2436" t="s">
        <v>32</v>
      </c>
      <c r="I2436">
        <v>9</v>
      </c>
      <c r="J2436" s="7">
        <v>36796.11</v>
      </c>
      <c r="K2436" t="s">
        <v>619</v>
      </c>
      <c r="L2436">
        <v>50</v>
      </c>
      <c r="M2436" t="s">
        <v>47</v>
      </c>
      <c r="N2436" t="s">
        <v>35</v>
      </c>
      <c r="O2436">
        <v>5</v>
      </c>
      <c r="P2436" t="s">
        <v>36</v>
      </c>
      <c r="Q2436" s="7">
        <f t="shared" si="231"/>
        <v>331164.99</v>
      </c>
      <c r="R2436" s="9" t="str" cm="1">
        <f t="array" ref="R2436">_xlfn.IFS(L2435&lt;=25,"0-25",L2435&lt;=30,"26-30",L2435&lt;=35,"31-35",L2435&lt;=40,"36-40",L2435&lt;=45,"41-45",L2435&gt;=45,"45+")</f>
        <v>26-30</v>
      </c>
      <c r="S2436" t="str">
        <f t="shared" si="232"/>
        <v>Q3</v>
      </c>
      <c r="T2436" t="str">
        <f t="shared" si="233"/>
        <v>Weekday</v>
      </c>
      <c r="U2436" t="str" cm="1">
        <f t="array" ref="U2436">_xlfn.IFS(Q2436&lt;=100000,"LOW",Q2436&lt;=300000,"MEDIUM",Q2436&gt;=300000,"HIGH")</f>
        <v>HIGH</v>
      </c>
    </row>
    <row r="2437" spans="1:21" x14ac:dyDescent="0.3">
      <c r="A2437">
        <v>2436</v>
      </c>
      <c r="B2437">
        <v>31</v>
      </c>
      <c r="C2437">
        <v>8</v>
      </c>
      <c r="D2437" s="6">
        <f t="shared" si="228"/>
        <v>45169</v>
      </c>
      <c r="E2437" t="str">
        <f t="shared" si="229"/>
        <v>August</v>
      </c>
      <c r="F2437">
        <v>2023</v>
      </c>
      <c r="G2437" t="str">
        <f t="shared" si="230"/>
        <v>Thursday</v>
      </c>
      <c r="H2437" t="s">
        <v>21</v>
      </c>
      <c r="I2437">
        <v>1</v>
      </c>
      <c r="J2437" s="7">
        <v>37458.74</v>
      </c>
      <c r="K2437" t="s">
        <v>738</v>
      </c>
      <c r="L2437">
        <v>33</v>
      </c>
      <c r="M2437" t="s">
        <v>23</v>
      </c>
      <c r="N2437" t="s">
        <v>18</v>
      </c>
      <c r="O2437">
        <v>3</v>
      </c>
      <c r="P2437" t="s">
        <v>25</v>
      </c>
      <c r="Q2437" s="7">
        <f t="shared" si="231"/>
        <v>37458.74</v>
      </c>
      <c r="R2437" s="9" t="str" cm="1">
        <f t="array" ref="R2437">_xlfn.IFS(L2436&lt;=25,"0-25",L2436&lt;=30,"26-30",L2436&lt;=35,"31-35",L2436&lt;=40,"36-40",L2436&lt;=45,"41-45",L2436&gt;=45,"45+")</f>
        <v>45+</v>
      </c>
      <c r="S2437" t="str">
        <f t="shared" si="232"/>
        <v>Q3</v>
      </c>
      <c r="T2437" t="str">
        <f t="shared" si="233"/>
        <v>Weekday</v>
      </c>
      <c r="U2437" t="str" cm="1">
        <f t="array" ref="U2437">_xlfn.IFS(Q2437&lt;=100000,"LOW",Q2437&lt;=300000,"MEDIUM",Q2437&gt;=300000,"HIGH")</f>
        <v>LOW</v>
      </c>
    </row>
    <row r="2438" spans="1:21" x14ac:dyDescent="0.3">
      <c r="A2438">
        <v>2437</v>
      </c>
      <c r="B2438">
        <v>31</v>
      </c>
      <c r="C2438">
        <v>8</v>
      </c>
      <c r="D2438" s="6">
        <f t="shared" si="228"/>
        <v>45169</v>
      </c>
      <c r="E2438" t="str">
        <f t="shared" si="229"/>
        <v>August</v>
      </c>
      <c r="F2438">
        <v>2023</v>
      </c>
      <c r="G2438" t="str">
        <f t="shared" si="230"/>
        <v>Thursday</v>
      </c>
      <c r="H2438" t="s">
        <v>21</v>
      </c>
      <c r="I2438">
        <v>7</v>
      </c>
      <c r="J2438" s="7">
        <v>25520.91</v>
      </c>
      <c r="K2438" t="s">
        <v>294</v>
      </c>
      <c r="L2438">
        <v>53</v>
      </c>
      <c r="M2438" t="s">
        <v>56</v>
      </c>
      <c r="N2438" t="s">
        <v>18</v>
      </c>
      <c r="O2438">
        <v>4</v>
      </c>
      <c r="P2438" t="s">
        <v>65</v>
      </c>
      <c r="Q2438" s="7">
        <f t="shared" si="231"/>
        <v>178646.37</v>
      </c>
      <c r="R2438" s="9" t="str" cm="1">
        <f t="array" ref="R2438">_xlfn.IFS(L2437&lt;=25,"0-25",L2437&lt;=30,"26-30",L2437&lt;=35,"31-35",L2437&lt;=40,"36-40",L2437&lt;=45,"41-45",L2437&gt;=45,"45+")</f>
        <v>31-35</v>
      </c>
      <c r="S2438" t="str">
        <f t="shared" si="232"/>
        <v>Q3</v>
      </c>
      <c r="T2438" t="str">
        <f t="shared" si="233"/>
        <v>Weekday</v>
      </c>
      <c r="U2438" t="str" cm="1">
        <f t="array" ref="U2438">_xlfn.IFS(Q2438&lt;=100000,"LOW",Q2438&lt;=300000,"MEDIUM",Q2438&gt;=300000,"HIGH")</f>
        <v>MEDIUM</v>
      </c>
    </row>
    <row r="2439" spans="1:21" x14ac:dyDescent="0.3">
      <c r="A2439">
        <v>2438</v>
      </c>
      <c r="B2439">
        <v>1</v>
      </c>
      <c r="C2439">
        <v>9</v>
      </c>
      <c r="D2439" s="6">
        <f t="shared" si="228"/>
        <v>45170</v>
      </c>
      <c r="E2439" t="str">
        <f t="shared" si="229"/>
        <v>September</v>
      </c>
      <c r="F2439">
        <v>2023</v>
      </c>
      <c r="G2439" t="str">
        <f t="shared" si="230"/>
        <v>Friday</v>
      </c>
      <c r="H2439" t="s">
        <v>45</v>
      </c>
      <c r="I2439">
        <v>3</v>
      </c>
      <c r="J2439" s="7">
        <v>52933.77</v>
      </c>
      <c r="K2439" t="s">
        <v>232</v>
      </c>
      <c r="L2439">
        <v>23</v>
      </c>
      <c r="M2439" t="s">
        <v>27</v>
      </c>
      <c r="N2439" t="s">
        <v>52</v>
      </c>
      <c r="O2439">
        <v>5</v>
      </c>
      <c r="P2439" t="s">
        <v>90</v>
      </c>
      <c r="Q2439" s="7">
        <f t="shared" si="231"/>
        <v>158801.31</v>
      </c>
      <c r="R2439" s="9" t="str" cm="1">
        <f t="array" ref="R2439">_xlfn.IFS(L2438&lt;=25,"0-25",L2438&lt;=30,"26-30",L2438&lt;=35,"31-35",L2438&lt;=40,"36-40",L2438&lt;=45,"41-45",L2438&gt;=45,"45+")</f>
        <v>45+</v>
      </c>
      <c r="S2439" t="str">
        <f t="shared" si="232"/>
        <v>Q3</v>
      </c>
      <c r="T2439" t="str">
        <f t="shared" si="233"/>
        <v>Weekday</v>
      </c>
      <c r="U2439" t="str" cm="1">
        <f t="array" ref="U2439">_xlfn.IFS(Q2439&lt;=100000,"LOW",Q2439&lt;=300000,"MEDIUM",Q2439&gt;=300000,"HIGH")</f>
        <v>MEDIUM</v>
      </c>
    </row>
    <row r="2440" spans="1:21" x14ac:dyDescent="0.3">
      <c r="A2440">
        <v>2439</v>
      </c>
      <c r="B2440">
        <v>1</v>
      </c>
      <c r="C2440">
        <v>9</v>
      </c>
      <c r="D2440" s="6">
        <f t="shared" si="228"/>
        <v>45170</v>
      </c>
      <c r="E2440" t="str">
        <f t="shared" si="229"/>
        <v>September</v>
      </c>
      <c r="F2440">
        <v>2023</v>
      </c>
      <c r="G2440" t="str">
        <f t="shared" si="230"/>
        <v>Friday</v>
      </c>
      <c r="H2440" t="s">
        <v>15</v>
      </c>
      <c r="I2440">
        <v>3</v>
      </c>
      <c r="J2440" s="7">
        <v>53294.59</v>
      </c>
      <c r="K2440" t="s">
        <v>872</v>
      </c>
      <c r="L2440">
        <v>36</v>
      </c>
      <c r="M2440" t="s">
        <v>23</v>
      </c>
      <c r="N2440" t="s">
        <v>52</v>
      </c>
      <c r="O2440">
        <v>2</v>
      </c>
      <c r="P2440" t="s">
        <v>19</v>
      </c>
      <c r="Q2440" s="7">
        <f t="shared" si="231"/>
        <v>159883.76999999999</v>
      </c>
      <c r="R2440" s="9" t="str" cm="1">
        <f t="array" ref="R2440">_xlfn.IFS(L2439&lt;=25,"0-25",L2439&lt;=30,"26-30",L2439&lt;=35,"31-35",L2439&lt;=40,"36-40",L2439&lt;=45,"41-45",L2439&gt;=45,"45+")</f>
        <v>0-25</v>
      </c>
      <c r="S2440" t="str">
        <f t="shared" si="232"/>
        <v>Q3</v>
      </c>
      <c r="T2440" t="str">
        <f t="shared" si="233"/>
        <v>Weekday</v>
      </c>
      <c r="U2440" t="str" cm="1">
        <f t="array" ref="U2440">_xlfn.IFS(Q2440&lt;=100000,"LOW",Q2440&lt;=300000,"MEDIUM",Q2440&gt;=300000,"HIGH")</f>
        <v>MEDIUM</v>
      </c>
    </row>
    <row r="2441" spans="1:21" x14ac:dyDescent="0.3">
      <c r="A2441">
        <v>2440</v>
      </c>
      <c r="B2441">
        <v>1</v>
      </c>
      <c r="C2441">
        <v>9</v>
      </c>
      <c r="D2441" s="6">
        <f t="shared" si="228"/>
        <v>45170</v>
      </c>
      <c r="E2441" t="str">
        <f t="shared" si="229"/>
        <v>September</v>
      </c>
      <c r="F2441">
        <v>2023</v>
      </c>
      <c r="G2441" t="str">
        <f t="shared" si="230"/>
        <v>Friday</v>
      </c>
      <c r="H2441" t="s">
        <v>21</v>
      </c>
      <c r="I2441">
        <v>2</v>
      </c>
      <c r="J2441" s="7">
        <v>26943.83</v>
      </c>
      <c r="K2441" t="s">
        <v>127</v>
      </c>
      <c r="L2441">
        <v>48</v>
      </c>
      <c r="M2441" t="s">
        <v>23</v>
      </c>
      <c r="N2441" t="s">
        <v>24</v>
      </c>
      <c r="O2441">
        <v>5</v>
      </c>
      <c r="P2441" t="s">
        <v>25</v>
      </c>
      <c r="Q2441" s="7">
        <f t="shared" si="231"/>
        <v>53887.66</v>
      </c>
      <c r="R2441" s="9" t="str" cm="1">
        <f t="array" ref="R2441">_xlfn.IFS(L2440&lt;=25,"0-25",L2440&lt;=30,"26-30",L2440&lt;=35,"31-35",L2440&lt;=40,"36-40",L2440&lt;=45,"41-45",L2440&gt;=45,"45+")</f>
        <v>36-40</v>
      </c>
      <c r="S2441" t="str">
        <f t="shared" si="232"/>
        <v>Q3</v>
      </c>
      <c r="T2441" t="str">
        <f t="shared" si="233"/>
        <v>Weekday</v>
      </c>
      <c r="U2441" t="str" cm="1">
        <f t="array" ref="U2441">_xlfn.IFS(Q2441&lt;=100000,"LOW",Q2441&lt;=300000,"MEDIUM",Q2441&gt;=300000,"HIGH")</f>
        <v>LOW</v>
      </c>
    </row>
    <row r="2442" spans="1:21" x14ac:dyDescent="0.3">
      <c r="A2442">
        <v>2441</v>
      </c>
      <c r="B2442">
        <v>2</v>
      </c>
      <c r="C2442">
        <v>9</v>
      </c>
      <c r="D2442" s="6">
        <f t="shared" si="228"/>
        <v>45171</v>
      </c>
      <c r="E2442" t="str">
        <f t="shared" si="229"/>
        <v>September</v>
      </c>
      <c r="F2442">
        <v>2023</v>
      </c>
      <c r="G2442" t="str">
        <f t="shared" si="230"/>
        <v>Saturday</v>
      </c>
      <c r="H2442" t="s">
        <v>45</v>
      </c>
      <c r="I2442">
        <v>6</v>
      </c>
      <c r="J2442" s="7">
        <v>60118.39</v>
      </c>
      <c r="K2442" t="s">
        <v>521</v>
      </c>
      <c r="L2442">
        <v>19</v>
      </c>
      <c r="M2442" t="s">
        <v>135</v>
      </c>
      <c r="N2442" t="s">
        <v>35</v>
      </c>
      <c r="O2442">
        <v>5</v>
      </c>
      <c r="P2442" t="s">
        <v>90</v>
      </c>
      <c r="Q2442" s="7">
        <f t="shared" si="231"/>
        <v>360710.33999999997</v>
      </c>
      <c r="R2442" s="9" t="str" cm="1">
        <f t="array" ref="R2442">_xlfn.IFS(L2441&lt;=25,"0-25",L2441&lt;=30,"26-30",L2441&lt;=35,"31-35",L2441&lt;=40,"36-40",L2441&lt;=45,"41-45",L2441&gt;=45,"45+")</f>
        <v>45+</v>
      </c>
      <c r="S2442" t="str">
        <f t="shared" si="232"/>
        <v>Q3</v>
      </c>
      <c r="T2442" t="str">
        <f t="shared" si="233"/>
        <v>Weekend</v>
      </c>
      <c r="U2442" t="str" cm="1">
        <f t="array" ref="U2442">_xlfn.IFS(Q2442&lt;=100000,"LOW",Q2442&lt;=300000,"MEDIUM",Q2442&gt;=300000,"HIGH")</f>
        <v>HIGH</v>
      </c>
    </row>
    <row r="2443" spans="1:21" x14ac:dyDescent="0.3">
      <c r="A2443">
        <v>2442</v>
      </c>
      <c r="B2443">
        <v>2</v>
      </c>
      <c r="C2443">
        <v>9</v>
      </c>
      <c r="D2443" s="6">
        <f t="shared" si="228"/>
        <v>45171</v>
      </c>
      <c r="E2443" t="str">
        <f t="shared" si="229"/>
        <v>September</v>
      </c>
      <c r="F2443">
        <v>2023</v>
      </c>
      <c r="G2443" t="str">
        <f t="shared" si="230"/>
        <v>Saturday</v>
      </c>
      <c r="H2443" t="s">
        <v>32</v>
      </c>
      <c r="I2443">
        <v>2</v>
      </c>
      <c r="J2443" s="7">
        <v>29010.7</v>
      </c>
      <c r="K2443" t="s">
        <v>433</v>
      </c>
      <c r="L2443">
        <v>35</v>
      </c>
      <c r="M2443" t="s">
        <v>27</v>
      </c>
      <c r="N2443" t="s">
        <v>18</v>
      </c>
      <c r="O2443">
        <v>4</v>
      </c>
      <c r="P2443" t="s">
        <v>101</v>
      </c>
      <c r="Q2443" s="7">
        <f t="shared" si="231"/>
        <v>58021.4</v>
      </c>
      <c r="R2443" s="9" t="str" cm="1">
        <f t="array" ref="R2443">_xlfn.IFS(L2442&lt;=25,"0-25",L2442&lt;=30,"26-30",L2442&lt;=35,"31-35",L2442&lt;=40,"36-40",L2442&lt;=45,"41-45",L2442&gt;=45,"45+")</f>
        <v>0-25</v>
      </c>
      <c r="S2443" t="str">
        <f t="shared" si="232"/>
        <v>Q3</v>
      </c>
      <c r="T2443" t="str">
        <f t="shared" si="233"/>
        <v>Weekend</v>
      </c>
      <c r="U2443" t="str" cm="1">
        <f t="array" ref="U2443">_xlfn.IFS(Q2443&lt;=100000,"LOW",Q2443&lt;=300000,"MEDIUM",Q2443&gt;=300000,"HIGH")</f>
        <v>LOW</v>
      </c>
    </row>
    <row r="2444" spans="1:21" x14ac:dyDescent="0.3">
      <c r="A2444">
        <v>2443</v>
      </c>
      <c r="B2444">
        <v>2</v>
      </c>
      <c r="C2444">
        <v>9</v>
      </c>
      <c r="D2444" s="6">
        <f t="shared" si="228"/>
        <v>45171</v>
      </c>
      <c r="E2444" t="str">
        <f t="shared" si="229"/>
        <v>September</v>
      </c>
      <c r="F2444">
        <v>2023</v>
      </c>
      <c r="G2444" t="str">
        <f t="shared" si="230"/>
        <v>Saturday</v>
      </c>
      <c r="H2444" t="s">
        <v>45</v>
      </c>
      <c r="I2444">
        <v>4</v>
      </c>
      <c r="J2444" s="7">
        <v>53505.59</v>
      </c>
      <c r="K2444" t="s">
        <v>974</v>
      </c>
      <c r="L2444">
        <v>59</v>
      </c>
      <c r="M2444" t="s">
        <v>64</v>
      </c>
      <c r="N2444" t="s">
        <v>18</v>
      </c>
      <c r="O2444">
        <v>3</v>
      </c>
      <c r="P2444" t="s">
        <v>104</v>
      </c>
      <c r="Q2444" s="7">
        <f t="shared" si="231"/>
        <v>214022.36</v>
      </c>
      <c r="R2444" s="9" t="str" cm="1">
        <f t="array" ref="R2444">_xlfn.IFS(L2443&lt;=25,"0-25",L2443&lt;=30,"26-30",L2443&lt;=35,"31-35",L2443&lt;=40,"36-40",L2443&lt;=45,"41-45",L2443&gt;=45,"45+")</f>
        <v>31-35</v>
      </c>
      <c r="S2444" t="str">
        <f t="shared" si="232"/>
        <v>Q3</v>
      </c>
      <c r="T2444" t="str">
        <f t="shared" si="233"/>
        <v>Weekend</v>
      </c>
      <c r="U2444" t="str" cm="1">
        <f t="array" ref="U2444">_xlfn.IFS(Q2444&lt;=100000,"LOW",Q2444&lt;=300000,"MEDIUM",Q2444&gt;=300000,"HIGH")</f>
        <v>MEDIUM</v>
      </c>
    </row>
    <row r="2445" spans="1:21" x14ac:dyDescent="0.3">
      <c r="A2445">
        <v>2444</v>
      </c>
      <c r="B2445">
        <v>2</v>
      </c>
      <c r="C2445">
        <v>9</v>
      </c>
      <c r="D2445" s="6">
        <f t="shared" si="228"/>
        <v>45171</v>
      </c>
      <c r="E2445" t="str">
        <f t="shared" si="229"/>
        <v>September</v>
      </c>
      <c r="F2445">
        <v>2023</v>
      </c>
      <c r="G2445" t="str">
        <f t="shared" si="230"/>
        <v>Saturday</v>
      </c>
      <c r="H2445" t="s">
        <v>21</v>
      </c>
      <c r="I2445">
        <v>9</v>
      </c>
      <c r="J2445" s="7">
        <v>17259.990000000002</v>
      </c>
      <c r="K2445" t="s">
        <v>433</v>
      </c>
      <c r="L2445">
        <v>45</v>
      </c>
      <c r="M2445" t="s">
        <v>23</v>
      </c>
      <c r="N2445" t="s">
        <v>35</v>
      </c>
      <c r="O2445">
        <v>4</v>
      </c>
      <c r="P2445" t="s">
        <v>65</v>
      </c>
      <c r="Q2445" s="7">
        <f t="shared" si="231"/>
        <v>155339.91</v>
      </c>
      <c r="R2445" s="9" t="str" cm="1">
        <f t="array" ref="R2445">_xlfn.IFS(L2444&lt;=25,"0-25",L2444&lt;=30,"26-30",L2444&lt;=35,"31-35",L2444&lt;=40,"36-40",L2444&lt;=45,"41-45",L2444&gt;=45,"45+")</f>
        <v>45+</v>
      </c>
      <c r="S2445" t="str">
        <f t="shared" si="232"/>
        <v>Q3</v>
      </c>
      <c r="T2445" t="str">
        <f t="shared" si="233"/>
        <v>Weekend</v>
      </c>
      <c r="U2445" t="str" cm="1">
        <f t="array" ref="U2445">_xlfn.IFS(Q2445&lt;=100000,"LOW",Q2445&lt;=300000,"MEDIUM",Q2445&gt;=300000,"HIGH")</f>
        <v>MEDIUM</v>
      </c>
    </row>
    <row r="2446" spans="1:21" x14ac:dyDescent="0.3">
      <c r="A2446">
        <v>2445</v>
      </c>
      <c r="B2446">
        <v>3</v>
      </c>
      <c r="C2446">
        <v>9</v>
      </c>
      <c r="D2446" s="6">
        <f t="shared" si="228"/>
        <v>45172</v>
      </c>
      <c r="E2446" t="str">
        <f t="shared" si="229"/>
        <v>September</v>
      </c>
      <c r="F2446">
        <v>2023</v>
      </c>
      <c r="G2446" t="str">
        <f t="shared" si="230"/>
        <v>Sunday</v>
      </c>
      <c r="H2446" t="s">
        <v>32</v>
      </c>
      <c r="I2446">
        <v>9</v>
      </c>
      <c r="J2446" s="7">
        <v>20122.099999999999</v>
      </c>
      <c r="K2446" t="s">
        <v>315</v>
      </c>
      <c r="L2446">
        <v>21</v>
      </c>
      <c r="M2446" t="s">
        <v>39</v>
      </c>
      <c r="N2446" t="s">
        <v>52</v>
      </c>
      <c r="O2446">
        <v>5</v>
      </c>
      <c r="P2446" t="s">
        <v>101</v>
      </c>
      <c r="Q2446" s="7">
        <f t="shared" si="231"/>
        <v>181098.9</v>
      </c>
      <c r="R2446" s="9" t="str" cm="1">
        <f t="array" ref="R2446">_xlfn.IFS(L2445&lt;=25,"0-25",L2445&lt;=30,"26-30",L2445&lt;=35,"31-35",L2445&lt;=40,"36-40",L2445&lt;=45,"41-45",L2445&gt;=45,"45+")</f>
        <v>41-45</v>
      </c>
      <c r="S2446" t="str">
        <f t="shared" si="232"/>
        <v>Q3</v>
      </c>
      <c r="T2446" t="str">
        <f t="shared" si="233"/>
        <v>Weekend</v>
      </c>
      <c r="U2446" t="str" cm="1">
        <f t="array" ref="U2446">_xlfn.IFS(Q2446&lt;=100000,"LOW",Q2446&lt;=300000,"MEDIUM",Q2446&gt;=300000,"HIGH")</f>
        <v>MEDIUM</v>
      </c>
    </row>
    <row r="2447" spans="1:21" x14ac:dyDescent="0.3">
      <c r="A2447">
        <v>2446</v>
      </c>
      <c r="B2447">
        <v>3</v>
      </c>
      <c r="C2447">
        <v>9</v>
      </c>
      <c r="D2447" s="6">
        <f t="shared" si="228"/>
        <v>45172</v>
      </c>
      <c r="E2447" t="str">
        <f t="shared" si="229"/>
        <v>September</v>
      </c>
      <c r="F2447">
        <v>2023</v>
      </c>
      <c r="G2447" t="str">
        <f t="shared" si="230"/>
        <v>Sunday</v>
      </c>
      <c r="H2447" t="s">
        <v>45</v>
      </c>
      <c r="I2447">
        <v>6</v>
      </c>
      <c r="J2447" s="7">
        <v>28947.74</v>
      </c>
      <c r="K2447" t="s">
        <v>757</v>
      </c>
      <c r="L2447">
        <v>18</v>
      </c>
      <c r="M2447" t="s">
        <v>116</v>
      </c>
      <c r="N2447" t="s">
        <v>18</v>
      </c>
      <c r="O2447">
        <v>5</v>
      </c>
      <c r="P2447" t="s">
        <v>104</v>
      </c>
      <c r="Q2447" s="7">
        <f t="shared" si="231"/>
        <v>173686.44</v>
      </c>
      <c r="R2447" s="9" t="str" cm="1">
        <f t="array" ref="R2447">_xlfn.IFS(L2446&lt;=25,"0-25",L2446&lt;=30,"26-30",L2446&lt;=35,"31-35",L2446&lt;=40,"36-40",L2446&lt;=45,"41-45",L2446&gt;=45,"45+")</f>
        <v>0-25</v>
      </c>
      <c r="S2447" t="str">
        <f t="shared" si="232"/>
        <v>Q3</v>
      </c>
      <c r="T2447" t="str">
        <f t="shared" si="233"/>
        <v>Weekend</v>
      </c>
      <c r="U2447" t="str" cm="1">
        <f t="array" ref="U2447">_xlfn.IFS(Q2447&lt;=100000,"LOW",Q2447&lt;=300000,"MEDIUM",Q2447&gt;=300000,"HIGH")</f>
        <v>MEDIUM</v>
      </c>
    </row>
    <row r="2448" spans="1:21" x14ac:dyDescent="0.3">
      <c r="A2448">
        <v>2447</v>
      </c>
      <c r="B2448">
        <v>3</v>
      </c>
      <c r="C2448">
        <v>9</v>
      </c>
      <c r="D2448" s="6">
        <f t="shared" si="228"/>
        <v>45172</v>
      </c>
      <c r="E2448" t="str">
        <f t="shared" si="229"/>
        <v>September</v>
      </c>
      <c r="F2448">
        <v>2023</v>
      </c>
      <c r="G2448" t="str">
        <f t="shared" si="230"/>
        <v>Sunday</v>
      </c>
      <c r="H2448" t="s">
        <v>37</v>
      </c>
      <c r="I2448">
        <v>4</v>
      </c>
      <c r="J2448" s="7">
        <v>45632.43</v>
      </c>
      <c r="K2448" t="s">
        <v>796</v>
      </c>
      <c r="L2448">
        <v>59</v>
      </c>
      <c r="M2448" t="s">
        <v>56</v>
      </c>
      <c r="N2448" t="s">
        <v>52</v>
      </c>
      <c r="O2448">
        <v>2</v>
      </c>
      <c r="P2448" t="s">
        <v>53</v>
      </c>
      <c r="Q2448" s="7">
        <f t="shared" si="231"/>
        <v>182529.72</v>
      </c>
      <c r="R2448" s="9" t="str" cm="1">
        <f t="array" ref="R2448">_xlfn.IFS(L2447&lt;=25,"0-25",L2447&lt;=30,"26-30",L2447&lt;=35,"31-35",L2447&lt;=40,"36-40",L2447&lt;=45,"41-45",L2447&gt;=45,"45+")</f>
        <v>0-25</v>
      </c>
      <c r="S2448" t="str">
        <f t="shared" si="232"/>
        <v>Q3</v>
      </c>
      <c r="T2448" t="str">
        <f t="shared" si="233"/>
        <v>Weekend</v>
      </c>
      <c r="U2448" t="str" cm="1">
        <f t="array" ref="U2448">_xlfn.IFS(Q2448&lt;=100000,"LOW",Q2448&lt;=300000,"MEDIUM",Q2448&gt;=300000,"HIGH")</f>
        <v>MEDIUM</v>
      </c>
    </row>
    <row r="2449" spans="1:21" x14ac:dyDescent="0.3">
      <c r="A2449">
        <v>2448</v>
      </c>
      <c r="B2449">
        <v>3</v>
      </c>
      <c r="C2449">
        <v>9</v>
      </c>
      <c r="D2449" s="6">
        <f t="shared" si="228"/>
        <v>45172</v>
      </c>
      <c r="E2449" t="str">
        <f t="shared" si="229"/>
        <v>September</v>
      </c>
      <c r="F2449">
        <v>2023</v>
      </c>
      <c r="G2449" t="str">
        <f t="shared" si="230"/>
        <v>Sunday</v>
      </c>
      <c r="H2449" t="s">
        <v>32</v>
      </c>
      <c r="I2449">
        <v>7</v>
      </c>
      <c r="J2449" s="7">
        <v>48730.69</v>
      </c>
      <c r="K2449" t="s">
        <v>592</v>
      </c>
      <c r="L2449">
        <v>33</v>
      </c>
      <c r="M2449" t="s">
        <v>135</v>
      </c>
      <c r="N2449" t="s">
        <v>18</v>
      </c>
      <c r="O2449">
        <v>3</v>
      </c>
      <c r="P2449" t="s">
        <v>36</v>
      </c>
      <c r="Q2449" s="7">
        <f t="shared" si="231"/>
        <v>341114.83</v>
      </c>
      <c r="R2449" s="9" t="str" cm="1">
        <f t="array" ref="R2449">_xlfn.IFS(L2448&lt;=25,"0-25",L2448&lt;=30,"26-30",L2448&lt;=35,"31-35",L2448&lt;=40,"36-40",L2448&lt;=45,"41-45",L2448&gt;=45,"45+")</f>
        <v>45+</v>
      </c>
      <c r="S2449" t="str">
        <f t="shared" si="232"/>
        <v>Q3</v>
      </c>
      <c r="T2449" t="str">
        <f t="shared" si="233"/>
        <v>Weekend</v>
      </c>
      <c r="U2449" t="str" cm="1">
        <f t="array" ref="U2449">_xlfn.IFS(Q2449&lt;=100000,"LOW",Q2449&lt;=300000,"MEDIUM",Q2449&gt;=300000,"HIGH")</f>
        <v>HIGH</v>
      </c>
    </row>
    <row r="2450" spans="1:21" x14ac:dyDescent="0.3">
      <c r="A2450">
        <v>2449</v>
      </c>
      <c r="B2450">
        <v>4</v>
      </c>
      <c r="C2450">
        <v>9</v>
      </c>
      <c r="D2450" s="6">
        <f t="shared" si="228"/>
        <v>45173</v>
      </c>
      <c r="E2450" t="str">
        <f t="shared" si="229"/>
        <v>September</v>
      </c>
      <c r="F2450">
        <v>2023</v>
      </c>
      <c r="G2450" t="str">
        <f t="shared" si="230"/>
        <v>Monday</v>
      </c>
      <c r="H2450" t="s">
        <v>37</v>
      </c>
      <c r="I2450">
        <v>1</v>
      </c>
      <c r="J2450" s="7">
        <v>33781.370000000003</v>
      </c>
      <c r="K2450" t="s">
        <v>381</v>
      </c>
      <c r="L2450">
        <v>19</v>
      </c>
      <c r="M2450" t="s">
        <v>152</v>
      </c>
      <c r="N2450" t="s">
        <v>18</v>
      </c>
      <c r="O2450">
        <v>3</v>
      </c>
      <c r="P2450" t="s">
        <v>97</v>
      </c>
      <c r="Q2450" s="7">
        <f t="shared" si="231"/>
        <v>33781.370000000003</v>
      </c>
      <c r="R2450" s="9" t="str" cm="1">
        <f t="array" ref="R2450">_xlfn.IFS(L2449&lt;=25,"0-25",L2449&lt;=30,"26-30",L2449&lt;=35,"31-35",L2449&lt;=40,"36-40",L2449&lt;=45,"41-45",L2449&gt;=45,"45+")</f>
        <v>31-35</v>
      </c>
      <c r="S2450" t="str">
        <f t="shared" si="232"/>
        <v>Q3</v>
      </c>
      <c r="T2450" t="str">
        <f t="shared" si="233"/>
        <v>Weekday</v>
      </c>
      <c r="U2450" t="str" cm="1">
        <f t="array" ref="U2450">_xlfn.IFS(Q2450&lt;=100000,"LOW",Q2450&lt;=300000,"MEDIUM",Q2450&gt;=300000,"HIGH")</f>
        <v>LOW</v>
      </c>
    </row>
    <row r="2451" spans="1:21" x14ac:dyDescent="0.3">
      <c r="A2451">
        <v>2450</v>
      </c>
      <c r="B2451">
        <v>4</v>
      </c>
      <c r="C2451">
        <v>9</v>
      </c>
      <c r="D2451" s="6">
        <f t="shared" si="228"/>
        <v>45173</v>
      </c>
      <c r="E2451" t="str">
        <f t="shared" si="229"/>
        <v>September</v>
      </c>
      <c r="F2451">
        <v>2023</v>
      </c>
      <c r="G2451" t="str">
        <f t="shared" si="230"/>
        <v>Monday</v>
      </c>
      <c r="H2451" t="s">
        <v>15</v>
      </c>
      <c r="I2451">
        <v>4</v>
      </c>
      <c r="J2451" s="7">
        <v>14670.35</v>
      </c>
      <c r="K2451" t="s">
        <v>325</v>
      </c>
      <c r="L2451">
        <v>53</v>
      </c>
      <c r="M2451" t="s">
        <v>64</v>
      </c>
      <c r="N2451" t="s">
        <v>24</v>
      </c>
      <c r="O2451">
        <v>5</v>
      </c>
      <c r="P2451" t="s">
        <v>86</v>
      </c>
      <c r="Q2451" s="7">
        <f t="shared" si="231"/>
        <v>58681.4</v>
      </c>
      <c r="R2451" s="9" t="str" cm="1">
        <f t="array" ref="R2451">_xlfn.IFS(L2450&lt;=25,"0-25",L2450&lt;=30,"26-30",L2450&lt;=35,"31-35",L2450&lt;=40,"36-40",L2450&lt;=45,"41-45",L2450&gt;=45,"45+")</f>
        <v>0-25</v>
      </c>
      <c r="S2451" t="str">
        <f t="shared" si="232"/>
        <v>Q3</v>
      </c>
      <c r="T2451" t="str">
        <f t="shared" si="233"/>
        <v>Weekday</v>
      </c>
      <c r="U2451" t="str" cm="1">
        <f t="array" ref="U2451">_xlfn.IFS(Q2451&lt;=100000,"LOW",Q2451&lt;=300000,"MEDIUM",Q2451&gt;=300000,"HIGH")</f>
        <v>LOW</v>
      </c>
    </row>
    <row r="2452" spans="1:21" x14ac:dyDescent="0.3">
      <c r="A2452">
        <v>2451</v>
      </c>
      <c r="B2452">
        <v>4</v>
      </c>
      <c r="C2452">
        <v>9</v>
      </c>
      <c r="D2452" s="6">
        <f t="shared" si="228"/>
        <v>45173</v>
      </c>
      <c r="E2452" t="str">
        <f t="shared" si="229"/>
        <v>September</v>
      </c>
      <c r="F2452">
        <v>2023</v>
      </c>
      <c r="G2452" t="str">
        <f t="shared" si="230"/>
        <v>Monday</v>
      </c>
      <c r="H2452" t="s">
        <v>32</v>
      </c>
      <c r="I2452">
        <v>5</v>
      </c>
      <c r="J2452" s="7">
        <v>32418.080000000002</v>
      </c>
      <c r="K2452" t="s">
        <v>479</v>
      </c>
      <c r="L2452">
        <v>18</v>
      </c>
      <c r="M2452" t="s">
        <v>116</v>
      </c>
      <c r="N2452" t="s">
        <v>18</v>
      </c>
      <c r="O2452">
        <v>5</v>
      </c>
      <c r="P2452" t="s">
        <v>43</v>
      </c>
      <c r="Q2452" s="7">
        <f t="shared" si="231"/>
        <v>162090.40000000002</v>
      </c>
      <c r="R2452" s="9" t="str" cm="1">
        <f t="array" ref="R2452">_xlfn.IFS(L2451&lt;=25,"0-25",L2451&lt;=30,"26-30",L2451&lt;=35,"31-35",L2451&lt;=40,"36-40",L2451&lt;=45,"41-45",L2451&gt;=45,"45+")</f>
        <v>45+</v>
      </c>
      <c r="S2452" t="str">
        <f t="shared" si="232"/>
        <v>Q3</v>
      </c>
      <c r="T2452" t="str">
        <f t="shared" si="233"/>
        <v>Weekday</v>
      </c>
      <c r="U2452" t="str" cm="1">
        <f t="array" ref="U2452">_xlfn.IFS(Q2452&lt;=100000,"LOW",Q2452&lt;=300000,"MEDIUM",Q2452&gt;=300000,"HIGH")</f>
        <v>MEDIUM</v>
      </c>
    </row>
    <row r="2453" spans="1:21" x14ac:dyDescent="0.3">
      <c r="A2453">
        <v>2452</v>
      </c>
      <c r="B2453">
        <v>4</v>
      </c>
      <c r="C2453">
        <v>9</v>
      </c>
      <c r="D2453" s="6">
        <f t="shared" si="228"/>
        <v>45173</v>
      </c>
      <c r="E2453" t="str">
        <f t="shared" si="229"/>
        <v>September</v>
      </c>
      <c r="F2453">
        <v>2023</v>
      </c>
      <c r="G2453" t="str">
        <f t="shared" si="230"/>
        <v>Monday</v>
      </c>
      <c r="H2453" t="s">
        <v>37</v>
      </c>
      <c r="I2453">
        <v>8</v>
      </c>
      <c r="J2453" s="7">
        <v>51326.05</v>
      </c>
      <c r="K2453" t="s">
        <v>567</v>
      </c>
      <c r="L2453">
        <v>56</v>
      </c>
      <c r="M2453" t="s">
        <v>27</v>
      </c>
      <c r="N2453" t="s">
        <v>35</v>
      </c>
      <c r="O2453">
        <v>4</v>
      </c>
      <c r="P2453" t="s">
        <v>97</v>
      </c>
      <c r="Q2453" s="7">
        <f t="shared" si="231"/>
        <v>410608.4</v>
      </c>
      <c r="R2453" s="9" t="str" cm="1">
        <f t="array" ref="R2453">_xlfn.IFS(L2452&lt;=25,"0-25",L2452&lt;=30,"26-30",L2452&lt;=35,"31-35",L2452&lt;=40,"36-40",L2452&lt;=45,"41-45",L2452&gt;=45,"45+")</f>
        <v>0-25</v>
      </c>
      <c r="S2453" t="str">
        <f t="shared" si="232"/>
        <v>Q3</v>
      </c>
      <c r="T2453" t="str">
        <f t="shared" si="233"/>
        <v>Weekday</v>
      </c>
      <c r="U2453" t="str" cm="1">
        <f t="array" ref="U2453">_xlfn.IFS(Q2453&lt;=100000,"LOW",Q2453&lt;=300000,"MEDIUM",Q2453&gt;=300000,"HIGH")</f>
        <v>HIGH</v>
      </c>
    </row>
    <row r="2454" spans="1:21" x14ac:dyDescent="0.3">
      <c r="A2454">
        <v>2453</v>
      </c>
      <c r="B2454">
        <v>5</v>
      </c>
      <c r="C2454">
        <v>9</v>
      </c>
      <c r="D2454" s="6">
        <f t="shared" si="228"/>
        <v>45174</v>
      </c>
      <c r="E2454" t="str">
        <f t="shared" si="229"/>
        <v>September</v>
      </c>
      <c r="F2454">
        <v>2023</v>
      </c>
      <c r="G2454" t="str">
        <f t="shared" si="230"/>
        <v>Tuesday</v>
      </c>
      <c r="H2454" t="s">
        <v>21</v>
      </c>
      <c r="I2454">
        <v>2</v>
      </c>
      <c r="J2454" s="7">
        <v>50259.73</v>
      </c>
      <c r="K2454" t="s">
        <v>467</v>
      </c>
      <c r="L2454">
        <v>40</v>
      </c>
      <c r="M2454" t="s">
        <v>64</v>
      </c>
      <c r="N2454" t="s">
        <v>35</v>
      </c>
      <c r="O2454">
        <v>4</v>
      </c>
      <c r="P2454" t="s">
        <v>28</v>
      </c>
      <c r="Q2454" s="7">
        <f t="shared" si="231"/>
        <v>100519.46</v>
      </c>
      <c r="R2454" s="9" t="str" cm="1">
        <f t="array" ref="R2454">_xlfn.IFS(L2453&lt;=25,"0-25",L2453&lt;=30,"26-30",L2453&lt;=35,"31-35",L2453&lt;=40,"36-40",L2453&lt;=45,"41-45",L2453&gt;=45,"45+")</f>
        <v>45+</v>
      </c>
      <c r="S2454" t="str">
        <f t="shared" si="232"/>
        <v>Q3</v>
      </c>
      <c r="T2454" t="str">
        <f t="shared" si="233"/>
        <v>Weekday</v>
      </c>
      <c r="U2454" t="str" cm="1">
        <f t="array" ref="U2454">_xlfn.IFS(Q2454&lt;=100000,"LOW",Q2454&lt;=300000,"MEDIUM",Q2454&gt;=300000,"HIGH")</f>
        <v>MEDIUM</v>
      </c>
    </row>
    <row r="2455" spans="1:21" x14ac:dyDescent="0.3">
      <c r="A2455">
        <v>2454</v>
      </c>
      <c r="B2455">
        <v>5</v>
      </c>
      <c r="C2455">
        <v>9</v>
      </c>
      <c r="D2455" s="6">
        <f t="shared" si="228"/>
        <v>45174</v>
      </c>
      <c r="E2455" t="str">
        <f t="shared" si="229"/>
        <v>September</v>
      </c>
      <c r="F2455">
        <v>2023</v>
      </c>
      <c r="G2455" t="str">
        <f t="shared" si="230"/>
        <v>Tuesday</v>
      </c>
      <c r="H2455" t="s">
        <v>21</v>
      </c>
      <c r="I2455">
        <v>5</v>
      </c>
      <c r="J2455" s="7">
        <v>19611.78</v>
      </c>
      <c r="K2455" t="s">
        <v>58</v>
      </c>
      <c r="L2455">
        <v>43</v>
      </c>
      <c r="M2455" t="s">
        <v>135</v>
      </c>
      <c r="N2455" t="s">
        <v>35</v>
      </c>
      <c r="O2455">
        <v>2</v>
      </c>
      <c r="P2455" t="s">
        <v>65</v>
      </c>
      <c r="Q2455" s="7">
        <f t="shared" si="231"/>
        <v>98058.9</v>
      </c>
      <c r="R2455" s="9" t="str" cm="1">
        <f t="array" ref="R2455">_xlfn.IFS(L2454&lt;=25,"0-25",L2454&lt;=30,"26-30",L2454&lt;=35,"31-35",L2454&lt;=40,"36-40",L2454&lt;=45,"41-45",L2454&gt;=45,"45+")</f>
        <v>36-40</v>
      </c>
      <c r="S2455" t="str">
        <f t="shared" si="232"/>
        <v>Q3</v>
      </c>
      <c r="T2455" t="str">
        <f t="shared" si="233"/>
        <v>Weekday</v>
      </c>
      <c r="U2455" t="str" cm="1">
        <f t="array" ref="U2455">_xlfn.IFS(Q2455&lt;=100000,"LOW",Q2455&lt;=300000,"MEDIUM",Q2455&gt;=300000,"HIGH")</f>
        <v>LOW</v>
      </c>
    </row>
    <row r="2456" spans="1:21" x14ac:dyDescent="0.3">
      <c r="A2456">
        <v>2455</v>
      </c>
      <c r="B2456">
        <v>5</v>
      </c>
      <c r="C2456">
        <v>9</v>
      </c>
      <c r="D2456" s="6">
        <f t="shared" si="228"/>
        <v>45174</v>
      </c>
      <c r="E2456" t="str">
        <f t="shared" si="229"/>
        <v>September</v>
      </c>
      <c r="F2456">
        <v>2023</v>
      </c>
      <c r="G2456" t="str">
        <f t="shared" si="230"/>
        <v>Tuesday</v>
      </c>
      <c r="H2456" t="s">
        <v>15</v>
      </c>
      <c r="I2456">
        <v>6</v>
      </c>
      <c r="J2456" s="7">
        <v>10467.040000000001</v>
      </c>
      <c r="K2456" t="s">
        <v>735</v>
      </c>
      <c r="L2456">
        <v>28</v>
      </c>
      <c r="M2456" t="s">
        <v>17</v>
      </c>
      <c r="N2456" t="s">
        <v>52</v>
      </c>
      <c r="O2456">
        <v>5</v>
      </c>
      <c r="P2456" t="s">
        <v>86</v>
      </c>
      <c r="Q2456" s="7">
        <f t="shared" si="231"/>
        <v>62802.240000000005</v>
      </c>
      <c r="R2456" s="9" t="str" cm="1">
        <f t="array" ref="R2456">_xlfn.IFS(L2455&lt;=25,"0-25",L2455&lt;=30,"26-30",L2455&lt;=35,"31-35",L2455&lt;=40,"36-40",L2455&lt;=45,"41-45",L2455&gt;=45,"45+")</f>
        <v>41-45</v>
      </c>
      <c r="S2456" t="str">
        <f t="shared" si="232"/>
        <v>Q3</v>
      </c>
      <c r="T2456" t="str">
        <f t="shared" si="233"/>
        <v>Weekday</v>
      </c>
      <c r="U2456" t="str" cm="1">
        <f t="array" ref="U2456">_xlfn.IFS(Q2456&lt;=100000,"LOW",Q2456&lt;=300000,"MEDIUM",Q2456&gt;=300000,"HIGH")</f>
        <v>LOW</v>
      </c>
    </row>
    <row r="2457" spans="1:21" x14ac:dyDescent="0.3">
      <c r="A2457">
        <v>2456</v>
      </c>
      <c r="B2457">
        <v>6</v>
      </c>
      <c r="C2457">
        <v>9</v>
      </c>
      <c r="D2457" s="6">
        <f t="shared" si="228"/>
        <v>45175</v>
      </c>
      <c r="E2457" t="str">
        <f t="shared" si="229"/>
        <v>September</v>
      </c>
      <c r="F2457">
        <v>2023</v>
      </c>
      <c r="G2457" t="str">
        <f t="shared" si="230"/>
        <v>Wednesday</v>
      </c>
      <c r="H2457" t="s">
        <v>32</v>
      </c>
      <c r="I2457">
        <v>5</v>
      </c>
      <c r="J2457" s="7">
        <v>55178.9</v>
      </c>
      <c r="K2457" t="s">
        <v>619</v>
      </c>
      <c r="L2457">
        <v>59</v>
      </c>
      <c r="M2457" t="s">
        <v>23</v>
      </c>
      <c r="N2457" t="s">
        <v>18</v>
      </c>
      <c r="O2457">
        <v>4</v>
      </c>
      <c r="P2457" t="s">
        <v>36</v>
      </c>
      <c r="Q2457" s="7">
        <f t="shared" si="231"/>
        <v>275894.5</v>
      </c>
      <c r="R2457" s="9" t="str" cm="1">
        <f t="array" ref="R2457">_xlfn.IFS(L2456&lt;=25,"0-25",L2456&lt;=30,"26-30",L2456&lt;=35,"31-35",L2456&lt;=40,"36-40",L2456&lt;=45,"41-45",L2456&gt;=45,"45+")</f>
        <v>26-30</v>
      </c>
      <c r="S2457" t="str">
        <f t="shared" si="232"/>
        <v>Q3</v>
      </c>
      <c r="T2457" t="str">
        <f t="shared" si="233"/>
        <v>Weekday</v>
      </c>
      <c r="U2457" t="str" cm="1">
        <f t="array" ref="U2457">_xlfn.IFS(Q2457&lt;=100000,"LOW",Q2457&lt;=300000,"MEDIUM",Q2457&gt;=300000,"HIGH")</f>
        <v>MEDIUM</v>
      </c>
    </row>
    <row r="2458" spans="1:21" x14ac:dyDescent="0.3">
      <c r="A2458">
        <v>2457</v>
      </c>
      <c r="B2458">
        <v>6</v>
      </c>
      <c r="C2458">
        <v>9</v>
      </c>
      <c r="D2458" s="6">
        <f t="shared" si="228"/>
        <v>45175</v>
      </c>
      <c r="E2458" t="str">
        <f t="shared" si="229"/>
        <v>September</v>
      </c>
      <c r="F2458">
        <v>2023</v>
      </c>
      <c r="G2458" t="str">
        <f t="shared" si="230"/>
        <v>Wednesday</v>
      </c>
      <c r="H2458" t="s">
        <v>32</v>
      </c>
      <c r="I2458">
        <v>9</v>
      </c>
      <c r="J2458" s="7">
        <v>16382.09</v>
      </c>
      <c r="K2458" t="s">
        <v>552</v>
      </c>
      <c r="L2458">
        <v>18</v>
      </c>
      <c r="M2458" t="s">
        <v>23</v>
      </c>
      <c r="N2458" t="s">
        <v>52</v>
      </c>
      <c r="O2458">
        <v>2</v>
      </c>
      <c r="P2458" t="s">
        <v>36</v>
      </c>
      <c r="Q2458" s="7">
        <f t="shared" si="231"/>
        <v>147438.81</v>
      </c>
      <c r="R2458" s="9" t="str" cm="1">
        <f t="array" ref="R2458">_xlfn.IFS(L2457&lt;=25,"0-25",L2457&lt;=30,"26-30",L2457&lt;=35,"31-35",L2457&lt;=40,"36-40",L2457&lt;=45,"41-45",L2457&gt;=45,"45+")</f>
        <v>45+</v>
      </c>
      <c r="S2458" t="str">
        <f t="shared" si="232"/>
        <v>Q3</v>
      </c>
      <c r="T2458" t="str">
        <f t="shared" si="233"/>
        <v>Weekday</v>
      </c>
      <c r="U2458" t="str" cm="1">
        <f t="array" ref="U2458">_xlfn.IFS(Q2458&lt;=100000,"LOW",Q2458&lt;=300000,"MEDIUM",Q2458&gt;=300000,"HIGH")</f>
        <v>MEDIUM</v>
      </c>
    </row>
    <row r="2459" spans="1:21" x14ac:dyDescent="0.3">
      <c r="A2459">
        <v>2458</v>
      </c>
      <c r="B2459">
        <v>6</v>
      </c>
      <c r="C2459">
        <v>9</v>
      </c>
      <c r="D2459" s="6">
        <f t="shared" si="228"/>
        <v>45175</v>
      </c>
      <c r="E2459" t="str">
        <f t="shared" si="229"/>
        <v>September</v>
      </c>
      <c r="F2459">
        <v>2023</v>
      </c>
      <c r="G2459" t="str">
        <f t="shared" si="230"/>
        <v>Wednesday</v>
      </c>
      <c r="H2459" t="s">
        <v>32</v>
      </c>
      <c r="I2459">
        <v>1</v>
      </c>
      <c r="J2459" s="7">
        <v>14940.95</v>
      </c>
      <c r="K2459" t="s">
        <v>627</v>
      </c>
      <c r="L2459">
        <v>28</v>
      </c>
      <c r="M2459" t="s">
        <v>116</v>
      </c>
      <c r="N2459" t="s">
        <v>24</v>
      </c>
      <c r="O2459">
        <v>3</v>
      </c>
      <c r="P2459" t="s">
        <v>43</v>
      </c>
      <c r="Q2459" s="7">
        <f t="shared" si="231"/>
        <v>14940.95</v>
      </c>
      <c r="R2459" s="9" t="str" cm="1">
        <f t="array" ref="R2459">_xlfn.IFS(L2458&lt;=25,"0-25",L2458&lt;=30,"26-30",L2458&lt;=35,"31-35",L2458&lt;=40,"36-40",L2458&lt;=45,"41-45",L2458&gt;=45,"45+")</f>
        <v>0-25</v>
      </c>
      <c r="S2459" t="str">
        <f t="shared" si="232"/>
        <v>Q3</v>
      </c>
      <c r="T2459" t="str">
        <f t="shared" si="233"/>
        <v>Weekday</v>
      </c>
      <c r="U2459" t="str" cm="1">
        <f t="array" ref="U2459">_xlfn.IFS(Q2459&lt;=100000,"LOW",Q2459&lt;=300000,"MEDIUM",Q2459&gt;=300000,"HIGH")</f>
        <v>LOW</v>
      </c>
    </row>
    <row r="2460" spans="1:21" x14ac:dyDescent="0.3">
      <c r="A2460">
        <v>2459</v>
      </c>
      <c r="B2460">
        <v>6</v>
      </c>
      <c r="C2460">
        <v>9</v>
      </c>
      <c r="D2460" s="6">
        <f t="shared" si="228"/>
        <v>45175</v>
      </c>
      <c r="E2460" t="str">
        <f t="shared" si="229"/>
        <v>September</v>
      </c>
      <c r="F2460">
        <v>2023</v>
      </c>
      <c r="G2460" t="str">
        <f t="shared" si="230"/>
        <v>Wednesday</v>
      </c>
      <c r="H2460" t="s">
        <v>15</v>
      </c>
      <c r="I2460">
        <v>3</v>
      </c>
      <c r="J2460" s="7">
        <v>10162.07</v>
      </c>
      <c r="K2460" t="s">
        <v>641</v>
      </c>
      <c r="L2460">
        <v>41</v>
      </c>
      <c r="M2460" t="s">
        <v>23</v>
      </c>
      <c r="N2460" t="s">
        <v>18</v>
      </c>
      <c r="O2460">
        <v>5</v>
      </c>
      <c r="P2460" t="s">
        <v>31</v>
      </c>
      <c r="Q2460" s="7">
        <f t="shared" si="231"/>
        <v>30486.21</v>
      </c>
      <c r="R2460" s="9" t="str" cm="1">
        <f t="array" ref="R2460">_xlfn.IFS(L2459&lt;=25,"0-25",L2459&lt;=30,"26-30",L2459&lt;=35,"31-35",L2459&lt;=40,"36-40",L2459&lt;=45,"41-45",L2459&gt;=45,"45+")</f>
        <v>26-30</v>
      </c>
      <c r="S2460" t="str">
        <f t="shared" si="232"/>
        <v>Q3</v>
      </c>
      <c r="T2460" t="str">
        <f t="shared" si="233"/>
        <v>Weekday</v>
      </c>
      <c r="U2460" t="str" cm="1">
        <f t="array" ref="U2460">_xlfn.IFS(Q2460&lt;=100000,"LOW",Q2460&lt;=300000,"MEDIUM",Q2460&gt;=300000,"HIGH")</f>
        <v>LOW</v>
      </c>
    </row>
    <row r="2461" spans="1:21" x14ac:dyDescent="0.3">
      <c r="A2461">
        <v>2460</v>
      </c>
      <c r="B2461">
        <v>7</v>
      </c>
      <c r="C2461">
        <v>9</v>
      </c>
      <c r="D2461" s="6">
        <f t="shared" si="228"/>
        <v>45176</v>
      </c>
      <c r="E2461" t="str">
        <f t="shared" si="229"/>
        <v>September</v>
      </c>
      <c r="F2461">
        <v>2023</v>
      </c>
      <c r="G2461" t="str">
        <f t="shared" si="230"/>
        <v>Thursday</v>
      </c>
      <c r="H2461" t="s">
        <v>32</v>
      </c>
      <c r="I2461">
        <v>2</v>
      </c>
      <c r="J2461" s="7">
        <v>35956.080000000002</v>
      </c>
      <c r="K2461" t="s">
        <v>258</v>
      </c>
      <c r="L2461">
        <v>27</v>
      </c>
      <c r="M2461" t="s">
        <v>23</v>
      </c>
      <c r="N2461" t="s">
        <v>35</v>
      </c>
      <c r="O2461">
        <v>5</v>
      </c>
      <c r="P2461" t="s">
        <v>101</v>
      </c>
      <c r="Q2461" s="7">
        <f t="shared" si="231"/>
        <v>71912.160000000003</v>
      </c>
      <c r="R2461" s="9" t="str" cm="1">
        <f t="array" ref="R2461">_xlfn.IFS(L2460&lt;=25,"0-25",L2460&lt;=30,"26-30",L2460&lt;=35,"31-35",L2460&lt;=40,"36-40",L2460&lt;=45,"41-45",L2460&gt;=45,"45+")</f>
        <v>41-45</v>
      </c>
      <c r="S2461" t="str">
        <f t="shared" si="232"/>
        <v>Q3</v>
      </c>
      <c r="T2461" t="str">
        <f t="shared" si="233"/>
        <v>Weekday</v>
      </c>
      <c r="U2461" t="str" cm="1">
        <f t="array" ref="U2461">_xlfn.IFS(Q2461&lt;=100000,"LOW",Q2461&lt;=300000,"MEDIUM",Q2461&gt;=300000,"HIGH")</f>
        <v>LOW</v>
      </c>
    </row>
    <row r="2462" spans="1:21" x14ac:dyDescent="0.3">
      <c r="A2462">
        <v>2461</v>
      </c>
      <c r="B2462">
        <v>7</v>
      </c>
      <c r="C2462">
        <v>9</v>
      </c>
      <c r="D2462" s="6">
        <f t="shared" si="228"/>
        <v>45176</v>
      </c>
      <c r="E2462" t="str">
        <f t="shared" si="229"/>
        <v>September</v>
      </c>
      <c r="F2462">
        <v>2023</v>
      </c>
      <c r="G2462" t="str">
        <f t="shared" si="230"/>
        <v>Thursday</v>
      </c>
      <c r="H2462" t="s">
        <v>21</v>
      </c>
      <c r="I2462">
        <v>3</v>
      </c>
      <c r="J2462" s="7">
        <v>40195.83</v>
      </c>
      <c r="K2462" t="s">
        <v>397</v>
      </c>
      <c r="L2462">
        <v>31</v>
      </c>
      <c r="M2462" t="s">
        <v>61</v>
      </c>
      <c r="N2462" t="s">
        <v>24</v>
      </c>
      <c r="O2462">
        <v>5</v>
      </c>
      <c r="P2462" t="s">
        <v>28</v>
      </c>
      <c r="Q2462" s="7">
        <f t="shared" si="231"/>
        <v>120587.49</v>
      </c>
      <c r="R2462" s="9" t="str" cm="1">
        <f t="array" ref="R2462">_xlfn.IFS(L2461&lt;=25,"0-25",L2461&lt;=30,"26-30",L2461&lt;=35,"31-35",L2461&lt;=40,"36-40",L2461&lt;=45,"41-45",L2461&gt;=45,"45+")</f>
        <v>26-30</v>
      </c>
      <c r="S2462" t="str">
        <f t="shared" si="232"/>
        <v>Q3</v>
      </c>
      <c r="T2462" t="str">
        <f t="shared" si="233"/>
        <v>Weekday</v>
      </c>
      <c r="U2462" t="str" cm="1">
        <f t="array" ref="U2462">_xlfn.IFS(Q2462&lt;=100000,"LOW",Q2462&lt;=300000,"MEDIUM",Q2462&gt;=300000,"HIGH")</f>
        <v>MEDIUM</v>
      </c>
    </row>
    <row r="2463" spans="1:21" x14ac:dyDescent="0.3">
      <c r="A2463">
        <v>2462</v>
      </c>
      <c r="B2463">
        <v>7</v>
      </c>
      <c r="C2463">
        <v>9</v>
      </c>
      <c r="D2463" s="6">
        <f t="shared" si="228"/>
        <v>45176</v>
      </c>
      <c r="E2463" t="str">
        <f t="shared" si="229"/>
        <v>September</v>
      </c>
      <c r="F2463">
        <v>2023</v>
      </c>
      <c r="G2463" t="str">
        <f t="shared" si="230"/>
        <v>Thursday</v>
      </c>
      <c r="H2463" t="s">
        <v>37</v>
      </c>
      <c r="I2463">
        <v>9</v>
      </c>
      <c r="J2463" s="7">
        <v>48259.839999999997</v>
      </c>
      <c r="K2463" t="s">
        <v>708</v>
      </c>
      <c r="L2463">
        <v>31</v>
      </c>
      <c r="M2463" t="s">
        <v>56</v>
      </c>
      <c r="N2463" t="s">
        <v>24</v>
      </c>
      <c r="O2463">
        <v>4</v>
      </c>
      <c r="P2463" t="s">
        <v>97</v>
      </c>
      <c r="Q2463" s="7">
        <f t="shared" si="231"/>
        <v>434338.55999999994</v>
      </c>
      <c r="R2463" s="9" t="str" cm="1">
        <f t="array" ref="R2463">_xlfn.IFS(L2462&lt;=25,"0-25",L2462&lt;=30,"26-30",L2462&lt;=35,"31-35",L2462&lt;=40,"36-40",L2462&lt;=45,"41-45",L2462&gt;=45,"45+")</f>
        <v>31-35</v>
      </c>
      <c r="S2463" t="str">
        <f t="shared" si="232"/>
        <v>Q3</v>
      </c>
      <c r="T2463" t="str">
        <f t="shared" si="233"/>
        <v>Weekday</v>
      </c>
      <c r="U2463" t="str" cm="1">
        <f t="array" ref="U2463">_xlfn.IFS(Q2463&lt;=100000,"LOW",Q2463&lt;=300000,"MEDIUM",Q2463&gt;=300000,"HIGH")</f>
        <v>HIGH</v>
      </c>
    </row>
    <row r="2464" spans="1:21" x14ac:dyDescent="0.3">
      <c r="A2464">
        <v>2463</v>
      </c>
      <c r="B2464">
        <v>7</v>
      </c>
      <c r="C2464">
        <v>9</v>
      </c>
      <c r="D2464" s="6">
        <f t="shared" si="228"/>
        <v>45176</v>
      </c>
      <c r="E2464" t="str">
        <f t="shared" si="229"/>
        <v>September</v>
      </c>
      <c r="F2464">
        <v>2023</v>
      </c>
      <c r="G2464" t="str">
        <f t="shared" si="230"/>
        <v>Thursday</v>
      </c>
      <c r="H2464" t="s">
        <v>21</v>
      </c>
      <c r="I2464">
        <v>9</v>
      </c>
      <c r="J2464" s="7">
        <v>27763.83</v>
      </c>
      <c r="K2464" t="s">
        <v>856</v>
      </c>
      <c r="L2464">
        <v>24</v>
      </c>
      <c r="M2464" t="s">
        <v>27</v>
      </c>
      <c r="N2464" t="s">
        <v>18</v>
      </c>
      <c r="O2464">
        <v>5</v>
      </c>
      <c r="P2464" t="s">
        <v>28</v>
      </c>
      <c r="Q2464" s="7">
        <f t="shared" si="231"/>
        <v>249874.47000000003</v>
      </c>
      <c r="R2464" s="9" t="str" cm="1">
        <f t="array" ref="R2464">_xlfn.IFS(L2463&lt;=25,"0-25",L2463&lt;=30,"26-30",L2463&lt;=35,"31-35",L2463&lt;=40,"36-40",L2463&lt;=45,"41-45",L2463&gt;=45,"45+")</f>
        <v>31-35</v>
      </c>
      <c r="S2464" t="str">
        <f t="shared" si="232"/>
        <v>Q3</v>
      </c>
      <c r="T2464" t="str">
        <f t="shared" si="233"/>
        <v>Weekday</v>
      </c>
      <c r="U2464" t="str" cm="1">
        <f t="array" ref="U2464">_xlfn.IFS(Q2464&lt;=100000,"LOW",Q2464&lt;=300000,"MEDIUM",Q2464&gt;=300000,"HIGH")</f>
        <v>MEDIUM</v>
      </c>
    </row>
    <row r="2465" spans="1:21" x14ac:dyDescent="0.3">
      <c r="A2465">
        <v>2464</v>
      </c>
      <c r="B2465">
        <v>8</v>
      </c>
      <c r="C2465">
        <v>9</v>
      </c>
      <c r="D2465" s="6">
        <f t="shared" si="228"/>
        <v>45177</v>
      </c>
      <c r="E2465" t="str">
        <f t="shared" si="229"/>
        <v>September</v>
      </c>
      <c r="F2465">
        <v>2023</v>
      </c>
      <c r="G2465" t="str">
        <f t="shared" si="230"/>
        <v>Friday</v>
      </c>
      <c r="H2465" t="s">
        <v>21</v>
      </c>
      <c r="I2465">
        <v>2</v>
      </c>
      <c r="J2465" s="7">
        <v>52625.48</v>
      </c>
      <c r="K2465" t="s">
        <v>243</v>
      </c>
      <c r="L2465">
        <v>40</v>
      </c>
      <c r="M2465" t="s">
        <v>61</v>
      </c>
      <c r="N2465" t="s">
        <v>35</v>
      </c>
      <c r="O2465">
        <v>5</v>
      </c>
      <c r="P2465" t="s">
        <v>25</v>
      </c>
      <c r="Q2465" s="7">
        <f t="shared" si="231"/>
        <v>105250.96</v>
      </c>
      <c r="R2465" s="9" t="str" cm="1">
        <f t="array" ref="R2465">_xlfn.IFS(L2464&lt;=25,"0-25",L2464&lt;=30,"26-30",L2464&lt;=35,"31-35",L2464&lt;=40,"36-40",L2464&lt;=45,"41-45",L2464&gt;=45,"45+")</f>
        <v>0-25</v>
      </c>
      <c r="S2465" t="str">
        <f t="shared" si="232"/>
        <v>Q3</v>
      </c>
      <c r="T2465" t="str">
        <f t="shared" si="233"/>
        <v>Weekday</v>
      </c>
      <c r="U2465" t="str" cm="1">
        <f t="array" ref="U2465">_xlfn.IFS(Q2465&lt;=100000,"LOW",Q2465&lt;=300000,"MEDIUM",Q2465&gt;=300000,"HIGH")</f>
        <v>MEDIUM</v>
      </c>
    </row>
    <row r="2466" spans="1:21" x14ac:dyDescent="0.3">
      <c r="A2466">
        <v>2465</v>
      </c>
      <c r="B2466">
        <v>8</v>
      </c>
      <c r="C2466">
        <v>9</v>
      </c>
      <c r="D2466" s="6">
        <f t="shared" si="228"/>
        <v>45177</v>
      </c>
      <c r="E2466" t="str">
        <f t="shared" si="229"/>
        <v>September</v>
      </c>
      <c r="F2466">
        <v>2023</v>
      </c>
      <c r="G2466" t="str">
        <f t="shared" si="230"/>
        <v>Friday</v>
      </c>
      <c r="H2466" t="s">
        <v>37</v>
      </c>
      <c r="I2466">
        <v>3</v>
      </c>
      <c r="J2466" s="7">
        <v>20159.91</v>
      </c>
      <c r="K2466" t="s">
        <v>597</v>
      </c>
      <c r="L2466">
        <v>39</v>
      </c>
      <c r="M2466" t="s">
        <v>140</v>
      </c>
      <c r="N2466" t="s">
        <v>52</v>
      </c>
      <c r="O2466">
        <v>5</v>
      </c>
      <c r="P2466" t="s">
        <v>97</v>
      </c>
      <c r="Q2466" s="7">
        <f t="shared" si="231"/>
        <v>60479.729999999996</v>
      </c>
      <c r="R2466" s="9" t="str" cm="1">
        <f t="array" ref="R2466">_xlfn.IFS(L2465&lt;=25,"0-25",L2465&lt;=30,"26-30",L2465&lt;=35,"31-35",L2465&lt;=40,"36-40",L2465&lt;=45,"41-45",L2465&gt;=45,"45+")</f>
        <v>36-40</v>
      </c>
      <c r="S2466" t="str">
        <f t="shared" si="232"/>
        <v>Q3</v>
      </c>
      <c r="T2466" t="str">
        <f t="shared" si="233"/>
        <v>Weekday</v>
      </c>
      <c r="U2466" t="str" cm="1">
        <f t="array" ref="U2466">_xlfn.IFS(Q2466&lt;=100000,"LOW",Q2466&lt;=300000,"MEDIUM",Q2466&gt;=300000,"HIGH")</f>
        <v>LOW</v>
      </c>
    </row>
    <row r="2467" spans="1:21" x14ac:dyDescent="0.3">
      <c r="A2467">
        <v>2466</v>
      </c>
      <c r="B2467">
        <v>8</v>
      </c>
      <c r="C2467">
        <v>9</v>
      </c>
      <c r="D2467" s="6">
        <f t="shared" si="228"/>
        <v>45177</v>
      </c>
      <c r="E2467" t="str">
        <f t="shared" si="229"/>
        <v>September</v>
      </c>
      <c r="F2467">
        <v>2023</v>
      </c>
      <c r="G2467" t="str">
        <f t="shared" si="230"/>
        <v>Friday</v>
      </c>
      <c r="H2467" t="s">
        <v>21</v>
      </c>
      <c r="I2467">
        <v>4</v>
      </c>
      <c r="J2467" s="7">
        <v>59919.4</v>
      </c>
      <c r="K2467" t="s">
        <v>497</v>
      </c>
      <c r="L2467">
        <v>53</v>
      </c>
      <c r="M2467" t="s">
        <v>23</v>
      </c>
      <c r="N2467" t="s">
        <v>18</v>
      </c>
      <c r="O2467">
        <v>4</v>
      </c>
      <c r="P2467" t="s">
        <v>65</v>
      </c>
      <c r="Q2467" s="7">
        <f t="shared" si="231"/>
        <v>239677.6</v>
      </c>
      <c r="R2467" s="9" t="str" cm="1">
        <f t="array" ref="R2467">_xlfn.IFS(L2466&lt;=25,"0-25",L2466&lt;=30,"26-30",L2466&lt;=35,"31-35",L2466&lt;=40,"36-40",L2466&lt;=45,"41-45",L2466&gt;=45,"45+")</f>
        <v>36-40</v>
      </c>
      <c r="S2467" t="str">
        <f t="shared" si="232"/>
        <v>Q3</v>
      </c>
      <c r="T2467" t="str">
        <f t="shared" si="233"/>
        <v>Weekday</v>
      </c>
      <c r="U2467" t="str" cm="1">
        <f t="array" ref="U2467">_xlfn.IFS(Q2467&lt;=100000,"LOW",Q2467&lt;=300000,"MEDIUM",Q2467&gt;=300000,"HIGH")</f>
        <v>MEDIUM</v>
      </c>
    </row>
    <row r="2468" spans="1:21" x14ac:dyDescent="0.3">
      <c r="A2468">
        <v>2467</v>
      </c>
      <c r="B2468">
        <v>9</v>
      </c>
      <c r="C2468">
        <v>9</v>
      </c>
      <c r="D2468" s="6">
        <f t="shared" si="228"/>
        <v>45178</v>
      </c>
      <c r="E2468" t="str">
        <f t="shared" si="229"/>
        <v>September</v>
      </c>
      <c r="F2468">
        <v>2023</v>
      </c>
      <c r="G2468" t="str">
        <f t="shared" si="230"/>
        <v>Saturday</v>
      </c>
      <c r="H2468" t="s">
        <v>15</v>
      </c>
      <c r="I2468">
        <v>9</v>
      </c>
      <c r="J2468" s="7">
        <v>44310.9</v>
      </c>
      <c r="K2468" t="s">
        <v>702</v>
      </c>
      <c r="L2468">
        <v>44</v>
      </c>
      <c r="M2468" t="s">
        <v>23</v>
      </c>
      <c r="N2468" t="s">
        <v>35</v>
      </c>
      <c r="O2468">
        <v>3</v>
      </c>
      <c r="P2468" t="s">
        <v>19</v>
      </c>
      <c r="Q2468" s="7">
        <f t="shared" si="231"/>
        <v>398798.10000000003</v>
      </c>
      <c r="R2468" s="9" t="str" cm="1">
        <f t="array" ref="R2468">_xlfn.IFS(L2467&lt;=25,"0-25",L2467&lt;=30,"26-30",L2467&lt;=35,"31-35",L2467&lt;=40,"36-40",L2467&lt;=45,"41-45",L2467&gt;=45,"45+")</f>
        <v>45+</v>
      </c>
      <c r="S2468" t="str">
        <f t="shared" si="232"/>
        <v>Q3</v>
      </c>
      <c r="T2468" t="str">
        <f t="shared" si="233"/>
        <v>Weekend</v>
      </c>
      <c r="U2468" t="str" cm="1">
        <f t="array" ref="U2468">_xlfn.IFS(Q2468&lt;=100000,"LOW",Q2468&lt;=300000,"MEDIUM",Q2468&gt;=300000,"HIGH")</f>
        <v>HIGH</v>
      </c>
    </row>
    <row r="2469" spans="1:21" x14ac:dyDescent="0.3">
      <c r="A2469">
        <v>2468</v>
      </c>
      <c r="B2469">
        <v>9</v>
      </c>
      <c r="C2469">
        <v>9</v>
      </c>
      <c r="D2469" s="6">
        <f t="shared" si="228"/>
        <v>45178</v>
      </c>
      <c r="E2469" t="str">
        <f t="shared" si="229"/>
        <v>September</v>
      </c>
      <c r="F2469">
        <v>2023</v>
      </c>
      <c r="G2469" t="str">
        <f t="shared" si="230"/>
        <v>Saturday</v>
      </c>
      <c r="H2469" t="s">
        <v>37</v>
      </c>
      <c r="I2469">
        <v>3</v>
      </c>
      <c r="J2469" s="7">
        <v>45033.39</v>
      </c>
      <c r="K2469" t="s">
        <v>958</v>
      </c>
      <c r="L2469">
        <v>19</v>
      </c>
      <c r="M2469" t="s">
        <v>27</v>
      </c>
      <c r="N2469" t="s">
        <v>24</v>
      </c>
      <c r="O2469">
        <v>4</v>
      </c>
      <c r="P2469" t="s">
        <v>40</v>
      </c>
      <c r="Q2469" s="7">
        <f t="shared" si="231"/>
        <v>135100.16999999998</v>
      </c>
      <c r="R2469" s="9" t="str" cm="1">
        <f t="array" ref="R2469">_xlfn.IFS(L2468&lt;=25,"0-25",L2468&lt;=30,"26-30",L2468&lt;=35,"31-35",L2468&lt;=40,"36-40",L2468&lt;=45,"41-45",L2468&gt;=45,"45+")</f>
        <v>41-45</v>
      </c>
      <c r="S2469" t="str">
        <f t="shared" si="232"/>
        <v>Q3</v>
      </c>
      <c r="T2469" t="str">
        <f t="shared" si="233"/>
        <v>Weekend</v>
      </c>
      <c r="U2469" t="str" cm="1">
        <f t="array" ref="U2469">_xlfn.IFS(Q2469&lt;=100000,"LOW",Q2469&lt;=300000,"MEDIUM",Q2469&gt;=300000,"HIGH")</f>
        <v>MEDIUM</v>
      </c>
    </row>
    <row r="2470" spans="1:21" x14ac:dyDescent="0.3">
      <c r="A2470">
        <v>2469</v>
      </c>
      <c r="B2470">
        <v>9</v>
      </c>
      <c r="C2470">
        <v>9</v>
      </c>
      <c r="D2470" s="6">
        <f t="shared" si="228"/>
        <v>45178</v>
      </c>
      <c r="E2470" t="str">
        <f t="shared" si="229"/>
        <v>September</v>
      </c>
      <c r="F2470">
        <v>2023</v>
      </c>
      <c r="G2470" t="str">
        <f t="shared" si="230"/>
        <v>Saturday</v>
      </c>
      <c r="H2470" t="s">
        <v>21</v>
      </c>
      <c r="I2470">
        <v>7</v>
      </c>
      <c r="J2470" s="7">
        <v>22586.52</v>
      </c>
      <c r="K2470" t="s">
        <v>115</v>
      </c>
      <c r="L2470">
        <v>56</v>
      </c>
      <c r="M2470" t="s">
        <v>135</v>
      </c>
      <c r="N2470" t="s">
        <v>18</v>
      </c>
      <c r="O2470">
        <v>2</v>
      </c>
      <c r="P2470" t="s">
        <v>25</v>
      </c>
      <c r="Q2470" s="7">
        <f t="shared" si="231"/>
        <v>158105.64000000001</v>
      </c>
      <c r="R2470" s="9" t="str" cm="1">
        <f t="array" ref="R2470">_xlfn.IFS(L2469&lt;=25,"0-25",L2469&lt;=30,"26-30",L2469&lt;=35,"31-35",L2469&lt;=40,"36-40",L2469&lt;=45,"41-45",L2469&gt;=45,"45+")</f>
        <v>0-25</v>
      </c>
      <c r="S2470" t="str">
        <f t="shared" si="232"/>
        <v>Q3</v>
      </c>
      <c r="T2470" t="str">
        <f t="shared" si="233"/>
        <v>Weekend</v>
      </c>
      <c r="U2470" t="str" cm="1">
        <f t="array" ref="U2470">_xlfn.IFS(Q2470&lt;=100000,"LOW",Q2470&lt;=300000,"MEDIUM",Q2470&gt;=300000,"HIGH")</f>
        <v>MEDIUM</v>
      </c>
    </row>
    <row r="2471" spans="1:21" x14ac:dyDescent="0.3">
      <c r="A2471">
        <v>2470</v>
      </c>
      <c r="B2471">
        <v>9</v>
      </c>
      <c r="C2471">
        <v>9</v>
      </c>
      <c r="D2471" s="6">
        <f t="shared" si="228"/>
        <v>45178</v>
      </c>
      <c r="E2471" t="str">
        <f t="shared" si="229"/>
        <v>September</v>
      </c>
      <c r="F2471">
        <v>2023</v>
      </c>
      <c r="G2471" t="str">
        <f t="shared" si="230"/>
        <v>Saturday</v>
      </c>
      <c r="H2471" t="s">
        <v>45</v>
      </c>
      <c r="I2471">
        <v>3</v>
      </c>
      <c r="J2471" s="7">
        <v>14446.52</v>
      </c>
      <c r="K2471" t="s">
        <v>990</v>
      </c>
      <c r="L2471">
        <v>36</v>
      </c>
      <c r="M2471" t="s">
        <v>23</v>
      </c>
      <c r="N2471" t="s">
        <v>24</v>
      </c>
      <c r="O2471">
        <v>4</v>
      </c>
      <c r="P2471" t="s">
        <v>48</v>
      </c>
      <c r="Q2471" s="7">
        <f t="shared" si="231"/>
        <v>43339.56</v>
      </c>
      <c r="R2471" s="9" t="str" cm="1">
        <f t="array" ref="R2471">_xlfn.IFS(L2470&lt;=25,"0-25",L2470&lt;=30,"26-30",L2470&lt;=35,"31-35",L2470&lt;=40,"36-40",L2470&lt;=45,"41-45",L2470&gt;=45,"45+")</f>
        <v>45+</v>
      </c>
      <c r="S2471" t="str">
        <f t="shared" si="232"/>
        <v>Q3</v>
      </c>
      <c r="T2471" t="str">
        <f t="shared" si="233"/>
        <v>Weekend</v>
      </c>
      <c r="U2471" t="str" cm="1">
        <f t="array" ref="U2471">_xlfn.IFS(Q2471&lt;=100000,"LOW",Q2471&lt;=300000,"MEDIUM",Q2471&gt;=300000,"HIGH")</f>
        <v>LOW</v>
      </c>
    </row>
    <row r="2472" spans="1:21" x14ac:dyDescent="0.3">
      <c r="A2472">
        <v>2471</v>
      </c>
      <c r="B2472">
        <v>10</v>
      </c>
      <c r="C2472">
        <v>9</v>
      </c>
      <c r="D2472" s="6">
        <f t="shared" si="228"/>
        <v>45179</v>
      </c>
      <c r="E2472" t="str">
        <f t="shared" si="229"/>
        <v>September</v>
      </c>
      <c r="F2472">
        <v>2023</v>
      </c>
      <c r="G2472" t="str">
        <f t="shared" si="230"/>
        <v>Sunday</v>
      </c>
      <c r="H2472" t="s">
        <v>21</v>
      </c>
      <c r="I2472">
        <v>7</v>
      </c>
      <c r="J2472" s="7">
        <v>37883.49</v>
      </c>
      <c r="K2472" t="s">
        <v>991</v>
      </c>
      <c r="L2472">
        <v>24</v>
      </c>
      <c r="M2472" t="s">
        <v>56</v>
      </c>
      <c r="N2472" t="s">
        <v>35</v>
      </c>
      <c r="O2472">
        <v>2</v>
      </c>
      <c r="P2472" t="s">
        <v>65</v>
      </c>
      <c r="Q2472" s="7">
        <f t="shared" si="231"/>
        <v>265184.43</v>
      </c>
      <c r="R2472" s="9" t="str" cm="1">
        <f t="array" ref="R2472">_xlfn.IFS(L2471&lt;=25,"0-25",L2471&lt;=30,"26-30",L2471&lt;=35,"31-35",L2471&lt;=40,"36-40",L2471&lt;=45,"41-45",L2471&gt;=45,"45+")</f>
        <v>36-40</v>
      </c>
      <c r="S2472" t="str">
        <f t="shared" si="232"/>
        <v>Q3</v>
      </c>
      <c r="T2472" t="str">
        <f t="shared" si="233"/>
        <v>Weekend</v>
      </c>
      <c r="U2472" t="str" cm="1">
        <f t="array" ref="U2472">_xlfn.IFS(Q2472&lt;=100000,"LOW",Q2472&lt;=300000,"MEDIUM",Q2472&gt;=300000,"HIGH")</f>
        <v>MEDIUM</v>
      </c>
    </row>
    <row r="2473" spans="1:21" x14ac:dyDescent="0.3">
      <c r="A2473">
        <v>2472</v>
      </c>
      <c r="B2473">
        <v>10</v>
      </c>
      <c r="C2473">
        <v>9</v>
      </c>
      <c r="D2473" s="6">
        <f t="shared" si="228"/>
        <v>45179</v>
      </c>
      <c r="E2473" t="str">
        <f t="shared" si="229"/>
        <v>September</v>
      </c>
      <c r="F2473">
        <v>2023</v>
      </c>
      <c r="G2473" t="str">
        <f t="shared" si="230"/>
        <v>Sunday</v>
      </c>
      <c r="H2473" t="s">
        <v>15</v>
      </c>
      <c r="I2473">
        <v>7</v>
      </c>
      <c r="J2473" s="7">
        <v>46936.72</v>
      </c>
      <c r="K2473" t="s">
        <v>819</v>
      </c>
      <c r="L2473">
        <v>29</v>
      </c>
      <c r="M2473" t="s">
        <v>27</v>
      </c>
      <c r="N2473" t="s">
        <v>52</v>
      </c>
      <c r="O2473">
        <v>5</v>
      </c>
      <c r="P2473" t="s">
        <v>31</v>
      </c>
      <c r="Q2473" s="7">
        <f t="shared" si="231"/>
        <v>328557.04000000004</v>
      </c>
      <c r="R2473" s="9" t="str" cm="1">
        <f t="array" ref="R2473">_xlfn.IFS(L2472&lt;=25,"0-25",L2472&lt;=30,"26-30",L2472&lt;=35,"31-35",L2472&lt;=40,"36-40",L2472&lt;=45,"41-45",L2472&gt;=45,"45+")</f>
        <v>0-25</v>
      </c>
      <c r="S2473" t="str">
        <f t="shared" si="232"/>
        <v>Q3</v>
      </c>
      <c r="T2473" t="str">
        <f t="shared" si="233"/>
        <v>Weekend</v>
      </c>
      <c r="U2473" t="str" cm="1">
        <f t="array" ref="U2473">_xlfn.IFS(Q2473&lt;=100000,"LOW",Q2473&lt;=300000,"MEDIUM",Q2473&gt;=300000,"HIGH")</f>
        <v>HIGH</v>
      </c>
    </row>
    <row r="2474" spans="1:21" x14ac:dyDescent="0.3">
      <c r="A2474">
        <v>2473</v>
      </c>
      <c r="B2474">
        <v>10</v>
      </c>
      <c r="C2474">
        <v>9</v>
      </c>
      <c r="D2474" s="6">
        <f t="shared" si="228"/>
        <v>45179</v>
      </c>
      <c r="E2474" t="str">
        <f t="shared" si="229"/>
        <v>September</v>
      </c>
      <c r="F2474">
        <v>2023</v>
      </c>
      <c r="G2474" t="str">
        <f t="shared" si="230"/>
        <v>Sunday</v>
      </c>
      <c r="H2474" t="s">
        <v>32</v>
      </c>
      <c r="I2474">
        <v>9</v>
      </c>
      <c r="J2474" s="7">
        <v>15702.79</v>
      </c>
      <c r="K2474" t="s">
        <v>787</v>
      </c>
      <c r="L2474">
        <v>20</v>
      </c>
      <c r="M2474" t="s">
        <v>95</v>
      </c>
      <c r="N2474" t="s">
        <v>52</v>
      </c>
      <c r="O2474">
        <v>2</v>
      </c>
      <c r="P2474" t="s">
        <v>101</v>
      </c>
      <c r="Q2474" s="7">
        <f t="shared" si="231"/>
        <v>141325.11000000002</v>
      </c>
      <c r="R2474" s="9" t="str" cm="1">
        <f t="array" ref="R2474">_xlfn.IFS(L2473&lt;=25,"0-25",L2473&lt;=30,"26-30",L2473&lt;=35,"31-35",L2473&lt;=40,"36-40",L2473&lt;=45,"41-45",L2473&gt;=45,"45+")</f>
        <v>26-30</v>
      </c>
      <c r="S2474" t="str">
        <f t="shared" si="232"/>
        <v>Q3</v>
      </c>
      <c r="T2474" t="str">
        <f t="shared" si="233"/>
        <v>Weekend</v>
      </c>
      <c r="U2474" t="str" cm="1">
        <f t="array" ref="U2474">_xlfn.IFS(Q2474&lt;=100000,"LOW",Q2474&lt;=300000,"MEDIUM",Q2474&gt;=300000,"HIGH")</f>
        <v>MEDIUM</v>
      </c>
    </row>
    <row r="2475" spans="1:21" x14ac:dyDescent="0.3">
      <c r="A2475">
        <v>2474</v>
      </c>
      <c r="B2475">
        <v>10</v>
      </c>
      <c r="C2475">
        <v>9</v>
      </c>
      <c r="D2475" s="6">
        <f t="shared" si="228"/>
        <v>45179</v>
      </c>
      <c r="E2475" t="str">
        <f t="shared" si="229"/>
        <v>September</v>
      </c>
      <c r="F2475">
        <v>2023</v>
      </c>
      <c r="G2475" t="str">
        <f t="shared" si="230"/>
        <v>Sunday</v>
      </c>
      <c r="H2475" t="s">
        <v>21</v>
      </c>
      <c r="I2475">
        <v>2</v>
      </c>
      <c r="J2475" s="7">
        <v>67032.070000000007</v>
      </c>
      <c r="K2475" t="s">
        <v>404</v>
      </c>
      <c r="L2475">
        <v>22</v>
      </c>
      <c r="M2475" t="s">
        <v>27</v>
      </c>
      <c r="N2475" t="s">
        <v>24</v>
      </c>
      <c r="O2475">
        <v>5</v>
      </c>
      <c r="P2475" t="s">
        <v>65</v>
      </c>
      <c r="Q2475" s="7">
        <f t="shared" si="231"/>
        <v>134064.14000000001</v>
      </c>
      <c r="R2475" s="9" t="str" cm="1">
        <f t="array" ref="R2475">_xlfn.IFS(L2474&lt;=25,"0-25",L2474&lt;=30,"26-30",L2474&lt;=35,"31-35",L2474&lt;=40,"36-40",L2474&lt;=45,"41-45",L2474&gt;=45,"45+")</f>
        <v>0-25</v>
      </c>
      <c r="S2475" t="str">
        <f t="shared" si="232"/>
        <v>Q3</v>
      </c>
      <c r="T2475" t="str">
        <f t="shared" si="233"/>
        <v>Weekend</v>
      </c>
      <c r="U2475" t="str" cm="1">
        <f t="array" ref="U2475">_xlfn.IFS(Q2475&lt;=100000,"LOW",Q2475&lt;=300000,"MEDIUM",Q2475&gt;=300000,"HIGH")</f>
        <v>MEDIUM</v>
      </c>
    </row>
    <row r="2476" spans="1:21" x14ac:dyDescent="0.3">
      <c r="A2476">
        <v>2475</v>
      </c>
      <c r="B2476">
        <v>11</v>
      </c>
      <c r="C2476">
        <v>9</v>
      </c>
      <c r="D2476" s="6">
        <f t="shared" si="228"/>
        <v>45180</v>
      </c>
      <c r="E2476" t="str">
        <f t="shared" si="229"/>
        <v>September</v>
      </c>
      <c r="F2476">
        <v>2023</v>
      </c>
      <c r="G2476" t="str">
        <f t="shared" si="230"/>
        <v>Monday</v>
      </c>
      <c r="H2476" t="s">
        <v>32</v>
      </c>
      <c r="I2476">
        <v>6</v>
      </c>
      <c r="J2476" s="7">
        <v>68824.86</v>
      </c>
      <c r="K2476" t="s">
        <v>520</v>
      </c>
      <c r="L2476">
        <v>25</v>
      </c>
      <c r="M2476" t="s">
        <v>23</v>
      </c>
      <c r="N2476" t="s">
        <v>24</v>
      </c>
      <c r="O2476">
        <v>2</v>
      </c>
      <c r="P2476" t="s">
        <v>43</v>
      </c>
      <c r="Q2476" s="7">
        <f t="shared" si="231"/>
        <v>412949.16000000003</v>
      </c>
      <c r="R2476" s="9" t="str" cm="1">
        <f t="array" ref="R2476">_xlfn.IFS(L2475&lt;=25,"0-25",L2475&lt;=30,"26-30",L2475&lt;=35,"31-35",L2475&lt;=40,"36-40",L2475&lt;=45,"41-45",L2475&gt;=45,"45+")</f>
        <v>0-25</v>
      </c>
      <c r="S2476" t="str">
        <f t="shared" si="232"/>
        <v>Q3</v>
      </c>
      <c r="T2476" t="str">
        <f t="shared" si="233"/>
        <v>Weekday</v>
      </c>
      <c r="U2476" t="str" cm="1">
        <f t="array" ref="U2476">_xlfn.IFS(Q2476&lt;=100000,"LOW",Q2476&lt;=300000,"MEDIUM",Q2476&gt;=300000,"HIGH")</f>
        <v>HIGH</v>
      </c>
    </row>
    <row r="2477" spans="1:21" x14ac:dyDescent="0.3">
      <c r="A2477">
        <v>2476</v>
      </c>
      <c r="B2477">
        <v>11</v>
      </c>
      <c r="C2477">
        <v>9</v>
      </c>
      <c r="D2477" s="6">
        <f t="shared" si="228"/>
        <v>45180</v>
      </c>
      <c r="E2477" t="str">
        <f t="shared" si="229"/>
        <v>September</v>
      </c>
      <c r="F2477">
        <v>2023</v>
      </c>
      <c r="G2477" t="str">
        <f t="shared" si="230"/>
        <v>Monday</v>
      </c>
      <c r="H2477" t="s">
        <v>45</v>
      </c>
      <c r="I2477">
        <v>9</v>
      </c>
      <c r="J2477" s="7">
        <v>42727.4</v>
      </c>
      <c r="K2477" t="s">
        <v>992</v>
      </c>
      <c r="L2477">
        <v>31</v>
      </c>
      <c r="M2477" t="s">
        <v>61</v>
      </c>
      <c r="N2477" t="s">
        <v>24</v>
      </c>
      <c r="O2477">
        <v>4</v>
      </c>
      <c r="P2477" t="s">
        <v>90</v>
      </c>
      <c r="Q2477" s="7">
        <f t="shared" si="231"/>
        <v>384546.60000000003</v>
      </c>
      <c r="R2477" s="9" t="str" cm="1">
        <f t="array" ref="R2477">_xlfn.IFS(L2476&lt;=25,"0-25",L2476&lt;=30,"26-30",L2476&lt;=35,"31-35",L2476&lt;=40,"36-40",L2476&lt;=45,"41-45",L2476&gt;=45,"45+")</f>
        <v>0-25</v>
      </c>
      <c r="S2477" t="str">
        <f t="shared" si="232"/>
        <v>Q3</v>
      </c>
      <c r="T2477" t="str">
        <f t="shared" si="233"/>
        <v>Weekday</v>
      </c>
      <c r="U2477" t="str" cm="1">
        <f t="array" ref="U2477">_xlfn.IFS(Q2477&lt;=100000,"LOW",Q2477&lt;=300000,"MEDIUM",Q2477&gt;=300000,"HIGH")</f>
        <v>HIGH</v>
      </c>
    </row>
    <row r="2478" spans="1:21" x14ac:dyDescent="0.3">
      <c r="A2478">
        <v>2477</v>
      </c>
      <c r="B2478">
        <v>11</v>
      </c>
      <c r="C2478">
        <v>9</v>
      </c>
      <c r="D2478" s="6">
        <f t="shared" si="228"/>
        <v>45180</v>
      </c>
      <c r="E2478" t="str">
        <f t="shared" si="229"/>
        <v>September</v>
      </c>
      <c r="F2478">
        <v>2023</v>
      </c>
      <c r="G2478" t="str">
        <f t="shared" si="230"/>
        <v>Monday</v>
      </c>
      <c r="H2478" t="s">
        <v>21</v>
      </c>
      <c r="I2478">
        <v>2</v>
      </c>
      <c r="J2478" s="7">
        <v>67004.149999999994</v>
      </c>
      <c r="K2478" t="s">
        <v>418</v>
      </c>
      <c r="L2478">
        <v>53</v>
      </c>
      <c r="M2478" t="s">
        <v>23</v>
      </c>
      <c r="N2478" t="s">
        <v>18</v>
      </c>
      <c r="O2478">
        <v>5</v>
      </c>
      <c r="P2478" t="s">
        <v>28</v>
      </c>
      <c r="Q2478" s="7">
        <f t="shared" si="231"/>
        <v>134008.29999999999</v>
      </c>
      <c r="R2478" s="9" t="str" cm="1">
        <f t="array" ref="R2478">_xlfn.IFS(L2477&lt;=25,"0-25",L2477&lt;=30,"26-30",L2477&lt;=35,"31-35",L2477&lt;=40,"36-40",L2477&lt;=45,"41-45",L2477&gt;=45,"45+")</f>
        <v>31-35</v>
      </c>
      <c r="S2478" t="str">
        <f t="shared" si="232"/>
        <v>Q3</v>
      </c>
      <c r="T2478" t="str">
        <f t="shared" si="233"/>
        <v>Weekday</v>
      </c>
      <c r="U2478" t="str" cm="1">
        <f t="array" ref="U2478">_xlfn.IFS(Q2478&lt;=100000,"LOW",Q2478&lt;=300000,"MEDIUM",Q2478&gt;=300000,"HIGH")</f>
        <v>MEDIUM</v>
      </c>
    </row>
    <row r="2479" spans="1:21" x14ac:dyDescent="0.3">
      <c r="A2479">
        <v>2478</v>
      </c>
      <c r="B2479">
        <v>12</v>
      </c>
      <c r="C2479">
        <v>9</v>
      </c>
      <c r="D2479" s="6">
        <f t="shared" si="228"/>
        <v>45181</v>
      </c>
      <c r="E2479" t="str">
        <f t="shared" si="229"/>
        <v>September</v>
      </c>
      <c r="F2479">
        <v>2023</v>
      </c>
      <c r="G2479" t="str">
        <f t="shared" si="230"/>
        <v>Tuesday</v>
      </c>
      <c r="H2479" t="s">
        <v>37</v>
      </c>
      <c r="I2479">
        <v>2</v>
      </c>
      <c r="J2479" s="7">
        <v>20766.71</v>
      </c>
      <c r="K2479" t="s">
        <v>275</v>
      </c>
      <c r="L2479">
        <v>24</v>
      </c>
      <c r="M2479" t="s">
        <v>23</v>
      </c>
      <c r="N2479" t="s">
        <v>35</v>
      </c>
      <c r="O2479">
        <v>5</v>
      </c>
      <c r="P2479" t="s">
        <v>40</v>
      </c>
      <c r="Q2479" s="7">
        <f t="shared" si="231"/>
        <v>41533.42</v>
      </c>
      <c r="R2479" s="9" t="str" cm="1">
        <f t="array" ref="R2479">_xlfn.IFS(L2478&lt;=25,"0-25",L2478&lt;=30,"26-30",L2478&lt;=35,"31-35",L2478&lt;=40,"36-40",L2478&lt;=45,"41-45",L2478&gt;=45,"45+")</f>
        <v>45+</v>
      </c>
      <c r="S2479" t="str">
        <f t="shared" si="232"/>
        <v>Q3</v>
      </c>
      <c r="T2479" t="str">
        <f t="shared" si="233"/>
        <v>Weekday</v>
      </c>
      <c r="U2479" t="str" cm="1">
        <f t="array" ref="U2479">_xlfn.IFS(Q2479&lt;=100000,"LOW",Q2479&lt;=300000,"MEDIUM",Q2479&gt;=300000,"HIGH")</f>
        <v>LOW</v>
      </c>
    </row>
    <row r="2480" spans="1:21" x14ac:dyDescent="0.3">
      <c r="A2480">
        <v>2479</v>
      </c>
      <c r="B2480">
        <v>12</v>
      </c>
      <c r="C2480">
        <v>9</v>
      </c>
      <c r="D2480" s="6">
        <f t="shared" si="228"/>
        <v>45181</v>
      </c>
      <c r="E2480" t="str">
        <f t="shared" si="229"/>
        <v>September</v>
      </c>
      <c r="F2480">
        <v>2023</v>
      </c>
      <c r="G2480" t="str">
        <f t="shared" si="230"/>
        <v>Tuesday</v>
      </c>
      <c r="H2480" t="s">
        <v>32</v>
      </c>
      <c r="I2480">
        <v>5</v>
      </c>
      <c r="J2480" s="7">
        <v>11525.24</v>
      </c>
      <c r="K2480" t="s">
        <v>314</v>
      </c>
      <c r="L2480">
        <v>24</v>
      </c>
      <c r="M2480" t="s">
        <v>92</v>
      </c>
      <c r="N2480" t="s">
        <v>24</v>
      </c>
      <c r="O2480">
        <v>2</v>
      </c>
      <c r="P2480" t="s">
        <v>43</v>
      </c>
      <c r="Q2480" s="7">
        <f t="shared" si="231"/>
        <v>57626.2</v>
      </c>
      <c r="R2480" s="9" t="str" cm="1">
        <f t="array" ref="R2480">_xlfn.IFS(L2479&lt;=25,"0-25",L2479&lt;=30,"26-30",L2479&lt;=35,"31-35",L2479&lt;=40,"36-40",L2479&lt;=45,"41-45",L2479&gt;=45,"45+")</f>
        <v>0-25</v>
      </c>
      <c r="S2480" t="str">
        <f t="shared" si="232"/>
        <v>Q3</v>
      </c>
      <c r="T2480" t="str">
        <f t="shared" si="233"/>
        <v>Weekday</v>
      </c>
      <c r="U2480" t="str" cm="1">
        <f t="array" ref="U2480">_xlfn.IFS(Q2480&lt;=100000,"LOW",Q2480&lt;=300000,"MEDIUM",Q2480&gt;=300000,"HIGH")</f>
        <v>LOW</v>
      </c>
    </row>
    <row r="2481" spans="1:21" x14ac:dyDescent="0.3">
      <c r="A2481">
        <v>2480</v>
      </c>
      <c r="B2481">
        <v>12</v>
      </c>
      <c r="C2481">
        <v>9</v>
      </c>
      <c r="D2481" s="6">
        <f t="shared" si="228"/>
        <v>45181</v>
      </c>
      <c r="E2481" t="str">
        <f t="shared" si="229"/>
        <v>September</v>
      </c>
      <c r="F2481">
        <v>2023</v>
      </c>
      <c r="G2481" t="str">
        <f t="shared" si="230"/>
        <v>Tuesday</v>
      </c>
      <c r="H2481" t="s">
        <v>45</v>
      </c>
      <c r="I2481">
        <v>8</v>
      </c>
      <c r="J2481" s="7">
        <v>12364.57</v>
      </c>
      <c r="K2481" t="s">
        <v>993</v>
      </c>
      <c r="L2481">
        <v>49</v>
      </c>
      <c r="M2481" t="s">
        <v>39</v>
      </c>
      <c r="N2481" t="s">
        <v>24</v>
      </c>
      <c r="O2481">
        <v>5</v>
      </c>
      <c r="P2481" t="s">
        <v>90</v>
      </c>
      <c r="Q2481" s="7">
        <f t="shared" si="231"/>
        <v>98916.56</v>
      </c>
      <c r="R2481" s="9" t="str" cm="1">
        <f t="array" ref="R2481">_xlfn.IFS(L2480&lt;=25,"0-25",L2480&lt;=30,"26-30",L2480&lt;=35,"31-35",L2480&lt;=40,"36-40",L2480&lt;=45,"41-45",L2480&gt;=45,"45+")</f>
        <v>0-25</v>
      </c>
      <c r="S2481" t="str">
        <f t="shared" si="232"/>
        <v>Q3</v>
      </c>
      <c r="T2481" t="str">
        <f t="shared" si="233"/>
        <v>Weekday</v>
      </c>
      <c r="U2481" t="str" cm="1">
        <f t="array" ref="U2481">_xlfn.IFS(Q2481&lt;=100000,"LOW",Q2481&lt;=300000,"MEDIUM",Q2481&gt;=300000,"HIGH")</f>
        <v>LOW</v>
      </c>
    </row>
    <row r="2482" spans="1:21" x14ac:dyDescent="0.3">
      <c r="A2482">
        <v>2481</v>
      </c>
      <c r="B2482">
        <v>12</v>
      </c>
      <c r="C2482">
        <v>9</v>
      </c>
      <c r="D2482" s="6">
        <f t="shared" si="228"/>
        <v>45181</v>
      </c>
      <c r="E2482" t="str">
        <f t="shared" si="229"/>
        <v>September</v>
      </c>
      <c r="F2482">
        <v>2023</v>
      </c>
      <c r="G2482" t="str">
        <f t="shared" si="230"/>
        <v>Tuesday</v>
      </c>
      <c r="H2482" t="s">
        <v>37</v>
      </c>
      <c r="I2482">
        <v>9</v>
      </c>
      <c r="J2482" s="7">
        <v>45250.75</v>
      </c>
      <c r="K2482" t="s">
        <v>227</v>
      </c>
      <c r="L2482">
        <v>25</v>
      </c>
      <c r="M2482" t="s">
        <v>27</v>
      </c>
      <c r="N2482" t="s">
        <v>24</v>
      </c>
      <c r="O2482">
        <v>2</v>
      </c>
      <c r="P2482" t="s">
        <v>40</v>
      </c>
      <c r="Q2482" s="7">
        <f t="shared" si="231"/>
        <v>407256.75</v>
      </c>
      <c r="R2482" s="9" t="str" cm="1">
        <f t="array" ref="R2482">_xlfn.IFS(L2481&lt;=25,"0-25",L2481&lt;=30,"26-30",L2481&lt;=35,"31-35",L2481&lt;=40,"36-40",L2481&lt;=45,"41-45",L2481&gt;=45,"45+")</f>
        <v>45+</v>
      </c>
      <c r="S2482" t="str">
        <f t="shared" si="232"/>
        <v>Q3</v>
      </c>
      <c r="T2482" t="str">
        <f t="shared" si="233"/>
        <v>Weekday</v>
      </c>
      <c r="U2482" t="str" cm="1">
        <f t="array" ref="U2482">_xlfn.IFS(Q2482&lt;=100000,"LOW",Q2482&lt;=300000,"MEDIUM",Q2482&gt;=300000,"HIGH")</f>
        <v>HIGH</v>
      </c>
    </row>
    <row r="2483" spans="1:21" x14ac:dyDescent="0.3">
      <c r="A2483">
        <v>2482</v>
      </c>
      <c r="B2483">
        <v>13</v>
      </c>
      <c r="C2483">
        <v>9</v>
      </c>
      <c r="D2483" s="6">
        <f t="shared" si="228"/>
        <v>45182</v>
      </c>
      <c r="E2483" t="str">
        <f t="shared" si="229"/>
        <v>September</v>
      </c>
      <c r="F2483">
        <v>2023</v>
      </c>
      <c r="G2483" t="str">
        <f t="shared" si="230"/>
        <v>Wednesday</v>
      </c>
      <c r="H2483" t="s">
        <v>37</v>
      </c>
      <c r="I2483">
        <v>2</v>
      </c>
      <c r="J2483" s="7">
        <v>13698.51</v>
      </c>
      <c r="K2483" t="s">
        <v>656</v>
      </c>
      <c r="L2483">
        <v>29</v>
      </c>
      <c r="M2483" t="s">
        <v>79</v>
      </c>
      <c r="N2483" t="s">
        <v>52</v>
      </c>
      <c r="O2483">
        <v>2</v>
      </c>
      <c r="P2483" t="s">
        <v>53</v>
      </c>
      <c r="Q2483" s="7">
        <f t="shared" si="231"/>
        <v>27397.02</v>
      </c>
      <c r="R2483" s="9" t="str" cm="1">
        <f t="array" ref="R2483">_xlfn.IFS(L2482&lt;=25,"0-25",L2482&lt;=30,"26-30",L2482&lt;=35,"31-35",L2482&lt;=40,"36-40",L2482&lt;=45,"41-45",L2482&gt;=45,"45+")</f>
        <v>0-25</v>
      </c>
      <c r="S2483" t="str">
        <f t="shared" si="232"/>
        <v>Q3</v>
      </c>
      <c r="T2483" t="str">
        <f t="shared" si="233"/>
        <v>Weekday</v>
      </c>
      <c r="U2483" t="str" cm="1">
        <f t="array" ref="U2483">_xlfn.IFS(Q2483&lt;=100000,"LOW",Q2483&lt;=300000,"MEDIUM",Q2483&gt;=300000,"HIGH")</f>
        <v>LOW</v>
      </c>
    </row>
    <row r="2484" spans="1:21" x14ac:dyDescent="0.3">
      <c r="A2484">
        <v>2483</v>
      </c>
      <c r="B2484">
        <v>13</v>
      </c>
      <c r="C2484">
        <v>9</v>
      </c>
      <c r="D2484" s="6">
        <f t="shared" si="228"/>
        <v>45182</v>
      </c>
      <c r="E2484" t="str">
        <f t="shared" si="229"/>
        <v>September</v>
      </c>
      <c r="F2484">
        <v>2023</v>
      </c>
      <c r="G2484" t="str">
        <f t="shared" si="230"/>
        <v>Wednesday</v>
      </c>
      <c r="H2484" t="s">
        <v>37</v>
      </c>
      <c r="I2484">
        <v>5</v>
      </c>
      <c r="J2484" s="7">
        <v>67512.740000000005</v>
      </c>
      <c r="K2484" t="s">
        <v>664</v>
      </c>
      <c r="L2484">
        <v>27</v>
      </c>
      <c r="M2484" t="s">
        <v>116</v>
      </c>
      <c r="N2484" t="s">
        <v>24</v>
      </c>
      <c r="O2484">
        <v>2</v>
      </c>
      <c r="P2484" t="s">
        <v>97</v>
      </c>
      <c r="Q2484" s="7">
        <f t="shared" si="231"/>
        <v>337563.7</v>
      </c>
      <c r="R2484" s="9" t="str" cm="1">
        <f t="array" ref="R2484">_xlfn.IFS(L2483&lt;=25,"0-25",L2483&lt;=30,"26-30",L2483&lt;=35,"31-35",L2483&lt;=40,"36-40",L2483&lt;=45,"41-45",L2483&gt;=45,"45+")</f>
        <v>26-30</v>
      </c>
      <c r="S2484" t="str">
        <f t="shared" si="232"/>
        <v>Q3</v>
      </c>
      <c r="T2484" t="str">
        <f t="shared" si="233"/>
        <v>Weekday</v>
      </c>
      <c r="U2484" t="str" cm="1">
        <f t="array" ref="U2484">_xlfn.IFS(Q2484&lt;=100000,"LOW",Q2484&lt;=300000,"MEDIUM",Q2484&gt;=300000,"HIGH")</f>
        <v>HIGH</v>
      </c>
    </row>
    <row r="2485" spans="1:21" x14ac:dyDescent="0.3">
      <c r="A2485">
        <v>2484</v>
      </c>
      <c r="B2485">
        <v>13</v>
      </c>
      <c r="C2485">
        <v>9</v>
      </c>
      <c r="D2485" s="6">
        <f t="shared" si="228"/>
        <v>45182</v>
      </c>
      <c r="E2485" t="str">
        <f t="shared" si="229"/>
        <v>September</v>
      </c>
      <c r="F2485">
        <v>2023</v>
      </c>
      <c r="G2485" t="str">
        <f t="shared" si="230"/>
        <v>Wednesday</v>
      </c>
      <c r="H2485" t="s">
        <v>37</v>
      </c>
      <c r="I2485">
        <v>7</v>
      </c>
      <c r="J2485" s="7">
        <v>18515.990000000002</v>
      </c>
      <c r="K2485" t="s">
        <v>521</v>
      </c>
      <c r="L2485">
        <v>31</v>
      </c>
      <c r="M2485" t="s">
        <v>27</v>
      </c>
      <c r="N2485" t="s">
        <v>35</v>
      </c>
      <c r="O2485">
        <v>4</v>
      </c>
      <c r="P2485" t="s">
        <v>40</v>
      </c>
      <c r="Q2485" s="7">
        <f t="shared" si="231"/>
        <v>129611.93000000001</v>
      </c>
      <c r="R2485" s="9" t="str" cm="1">
        <f t="array" ref="R2485">_xlfn.IFS(L2484&lt;=25,"0-25",L2484&lt;=30,"26-30",L2484&lt;=35,"31-35",L2484&lt;=40,"36-40",L2484&lt;=45,"41-45",L2484&gt;=45,"45+")</f>
        <v>26-30</v>
      </c>
      <c r="S2485" t="str">
        <f t="shared" si="232"/>
        <v>Q3</v>
      </c>
      <c r="T2485" t="str">
        <f t="shared" si="233"/>
        <v>Weekday</v>
      </c>
      <c r="U2485" t="str" cm="1">
        <f t="array" ref="U2485">_xlfn.IFS(Q2485&lt;=100000,"LOW",Q2485&lt;=300000,"MEDIUM",Q2485&gt;=300000,"HIGH")</f>
        <v>MEDIUM</v>
      </c>
    </row>
    <row r="2486" spans="1:21" x14ac:dyDescent="0.3">
      <c r="A2486">
        <v>2485</v>
      </c>
      <c r="B2486">
        <v>14</v>
      </c>
      <c r="C2486">
        <v>9</v>
      </c>
      <c r="D2486" s="6">
        <f t="shared" si="228"/>
        <v>45183</v>
      </c>
      <c r="E2486" t="str">
        <f t="shared" si="229"/>
        <v>September</v>
      </c>
      <c r="F2486">
        <v>2023</v>
      </c>
      <c r="G2486" t="str">
        <f t="shared" si="230"/>
        <v>Thursday</v>
      </c>
      <c r="H2486" t="s">
        <v>21</v>
      </c>
      <c r="I2486">
        <v>6</v>
      </c>
      <c r="J2486" s="7">
        <v>28283.37</v>
      </c>
      <c r="K2486" t="s">
        <v>994</v>
      </c>
      <c r="L2486">
        <v>26</v>
      </c>
      <c r="M2486" t="s">
        <v>27</v>
      </c>
      <c r="N2486" t="s">
        <v>52</v>
      </c>
      <c r="O2486">
        <v>2</v>
      </c>
      <c r="P2486" t="s">
        <v>65</v>
      </c>
      <c r="Q2486" s="7">
        <f t="shared" si="231"/>
        <v>169700.22</v>
      </c>
      <c r="R2486" s="9" t="str" cm="1">
        <f t="array" ref="R2486">_xlfn.IFS(L2485&lt;=25,"0-25",L2485&lt;=30,"26-30",L2485&lt;=35,"31-35",L2485&lt;=40,"36-40",L2485&lt;=45,"41-45",L2485&gt;=45,"45+")</f>
        <v>31-35</v>
      </c>
      <c r="S2486" t="str">
        <f t="shared" si="232"/>
        <v>Q3</v>
      </c>
      <c r="T2486" t="str">
        <f t="shared" si="233"/>
        <v>Weekday</v>
      </c>
      <c r="U2486" t="str" cm="1">
        <f t="array" ref="U2486">_xlfn.IFS(Q2486&lt;=100000,"LOW",Q2486&lt;=300000,"MEDIUM",Q2486&gt;=300000,"HIGH")</f>
        <v>MEDIUM</v>
      </c>
    </row>
    <row r="2487" spans="1:21" x14ac:dyDescent="0.3">
      <c r="A2487">
        <v>2486</v>
      </c>
      <c r="B2487">
        <v>14</v>
      </c>
      <c r="C2487">
        <v>9</v>
      </c>
      <c r="D2487" s="6">
        <f t="shared" si="228"/>
        <v>45183</v>
      </c>
      <c r="E2487" t="str">
        <f t="shared" si="229"/>
        <v>September</v>
      </c>
      <c r="F2487">
        <v>2023</v>
      </c>
      <c r="G2487" t="str">
        <f t="shared" si="230"/>
        <v>Thursday</v>
      </c>
      <c r="H2487" t="s">
        <v>21</v>
      </c>
      <c r="I2487">
        <v>6</v>
      </c>
      <c r="J2487" s="7">
        <v>59351.07</v>
      </c>
      <c r="K2487" t="s">
        <v>816</v>
      </c>
      <c r="L2487">
        <v>55</v>
      </c>
      <c r="M2487" t="s">
        <v>34</v>
      </c>
      <c r="N2487" t="s">
        <v>35</v>
      </c>
      <c r="O2487">
        <v>5</v>
      </c>
      <c r="P2487" t="s">
        <v>28</v>
      </c>
      <c r="Q2487" s="7">
        <f t="shared" si="231"/>
        <v>356106.42</v>
      </c>
      <c r="R2487" s="9" t="str" cm="1">
        <f t="array" ref="R2487">_xlfn.IFS(L2486&lt;=25,"0-25",L2486&lt;=30,"26-30",L2486&lt;=35,"31-35",L2486&lt;=40,"36-40",L2486&lt;=45,"41-45",L2486&gt;=45,"45+")</f>
        <v>26-30</v>
      </c>
      <c r="S2487" t="str">
        <f t="shared" si="232"/>
        <v>Q3</v>
      </c>
      <c r="T2487" t="str">
        <f t="shared" si="233"/>
        <v>Weekday</v>
      </c>
      <c r="U2487" t="str" cm="1">
        <f t="array" ref="U2487">_xlfn.IFS(Q2487&lt;=100000,"LOW",Q2487&lt;=300000,"MEDIUM",Q2487&gt;=300000,"HIGH")</f>
        <v>HIGH</v>
      </c>
    </row>
    <row r="2488" spans="1:21" x14ac:dyDescent="0.3">
      <c r="A2488">
        <v>2487</v>
      </c>
      <c r="B2488">
        <v>14</v>
      </c>
      <c r="C2488">
        <v>9</v>
      </c>
      <c r="D2488" s="6">
        <f t="shared" si="228"/>
        <v>45183</v>
      </c>
      <c r="E2488" t="str">
        <f t="shared" si="229"/>
        <v>September</v>
      </c>
      <c r="F2488">
        <v>2023</v>
      </c>
      <c r="G2488" t="str">
        <f t="shared" si="230"/>
        <v>Thursday</v>
      </c>
      <c r="H2488" t="s">
        <v>21</v>
      </c>
      <c r="I2488">
        <v>7</v>
      </c>
      <c r="J2488" s="7">
        <v>23124.42</v>
      </c>
      <c r="K2488" t="s">
        <v>942</v>
      </c>
      <c r="L2488">
        <v>47</v>
      </c>
      <c r="M2488" t="s">
        <v>152</v>
      </c>
      <c r="N2488" t="s">
        <v>52</v>
      </c>
      <c r="O2488">
        <v>2</v>
      </c>
      <c r="P2488" t="s">
        <v>65</v>
      </c>
      <c r="Q2488" s="7">
        <f t="shared" si="231"/>
        <v>161870.94</v>
      </c>
      <c r="R2488" s="9" t="str" cm="1">
        <f t="array" ref="R2488">_xlfn.IFS(L2487&lt;=25,"0-25",L2487&lt;=30,"26-30",L2487&lt;=35,"31-35",L2487&lt;=40,"36-40",L2487&lt;=45,"41-45",L2487&gt;=45,"45+")</f>
        <v>45+</v>
      </c>
      <c r="S2488" t="str">
        <f t="shared" si="232"/>
        <v>Q3</v>
      </c>
      <c r="T2488" t="str">
        <f t="shared" si="233"/>
        <v>Weekday</v>
      </c>
      <c r="U2488" t="str" cm="1">
        <f t="array" ref="U2488">_xlfn.IFS(Q2488&lt;=100000,"LOW",Q2488&lt;=300000,"MEDIUM",Q2488&gt;=300000,"HIGH")</f>
        <v>MEDIUM</v>
      </c>
    </row>
    <row r="2489" spans="1:21" x14ac:dyDescent="0.3">
      <c r="A2489">
        <v>2488</v>
      </c>
      <c r="B2489">
        <v>15</v>
      </c>
      <c r="C2489">
        <v>9</v>
      </c>
      <c r="D2489" s="6">
        <f t="shared" si="228"/>
        <v>45184</v>
      </c>
      <c r="E2489" t="str">
        <f t="shared" si="229"/>
        <v>September</v>
      </c>
      <c r="F2489">
        <v>2023</v>
      </c>
      <c r="G2489" t="str">
        <f t="shared" si="230"/>
        <v>Friday</v>
      </c>
      <c r="H2489" t="s">
        <v>45</v>
      </c>
      <c r="I2489">
        <v>3</v>
      </c>
      <c r="J2489" s="7">
        <v>24578.11</v>
      </c>
      <c r="K2489" t="s">
        <v>118</v>
      </c>
      <c r="L2489">
        <v>22</v>
      </c>
      <c r="M2489" t="s">
        <v>34</v>
      </c>
      <c r="N2489" t="s">
        <v>52</v>
      </c>
      <c r="O2489">
        <v>3</v>
      </c>
      <c r="P2489" t="s">
        <v>104</v>
      </c>
      <c r="Q2489" s="7">
        <f t="shared" si="231"/>
        <v>73734.33</v>
      </c>
      <c r="R2489" s="9" t="str" cm="1">
        <f t="array" ref="R2489">_xlfn.IFS(L2488&lt;=25,"0-25",L2488&lt;=30,"26-30",L2488&lt;=35,"31-35",L2488&lt;=40,"36-40",L2488&lt;=45,"41-45",L2488&gt;=45,"45+")</f>
        <v>45+</v>
      </c>
      <c r="S2489" t="str">
        <f t="shared" si="232"/>
        <v>Q3</v>
      </c>
      <c r="T2489" t="str">
        <f t="shared" si="233"/>
        <v>Weekday</v>
      </c>
      <c r="U2489" t="str" cm="1">
        <f t="array" ref="U2489">_xlfn.IFS(Q2489&lt;=100000,"LOW",Q2489&lt;=300000,"MEDIUM",Q2489&gt;=300000,"HIGH")</f>
        <v>LOW</v>
      </c>
    </row>
    <row r="2490" spans="1:21" x14ac:dyDescent="0.3">
      <c r="A2490">
        <v>2489</v>
      </c>
      <c r="B2490">
        <v>15</v>
      </c>
      <c r="C2490">
        <v>9</v>
      </c>
      <c r="D2490" s="6">
        <f t="shared" si="228"/>
        <v>45184</v>
      </c>
      <c r="E2490" t="str">
        <f t="shared" si="229"/>
        <v>September</v>
      </c>
      <c r="F2490">
        <v>2023</v>
      </c>
      <c r="G2490" t="str">
        <f t="shared" si="230"/>
        <v>Friday</v>
      </c>
      <c r="H2490" t="s">
        <v>45</v>
      </c>
      <c r="I2490">
        <v>3</v>
      </c>
      <c r="J2490" s="7">
        <v>48538.54</v>
      </c>
      <c r="K2490" t="s">
        <v>552</v>
      </c>
      <c r="L2490">
        <v>18</v>
      </c>
      <c r="M2490" t="s">
        <v>92</v>
      </c>
      <c r="N2490" t="s">
        <v>18</v>
      </c>
      <c r="O2490">
        <v>5</v>
      </c>
      <c r="P2490" t="s">
        <v>90</v>
      </c>
      <c r="Q2490" s="7">
        <f t="shared" si="231"/>
        <v>145615.62</v>
      </c>
      <c r="R2490" s="9" t="str" cm="1">
        <f t="array" ref="R2490">_xlfn.IFS(L2489&lt;=25,"0-25",L2489&lt;=30,"26-30",L2489&lt;=35,"31-35",L2489&lt;=40,"36-40",L2489&lt;=45,"41-45",L2489&gt;=45,"45+")</f>
        <v>0-25</v>
      </c>
      <c r="S2490" t="str">
        <f t="shared" si="232"/>
        <v>Q3</v>
      </c>
      <c r="T2490" t="str">
        <f t="shared" si="233"/>
        <v>Weekday</v>
      </c>
      <c r="U2490" t="str" cm="1">
        <f t="array" ref="U2490">_xlfn.IFS(Q2490&lt;=100000,"LOW",Q2490&lt;=300000,"MEDIUM",Q2490&gt;=300000,"HIGH")</f>
        <v>MEDIUM</v>
      </c>
    </row>
    <row r="2491" spans="1:21" x14ac:dyDescent="0.3">
      <c r="A2491">
        <v>2490</v>
      </c>
      <c r="B2491">
        <v>15</v>
      </c>
      <c r="C2491">
        <v>9</v>
      </c>
      <c r="D2491" s="6">
        <f t="shared" si="228"/>
        <v>45184</v>
      </c>
      <c r="E2491" t="str">
        <f t="shared" si="229"/>
        <v>September</v>
      </c>
      <c r="F2491">
        <v>2023</v>
      </c>
      <c r="G2491" t="str">
        <f t="shared" si="230"/>
        <v>Friday</v>
      </c>
      <c r="H2491" t="s">
        <v>45</v>
      </c>
      <c r="I2491">
        <v>9</v>
      </c>
      <c r="J2491" s="7">
        <v>26565.17</v>
      </c>
      <c r="K2491" t="s">
        <v>558</v>
      </c>
      <c r="L2491">
        <v>18</v>
      </c>
      <c r="M2491" t="s">
        <v>34</v>
      </c>
      <c r="N2491" t="s">
        <v>52</v>
      </c>
      <c r="O2491">
        <v>4</v>
      </c>
      <c r="P2491" t="s">
        <v>104</v>
      </c>
      <c r="Q2491" s="7">
        <f t="shared" si="231"/>
        <v>239086.52999999997</v>
      </c>
      <c r="R2491" s="9" t="str" cm="1">
        <f t="array" ref="R2491">_xlfn.IFS(L2490&lt;=25,"0-25",L2490&lt;=30,"26-30",L2490&lt;=35,"31-35",L2490&lt;=40,"36-40",L2490&lt;=45,"41-45",L2490&gt;=45,"45+")</f>
        <v>0-25</v>
      </c>
      <c r="S2491" t="str">
        <f t="shared" si="232"/>
        <v>Q3</v>
      </c>
      <c r="T2491" t="str">
        <f t="shared" si="233"/>
        <v>Weekday</v>
      </c>
      <c r="U2491" t="str" cm="1">
        <f t="array" ref="U2491">_xlfn.IFS(Q2491&lt;=100000,"LOW",Q2491&lt;=300000,"MEDIUM",Q2491&gt;=300000,"HIGH")</f>
        <v>MEDIUM</v>
      </c>
    </row>
    <row r="2492" spans="1:21" x14ac:dyDescent="0.3">
      <c r="A2492">
        <v>2491</v>
      </c>
      <c r="B2492">
        <v>15</v>
      </c>
      <c r="C2492">
        <v>9</v>
      </c>
      <c r="D2492" s="6">
        <f t="shared" si="228"/>
        <v>45184</v>
      </c>
      <c r="E2492" t="str">
        <f t="shared" si="229"/>
        <v>September</v>
      </c>
      <c r="F2492">
        <v>2023</v>
      </c>
      <c r="G2492" t="str">
        <f t="shared" si="230"/>
        <v>Friday</v>
      </c>
      <c r="H2492" t="s">
        <v>15</v>
      </c>
      <c r="I2492">
        <v>8</v>
      </c>
      <c r="J2492" s="7">
        <v>23046.86</v>
      </c>
      <c r="K2492" t="s">
        <v>123</v>
      </c>
      <c r="L2492">
        <v>37</v>
      </c>
      <c r="M2492" t="s">
        <v>27</v>
      </c>
      <c r="N2492" t="s">
        <v>52</v>
      </c>
      <c r="O2492">
        <v>3</v>
      </c>
      <c r="P2492" t="s">
        <v>86</v>
      </c>
      <c r="Q2492" s="7">
        <f t="shared" si="231"/>
        <v>184374.88</v>
      </c>
      <c r="R2492" s="9" t="str" cm="1">
        <f t="array" ref="R2492">_xlfn.IFS(L2491&lt;=25,"0-25",L2491&lt;=30,"26-30",L2491&lt;=35,"31-35",L2491&lt;=40,"36-40",L2491&lt;=45,"41-45",L2491&gt;=45,"45+")</f>
        <v>0-25</v>
      </c>
      <c r="S2492" t="str">
        <f t="shared" si="232"/>
        <v>Q3</v>
      </c>
      <c r="T2492" t="str">
        <f t="shared" si="233"/>
        <v>Weekday</v>
      </c>
      <c r="U2492" t="str" cm="1">
        <f t="array" ref="U2492">_xlfn.IFS(Q2492&lt;=100000,"LOW",Q2492&lt;=300000,"MEDIUM",Q2492&gt;=300000,"HIGH")</f>
        <v>MEDIUM</v>
      </c>
    </row>
    <row r="2493" spans="1:21" x14ac:dyDescent="0.3">
      <c r="A2493">
        <v>2492</v>
      </c>
      <c r="B2493">
        <v>16</v>
      </c>
      <c r="C2493">
        <v>9</v>
      </c>
      <c r="D2493" s="6">
        <f t="shared" si="228"/>
        <v>45185</v>
      </c>
      <c r="E2493" t="str">
        <f t="shared" si="229"/>
        <v>September</v>
      </c>
      <c r="F2493">
        <v>2023</v>
      </c>
      <c r="G2493" t="str">
        <f t="shared" si="230"/>
        <v>Saturday</v>
      </c>
      <c r="H2493" t="s">
        <v>45</v>
      </c>
      <c r="I2493">
        <v>5</v>
      </c>
      <c r="J2493" s="7">
        <v>25250.66</v>
      </c>
      <c r="K2493" t="s">
        <v>995</v>
      </c>
      <c r="L2493">
        <v>28</v>
      </c>
      <c r="M2493" t="s">
        <v>27</v>
      </c>
      <c r="N2493" t="s">
        <v>35</v>
      </c>
      <c r="O2493">
        <v>3</v>
      </c>
      <c r="P2493" t="s">
        <v>104</v>
      </c>
      <c r="Q2493" s="7">
        <f t="shared" si="231"/>
        <v>126253.3</v>
      </c>
      <c r="R2493" s="9" t="str" cm="1">
        <f t="array" ref="R2493">_xlfn.IFS(L2492&lt;=25,"0-25",L2492&lt;=30,"26-30",L2492&lt;=35,"31-35",L2492&lt;=40,"36-40",L2492&lt;=45,"41-45",L2492&gt;=45,"45+")</f>
        <v>36-40</v>
      </c>
      <c r="S2493" t="str">
        <f t="shared" si="232"/>
        <v>Q3</v>
      </c>
      <c r="T2493" t="str">
        <f t="shared" si="233"/>
        <v>Weekend</v>
      </c>
      <c r="U2493" t="str" cm="1">
        <f t="array" ref="U2493">_xlfn.IFS(Q2493&lt;=100000,"LOW",Q2493&lt;=300000,"MEDIUM",Q2493&gt;=300000,"HIGH")</f>
        <v>MEDIUM</v>
      </c>
    </row>
    <row r="2494" spans="1:21" x14ac:dyDescent="0.3">
      <c r="A2494">
        <v>2493</v>
      </c>
      <c r="B2494">
        <v>16</v>
      </c>
      <c r="C2494">
        <v>9</v>
      </c>
      <c r="D2494" s="6">
        <f t="shared" si="228"/>
        <v>45185</v>
      </c>
      <c r="E2494" t="str">
        <f t="shared" si="229"/>
        <v>September</v>
      </c>
      <c r="F2494">
        <v>2023</v>
      </c>
      <c r="G2494" t="str">
        <f t="shared" si="230"/>
        <v>Saturday</v>
      </c>
      <c r="H2494" t="s">
        <v>21</v>
      </c>
      <c r="I2494">
        <v>6</v>
      </c>
      <c r="J2494" s="7">
        <v>39438.85</v>
      </c>
      <c r="K2494" t="s">
        <v>195</v>
      </c>
      <c r="L2494">
        <v>43</v>
      </c>
      <c r="M2494" t="s">
        <v>95</v>
      </c>
      <c r="N2494" t="s">
        <v>35</v>
      </c>
      <c r="O2494">
        <v>5</v>
      </c>
      <c r="P2494" t="s">
        <v>25</v>
      </c>
      <c r="Q2494" s="7">
        <f t="shared" si="231"/>
        <v>236633.09999999998</v>
      </c>
      <c r="R2494" s="9" t="str" cm="1">
        <f t="array" ref="R2494">_xlfn.IFS(L2493&lt;=25,"0-25",L2493&lt;=30,"26-30",L2493&lt;=35,"31-35",L2493&lt;=40,"36-40",L2493&lt;=45,"41-45",L2493&gt;=45,"45+")</f>
        <v>26-30</v>
      </c>
      <c r="S2494" t="str">
        <f t="shared" si="232"/>
        <v>Q3</v>
      </c>
      <c r="T2494" t="str">
        <f t="shared" si="233"/>
        <v>Weekend</v>
      </c>
      <c r="U2494" t="str" cm="1">
        <f t="array" ref="U2494">_xlfn.IFS(Q2494&lt;=100000,"LOW",Q2494&lt;=300000,"MEDIUM",Q2494&gt;=300000,"HIGH")</f>
        <v>MEDIUM</v>
      </c>
    </row>
    <row r="2495" spans="1:21" x14ac:dyDescent="0.3">
      <c r="A2495">
        <v>2494</v>
      </c>
      <c r="B2495">
        <v>16</v>
      </c>
      <c r="C2495">
        <v>9</v>
      </c>
      <c r="D2495" s="6">
        <f t="shared" si="228"/>
        <v>45185</v>
      </c>
      <c r="E2495" t="str">
        <f t="shared" si="229"/>
        <v>September</v>
      </c>
      <c r="F2495">
        <v>2023</v>
      </c>
      <c r="G2495" t="str">
        <f t="shared" si="230"/>
        <v>Saturday</v>
      </c>
      <c r="H2495" t="s">
        <v>21</v>
      </c>
      <c r="I2495">
        <v>1</v>
      </c>
      <c r="J2495" s="7">
        <v>67965.990000000005</v>
      </c>
      <c r="K2495" t="s">
        <v>198</v>
      </c>
      <c r="L2495">
        <v>20</v>
      </c>
      <c r="M2495" t="s">
        <v>79</v>
      </c>
      <c r="N2495" t="s">
        <v>24</v>
      </c>
      <c r="O2495">
        <v>5</v>
      </c>
      <c r="P2495" t="s">
        <v>65</v>
      </c>
      <c r="Q2495" s="7">
        <f t="shared" si="231"/>
        <v>67965.990000000005</v>
      </c>
      <c r="R2495" s="9" t="str" cm="1">
        <f t="array" ref="R2495">_xlfn.IFS(L2494&lt;=25,"0-25",L2494&lt;=30,"26-30",L2494&lt;=35,"31-35",L2494&lt;=40,"36-40",L2494&lt;=45,"41-45",L2494&gt;=45,"45+")</f>
        <v>41-45</v>
      </c>
      <c r="S2495" t="str">
        <f t="shared" si="232"/>
        <v>Q3</v>
      </c>
      <c r="T2495" t="str">
        <f t="shared" si="233"/>
        <v>Weekend</v>
      </c>
      <c r="U2495" t="str" cm="1">
        <f t="array" ref="U2495">_xlfn.IFS(Q2495&lt;=100000,"LOW",Q2495&lt;=300000,"MEDIUM",Q2495&gt;=300000,"HIGH")</f>
        <v>LOW</v>
      </c>
    </row>
    <row r="2496" spans="1:21" x14ac:dyDescent="0.3">
      <c r="A2496">
        <v>2495</v>
      </c>
      <c r="B2496">
        <v>16</v>
      </c>
      <c r="C2496">
        <v>9</v>
      </c>
      <c r="D2496" s="6">
        <f t="shared" si="228"/>
        <v>45185</v>
      </c>
      <c r="E2496" t="str">
        <f t="shared" si="229"/>
        <v>September</v>
      </c>
      <c r="F2496">
        <v>2023</v>
      </c>
      <c r="G2496" t="str">
        <f t="shared" si="230"/>
        <v>Saturday</v>
      </c>
      <c r="H2496" t="s">
        <v>15</v>
      </c>
      <c r="I2496">
        <v>1</v>
      </c>
      <c r="J2496" s="7">
        <v>59934.28</v>
      </c>
      <c r="K2496" t="s">
        <v>363</v>
      </c>
      <c r="L2496">
        <v>23</v>
      </c>
      <c r="M2496" t="s">
        <v>34</v>
      </c>
      <c r="N2496" t="s">
        <v>18</v>
      </c>
      <c r="O2496">
        <v>4</v>
      </c>
      <c r="P2496" t="s">
        <v>31</v>
      </c>
      <c r="Q2496" s="7">
        <f t="shared" si="231"/>
        <v>59934.28</v>
      </c>
      <c r="R2496" s="9" t="str" cm="1">
        <f t="array" ref="R2496">_xlfn.IFS(L2495&lt;=25,"0-25",L2495&lt;=30,"26-30",L2495&lt;=35,"31-35",L2495&lt;=40,"36-40",L2495&lt;=45,"41-45",L2495&gt;=45,"45+")</f>
        <v>0-25</v>
      </c>
      <c r="S2496" t="str">
        <f t="shared" si="232"/>
        <v>Q3</v>
      </c>
      <c r="T2496" t="str">
        <f t="shared" si="233"/>
        <v>Weekend</v>
      </c>
      <c r="U2496" t="str" cm="1">
        <f t="array" ref="U2496">_xlfn.IFS(Q2496&lt;=100000,"LOW",Q2496&lt;=300000,"MEDIUM",Q2496&gt;=300000,"HIGH")</f>
        <v>LOW</v>
      </c>
    </row>
    <row r="2497" spans="1:21" x14ac:dyDescent="0.3">
      <c r="A2497">
        <v>2496</v>
      </c>
      <c r="B2497">
        <v>17</v>
      </c>
      <c r="C2497">
        <v>9</v>
      </c>
      <c r="D2497" s="6">
        <f t="shared" si="228"/>
        <v>45186</v>
      </c>
      <c r="E2497" t="str">
        <f t="shared" si="229"/>
        <v>September</v>
      </c>
      <c r="F2497">
        <v>2023</v>
      </c>
      <c r="G2497" t="str">
        <f t="shared" si="230"/>
        <v>Sunday</v>
      </c>
      <c r="H2497" t="s">
        <v>15</v>
      </c>
      <c r="I2497">
        <v>4</v>
      </c>
      <c r="J2497" s="7">
        <v>27076.62</v>
      </c>
      <c r="K2497" t="s">
        <v>763</v>
      </c>
      <c r="L2497">
        <v>28</v>
      </c>
      <c r="M2497" t="s">
        <v>23</v>
      </c>
      <c r="N2497" t="s">
        <v>52</v>
      </c>
      <c r="O2497">
        <v>4</v>
      </c>
      <c r="P2497" t="s">
        <v>31</v>
      </c>
      <c r="Q2497" s="7">
        <f t="shared" si="231"/>
        <v>108306.48</v>
      </c>
      <c r="R2497" s="9" t="str" cm="1">
        <f t="array" ref="R2497">_xlfn.IFS(L2496&lt;=25,"0-25",L2496&lt;=30,"26-30",L2496&lt;=35,"31-35",L2496&lt;=40,"36-40",L2496&lt;=45,"41-45",L2496&gt;=45,"45+")</f>
        <v>0-25</v>
      </c>
      <c r="S2497" t="str">
        <f t="shared" si="232"/>
        <v>Q3</v>
      </c>
      <c r="T2497" t="str">
        <f t="shared" si="233"/>
        <v>Weekend</v>
      </c>
      <c r="U2497" t="str" cm="1">
        <f t="array" ref="U2497">_xlfn.IFS(Q2497&lt;=100000,"LOW",Q2497&lt;=300000,"MEDIUM",Q2497&gt;=300000,"HIGH")</f>
        <v>MEDIUM</v>
      </c>
    </row>
    <row r="2498" spans="1:21" x14ac:dyDescent="0.3">
      <c r="A2498">
        <v>2497</v>
      </c>
      <c r="B2498">
        <v>17</v>
      </c>
      <c r="C2498">
        <v>9</v>
      </c>
      <c r="D2498" s="6">
        <f t="shared" si="228"/>
        <v>45186</v>
      </c>
      <c r="E2498" t="str">
        <f t="shared" si="229"/>
        <v>September</v>
      </c>
      <c r="F2498">
        <v>2023</v>
      </c>
      <c r="G2498" t="str">
        <f t="shared" si="230"/>
        <v>Sunday</v>
      </c>
      <c r="H2498" t="s">
        <v>45</v>
      </c>
      <c r="I2498">
        <v>2</v>
      </c>
      <c r="J2498" s="7">
        <v>31802.39</v>
      </c>
      <c r="K2498" t="s">
        <v>739</v>
      </c>
      <c r="L2498">
        <v>25</v>
      </c>
      <c r="M2498" t="s">
        <v>79</v>
      </c>
      <c r="N2498" t="s">
        <v>18</v>
      </c>
      <c r="O2498">
        <v>5</v>
      </c>
      <c r="P2498" t="s">
        <v>48</v>
      </c>
      <c r="Q2498" s="7">
        <f t="shared" si="231"/>
        <v>63604.78</v>
      </c>
      <c r="R2498" s="9" t="str" cm="1">
        <f t="array" ref="R2498">_xlfn.IFS(L2497&lt;=25,"0-25",L2497&lt;=30,"26-30",L2497&lt;=35,"31-35",L2497&lt;=40,"36-40",L2497&lt;=45,"41-45",L2497&gt;=45,"45+")</f>
        <v>26-30</v>
      </c>
      <c r="S2498" t="str">
        <f t="shared" si="232"/>
        <v>Q3</v>
      </c>
      <c r="T2498" t="str">
        <f t="shared" si="233"/>
        <v>Weekend</v>
      </c>
      <c r="U2498" t="str" cm="1">
        <f t="array" ref="U2498">_xlfn.IFS(Q2498&lt;=100000,"LOW",Q2498&lt;=300000,"MEDIUM",Q2498&gt;=300000,"HIGH")</f>
        <v>LOW</v>
      </c>
    </row>
    <row r="2499" spans="1:21" x14ac:dyDescent="0.3">
      <c r="A2499">
        <v>2498</v>
      </c>
      <c r="B2499">
        <v>17</v>
      </c>
      <c r="C2499">
        <v>9</v>
      </c>
      <c r="D2499" s="6">
        <f t="shared" ref="D2499:D2562" si="234">DATE(F2499,C2499,B2499)</f>
        <v>45186</v>
      </c>
      <c r="E2499" t="str">
        <f t="shared" ref="E2499:E2562" si="235">TEXT(D2499,"mmmm")</f>
        <v>September</v>
      </c>
      <c r="F2499">
        <v>2023</v>
      </c>
      <c r="G2499" t="str">
        <f t="shared" ref="G2499:G2562" si="236">TEXT(D2499,"dddd")</f>
        <v>Sunday</v>
      </c>
      <c r="H2499" t="s">
        <v>32</v>
      </c>
      <c r="I2499">
        <v>7</v>
      </c>
      <c r="J2499" s="7">
        <v>37870.74</v>
      </c>
      <c r="K2499" t="s">
        <v>996</v>
      </c>
      <c r="L2499">
        <v>46</v>
      </c>
      <c r="M2499" t="s">
        <v>79</v>
      </c>
      <c r="N2499" t="s">
        <v>24</v>
      </c>
      <c r="O2499">
        <v>2</v>
      </c>
      <c r="P2499" t="s">
        <v>43</v>
      </c>
      <c r="Q2499" s="7">
        <f t="shared" ref="Q2499:Q2562" si="237">I2499*J2499</f>
        <v>265095.18</v>
      </c>
      <c r="R2499" s="9" t="str" cm="1">
        <f t="array" ref="R2499">_xlfn.IFS(L2498&lt;=25,"0-25",L2498&lt;=30,"26-30",L2498&lt;=35,"31-35",L2498&lt;=40,"36-40",L2498&lt;=45,"41-45",L2498&gt;=45,"45+")</f>
        <v>0-25</v>
      </c>
      <c r="S2499" t="str">
        <f t="shared" ref="S2499:S2562" si="238">"Q"&amp;ROUNDUP(C2499/3,0)</f>
        <v>Q3</v>
      </c>
      <c r="T2499" t="str">
        <f t="shared" ref="T2499:T2562" si="239">IF(OR(G2499="Saturday",G2499="Sunday"),"Weekend","Weekday")</f>
        <v>Weekend</v>
      </c>
      <c r="U2499" t="str" cm="1">
        <f t="array" ref="U2499">_xlfn.IFS(Q2499&lt;=100000,"LOW",Q2499&lt;=300000,"MEDIUM",Q2499&gt;=300000,"HIGH")</f>
        <v>MEDIUM</v>
      </c>
    </row>
    <row r="2500" spans="1:21" x14ac:dyDescent="0.3">
      <c r="A2500">
        <v>2499</v>
      </c>
      <c r="B2500">
        <v>17</v>
      </c>
      <c r="C2500">
        <v>9</v>
      </c>
      <c r="D2500" s="6">
        <f t="shared" si="234"/>
        <v>45186</v>
      </c>
      <c r="E2500" t="str">
        <f t="shared" si="235"/>
        <v>September</v>
      </c>
      <c r="F2500">
        <v>2023</v>
      </c>
      <c r="G2500" t="str">
        <f t="shared" si="236"/>
        <v>Sunday</v>
      </c>
      <c r="H2500" t="s">
        <v>15</v>
      </c>
      <c r="I2500">
        <v>2</v>
      </c>
      <c r="J2500" s="7">
        <v>68735.78</v>
      </c>
      <c r="K2500" t="s">
        <v>231</v>
      </c>
      <c r="L2500">
        <v>27</v>
      </c>
      <c r="M2500" t="s">
        <v>47</v>
      </c>
      <c r="N2500" t="s">
        <v>18</v>
      </c>
      <c r="O2500">
        <v>4</v>
      </c>
      <c r="P2500" t="s">
        <v>86</v>
      </c>
      <c r="Q2500" s="7">
        <f t="shared" si="237"/>
        <v>137471.56</v>
      </c>
      <c r="R2500" s="9" t="str" cm="1">
        <f t="array" ref="R2500">_xlfn.IFS(L2499&lt;=25,"0-25",L2499&lt;=30,"26-30",L2499&lt;=35,"31-35",L2499&lt;=40,"36-40",L2499&lt;=45,"41-45",L2499&gt;=45,"45+")</f>
        <v>45+</v>
      </c>
      <c r="S2500" t="str">
        <f t="shared" si="238"/>
        <v>Q3</v>
      </c>
      <c r="T2500" t="str">
        <f t="shared" si="239"/>
        <v>Weekend</v>
      </c>
      <c r="U2500" t="str" cm="1">
        <f t="array" ref="U2500">_xlfn.IFS(Q2500&lt;=100000,"LOW",Q2500&lt;=300000,"MEDIUM",Q2500&gt;=300000,"HIGH")</f>
        <v>MEDIUM</v>
      </c>
    </row>
    <row r="2501" spans="1:21" x14ac:dyDescent="0.3">
      <c r="A2501">
        <v>2500</v>
      </c>
      <c r="B2501">
        <v>18</v>
      </c>
      <c r="C2501">
        <v>9</v>
      </c>
      <c r="D2501" s="6">
        <f t="shared" si="234"/>
        <v>45187</v>
      </c>
      <c r="E2501" t="str">
        <f t="shared" si="235"/>
        <v>September</v>
      </c>
      <c r="F2501">
        <v>2023</v>
      </c>
      <c r="G2501" t="str">
        <f t="shared" si="236"/>
        <v>Monday</v>
      </c>
      <c r="H2501" t="s">
        <v>37</v>
      </c>
      <c r="I2501">
        <v>2</v>
      </c>
      <c r="J2501" s="7">
        <v>20343.43</v>
      </c>
      <c r="K2501" t="s">
        <v>540</v>
      </c>
      <c r="L2501">
        <v>51</v>
      </c>
      <c r="M2501" t="s">
        <v>64</v>
      </c>
      <c r="N2501" t="s">
        <v>52</v>
      </c>
      <c r="O2501">
        <v>4</v>
      </c>
      <c r="P2501" t="s">
        <v>40</v>
      </c>
      <c r="Q2501" s="7">
        <f t="shared" si="237"/>
        <v>40686.86</v>
      </c>
      <c r="R2501" s="9" t="str" cm="1">
        <f t="array" ref="R2501">_xlfn.IFS(L2500&lt;=25,"0-25",L2500&lt;=30,"26-30",L2500&lt;=35,"31-35",L2500&lt;=40,"36-40",L2500&lt;=45,"41-45",L2500&gt;=45,"45+")</f>
        <v>26-30</v>
      </c>
      <c r="S2501" t="str">
        <f t="shared" si="238"/>
        <v>Q3</v>
      </c>
      <c r="T2501" t="str">
        <f t="shared" si="239"/>
        <v>Weekday</v>
      </c>
      <c r="U2501" t="str" cm="1">
        <f t="array" ref="U2501">_xlfn.IFS(Q2501&lt;=100000,"LOW",Q2501&lt;=300000,"MEDIUM",Q2501&gt;=300000,"HIGH")</f>
        <v>LOW</v>
      </c>
    </row>
    <row r="2502" spans="1:21" x14ac:dyDescent="0.3">
      <c r="A2502">
        <v>2501</v>
      </c>
      <c r="B2502">
        <v>18</v>
      </c>
      <c r="C2502">
        <v>9</v>
      </c>
      <c r="D2502" s="6">
        <f t="shared" si="234"/>
        <v>45187</v>
      </c>
      <c r="E2502" t="str">
        <f t="shared" si="235"/>
        <v>September</v>
      </c>
      <c r="F2502">
        <v>2023</v>
      </c>
      <c r="G2502" t="str">
        <f t="shared" si="236"/>
        <v>Monday</v>
      </c>
      <c r="H2502" t="s">
        <v>21</v>
      </c>
      <c r="I2502">
        <v>5</v>
      </c>
      <c r="J2502" s="7">
        <v>31448.99</v>
      </c>
      <c r="K2502" t="s">
        <v>233</v>
      </c>
      <c r="L2502">
        <v>41</v>
      </c>
      <c r="M2502" t="s">
        <v>23</v>
      </c>
      <c r="N2502" t="s">
        <v>35</v>
      </c>
      <c r="O2502">
        <v>2</v>
      </c>
      <c r="P2502" t="s">
        <v>65</v>
      </c>
      <c r="Q2502" s="7">
        <f t="shared" si="237"/>
        <v>157244.95000000001</v>
      </c>
      <c r="R2502" s="9" t="str" cm="1">
        <f t="array" ref="R2502">_xlfn.IFS(L2501&lt;=25,"0-25",L2501&lt;=30,"26-30",L2501&lt;=35,"31-35",L2501&lt;=40,"36-40",L2501&lt;=45,"41-45",L2501&gt;=45,"45+")</f>
        <v>45+</v>
      </c>
      <c r="S2502" t="str">
        <f t="shared" si="238"/>
        <v>Q3</v>
      </c>
      <c r="T2502" t="str">
        <f t="shared" si="239"/>
        <v>Weekday</v>
      </c>
      <c r="U2502" t="str" cm="1">
        <f t="array" ref="U2502">_xlfn.IFS(Q2502&lt;=100000,"LOW",Q2502&lt;=300000,"MEDIUM",Q2502&gt;=300000,"HIGH")</f>
        <v>MEDIUM</v>
      </c>
    </row>
    <row r="2503" spans="1:21" x14ac:dyDescent="0.3">
      <c r="A2503">
        <v>2502</v>
      </c>
      <c r="B2503">
        <v>18</v>
      </c>
      <c r="C2503">
        <v>9</v>
      </c>
      <c r="D2503" s="6">
        <f t="shared" si="234"/>
        <v>45187</v>
      </c>
      <c r="E2503" t="str">
        <f t="shared" si="235"/>
        <v>September</v>
      </c>
      <c r="F2503">
        <v>2023</v>
      </c>
      <c r="G2503" t="str">
        <f t="shared" si="236"/>
        <v>Monday</v>
      </c>
      <c r="H2503" t="s">
        <v>37</v>
      </c>
      <c r="I2503">
        <v>4</v>
      </c>
      <c r="J2503" s="7">
        <v>53765.57</v>
      </c>
      <c r="K2503" t="s">
        <v>997</v>
      </c>
      <c r="L2503">
        <v>34</v>
      </c>
      <c r="M2503" t="s">
        <v>23</v>
      </c>
      <c r="N2503" t="s">
        <v>18</v>
      </c>
      <c r="O2503">
        <v>5</v>
      </c>
      <c r="P2503" t="s">
        <v>53</v>
      </c>
      <c r="Q2503" s="7">
        <f t="shared" si="237"/>
        <v>215062.28</v>
      </c>
      <c r="R2503" s="9" t="str" cm="1">
        <f t="array" ref="R2503">_xlfn.IFS(L2502&lt;=25,"0-25",L2502&lt;=30,"26-30",L2502&lt;=35,"31-35",L2502&lt;=40,"36-40",L2502&lt;=45,"41-45",L2502&gt;=45,"45+")</f>
        <v>41-45</v>
      </c>
      <c r="S2503" t="str">
        <f t="shared" si="238"/>
        <v>Q3</v>
      </c>
      <c r="T2503" t="str">
        <f t="shared" si="239"/>
        <v>Weekday</v>
      </c>
      <c r="U2503" t="str" cm="1">
        <f t="array" ref="U2503">_xlfn.IFS(Q2503&lt;=100000,"LOW",Q2503&lt;=300000,"MEDIUM",Q2503&gt;=300000,"HIGH")</f>
        <v>MEDIUM</v>
      </c>
    </row>
    <row r="2504" spans="1:21" x14ac:dyDescent="0.3">
      <c r="A2504">
        <v>2503</v>
      </c>
      <c r="B2504">
        <v>18</v>
      </c>
      <c r="C2504">
        <v>9</v>
      </c>
      <c r="D2504" s="6">
        <f t="shared" si="234"/>
        <v>45187</v>
      </c>
      <c r="E2504" t="str">
        <f t="shared" si="235"/>
        <v>September</v>
      </c>
      <c r="F2504">
        <v>2023</v>
      </c>
      <c r="G2504" t="str">
        <f t="shared" si="236"/>
        <v>Monday</v>
      </c>
      <c r="H2504" t="s">
        <v>21</v>
      </c>
      <c r="I2504">
        <v>8</v>
      </c>
      <c r="J2504" s="7">
        <v>67836.62</v>
      </c>
      <c r="K2504" t="s">
        <v>998</v>
      </c>
      <c r="L2504">
        <v>49</v>
      </c>
      <c r="M2504" t="s">
        <v>39</v>
      </c>
      <c r="N2504" t="s">
        <v>52</v>
      </c>
      <c r="O2504">
        <v>5</v>
      </c>
      <c r="P2504" t="s">
        <v>65</v>
      </c>
      <c r="Q2504" s="7">
        <f t="shared" si="237"/>
        <v>542692.96</v>
      </c>
      <c r="R2504" s="9" t="str" cm="1">
        <f t="array" ref="R2504">_xlfn.IFS(L2503&lt;=25,"0-25",L2503&lt;=30,"26-30",L2503&lt;=35,"31-35",L2503&lt;=40,"36-40",L2503&lt;=45,"41-45",L2503&gt;=45,"45+")</f>
        <v>31-35</v>
      </c>
      <c r="S2504" t="str">
        <f t="shared" si="238"/>
        <v>Q3</v>
      </c>
      <c r="T2504" t="str">
        <f t="shared" si="239"/>
        <v>Weekday</v>
      </c>
      <c r="U2504" t="str" cm="1">
        <f t="array" ref="U2504">_xlfn.IFS(Q2504&lt;=100000,"LOW",Q2504&lt;=300000,"MEDIUM",Q2504&gt;=300000,"HIGH")</f>
        <v>HIGH</v>
      </c>
    </row>
    <row r="2505" spans="1:21" x14ac:dyDescent="0.3">
      <c r="A2505">
        <v>2504</v>
      </c>
      <c r="B2505">
        <v>19</v>
      </c>
      <c r="C2505">
        <v>9</v>
      </c>
      <c r="D2505" s="6">
        <f t="shared" si="234"/>
        <v>45188</v>
      </c>
      <c r="E2505" t="str">
        <f t="shared" si="235"/>
        <v>September</v>
      </c>
      <c r="F2505">
        <v>2023</v>
      </c>
      <c r="G2505" t="str">
        <f t="shared" si="236"/>
        <v>Tuesday</v>
      </c>
      <c r="H2505" t="s">
        <v>21</v>
      </c>
      <c r="I2505">
        <v>4</v>
      </c>
      <c r="J2505" s="7">
        <v>19340.509999999998</v>
      </c>
      <c r="K2505" t="s">
        <v>577</v>
      </c>
      <c r="L2505">
        <v>28</v>
      </c>
      <c r="M2505" t="s">
        <v>95</v>
      </c>
      <c r="N2505" t="s">
        <v>24</v>
      </c>
      <c r="O2505">
        <v>5</v>
      </c>
      <c r="P2505" t="s">
        <v>25</v>
      </c>
      <c r="Q2505" s="7">
        <f t="shared" si="237"/>
        <v>77362.039999999994</v>
      </c>
      <c r="R2505" s="9" t="str" cm="1">
        <f t="array" ref="R2505">_xlfn.IFS(L2504&lt;=25,"0-25",L2504&lt;=30,"26-30",L2504&lt;=35,"31-35",L2504&lt;=40,"36-40",L2504&lt;=45,"41-45",L2504&gt;=45,"45+")</f>
        <v>45+</v>
      </c>
      <c r="S2505" t="str">
        <f t="shared" si="238"/>
        <v>Q3</v>
      </c>
      <c r="T2505" t="str">
        <f t="shared" si="239"/>
        <v>Weekday</v>
      </c>
      <c r="U2505" t="str" cm="1">
        <f t="array" ref="U2505">_xlfn.IFS(Q2505&lt;=100000,"LOW",Q2505&lt;=300000,"MEDIUM",Q2505&gt;=300000,"HIGH")</f>
        <v>LOW</v>
      </c>
    </row>
    <row r="2506" spans="1:21" x14ac:dyDescent="0.3">
      <c r="A2506">
        <v>2505</v>
      </c>
      <c r="B2506">
        <v>19</v>
      </c>
      <c r="C2506">
        <v>9</v>
      </c>
      <c r="D2506" s="6">
        <f t="shared" si="234"/>
        <v>45188</v>
      </c>
      <c r="E2506" t="str">
        <f t="shared" si="235"/>
        <v>September</v>
      </c>
      <c r="F2506">
        <v>2023</v>
      </c>
      <c r="G2506" t="str">
        <f t="shared" si="236"/>
        <v>Tuesday</v>
      </c>
      <c r="H2506" t="s">
        <v>15</v>
      </c>
      <c r="I2506">
        <v>6</v>
      </c>
      <c r="J2506" s="7">
        <v>23642.799999999999</v>
      </c>
      <c r="K2506" t="s">
        <v>145</v>
      </c>
      <c r="L2506">
        <v>51</v>
      </c>
      <c r="M2506" t="s">
        <v>27</v>
      </c>
      <c r="N2506" t="s">
        <v>52</v>
      </c>
      <c r="O2506">
        <v>2</v>
      </c>
      <c r="P2506" t="s">
        <v>19</v>
      </c>
      <c r="Q2506" s="7">
        <f t="shared" si="237"/>
        <v>141856.79999999999</v>
      </c>
      <c r="R2506" s="9" t="str" cm="1">
        <f t="array" ref="R2506">_xlfn.IFS(L2505&lt;=25,"0-25",L2505&lt;=30,"26-30",L2505&lt;=35,"31-35",L2505&lt;=40,"36-40",L2505&lt;=45,"41-45",L2505&gt;=45,"45+")</f>
        <v>26-30</v>
      </c>
      <c r="S2506" t="str">
        <f t="shared" si="238"/>
        <v>Q3</v>
      </c>
      <c r="T2506" t="str">
        <f t="shared" si="239"/>
        <v>Weekday</v>
      </c>
      <c r="U2506" t="str" cm="1">
        <f t="array" ref="U2506">_xlfn.IFS(Q2506&lt;=100000,"LOW",Q2506&lt;=300000,"MEDIUM",Q2506&gt;=300000,"HIGH")</f>
        <v>MEDIUM</v>
      </c>
    </row>
    <row r="2507" spans="1:21" x14ac:dyDescent="0.3">
      <c r="A2507">
        <v>2506</v>
      </c>
      <c r="B2507">
        <v>19</v>
      </c>
      <c r="C2507">
        <v>9</v>
      </c>
      <c r="D2507" s="6">
        <f t="shared" si="234"/>
        <v>45188</v>
      </c>
      <c r="E2507" t="str">
        <f t="shared" si="235"/>
        <v>September</v>
      </c>
      <c r="F2507">
        <v>2023</v>
      </c>
      <c r="G2507" t="str">
        <f t="shared" si="236"/>
        <v>Tuesday</v>
      </c>
      <c r="H2507" t="s">
        <v>15</v>
      </c>
      <c r="I2507">
        <v>5</v>
      </c>
      <c r="J2507" s="7">
        <v>23541.68</v>
      </c>
      <c r="K2507" t="s">
        <v>866</v>
      </c>
      <c r="L2507">
        <v>41</v>
      </c>
      <c r="M2507" t="s">
        <v>23</v>
      </c>
      <c r="N2507" t="s">
        <v>18</v>
      </c>
      <c r="O2507">
        <v>5</v>
      </c>
      <c r="P2507" t="s">
        <v>31</v>
      </c>
      <c r="Q2507" s="7">
        <f t="shared" si="237"/>
        <v>117708.4</v>
      </c>
      <c r="R2507" s="9" t="str" cm="1">
        <f t="array" ref="R2507">_xlfn.IFS(L2506&lt;=25,"0-25",L2506&lt;=30,"26-30",L2506&lt;=35,"31-35",L2506&lt;=40,"36-40",L2506&lt;=45,"41-45",L2506&gt;=45,"45+")</f>
        <v>45+</v>
      </c>
      <c r="S2507" t="str">
        <f t="shared" si="238"/>
        <v>Q3</v>
      </c>
      <c r="T2507" t="str">
        <f t="shared" si="239"/>
        <v>Weekday</v>
      </c>
      <c r="U2507" t="str" cm="1">
        <f t="array" ref="U2507">_xlfn.IFS(Q2507&lt;=100000,"LOW",Q2507&lt;=300000,"MEDIUM",Q2507&gt;=300000,"HIGH")</f>
        <v>MEDIUM</v>
      </c>
    </row>
    <row r="2508" spans="1:21" x14ac:dyDescent="0.3">
      <c r="A2508">
        <v>2507</v>
      </c>
      <c r="B2508">
        <v>20</v>
      </c>
      <c r="C2508">
        <v>9</v>
      </c>
      <c r="D2508" s="6">
        <f t="shared" si="234"/>
        <v>45189</v>
      </c>
      <c r="E2508" t="str">
        <f t="shared" si="235"/>
        <v>September</v>
      </c>
      <c r="F2508">
        <v>2023</v>
      </c>
      <c r="G2508" t="str">
        <f t="shared" si="236"/>
        <v>Wednesday</v>
      </c>
      <c r="H2508" t="s">
        <v>37</v>
      </c>
      <c r="I2508">
        <v>2</v>
      </c>
      <c r="J2508" s="7">
        <v>11255.92</v>
      </c>
      <c r="K2508" t="s">
        <v>998</v>
      </c>
      <c r="L2508">
        <v>22</v>
      </c>
      <c r="M2508" t="s">
        <v>34</v>
      </c>
      <c r="N2508" t="s">
        <v>52</v>
      </c>
      <c r="O2508">
        <v>5</v>
      </c>
      <c r="P2508" t="s">
        <v>53</v>
      </c>
      <c r="Q2508" s="7">
        <f t="shared" si="237"/>
        <v>22511.84</v>
      </c>
      <c r="R2508" s="9" t="str" cm="1">
        <f t="array" ref="R2508">_xlfn.IFS(L2507&lt;=25,"0-25",L2507&lt;=30,"26-30",L2507&lt;=35,"31-35",L2507&lt;=40,"36-40",L2507&lt;=45,"41-45",L2507&gt;=45,"45+")</f>
        <v>41-45</v>
      </c>
      <c r="S2508" t="str">
        <f t="shared" si="238"/>
        <v>Q3</v>
      </c>
      <c r="T2508" t="str">
        <f t="shared" si="239"/>
        <v>Weekday</v>
      </c>
      <c r="U2508" t="str" cm="1">
        <f t="array" ref="U2508">_xlfn.IFS(Q2508&lt;=100000,"LOW",Q2508&lt;=300000,"MEDIUM",Q2508&gt;=300000,"HIGH")</f>
        <v>LOW</v>
      </c>
    </row>
    <row r="2509" spans="1:21" x14ac:dyDescent="0.3">
      <c r="A2509">
        <v>2508</v>
      </c>
      <c r="B2509">
        <v>20</v>
      </c>
      <c r="C2509">
        <v>9</v>
      </c>
      <c r="D2509" s="6">
        <f t="shared" si="234"/>
        <v>45189</v>
      </c>
      <c r="E2509" t="str">
        <f t="shared" si="235"/>
        <v>September</v>
      </c>
      <c r="F2509">
        <v>2023</v>
      </c>
      <c r="G2509" t="str">
        <f t="shared" si="236"/>
        <v>Wednesday</v>
      </c>
      <c r="H2509" t="s">
        <v>21</v>
      </c>
      <c r="I2509">
        <v>8</v>
      </c>
      <c r="J2509" s="7">
        <v>46246.94</v>
      </c>
      <c r="K2509" t="s">
        <v>177</v>
      </c>
      <c r="L2509">
        <v>46</v>
      </c>
      <c r="M2509" t="s">
        <v>92</v>
      </c>
      <c r="N2509" t="s">
        <v>52</v>
      </c>
      <c r="O2509">
        <v>5</v>
      </c>
      <c r="P2509" t="s">
        <v>28</v>
      </c>
      <c r="Q2509" s="7">
        <f t="shared" si="237"/>
        <v>369975.52</v>
      </c>
      <c r="R2509" s="9" t="str" cm="1">
        <f t="array" ref="R2509">_xlfn.IFS(L2508&lt;=25,"0-25",L2508&lt;=30,"26-30",L2508&lt;=35,"31-35",L2508&lt;=40,"36-40",L2508&lt;=45,"41-45",L2508&gt;=45,"45+")</f>
        <v>0-25</v>
      </c>
      <c r="S2509" t="str">
        <f t="shared" si="238"/>
        <v>Q3</v>
      </c>
      <c r="T2509" t="str">
        <f t="shared" si="239"/>
        <v>Weekday</v>
      </c>
      <c r="U2509" t="str" cm="1">
        <f t="array" ref="U2509">_xlfn.IFS(Q2509&lt;=100000,"LOW",Q2509&lt;=300000,"MEDIUM",Q2509&gt;=300000,"HIGH")</f>
        <v>HIGH</v>
      </c>
    </row>
    <row r="2510" spans="1:21" x14ac:dyDescent="0.3">
      <c r="A2510">
        <v>2509</v>
      </c>
      <c r="B2510">
        <v>20</v>
      </c>
      <c r="C2510">
        <v>9</v>
      </c>
      <c r="D2510" s="6">
        <f t="shared" si="234"/>
        <v>45189</v>
      </c>
      <c r="E2510" t="str">
        <f t="shared" si="235"/>
        <v>September</v>
      </c>
      <c r="F2510">
        <v>2023</v>
      </c>
      <c r="G2510" t="str">
        <f t="shared" si="236"/>
        <v>Wednesday</v>
      </c>
      <c r="H2510" t="s">
        <v>37</v>
      </c>
      <c r="I2510">
        <v>2</v>
      </c>
      <c r="J2510" s="7">
        <v>50242.18</v>
      </c>
      <c r="K2510" t="s">
        <v>921</v>
      </c>
      <c r="L2510">
        <v>51</v>
      </c>
      <c r="M2510" t="s">
        <v>17</v>
      </c>
      <c r="N2510" t="s">
        <v>18</v>
      </c>
      <c r="O2510">
        <v>5</v>
      </c>
      <c r="P2510" t="s">
        <v>53</v>
      </c>
      <c r="Q2510" s="7">
        <f t="shared" si="237"/>
        <v>100484.36</v>
      </c>
      <c r="R2510" s="9" t="str" cm="1">
        <f t="array" ref="R2510">_xlfn.IFS(L2509&lt;=25,"0-25",L2509&lt;=30,"26-30",L2509&lt;=35,"31-35",L2509&lt;=40,"36-40",L2509&lt;=45,"41-45",L2509&gt;=45,"45+")</f>
        <v>45+</v>
      </c>
      <c r="S2510" t="str">
        <f t="shared" si="238"/>
        <v>Q3</v>
      </c>
      <c r="T2510" t="str">
        <f t="shared" si="239"/>
        <v>Weekday</v>
      </c>
      <c r="U2510" t="str" cm="1">
        <f t="array" ref="U2510">_xlfn.IFS(Q2510&lt;=100000,"LOW",Q2510&lt;=300000,"MEDIUM",Q2510&gt;=300000,"HIGH")</f>
        <v>MEDIUM</v>
      </c>
    </row>
    <row r="2511" spans="1:21" x14ac:dyDescent="0.3">
      <c r="A2511">
        <v>2510</v>
      </c>
      <c r="B2511">
        <v>20</v>
      </c>
      <c r="C2511">
        <v>9</v>
      </c>
      <c r="D2511" s="6">
        <f t="shared" si="234"/>
        <v>45189</v>
      </c>
      <c r="E2511" t="str">
        <f t="shared" si="235"/>
        <v>September</v>
      </c>
      <c r="F2511">
        <v>2023</v>
      </c>
      <c r="G2511" t="str">
        <f t="shared" si="236"/>
        <v>Wednesday</v>
      </c>
      <c r="H2511" t="s">
        <v>32</v>
      </c>
      <c r="I2511">
        <v>9</v>
      </c>
      <c r="J2511" s="7">
        <v>46151.55</v>
      </c>
      <c r="K2511" t="s">
        <v>733</v>
      </c>
      <c r="L2511">
        <v>33</v>
      </c>
      <c r="M2511" t="s">
        <v>119</v>
      </c>
      <c r="N2511" t="s">
        <v>18</v>
      </c>
      <c r="O2511">
        <v>2</v>
      </c>
      <c r="P2511" t="s">
        <v>43</v>
      </c>
      <c r="Q2511" s="7">
        <f t="shared" si="237"/>
        <v>415363.95</v>
      </c>
      <c r="R2511" s="9" t="str" cm="1">
        <f t="array" ref="R2511">_xlfn.IFS(L2510&lt;=25,"0-25",L2510&lt;=30,"26-30",L2510&lt;=35,"31-35",L2510&lt;=40,"36-40",L2510&lt;=45,"41-45",L2510&gt;=45,"45+")</f>
        <v>45+</v>
      </c>
      <c r="S2511" t="str">
        <f t="shared" si="238"/>
        <v>Q3</v>
      </c>
      <c r="T2511" t="str">
        <f t="shared" si="239"/>
        <v>Weekday</v>
      </c>
      <c r="U2511" t="str" cm="1">
        <f t="array" ref="U2511">_xlfn.IFS(Q2511&lt;=100000,"LOW",Q2511&lt;=300000,"MEDIUM",Q2511&gt;=300000,"HIGH")</f>
        <v>HIGH</v>
      </c>
    </row>
    <row r="2512" spans="1:21" x14ac:dyDescent="0.3">
      <c r="A2512">
        <v>2511</v>
      </c>
      <c r="B2512">
        <v>21</v>
      </c>
      <c r="C2512">
        <v>9</v>
      </c>
      <c r="D2512" s="6">
        <f t="shared" si="234"/>
        <v>45190</v>
      </c>
      <c r="E2512" t="str">
        <f t="shared" si="235"/>
        <v>September</v>
      </c>
      <c r="F2512">
        <v>2023</v>
      </c>
      <c r="G2512" t="str">
        <f t="shared" si="236"/>
        <v>Thursday</v>
      </c>
      <c r="H2512" t="s">
        <v>37</v>
      </c>
      <c r="I2512">
        <v>9</v>
      </c>
      <c r="J2512" s="7">
        <v>14279.38</v>
      </c>
      <c r="K2512" t="s">
        <v>720</v>
      </c>
      <c r="L2512">
        <v>42</v>
      </c>
      <c r="M2512" t="s">
        <v>27</v>
      </c>
      <c r="N2512" t="s">
        <v>24</v>
      </c>
      <c r="O2512">
        <v>5</v>
      </c>
      <c r="P2512" t="s">
        <v>97</v>
      </c>
      <c r="Q2512" s="7">
        <f t="shared" si="237"/>
        <v>128514.42</v>
      </c>
      <c r="R2512" s="9" t="str" cm="1">
        <f t="array" ref="R2512">_xlfn.IFS(L2511&lt;=25,"0-25",L2511&lt;=30,"26-30",L2511&lt;=35,"31-35",L2511&lt;=40,"36-40",L2511&lt;=45,"41-45",L2511&gt;=45,"45+")</f>
        <v>31-35</v>
      </c>
      <c r="S2512" t="str">
        <f t="shared" si="238"/>
        <v>Q3</v>
      </c>
      <c r="T2512" t="str">
        <f t="shared" si="239"/>
        <v>Weekday</v>
      </c>
      <c r="U2512" t="str" cm="1">
        <f t="array" ref="U2512">_xlfn.IFS(Q2512&lt;=100000,"LOW",Q2512&lt;=300000,"MEDIUM",Q2512&gt;=300000,"HIGH")</f>
        <v>MEDIUM</v>
      </c>
    </row>
    <row r="2513" spans="1:21" x14ac:dyDescent="0.3">
      <c r="A2513">
        <v>2512</v>
      </c>
      <c r="B2513">
        <v>21</v>
      </c>
      <c r="C2513">
        <v>9</v>
      </c>
      <c r="D2513" s="6">
        <f t="shared" si="234"/>
        <v>45190</v>
      </c>
      <c r="E2513" t="str">
        <f t="shared" si="235"/>
        <v>September</v>
      </c>
      <c r="F2513">
        <v>2023</v>
      </c>
      <c r="G2513" t="str">
        <f t="shared" si="236"/>
        <v>Thursday</v>
      </c>
      <c r="H2513" t="s">
        <v>45</v>
      </c>
      <c r="I2513">
        <v>3</v>
      </c>
      <c r="J2513" s="7">
        <v>14153.81</v>
      </c>
      <c r="K2513" t="s">
        <v>275</v>
      </c>
      <c r="L2513">
        <v>54</v>
      </c>
      <c r="M2513" t="s">
        <v>23</v>
      </c>
      <c r="N2513" t="s">
        <v>52</v>
      </c>
      <c r="O2513">
        <v>5</v>
      </c>
      <c r="P2513" t="s">
        <v>48</v>
      </c>
      <c r="Q2513" s="7">
        <f t="shared" si="237"/>
        <v>42461.43</v>
      </c>
      <c r="R2513" s="9" t="str" cm="1">
        <f t="array" ref="R2513">_xlfn.IFS(L2512&lt;=25,"0-25",L2512&lt;=30,"26-30",L2512&lt;=35,"31-35",L2512&lt;=40,"36-40",L2512&lt;=45,"41-45",L2512&gt;=45,"45+")</f>
        <v>41-45</v>
      </c>
      <c r="S2513" t="str">
        <f t="shared" si="238"/>
        <v>Q3</v>
      </c>
      <c r="T2513" t="str">
        <f t="shared" si="239"/>
        <v>Weekday</v>
      </c>
      <c r="U2513" t="str" cm="1">
        <f t="array" ref="U2513">_xlfn.IFS(Q2513&lt;=100000,"LOW",Q2513&lt;=300000,"MEDIUM",Q2513&gt;=300000,"HIGH")</f>
        <v>LOW</v>
      </c>
    </row>
    <row r="2514" spans="1:21" x14ac:dyDescent="0.3">
      <c r="A2514">
        <v>2513</v>
      </c>
      <c r="B2514">
        <v>21</v>
      </c>
      <c r="C2514">
        <v>9</v>
      </c>
      <c r="D2514" s="6">
        <f t="shared" si="234"/>
        <v>45190</v>
      </c>
      <c r="E2514" t="str">
        <f t="shared" si="235"/>
        <v>September</v>
      </c>
      <c r="F2514">
        <v>2023</v>
      </c>
      <c r="G2514" t="str">
        <f t="shared" si="236"/>
        <v>Thursday</v>
      </c>
      <c r="H2514" t="s">
        <v>37</v>
      </c>
      <c r="I2514">
        <v>4</v>
      </c>
      <c r="J2514" s="7">
        <v>22623.19</v>
      </c>
      <c r="K2514" t="s">
        <v>869</v>
      </c>
      <c r="L2514">
        <v>25</v>
      </c>
      <c r="M2514" t="s">
        <v>34</v>
      </c>
      <c r="N2514" t="s">
        <v>35</v>
      </c>
      <c r="O2514">
        <v>3</v>
      </c>
      <c r="P2514" t="s">
        <v>97</v>
      </c>
      <c r="Q2514" s="7">
        <f t="shared" si="237"/>
        <v>90492.76</v>
      </c>
      <c r="R2514" s="9" t="str" cm="1">
        <f t="array" ref="R2514">_xlfn.IFS(L2513&lt;=25,"0-25",L2513&lt;=30,"26-30",L2513&lt;=35,"31-35",L2513&lt;=40,"36-40",L2513&lt;=45,"41-45",L2513&gt;=45,"45+")</f>
        <v>45+</v>
      </c>
      <c r="S2514" t="str">
        <f t="shared" si="238"/>
        <v>Q3</v>
      </c>
      <c r="T2514" t="str">
        <f t="shared" si="239"/>
        <v>Weekday</v>
      </c>
      <c r="U2514" t="str" cm="1">
        <f t="array" ref="U2514">_xlfn.IFS(Q2514&lt;=100000,"LOW",Q2514&lt;=300000,"MEDIUM",Q2514&gt;=300000,"HIGH")</f>
        <v>LOW</v>
      </c>
    </row>
    <row r="2515" spans="1:21" x14ac:dyDescent="0.3">
      <c r="A2515">
        <v>2514</v>
      </c>
      <c r="B2515">
        <v>22</v>
      </c>
      <c r="C2515">
        <v>9</v>
      </c>
      <c r="D2515" s="6">
        <f t="shared" si="234"/>
        <v>45191</v>
      </c>
      <c r="E2515" t="str">
        <f t="shared" si="235"/>
        <v>September</v>
      </c>
      <c r="F2515">
        <v>2023</v>
      </c>
      <c r="G2515" t="str">
        <f t="shared" si="236"/>
        <v>Friday</v>
      </c>
      <c r="H2515" t="s">
        <v>45</v>
      </c>
      <c r="I2515">
        <v>8</v>
      </c>
      <c r="J2515" s="7">
        <v>27417.67</v>
      </c>
      <c r="K2515" t="s">
        <v>656</v>
      </c>
      <c r="L2515">
        <v>46</v>
      </c>
      <c r="M2515" t="s">
        <v>27</v>
      </c>
      <c r="N2515" t="s">
        <v>18</v>
      </c>
      <c r="O2515">
        <v>4</v>
      </c>
      <c r="P2515" t="s">
        <v>104</v>
      </c>
      <c r="Q2515" s="7">
        <f t="shared" si="237"/>
        <v>219341.36</v>
      </c>
      <c r="R2515" s="9" t="str" cm="1">
        <f t="array" ref="R2515">_xlfn.IFS(L2514&lt;=25,"0-25",L2514&lt;=30,"26-30",L2514&lt;=35,"31-35",L2514&lt;=40,"36-40",L2514&lt;=45,"41-45",L2514&gt;=45,"45+")</f>
        <v>0-25</v>
      </c>
      <c r="S2515" t="str">
        <f t="shared" si="238"/>
        <v>Q3</v>
      </c>
      <c r="T2515" t="str">
        <f t="shared" si="239"/>
        <v>Weekday</v>
      </c>
      <c r="U2515" t="str" cm="1">
        <f t="array" ref="U2515">_xlfn.IFS(Q2515&lt;=100000,"LOW",Q2515&lt;=300000,"MEDIUM",Q2515&gt;=300000,"HIGH")</f>
        <v>MEDIUM</v>
      </c>
    </row>
    <row r="2516" spans="1:21" x14ac:dyDescent="0.3">
      <c r="A2516">
        <v>2515</v>
      </c>
      <c r="B2516">
        <v>22</v>
      </c>
      <c r="C2516">
        <v>9</v>
      </c>
      <c r="D2516" s="6">
        <f t="shared" si="234"/>
        <v>45191</v>
      </c>
      <c r="E2516" t="str">
        <f t="shared" si="235"/>
        <v>September</v>
      </c>
      <c r="F2516">
        <v>2023</v>
      </c>
      <c r="G2516" t="str">
        <f t="shared" si="236"/>
        <v>Friday</v>
      </c>
      <c r="H2516" t="s">
        <v>45</v>
      </c>
      <c r="I2516">
        <v>9</v>
      </c>
      <c r="J2516" s="7">
        <v>57192.62</v>
      </c>
      <c r="K2516" t="s">
        <v>370</v>
      </c>
      <c r="L2516">
        <v>42</v>
      </c>
      <c r="M2516" t="s">
        <v>116</v>
      </c>
      <c r="N2516" t="s">
        <v>52</v>
      </c>
      <c r="O2516">
        <v>5</v>
      </c>
      <c r="P2516" t="s">
        <v>90</v>
      </c>
      <c r="Q2516" s="7">
        <f t="shared" si="237"/>
        <v>514733.58</v>
      </c>
      <c r="R2516" s="9" t="str" cm="1">
        <f t="array" ref="R2516">_xlfn.IFS(L2515&lt;=25,"0-25",L2515&lt;=30,"26-30",L2515&lt;=35,"31-35",L2515&lt;=40,"36-40",L2515&lt;=45,"41-45",L2515&gt;=45,"45+")</f>
        <v>45+</v>
      </c>
      <c r="S2516" t="str">
        <f t="shared" si="238"/>
        <v>Q3</v>
      </c>
      <c r="T2516" t="str">
        <f t="shared" si="239"/>
        <v>Weekday</v>
      </c>
      <c r="U2516" t="str" cm="1">
        <f t="array" ref="U2516">_xlfn.IFS(Q2516&lt;=100000,"LOW",Q2516&lt;=300000,"MEDIUM",Q2516&gt;=300000,"HIGH")</f>
        <v>HIGH</v>
      </c>
    </row>
    <row r="2517" spans="1:21" x14ac:dyDescent="0.3">
      <c r="A2517">
        <v>2516</v>
      </c>
      <c r="B2517">
        <v>22</v>
      </c>
      <c r="C2517">
        <v>9</v>
      </c>
      <c r="D2517" s="6">
        <f t="shared" si="234"/>
        <v>45191</v>
      </c>
      <c r="E2517" t="str">
        <f t="shared" si="235"/>
        <v>September</v>
      </c>
      <c r="F2517">
        <v>2023</v>
      </c>
      <c r="G2517" t="str">
        <f t="shared" si="236"/>
        <v>Friday</v>
      </c>
      <c r="H2517" t="s">
        <v>45</v>
      </c>
      <c r="I2517">
        <v>3</v>
      </c>
      <c r="J2517" s="7">
        <v>19563.419999999998</v>
      </c>
      <c r="K2517" t="s">
        <v>139</v>
      </c>
      <c r="L2517">
        <v>59</v>
      </c>
      <c r="M2517" t="s">
        <v>116</v>
      </c>
      <c r="N2517" t="s">
        <v>35</v>
      </c>
      <c r="O2517">
        <v>3</v>
      </c>
      <c r="P2517" t="s">
        <v>90</v>
      </c>
      <c r="Q2517" s="7">
        <f t="shared" si="237"/>
        <v>58690.259999999995</v>
      </c>
      <c r="R2517" s="9" t="str" cm="1">
        <f t="array" ref="R2517">_xlfn.IFS(L2516&lt;=25,"0-25",L2516&lt;=30,"26-30",L2516&lt;=35,"31-35",L2516&lt;=40,"36-40",L2516&lt;=45,"41-45",L2516&gt;=45,"45+")</f>
        <v>41-45</v>
      </c>
      <c r="S2517" t="str">
        <f t="shared" si="238"/>
        <v>Q3</v>
      </c>
      <c r="T2517" t="str">
        <f t="shared" si="239"/>
        <v>Weekday</v>
      </c>
      <c r="U2517" t="str" cm="1">
        <f t="array" ref="U2517">_xlfn.IFS(Q2517&lt;=100000,"LOW",Q2517&lt;=300000,"MEDIUM",Q2517&gt;=300000,"HIGH")</f>
        <v>LOW</v>
      </c>
    </row>
    <row r="2518" spans="1:21" x14ac:dyDescent="0.3">
      <c r="A2518">
        <v>2517</v>
      </c>
      <c r="B2518">
        <v>22</v>
      </c>
      <c r="C2518">
        <v>9</v>
      </c>
      <c r="D2518" s="6">
        <f t="shared" si="234"/>
        <v>45191</v>
      </c>
      <c r="E2518" t="str">
        <f t="shared" si="235"/>
        <v>September</v>
      </c>
      <c r="F2518">
        <v>2023</v>
      </c>
      <c r="G2518" t="str">
        <f t="shared" si="236"/>
        <v>Friday</v>
      </c>
      <c r="H2518" t="s">
        <v>32</v>
      </c>
      <c r="I2518">
        <v>5</v>
      </c>
      <c r="J2518" s="7">
        <v>12645.53</v>
      </c>
      <c r="K2518" t="s">
        <v>422</v>
      </c>
      <c r="L2518">
        <v>40</v>
      </c>
      <c r="M2518" t="s">
        <v>27</v>
      </c>
      <c r="N2518" t="s">
        <v>35</v>
      </c>
      <c r="O2518">
        <v>2</v>
      </c>
      <c r="P2518" t="s">
        <v>43</v>
      </c>
      <c r="Q2518" s="7">
        <f t="shared" si="237"/>
        <v>63227.65</v>
      </c>
      <c r="R2518" s="9" t="str" cm="1">
        <f t="array" ref="R2518">_xlfn.IFS(L2517&lt;=25,"0-25",L2517&lt;=30,"26-30",L2517&lt;=35,"31-35",L2517&lt;=40,"36-40",L2517&lt;=45,"41-45",L2517&gt;=45,"45+")</f>
        <v>45+</v>
      </c>
      <c r="S2518" t="str">
        <f t="shared" si="238"/>
        <v>Q3</v>
      </c>
      <c r="T2518" t="str">
        <f t="shared" si="239"/>
        <v>Weekday</v>
      </c>
      <c r="U2518" t="str" cm="1">
        <f t="array" ref="U2518">_xlfn.IFS(Q2518&lt;=100000,"LOW",Q2518&lt;=300000,"MEDIUM",Q2518&gt;=300000,"HIGH")</f>
        <v>LOW</v>
      </c>
    </row>
    <row r="2519" spans="1:21" x14ac:dyDescent="0.3">
      <c r="A2519">
        <v>2518</v>
      </c>
      <c r="B2519">
        <v>23</v>
      </c>
      <c r="C2519">
        <v>9</v>
      </c>
      <c r="D2519" s="6">
        <f t="shared" si="234"/>
        <v>45192</v>
      </c>
      <c r="E2519" t="str">
        <f t="shared" si="235"/>
        <v>September</v>
      </c>
      <c r="F2519">
        <v>2023</v>
      </c>
      <c r="G2519" t="str">
        <f t="shared" si="236"/>
        <v>Saturday</v>
      </c>
      <c r="H2519" t="s">
        <v>37</v>
      </c>
      <c r="I2519">
        <v>8</v>
      </c>
      <c r="J2519" s="7">
        <v>33639.25</v>
      </c>
      <c r="K2519" t="s">
        <v>16</v>
      </c>
      <c r="L2519">
        <v>51</v>
      </c>
      <c r="M2519" t="s">
        <v>23</v>
      </c>
      <c r="N2519" t="s">
        <v>52</v>
      </c>
      <c r="O2519">
        <v>3</v>
      </c>
      <c r="P2519" t="s">
        <v>97</v>
      </c>
      <c r="Q2519" s="7">
        <f t="shared" si="237"/>
        <v>269114</v>
      </c>
      <c r="R2519" s="9" t="str" cm="1">
        <f t="array" ref="R2519">_xlfn.IFS(L2518&lt;=25,"0-25",L2518&lt;=30,"26-30",L2518&lt;=35,"31-35",L2518&lt;=40,"36-40",L2518&lt;=45,"41-45",L2518&gt;=45,"45+")</f>
        <v>36-40</v>
      </c>
      <c r="S2519" t="str">
        <f t="shared" si="238"/>
        <v>Q3</v>
      </c>
      <c r="T2519" t="str">
        <f t="shared" si="239"/>
        <v>Weekend</v>
      </c>
      <c r="U2519" t="str" cm="1">
        <f t="array" ref="U2519">_xlfn.IFS(Q2519&lt;=100000,"LOW",Q2519&lt;=300000,"MEDIUM",Q2519&gt;=300000,"HIGH")</f>
        <v>MEDIUM</v>
      </c>
    </row>
    <row r="2520" spans="1:21" x14ac:dyDescent="0.3">
      <c r="A2520">
        <v>2519</v>
      </c>
      <c r="B2520">
        <v>23</v>
      </c>
      <c r="C2520">
        <v>9</v>
      </c>
      <c r="D2520" s="6">
        <f t="shared" si="234"/>
        <v>45192</v>
      </c>
      <c r="E2520" t="str">
        <f t="shared" si="235"/>
        <v>September</v>
      </c>
      <c r="F2520">
        <v>2023</v>
      </c>
      <c r="G2520" t="str">
        <f t="shared" si="236"/>
        <v>Saturday</v>
      </c>
      <c r="H2520" t="s">
        <v>37</v>
      </c>
      <c r="I2520">
        <v>3</v>
      </c>
      <c r="J2520" s="7">
        <v>34983.53</v>
      </c>
      <c r="K2520" t="s">
        <v>802</v>
      </c>
      <c r="L2520">
        <v>20</v>
      </c>
      <c r="M2520" t="s">
        <v>61</v>
      </c>
      <c r="N2520" t="s">
        <v>52</v>
      </c>
      <c r="O2520">
        <v>5</v>
      </c>
      <c r="P2520" t="s">
        <v>97</v>
      </c>
      <c r="Q2520" s="7">
        <f t="shared" si="237"/>
        <v>104950.59</v>
      </c>
      <c r="R2520" s="9" t="str" cm="1">
        <f t="array" ref="R2520">_xlfn.IFS(L2519&lt;=25,"0-25",L2519&lt;=30,"26-30",L2519&lt;=35,"31-35",L2519&lt;=40,"36-40",L2519&lt;=45,"41-45",L2519&gt;=45,"45+")</f>
        <v>45+</v>
      </c>
      <c r="S2520" t="str">
        <f t="shared" si="238"/>
        <v>Q3</v>
      </c>
      <c r="T2520" t="str">
        <f t="shared" si="239"/>
        <v>Weekend</v>
      </c>
      <c r="U2520" t="str" cm="1">
        <f t="array" ref="U2520">_xlfn.IFS(Q2520&lt;=100000,"LOW",Q2520&lt;=300000,"MEDIUM",Q2520&gt;=300000,"HIGH")</f>
        <v>MEDIUM</v>
      </c>
    </row>
    <row r="2521" spans="1:21" x14ac:dyDescent="0.3">
      <c r="A2521">
        <v>2520</v>
      </c>
      <c r="B2521">
        <v>23</v>
      </c>
      <c r="C2521">
        <v>9</v>
      </c>
      <c r="D2521" s="6">
        <f t="shared" si="234"/>
        <v>45192</v>
      </c>
      <c r="E2521" t="str">
        <f t="shared" si="235"/>
        <v>September</v>
      </c>
      <c r="F2521">
        <v>2023</v>
      </c>
      <c r="G2521" t="str">
        <f t="shared" si="236"/>
        <v>Saturday</v>
      </c>
      <c r="H2521" t="s">
        <v>32</v>
      </c>
      <c r="I2521">
        <v>7</v>
      </c>
      <c r="J2521" s="7">
        <v>37054.44</v>
      </c>
      <c r="K2521" t="s">
        <v>752</v>
      </c>
      <c r="L2521">
        <v>47</v>
      </c>
      <c r="M2521" t="s">
        <v>23</v>
      </c>
      <c r="N2521" t="s">
        <v>52</v>
      </c>
      <c r="O2521">
        <v>2</v>
      </c>
      <c r="P2521" t="s">
        <v>43</v>
      </c>
      <c r="Q2521" s="7">
        <f t="shared" si="237"/>
        <v>259381.08000000002</v>
      </c>
      <c r="R2521" s="9" t="str" cm="1">
        <f t="array" ref="R2521">_xlfn.IFS(L2520&lt;=25,"0-25",L2520&lt;=30,"26-30",L2520&lt;=35,"31-35",L2520&lt;=40,"36-40",L2520&lt;=45,"41-45",L2520&gt;=45,"45+")</f>
        <v>0-25</v>
      </c>
      <c r="S2521" t="str">
        <f t="shared" si="238"/>
        <v>Q3</v>
      </c>
      <c r="T2521" t="str">
        <f t="shared" si="239"/>
        <v>Weekend</v>
      </c>
      <c r="U2521" t="str" cm="1">
        <f t="array" ref="U2521">_xlfn.IFS(Q2521&lt;=100000,"LOW",Q2521&lt;=300000,"MEDIUM",Q2521&gt;=300000,"HIGH")</f>
        <v>MEDIUM</v>
      </c>
    </row>
    <row r="2522" spans="1:21" x14ac:dyDescent="0.3">
      <c r="A2522">
        <v>2521</v>
      </c>
      <c r="B2522">
        <v>23</v>
      </c>
      <c r="C2522">
        <v>9</v>
      </c>
      <c r="D2522" s="6">
        <f t="shared" si="234"/>
        <v>45192</v>
      </c>
      <c r="E2522" t="str">
        <f t="shared" si="235"/>
        <v>September</v>
      </c>
      <c r="F2522">
        <v>2023</v>
      </c>
      <c r="G2522" t="str">
        <f t="shared" si="236"/>
        <v>Saturday</v>
      </c>
      <c r="H2522" t="s">
        <v>21</v>
      </c>
      <c r="I2522">
        <v>8</v>
      </c>
      <c r="J2522" s="7">
        <v>59614.21</v>
      </c>
      <c r="K2522" t="s">
        <v>386</v>
      </c>
      <c r="L2522">
        <v>51</v>
      </c>
      <c r="M2522" t="s">
        <v>27</v>
      </c>
      <c r="N2522" t="s">
        <v>35</v>
      </c>
      <c r="O2522">
        <v>3</v>
      </c>
      <c r="P2522" t="s">
        <v>25</v>
      </c>
      <c r="Q2522" s="7">
        <f t="shared" si="237"/>
        <v>476913.68</v>
      </c>
      <c r="R2522" s="9" t="str" cm="1">
        <f t="array" ref="R2522">_xlfn.IFS(L2521&lt;=25,"0-25",L2521&lt;=30,"26-30",L2521&lt;=35,"31-35",L2521&lt;=40,"36-40",L2521&lt;=45,"41-45",L2521&gt;=45,"45+")</f>
        <v>45+</v>
      </c>
      <c r="S2522" t="str">
        <f t="shared" si="238"/>
        <v>Q3</v>
      </c>
      <c r="T2522" t="str">
        <f t="shared" si="239"/>
        <v>Weekend</v>
      </c>
      <c r="U2522" t="str" cm="1">
        <f t="array" ref="U2522">_xlfn.IFS(Q2522&lt;=100000,"LOW",Q2522&lt;=300000,"MEDIUM",Q2522&gt;=300000,"HIGH")</f>
        <v>HIGH</v>
      </c>
    </row>
    <row r="2523" spans="1:21" x14ac:dyDescent="0.3">
      <c r="A2523">
        <v>2522</v>
      </c>
      <c r="B2523">
        <v>24</v>
      </c>
      <c r="C2523">
        <v>9</v>
      </c>
      <c r="D2523" s="6">
        <f t="shared" si="234"/>
        <v>45193</v>
      </c>
      <c r="E2523" t="str">
        <f t="shared" si="235"/>
        <v>September</v>
      </c>
      <c r="F2523">
        <v>2023</v>
      </c>
      <c r="G2523" t="str">
        <f t="shared" si="236"/>
        <v>Sunday</v>
      </c>
      <c r="H2523" t="s">
        <v>15</v>
      </c>
      <c r="I2523">
        <v>3</v>
      </c>
      <c r="J2523" s="7">
        <v>15880.32</v>
      </c>
      <c r="K2523" t="s">
        <v>551</v>
      </c>
      <c r="L2523">
        <v>49</v>
      </c>
      <c r="M2523" t="s">
        <v>23</v>
      </c>
      <c r="N2523" t="s">
        <v>52</v>
      </c>
      <c r="O2523">
        <v>5</v>
      </c>
      <c r="P2523" t="s">
        <v>19</v>
      </c>
      <c r="Q2523" s="7">
        <f t="shared" si="237"/>
        <v>47640.959999999999</v>
      </c>
      <c r="R2523" s="9" t="str" cm="1">
        <f t="array" ref="R2523">_xlfn.IFS(L2522&lt;=25,"0-25",L2522&lt;=30,"26-30",L2522&lt;=35,"31-35",L2522&lt;=40,"36-40",L2522&lt;=45,"41-45",L2522&gt;=45,"45+")</f>
        <v>45+</v>
      </c>
      <c r="S2523" t="str">
        <f t="shared" si="238"/>
        <v>Q3</v>
      </c>
      <c r="T2523" t="str">
        <f t="shared" si="239"/>
        <v>Weekend</v>
      </c>
      <c r="U2523" t="str" cm="1">
        <f t="array" ref="U2523">_xlfn.IFS(Q2523&lt;=100000,"LOW",Q2523&lt;=300000,"MEDIUM",Q2523&gt;=300000,"HIGH")</f>
        <v>LOW</v>
      </c>
    </row>
    <row r="2524" spans="1:21" x14ac:dyDescent="0.3">
      <c r="A2524">
        <v>2523</v>
      </c>
      <c r="B2524">
        <v>24</v>
      </c>
      <c r="C2524">
        <v>9</v>
      </c>
      <c r="D2524" s="6">
        <f t="shared" si="234"/>
        <v>45193</v>
      </c>
      <c r="E2524" t="str">
        <f t="shared" si="235"/>
        <v>September</v>
      </c>
      <c r="F2524">
        <v>2023</v>
      </c>
      <c r="G2524" t="str">
        <f t="shared" si="236"/>
        <v>Sunday</v>
      </c>
      <c r="H2524" t="s">
        <v>37</v>
      </c>
      <c r="I2524">
        <v>2</v>
      </c>
      <c r="J2524" s="7">
        <v>52236.52</v>
      </c>
      <c r="K2524" t="s">
        <v>984</v>
      </c>
      <c r="L2524">
        <v>46</v>
      </c>
      <c r="M2524" t="s">
        <v>112</v>
      </c>
      <c r="N2524" t="s">
        <v>18</v>
      </c>
      <c r="O2524">
        <v>2</v>
      </c>
      <c r="P2524" t="s">
        <v>53</v>
      </c>
      <c r="Q2524" s="7">
        <f t="shared" si="237"/>
        <v>104473.04</v>
      </c>
      <c r="R2524" s="9" t="str" cm="1">
        <f t="array" ref="R2524">_xlfn.IFS(L2523&lt;=25,"0-25",L2523&lt;=30,"26-30",L2523&lt;=35,"31-35",L2523&lt;=40,"36-40",L2523&lt;=45,"41-45",L2523&gt;=45,"45+")</f>
        <v>45+</v>
      </c>
      <c r="S2524" t="str">
        <f t="shared" si="238"/>
        <v>Q3</v>
      </c>
      <c r="T2524" t="str">
        <f t="shared" si="239"/>
        <v>Weekend</v>
      </c>
      <c r="U2524" t="str" cm="1">
        <f t="array" ref="U2524">_xlfn.IFS(Q2524&lt;=100000,"LOW",Q2524&lt;=300000,"MEDIUM",Q2524&gt;=300000,"HIGH")</f>
        <v>MEDIUM</v>
      </c>
    </row>
    <row r="2525" spans="1:21" x14ac:dyDescent="0.3">
      <c r="A2525">
        <v>2524</v>
      </c>
      <c r="B2525">
        <v>24</v>
      </c>
      <c r="C2525">
        <v>9</v>
      </c>
      <c r="D2525" s="6">
        <f t="shared" si="234"/>
        <v>45193</v>
      </c>
      <c r="E2525" t="str">
        <f t="shared" si="235"/>
        <v>September</v>
      </c>
      <c r="F2525">
        <v>2023</v>
      </c>
      <c r="G2525" t="str">
        <f t="shared" si="236"/>
        <v>Sunday</v>
      </c>
      <c r="H2525" t="s">
        <v>15</v>
      </c>
      <c r="I2525">
        <v>7</v>
      </c>
      <c r="J2525" s="7">
        <v>30276.73</v>
      </c>
      <c r="K2525" t="s">
        <v>828</v>
      </c>
      <c r="L2525">
        <v>26</v>
      </c>
      <c r="M2525" t="s">
        <v>116</v>
      </c>
      <c r="N2525" t="s">
        <v>35</v>
      </c>
      <c r="O2525">
        <v>2</v>
      </c>
      <c r="P2525" t="s">
        <v>86</v>
      </c>
      <c r="Q2525" s="7">
        <f t="shared" si="237"/>
        <v>211937.11</v>
      </c>
      <c r="R2525" s="9" t="str" cm="1">
        <f t="array" ref="R2525">_xlfn.IFS(L2524&lt;=25,"0-25",L2524&lt;=30,"26-30",L2524&lt;=35,"31-35",L2524&lt;=40,"36-40",L2524&lt;=45,"41-45",L2524&gt;=45,"45+")</f>
        <v>45+</v>
      </c>
      <c r="S2525" t="str">
        <f t="shared" si="238"/>
        <v>Q3</v>
      </c>
      <c r="T2525" t="str">
        <f t="shared" si="239"/>
        <v>Weekend</v>
      </c>
      <c r="U2525" t="str" cm="1">
        <f t="array" ref="U2525">_xlfn.IFS(Q2525&lt;=100000,"LOW",Q2525&lt;=300000,"MEDIUM",Q2525&gt;=300000,"HIGH")</f>
        <v>MEDIUM</v>
      </c>
    </row>
    <row r="2526" spans="1:21" x14ac:dyDescent="0.3">
      <c r="A2526">
        <v>2525</v>
      </c>
      <c r="B2526">
        <v>24</v>
      </c>
      <c r="C2526">
        <v>9</v>
      </c>
      <c r="D2526" s="6">
        <f t="shared" si="234"/>
        <v>45193</v>
      </c>
      <c r="E2526" t="str">
        <f t="shared" si="235"/>
        <v>September</v>
      </c>
      <c r="F2526">
        <v>2023</v>
      </c>
      <c r="G2526" t="str">
        <f t="shared" si="236"/>
        <v>Sunday</v>
      </c>
      <c r="H2526" t="s">
        <v>32</v>
      </c>
      <c r="I2526">
        <v>9</v>
      </c>
      <c r="J2526" s="7">
        <v>28598.81</v>
      </c>
      <c r="K2526" t="s">
        <v>999</v>
      </c>
      <c r="L2526">
        <v>19</v>
      </c>
      <c r="M2526" t="s">
        <v>27</v>
      </c>
      <c r="N2526" t="s">
        <v>18</v>
      </c>
      <c r="O2526">
        <v>4</v>
      </c>
      <c r="P2526" t="s">
        <v>43</v>
      </c>
      <c r="Q2526" s="7">
        <f t="shared" si="237"/>
        <v>257389.29</v>
      </c>
      <c r="R2526" s="9" t="str" cm="1">
        <f t="array" ref="R2526">_xlfn.IFS(L2525&lt;=25,"0-25",L2525&lt;=30,"26-30",L2525&lt;=35,"31-35",L2525&lt;=40,"36-40",L2525&lt;=45,"41-45",L2525&gt;=45,"45+")</f>
        <v>26-30</v>
      </c>
      <c r="S2526" t="str">
        <f t="shared" si="238"/>
        <v>Q3</v>
      </c>
      <c r="T2526" t="str">
        <f t="shared" si="239"/>
        <v>Weekend</v>
      </c>
      <c r="U2526" t="str" cm="1">
        <f t="array" ref="U2526">_xlfn.IFS(Q2526&lt;=100000,"LOW",Q2526&lt;=300000,"MEDIUM",Q2526&gt;=300000,"HIGH")</f>
        <v>MEDIUM</v>
      </c>
    </row>
    <row r="2527" spans="1:21" x14ac:dyDescent="0.3">
      <c r="A2527">
        <v>2526</v>
      </c>
      <c r="B2527">
        <v>25</v>
      </c>
      <c r="C2527">
        <v>9</v>
      </c>
      <c r="D2527" s="6">
        <f t="shared" si="234"/>
        <v>45194</v>
      </c>
      <c r="E2527" t="str">
        <f t="shared" si="235"/>
        <v>September</v>
      </c>
      <c r="F2527">
        <v>2023</v>
      </c>
      <c r="G2527" t="str">
        <f t="shared" si="236"/>
        <v>Monday</v>
      </c>
      <c r="H2527" t="s">
        <v>21</v>
      </c>
      <c r="I2527">
        <v>1</v>
      </c>
      <c r="J2527" s="7">
        <v>65952.59</v>
      </c>
      <c r="K2527" t="s">
        <v>607</v>
      </c>
      <c r="L2527">
        <v>56</v>
      </c>
      <c r="M2527" t="s">
        <v>27</v>
      </c>
      <c r="N2527" t="s">
        <v>18</v>
      </c>
      <c r="O2527">
        <v>5</v>
      </c>
      <c r="P2527" t="s">
        <v>25</v>
      </c>
      <c r="Q2527" s="7">
        <f t="shared" si="237"/>
        <v>65952.59</v>
      </c>
      <c r="R2527" s="9" t="str" cm="1">
        <f t="array" ref="R2527">_xlfn.IFS(L2526&lt;=25,"0-25",L2526&lt;=30,"26-30",L2526&lt;=35,"31-35",L2526&lt;=40,"36-40",L2526&lt;=45,"41-45",L2526&gt;=45,"45+")</f>
        <v>0-25</v>
      </c>
      <c r="S2527" t="str">
        <f t="shared" si="238"/>
        <v>Q3</v>
      </c>
      <c r="T2527" t="str">
        <f t="shared" si="239"/>
        <v>Weekday</v>
      </c>
      <c r="U2527" t="str" cm="1">
        <f t="array" ref="U2527">_xlfn.IFS(Q2527&lt;=100000,"LOW",Q2527&lt;=300000,"MEDIUM",Q2527&gt;=300000,"HIGH")</f>
        <v>LOW</v>
      </c>
    </row>
    <row r="2528" spans="1:21" x14ac:dyDescent="0.3">
      <c r="A2528">
        <v>2527</v>
      </c>
      <c r="B2528">
        <v>25</v>
      </c>
      <c r="C2528">
        <v>9</v>
      </c>
      <c r="D2528" s="6">
        <f t="shared" si="234"/>
        <v>45194</v>
      </c>
      <c r="E2528" t="str">
        <f t="shared" si="235"/>
        <v>September</v>
      </c>
      <c r="F2528">
        <v>2023</v>
      </c>
      <c r="G2528" t="str">
        <f t="shared" si="236"/>
        <v>Monday</v>
      </c>
      <c r="H2528" t="s">
        <v>21</v>
      </c>
      <c r="I2528">
        <v>3</v>
      </c>
      <c r="J2528" s="7">
        <v>24908.11</v>
      </c>
      <c r="K2528" t="s">
        <v>454</v>
      </c>
      <c r="L2528">
        <v>24</v>
      </c>
      <c r="M2528" t="s">
        <v>23</v>
      </c>
      <c r="N2528" t="s">
        <v>52</v>
      </c>
      <c r="O2528">
        <v>4</v>
      </c>
      <c r="P2528" t="s">
        <v>28</v>
      </c>
      <c r="Q2528" s="7">
        <f t="shared" si="237"/>
        <v>74724.33</v>
      </c>
      <c r="R2528" s="9" t="str" cm="1">
        <f t="array" ref="R2528">_xlfn.IFS(L2527&lt;=25,"0-25",L2527&lt;=30,"26-30",L2527&lt;=35,"31-35",L2527&lt;=40,"36-40",L2527&lt;=45,"41-45",L2527&gt;=45,"45+")</f>
        <v>45+</v>
      </c>
      <c r="S2528" t="str">
        <f t="shared" si="238"/>
        <v>Q3</v>
      </c>
      <c r="T2528" t="str">
        <f t="shared" si="239"/>
        <v>Weekday</v>
      </c>
      <c r="U2528" t="str" cm="1">
        <f t="array" ref="U2528">_xlfn.IFS(Q2528&lt;=100000,"LOW",Q2528&lt;=300000,"MEDIUM",Q2528&gt;=300000,"HIGH")</f>
        <v>LOW</v>
      </c>
    </row>
    <row r="2529" spans="1:21" x14ac:dyDescent="0.3">
      <c r="A2529">
        <v>2528</v>
      </c>
      <c r="B2529">
        <v>25</v>
      </c>
      <c r="C2529">
        <v>9</v>
      </c>
      <c r="D2529" s="6">
        <f t="shared" si="234"/>
        <v>45194</v>
      </c>
      <c r="E2529" t="str">
        <f t="shared" si="235"/>
        <v>September</v>
      </c>
      <c r="F2529">
        <v>2023</v>
      </c>
      <c r="G2529" t="str">
        <f t="shared" si="236"/>
        <v>Monday</v>
      </c>
      <c r="H2529" t="s">
        <v>21</v>
      </c>
      <c r="I2529">
        <v>5</v>
      </c>
      <c r="J2529" s="7">
        <v>48551.91</v>
      </c>
      <c r="K2529" t="s">
        <v>797</v>
      </c>
      <c r="L2529">
        <v>22</v>
      </c>
      <c r="M2529" t="s">
        <v>112</v>
      </c>
      <c r="N2529" t="s">
        <v>18</v>
      </c>
      <c r="O2529">
        <v>2</v>
      </c>
      <c r="P2529" t="s">
        <v>65</v>
      </c>
      <c r="Q2529" s="7">
        <f t="shared" si="237"/>
        <v>242759.55000000002</v>
      </c>
      <c r="R2529" s="9" t="str" cm="1">
        <f t="array" ref="R2529">_xlfn.IFS(L2528&lt;=25,"0-25",L2528&lt;=30,"26-30",L2528&lt;=35,"31-35",L2528&lt;=40,"36-40",L2528&lt;=45,"41-45",L2528&gt;=45,"45+")</f>
        <v>0-25</v>
      </c>
      <c r="S2529" t="str">
        <f t="shared" si="238"/>
        <v>Q3</v>
      </c>
      <c r="T2529" t="str">
        <f t="shared" si="239"/>
        <v>Weekday</v>
      </c>
      <c r="U2529" t="str" cm="1">
        <f t="array" ref="U2529">_xlfn.IFS(Q2529&lt;=100000,"LOW",Q2529&lt;=300000,"MEDIUM",Q2529&gt;=300000,"HIGH")</f>
        <v>MEDIUM</v>
      </c>
    </row>
    <row r="2530" spans="1:21" x14ac:dyDescent="0.3">
      <c r="A2530">
        <v>2529</v>
      </c>
      <c r="B2530">
        <v>26</v>
      </c>
      <c r="C2530">
        <v>9</v>
      </c>
      <c r="D2530" s="6">
        <f t="shared" si="234"/>
        <v>45195</v>
      </c>
      <c r="E2530" t="str">
        <f t="shared" si="235"/>
        <v>September</v>
      </c>
      <c r="F2530">
        <v>2023</v>
      </c>
      <c r="G2530" t="str">
        <f t="shared" si="236"/>
        <v>Tuesday</v>
      </c>
      <c r="H2530" t="s">
        <v>32</v>
      </c>
      <c r="I2530">
        <v>3</v>
      </c>
      <c r="J2530" s="7">
        <v>26507.67</v>
      </c>
      <c r="K2530" t="s">
        <v>272</v>
      </c>
      <c r="L2530">
        <v>25</v>
      </c>
      <c r="M2530" t="s">
        <v>34</v>
      </c>
      <c r="N2530" t="s">
        <v>52</v>
      </c>
      <c r="O2530">
        <v>2</v>
      </c>
      <c r="P2530" t="s">
        <v>101</v>
      </c>
      <c r="Q2530" s="7">
        <f t="shared" si="237"/>
        <v>79523.009999999995</v>
      </c>
      <c r="R2530" s="9" t="str" cm="1">
        <f t="array" ref="R2530">_xlfn.IFS(L2529&lt;=25,"0-25",L2529&lt;=30,"26-30",L2529&lt;=35,"31-35",L2529&lt;=40,"36-40",L2529&lt;=45,"41-45",L2529&gt;=45,"45+")</f>
        <v>0-25</v>
      </c>
      <c r="S2530" t="str">
        <f t="shared" si="238"/>
        <v>Q3</v>
      </c>
      <c r="T2530" t="str">
        <f t="shared" si="239"/>
        <v>Weekday</v>
      </c>
      <c r="U2530" t="str" cm="1">
        <f t="array" ref="U2530">_xlfn.IFS(Q2530&lt;=100000,"LOW",Q2530&lt;=300000,"MEDIUM",Q2530&gt;=300000,"HIGH")</f>
        <v>LOW</v>
      </c>
    </row>
    <row r="2531" spans="1:21" x14ac:dyDescent="0.3">
      <c r="A2531">
        <v>2530</v>
      </c>
      <c r="B2531">
        <v>26</v>
      </c>
      <c r="C2531">
        <v>9</v>
      </c>
      <c r="D2531" s="6">
        <f t="shared" si="234"/>
        <v>45195</v>
      </c>
      <c r="E2531" t="str">
        <f t="shared" si="235"/>
        <v>September</v>
      </c>
      <c r="F2531">
        <v>2023</v>
      </c>
      <c r="G2531" t="str">
        <f t="shared" si="236"/>
        <v>Tuesday</v>
      </c>
      <c r="H2531" t="s">
        <v>45</v>
      </c>
      <c r="I2531">
        <v>1</v>
      </c>
      <c r="J2531" s="7">
        <v>40428.629999999997</v>
      </c>
      <c r="K2531" t="s">
        <v>720</v>
      </c>
      <c r="L2531">
        <v>49</v>
      </c>
      <c r="M2531" t="s">
        <v>116</v>
      </c>
      <c r="N2531" t="s">
        <v>35</v>
      </c>
      <c r="O2531">
        <v>3</v>
      </c>
      <c r="P2531" t="s">
        <v>104</v>
      </c>
      <c r="Q2531" s="7">
        <f t="shared" si="237"/>
        <v>40428.629999999997</v>
      </c>
      <c r="R2531" s="9" t="str" cm="1">
        <f t="array" ref="R2531">_xlfn.IFS(L2530&lt;=25,"0-25",L2530&lt;=30,"26-30",L2530&lt;=35,"31-35",L2530&lt;=40,"36-40",L2530&lt;=45,"41-45",L2530&gt;=45,"45+")</f>
        <v>0-25</v>
      </c>
      <c r="S2531" t="str">
        <f t="shared" si="238"/>
        <v>Q3</v>
      </c>
      <c r="T2531" t="str">
        <f t="shared" si="239"/>
        <v>Weekday</v>
      </c>
      <c r="U2531" t="str" cm="1">
        <f t="array" ref="U2531">_xlfn.IFS(Q2531&lt;=100000,"LOW",Q2531&lt;=300000,"MEDIUM",Q2531&gt;=300000,"HIGH")</f>
        <v>LOW</v>
      </c>
    </row>
    <row r="2532" spans="1:21" x14ac:dyDescent="0.3">
      <c r="A2532">
        <v>2531</v>
      </c>
      <c r="B2532">
        <v>26</v>
      </c>
      <c r="C2532">
        <v>9</v>
      </c>
      <c r="D2532" s="6">
        <f t="shared" si="234"/>
        <v>45195</v>
      </c>
      <c r="E2532" t="str">
        <f t="shared" si="235"/>
        <v>September</v>
      </c>
      <c r="F2532">
        <v>2023</v>
      </c>
      <c r="G2532" t="str">
        <f t="shared" si="236"/>
        <v>Tuesday</v>
      </c>
      <c r="H2532" t="s">
        <v>45</v>
      </c>
      <c r="I2532">
        <v>7</v>
      </c>
      <c r="J2532" s="7">
        <v>57177.57</v>
      </c>
      <c r="K2532" t="s">
        <v>83</v>
      </c>
      <c r="L2532">
        <v>35</v>
      </c>
      <c r="M2532" t="s">
        <v>152</v>
      </c>
      <c r="N2532" t="s">
        <v>18</v>
      </c>
      <c r="O2532">
        <v>4</v>
      </c>
      <c r="P2532" t="s">
        <v>90</v>
      </c>
      <c r="Q2532" s="7">
        <f t="shared" si="237"/>
        <v>400242.99</v>
      </c>
      <c r="R2532" s="9" t="str" cm="1">
        <f t="array" ref="R2532">_xlfn.IFS(L2531&lt;=25,"0-25",L2531&lt;=30,"26-30",L2531&lt;=35,"31-35",L2531&lt;=40,"36-40",L2531&lt;=45,"41-45",L2531&gt;=45,"45+")</f>
        <v>45+</v>
      </c>
      <c r="S2532" t="str">
        <f t="shared" si="238"/>
        <v>Q3</v>
      </c>
      <c r="T2532" t="str">
        <f t="shared" si="239"/>
        <v>Weekday</v>
      </c>
      <c r="U2532" t="str" cm="1">
        <f t="array" ref="U2532">_xlfn.IFS(Q2532&lt;=100000,"LOW",Q2532&lt;=300000,"MEDIUM",Q2532&gt;=300000,"HIGH")</f>
        <v>HIGH</v>
      </c>
    </row>
    <row r="2533" spans="1:21" x14ac:dyDescent="0.3">
      <c r="A2533">
        <v>2532</v>
      </c>
      <c r="B2533">
        <v>26</v>
      </c>
      <c r="C2533">
        <v>9</v>
      </c>
      <c r="D2533" s="6">
        <f t="shared" si="234"/>
        <v>45195</v>
      </c>
      <c r="E2533" t="str">
        <f t="shared" si="235"/>
        <v>September</v>
      </c>
      <c r="F2533">
        <v>2023</v>
      </c>
      <c r="G2533" t="str">
        <f t="shared" si="236"/>
        <v>Tuesday</v>
      </c>
      <c r="H2533" t="s">
        <v>15</v>
      </c>
      <c r="I2533">
        <v>7</v>
      </c>
      <c r="J2533" s="7">
        <v>62903.35</v>
      </c>
      <c r="K2533" t="s">
        <v>745</v>
      </c>
      <c r="L2533">
        <v>55</v>
      </c>
      <c r="M2533" t="s">
        <v>152</v>
      </c>
      <c r="N2533" t="s">
        <v>52</v>
      </c>
      <c r="O2533">
        <v>5</v>
      </c>
      <c r="P2533" t="s">
        <v>19</v>
      </c>
      <c r="Q2533" s="7">
        <f t="shared" si="237"/>
        <v>440323.45</v>
      </c>
      <c r="R2533" s="9" t="str" cm="1">
        <f t="array" ref="R2533">_xlfn.IFS(L2532&lt;=25,"0-25",L2532&lt;=30,"26-30",L2532&lt;=35,"31-35",L2532&lt;=40,"36-40",L2532&lt;=45,"41-45",L2532&gt;=45,"45+")</f>
        <v>31-35</v>
      </c>
      <c r="S2533" t="str">
        <f t="shared" si="238"/>
        <v>Q3</v>
      </c>
      <c r="T2533" t="str">
        <f t="shared" si="239"/>
        <v>Weekday</v>
      </c>
      <c r="U2533" t="str" cm="1">
        <f t="array" ref="U2533">_xlfn.IFS(Q2533&lt;=100000,"LOW",Q2533&lt;=300000,"MEDIUM",Q2533&gt;=300000,"HIGH")</f>
        <v>HIGH</v>
      </c>
    </row>
    <row r="2534" spans="1:21" x14ac:dyDescent="0.3">
      <c r="A2534">
        <v>2533</v>
      </c>
      <c r="B2534">
        <v>27</v>
      </c>
      <c r="C2534">
        <v>9</v>
      </c>
      <c r="D2534" s="6">
        <f t="shared" si="234"/>
        <v>45196</v>
      </c>
      <c r="E2534" t="str">
        <f t="shared" si="235"/>
        <v>September</v>
      </c>
      <c r="F2534">
        <v>2023</v>
      </c>
      <c r="G2534" t="str">
        <f t="shared" si="236"/>
        <v>Wednesday</v>
      </c>
      <c r="H2534" t="s">
        <v>45</v>
      </c>
      <c r="I2534">
        <v>8</v>
      </c>
      <c r="J2534" s="7">
        <v>60321.83</v>
      </c>
      <c r="K2534" t="s">
        <v>644</v>
      </c>
      <c r="L2534">
        <v>35</v>
      </c>
      <c r="M2534" t="s">
        <v>23</v>
      </c>
      <c r="N2534" t="s">
        <v>24</v>
      </c>
      <c r="O2534">
        <v>5</v>
      </c>
      <c r="P2534" t="s">
        <v>48</v>
      </c>
      <c r="Q2534" s="7">
        <f t="shared" si="237"/>
        <v>482574.64</v>
      </c>
      <c r="R2534" s="9" t="str" cm="1">
        <f t="array" ref="R2534">_xlfn.IFS(L2533&lt;=25,"0-25",L2533&lt;=30,"26-30",L2533&lt;=35,"31-35",L2533&lt;=40,"36-40",L2533&lt;=45,"41-45",L2533&gt;=45,"45+")</f>
        <v>45+</v>
      </c>
      <c r="S2534" t="str">
        <f t="shared" si="238"/>
        <v>Q3</v>
      </c>
      <c r="T2534" t="str">
        <f t="shared" si="239"/>
        <v>Weekday</v>
      </c>
      <c r="U2534" t="str" cm="1">
        <f t="array" ref="U2534">_xlfn.IFS(Q2534&lt;=100000,"LOW",Q2534&lt;=300000,"MEDIUM",Q2534&gt;=300000,"HIGH")</f>
        <v>HIGH</v>
      </c>
    </row>
    <row r="2535" spans="1:21" x14ac:dyDescent="0.3">
      <c r="A2535">
        <v>2534</v>
      </c>
      <c r="B2535">
        <v>27</v>
      </c>
      <c r="C2535">
        <v>9</v>
      </c>
      <c r="D2535" s="6">
        <f t="shared" si="234"/>
        <v>45196</v>
      </c>
      <c r="E2535" t="str">
        <f t="shared" si="235"/>
        <v>September</v>
      </c>
      <c r="F2535">
        <v>2023</v>
      </c>
      <c r="G2535" t="str">
        <f t="shared" si="236"/>
        <v>Wednesday</v>
      </c>
      <c r="H2535" t="s">
        <v>45</v>
      </c>
      <c r="I2535">
        <v>5</v>
      </c>
      <c r="J2535" s="7">
        <v>44930.84</v>
      </c>
      <c r="K2535" t="s">
        <v>378</v>
      </c>
      <c r="L2535">
        <v>58</v>
      </c>
      <c r="M2535" t="s">
        <v>23</v>
      </c>
      <c r="N2535" t="s">
        <v>52</v>
      </c>
      <c r="O2535">
        <v>4</v>
      </c>
      <c r="P2535" t="s">
        <v>90</v>
      </c>
      <c r="Q2535" s="7">
        <f t="shared" si="237"/>
        <v>224654.19999999998</v>
      </c>
      <c r="R2535" s="9" t="str" cm="1">
        <f t="array" ref="R2535">_xlfn.IFS(L2534&lt;=25,"0-25",L2534&lt;=30,"26-30",L2534&lt;=35,"31-35",L2534&lt;=40,"36-40",L2534&lt;=45,"41-45",L2534&gt;=45,"45+")</f>
        <v>31-35</v>
      </c>
      <c r="S2535" t="str">
        <f t="shared" si="238"/>
        <v>Q3</v>
      </c>
      <c r="T2535" t="str">
        <f t="shared" si="239"/>
        <v>Weekday</v>
      </c>
      <c r="U2535" t="str" cm="1">
        <f t="array" ref="U2535">_xlfn.IFS(Q2535&lt;=100000,"LOW",Q2535&lt;=300000,"MEDIUM",Q2535&gt;=300000,"HIGH")</f>
        <v>MEDIUM</v>
      </c>
    </row>
    <row r="2536" spans="1:21" x14ac:dyDescent="0.3">
      <c r="A2536">
        <v>2535</v>
      </c>
      <c r="B2536">
        <v>27</v>
      </c>
      <c r="C2536">
        <v>9</v>
      </c>
      <c r="D2536" s="6">
        <f t="shared" si="234"/>
        <v>45196</v>
      </c>
      <c r="E2536" t="str">
        <f t="shared" si="235"/>
        <v>September</v>
      </c>
      <c r="F2536">
        <v>2023</v>
      </c>
      <c r="G2536" t="str">
        <f t="shared" si="236"/>
        <v>Wednesday</v>
      </c>
      <c r="H2536" t="s">
        <v>21</v>
      </c>
      <c r="I2536">
        <v>5</v>
      </c>
      <c r="J2536" s="7">
        <v>24928.98</v>
      </c>
      <c r="K2536" t="s">
        <v>675</v>
      </c>
      <c r="L2536">
        <v>33</v>
      </c>
      <c r="M2536" t="s">
        <v>92</v>
      </c>
      <c r="N2536" t="s">
        <v>24</v>
      </c>
      <c r="O2536">
        <v>2</v>
      </c>
      <c r="P2536" t="s">
        <v>28</v>
      </c>
      <c r="Q2536" s="7">
        <f t="shared" si="237"/>
        <v>124644.9</v>
      </c>
      <c r="R2536" s="9" t="str" cm="1">
        <f t="array" ref="R2536">_xlfn.IFS(L2535&lt;=25,"0-25",L2535&lt;=30,"26-30",L2535&lt;=35,"31-35",L2535&lt;=40,"36-40",L2535&lt;=45,"41-45",L2535&gt;=45,"45+")</f>
        <v>45+</v>
      </c>
      <c r="S2536" t="str">
        <f t="shared" si="238"/>
        <v>Q3</v>
      </c>
      <c r="T2536" t="str">
        <f t="shared" si="239"/>
        <v>Weekday</v>
      </c>
      <c r="U2536" t="str" cm="1">
        <f t="array" ref="U2536">_xlfn.IFS(Q2536&lt;=100000,"LOW",Q2536&lt;=300000,"MEDIUM",Q2536&gt;=300000,"HIGH")</f>
        <v>MEDIUM</v>
      </c>
    </row>
    <row r="2537" spans="1:21" x14ac:dyDescent="0.3">
      <c r="A2537">
        <v>2536</v>
      </c>
      <c r="B2537">
        <v>27</v>
      </c>
      <c r="C2537">
        <v>9</v>
      </c>
      <c r="D2537" s="6">
        <f t="shared" si="234"/>
        <v>45196</v>
      </c>
      <c r="E2537" t="str">
        <f t="shared" si="235"/>
        <v>September</v>
      </c>
      <c r="F2537">
        <v>2023</v>
      </c>
      <c r="G2537" t="str">
        <f t="shared" si="236"/>
        <v>Wednesday</v>
      </c>
      <c r="H2537" t="s">
        <v>21</v>
      </c>
      <c r="I2537">
        <v>5</v>
      </c>
      <c r="J2537" s="7">
        <v>49674</v>
      </c>
      <c r="K2537" t="s">
        <v>982</v>
      </c>
      <c r="L2537">
        <v>38</v>
      </c>
      <c r="M2537" t="s">
        <v>92</v>
      </c>
      <c r="N2537" t="s">
        <v>52</v>
      </c>
      <c r="O2537">
        <v>3</v>
      </c>
      <c r="P2537" t="s">
        <v>65</v>
      </c>
      <c r="Q2537" s="7">
        <f t="shared" si="237"/>
        <v>248370</v>
      </c>
      <c r="R2537" s="9" t="str" cm="1">
        <f t="array" ref="R2537">_xlfn.IFS(L2536&lt;=25,"0-25",L2536&lt;=30,"26-30",L2536&lt;=35,"31-35",L2536&lt;=40,"36-40",L2536&lt;=45,"41-45",L2536&gt;=45,"45+")</f>
        <v>31-35</v>
      </c>
      <c r="S2537" t="str">
        <f t="shared" si="238"/>
        <v>Q3</v>
      </c>
      <c r="T2537" t="str">
        <f t="shared" si="239"/>
        <v>Weekday</v>
      </c>
      <c r="U2537" t="str" cm="1">
        <f t="array" ref="U2537">_xlfn.IFS(Q2537&lt;=100000,"LOW",Q2537&lt;=300000,"MEDIUM",Q2537&gt;=300000,"HIGH")</f>
        <v>MEDIUM</v>
      </c>
    </row>
    <row r="2538" spans="1:21" x14ac:dyDescent="0.3">
      <c r="A2538">
        <v>2537</v>
      </c>
      <c r="B2538">
        <v>28</v>
      </c>
      <c r="C2538">
        <v>9</v>
      </c>
      <c r="D2538" s="6">
        <f t="shared" si="234"/>
        <v>45197</v>
      </c>
      <c r="E2538" t="str">
        <f t="shared" si="235"/>
        <v>September</v>
      </c>
      <c r="F2538">
        <v>2023</v>
      </c>
      <c r="G2538" t="str">
        <f t="shared" si="236"/>
        <v>Thursday</v>
      </c>
      <c r="H2538" t="s">
        <v>15</v>
      </c>
      <c r="I2538">
        <v>1</v>
      </c>
      <c r="J2538" s="7">
        <v>52594.3</v>
      </c>
      <c r="K2538" t="s">
        <v>467</v>
      </c>
      <c r="L2538">
        <v>27</v>
      </c>
      <c r="M2538" t="s">
        <v>23</v>
      </c>
      <c r="N2538" t="s">
        <v>24</v>
      </c>
      <c r="O2538">
        <v>5</v>
      </c>
      <c r="P2538" t="s">
        <v>31</v>
      </c>
      <c r="Q2538" s="7">
        <f t="shared" si="237"/>
        <v>52594.3</v>
      </c>
      <c r="R2538" s="9" t="str" cm="1">
        <f t="array" ref="R2538">_xlfn.IFS(L2537&lt;=25,"0-25",L2537&lt;=30,"26-30",L2537&lt;=35,"31-35",L2537&lt;=40,"36-40",L2537&lt;=45,"41-45",L2537&gt;=45,"45+")</f>
        <v>36-40</v>
      </c>
      <c r="S2538" t="str">
        <f t="shared" si="238"/>
        <v>Q3</v>
      </c>
      <c r="T2538" t="str">
        <f t="shared" si="239"/>
        <v>Weekday</v>
      </c>
      <c r="U2538" t="str" cm="1">
        <f t="array" ref="U2538">_xlfn.IFS(Q2538&lt;=100000,"LOW",Q2538&lt;=300000,"MEDIUM",Q2538&gt;=300000,"HIGH")</f>
        <v>LOW</v>
      </c>
    </row>
    <row r="2539" spans="1:21" x14ac:dyDescent="0.3">
      <c r="A2539">
        <v>2538</v>
      </c>
      <c r="B2539">
        <v>28</v>
      </c>
      <c r="C2539">
        <v>9</v>
      </c>
      <c r="D2539" s="6">
        <f t="shared" si="234"/>
        <v>45197</v>
      </c>
      <c r="E2539" t="str">
        <f t="shared" si="235"/>
        <v>September</v>
      </c>
      <c r="F2539">
        <v>2023</v>
      </c>
      <c r="G2539" t="str">
        <f t="shared" si="236"/>
        <v>Thursday</v>
      </c>
      <c r="H2539" t="s">
        <v>37</v>
      </c>
      <c r="I2539">
        <v>5</v>
      </c>
      <c r="J2539" s="7">
        <v>10641.52</v>
      </c>
      <c r="K2539" t="s">
        <v>485</v>
      </c>
      <c r="L2539">
        <v>59</v>
      </c>
      <c r="M2539" t="s">
        <v>27</v>
      </c>
      <c r="N2539" t="s">
        <v>18</v>
      </c>
      <c r="O2539">
        <v>5</v>
      </c>
      <c r="P2539" t="s">
        <v>40</v>
      </c>
      <c r="Q2539" s="7">
        <f t="shared" si="237"/>
        <v>53207.600000000006</v>
      </c>
      <c r="R2539" s="9" t="str" cm="1">
        <f t="array" ref="R2539">_xlfn.IFS(L2538&lt;=25,"0-25",L2538&lt;=30,"26-30",L2538&lt;=35,"31-35",L2538&lt;=40,"36-40",L2538&lt;=45,"41-45",L2538&gt;=45,"45+")</f>
        <v>26-30</v>
      </c>
      <c r="S2539" t="str">
        <f t="shared" si="238"/>
        <v>Q3</v>
      </c>
      <c r="T2539" t="str">
        <f t="shared" si="239"/>
        <v>Weekday</v>
      </c>
      <c r="U2539" t="str" cm="1">
        <f t="array" ref="U2539">_xlfn.IFS(Q2539&lt;=100000,"LOW",Q2539&lt;=300000,"MEDIUM",Q2539&gt;=300000,"HIGH")</f>
        <v>LOW</v>
      </c>
    </row>
    <row r="2540" spans="1:21" x14ac:dyDescent="0.3">
      <c r="A2540">
        <v>2539</v>
      </c>
      <c r="B2540">
        <v>28</v>
      </c>
      <c r="C2540">
        <v>9</v>
      </c>
      <c r="D2540" s="6">
        <f t="shared" si="234"/>
        <v>45197</v>
      </c>
      <c r="E2540" t="str">
        <f t="shared" si="235"/>
        <v>September</v>
      </c>
      <c r="F2540">
        <v>2023</v>
      </c>
      <c r="G2540" t="str">
        <f t="shared" si="236"/>
        <v>Thursday</v>
      </c>
      <c r="H2540" t="s">
        <v>15</v>
      </c>
      <c r="I2540">
        <v>6</v>
      </c>
      <c r="J2540" s="7">
        <v>36352.629999999997</v>
      </c>
      <c r="K2540" t="s">
        <v>982</v>
      </c>
      <c r="L2540">
        <v>21</v>
      </c>
      <c r="M2540" t="s">
        <v>61</v>
      </c>
      <c r="N2540" t="s">
        <v>24</v>
      </c>
      <c r="O2540">
        <v>3</v>
      </c>
      <c r="P2540" t="s">
        <v>86</v>
      </c>
      <c r="Q2540" s="7">
        <f t="shared" si="237"/>
        <v>218115.77999999997</v>
      </c>
      <c r="R2540" s="9" t="str" cm="1">
        <f t="array" ref="R2540">_xlfn.IFS(L2539&lt;=25,"0-25",L2539&lt;=30,"26-30",L2539&lt;=35,"31-35",L2539&lt;=40,"36-40",L2539&lt;=45,"41-45",L2539&gt;=45,"45+")</f>
        <v>45+</v>
      </c>
      <c r="S2540" t="str">
        <f t="shared" si="238"/>
        <v>Q3</v>
      </c>
      <c r="T2540" t="str">
        <f t="shared" si="239"/>
        <v>Weekday</v>
      </c>
      <c r="U2540" t="str" cm="1">
        <f t="array" ref="U2540">_xlfn.IFS(Q2540&lt;=100000,"LOW",Q2540&lt;=300000,"MEDIUM",Q2540&gt;=300000,"HIGH")</f>
        <v>MEDIUM</v>
      </c>
    </row>
    <row r="2541" spans="1:21" x14ac:dyDescent="0.3">
      <c r="A2541">
        <v>2540</v>
      </c>
      <c r="B2541">
        <v>28</v>
      </c>
      <c r="C2541">
        <v>9</v>
      </c>
      <c r="D2541" s="6">
        <f t="shared" si="234"/>
        <v>45197</v>
      </c>
      <c r="E2541" t="str">
        <f t="shared" si="235"/>
        <v>September</v>
      </c>
      <c r="F2541">
        <v>2023</v>
      </c>
      <c r="G2541" t="str">
        <f t="shared" si="236"/>
        <v>Thursday</v>
      </c>
      <c r="H2541" t="s">
        <v>15</v>
      </c>
      <c r="I2541">
        <v>1</v>
      </c>
      <c r="J2541" s="7">
        <v>60595.72</v>
      </c>
      <c r="K2541" t="s">
        <v>277</v>
      </c>
      <c r="L2541">
        <v>25</v>
      </c>
      <c r="M2541" t="s">
        <v>23</v>
      </c>
      <c r="N2541" t="s">
        <v>18</v>
      </c>
      <c r="O2541">
        <v>2</v>
      </c>
      <c r="P2541" t="s">
        <v>86</v>
      </c>
      <c r="Q2541" s="7">
        <f t="shared" si="237"/>
        <v>60595.72</v>
      </c>
      <c r="R2541" s="9" t="str" cm="1">
        <f t="array" ref="R2541">_xlfn.IFS(L2540&lt;=25,"0-25",L2540&lt;=30,"26-30",L2540&lt;=35,"31-35",L2540&lt;=40,"36-40",L2540&lt;=45,"41-45",L2540&gt;=45,"45+")</f>
        <v>0-25</v>
      </c>
      <c r="S2541" t="str">
        <f t="shared" si="238"/>
        <v>Q3</v>
      </c>
      <c r="T2541" t="str">
        <f t="shared" si="239"/>
        <v>Weekday</v>
      </c>
      <c r="U2541" t="str" cm="1">
        <f t="array" ref="U2541">_xlfn.IFS(Q2541&lt;=100000,"LOW",Q2541&lt;=300000,"MEDIUM",Q2541&gt;=300000,"HIGH")</f>
        <v>LOW</v>
      </c>
    </row>
    <row r="2542" spans="1:21" x14ac:dyDescent="0.3">
      <c r="A2542">
        <v>2541</v>
      </c>
      <c r="B2542">
        <v>29</v>
      </c>
      <c r="C2542">
        <v>9</v>
      </c>
      <c r="D2542" s="6">
        <f t="shared" si="234"/>
        <v>45198</v>
      </c>
      <c r="E2542" t="str">
        <f t="shared" si="235"/>
        <v>September</v>
      </c>
      <c r="F2542">
        <v>2023</v>
      </c>
      <c r="G2542" t="str">
        <f t="shared" si="236"/>
        <v>Friday</v>
      </c>
      <c r="H2542" t="s">
        <v>32</v>
      </c>
      <c r="I2542">
        <v>7</v>
      </c>
      <c r="J2542" s="7">
        <v>39375.26</v>
      </c>
      <c r="K2542" t="s">
        <v>1000</v>
      </c>
      <c r="L2542">
        <v>36</v>
      </c>
      <c r="M2542" t="s">
        <v>152</v>
      </c>
      <c r="N2542" t="s">
        <v>18</v>
      </c>
      <c r="O2542">
        <v>5</v>
      </c>
      <c r="P2542" t="s">
        <v>36</v>
      </c>
      <c r="Q2542" s="7">
        <f t="shared" si="237"/>
        <v>275626.82</v>
      </c>
      <c r="R2542" s="9" t="str" cm="1">
        <f t="array" ref="R2542">_xlfn.IFS(L2541&lt;=25,"0-25",L2541&lt;=30,"26-30",L2541&lt;=35,"31-35",L2541&lt;=40,"36-40",L2541&lt;=45,"41-45",L2541&gt;=45,"45+")</f>
        <v>0-25</v>
      </c>
      <c r="S2542" t="str">
        <f t="shared" si="238"/>
        <v>Q3</v>
      </c>
      <c r="T2542" t="str">
        <f t="shared" si="239"/>
        <v>Weekday</v>
      </c>
      <c r="U2542" t="str" cm="1">
        <f t="array" ref="U2542">_xlfn.IFS(Q2542&lt;=100000,"LOW",Q2542&lt;=300000,"MEDIUM",Q2542&gt;=300000,"HIGH")</f>
        <v>MEDIUM</v>
      </c>
    </row>
    <row r="2543" spans="1:21" x14ac:dyDescent="0.3">
      <c r="A2543">
        <v>2542</v>
      </c>
      <c r="B2543">
        <v>29</v>
      </c>
      <c r="C2543">
        <v>9</v>
      </c>
      <c r="D2543" s="6">
        <f t="shared" si="234"/>
        <v>45198</v>
      </c>
      <c r="E2543" t="str">
        <f t="shared" si="235"/>
        <v>September</v>
      </c>
      <c r="F2543">
        <v>2023</v>
      </c>
      <c r="G2543" t="str">
        <f t="shared" si="236"/>
        <v>Friday</v>
      </c>
      <c r="H2543" t="s">
        <v>32</v>
      </c>
      <c r="I2543">
        <v>1</v>
      </c>
      <c r="J2543" s="7">
        <v>28682.53</v>
      </c>
      <c r="K2543" t="s">
        <v>278</v>
      </c>
      <c r="L2543">
        <v>57</v>
      </c>
      <c r="M2543" t="s">
        <v>152</v>
      </c>
      <c r="N2543" t="s">
        <v>52</v>
      </c>
      <c r="O2543">
        <v>3</v>
      </c>
      <c r="P2543" t="s">
        <v>36</v>
      </c>
      <c r="Q2543" s="7">
        <f t="shared" si="237"/>
        <v>28682.53</v>
      </c>
      <c r="R2543" s="9" t="str" cm="1">
        <f t="array" ref="R2543">_xlfn.IFS(L2542&lt;=25,"0-25",L2542&lt;=30,"26-30",L2542&lt;=35,"31-35",L2542&lt;=40,"36-40",L2542&lt;=45,"41-45",L2542&gt;=45,"45+")</f>
        <v>36-40</v>
      </c>
      <c r="S2543" t="str">
        <f t="shared" si="238"/>
        <v>Q3</v>
      </c>
      <c r="T2543" t="str">
        <f t="shared" si="239"/>
        <v>Weekday</v>
      </c>
      <c r="U2543" t="str" cm="1">
        <f t="array" ref="U2543">_xlfn.IFS(Q2543&lt;=100000,"LOW",Q2543&lt;=300000,"MEDIUM",Q2543&gt;=300000,"HIGH")</f>
        <v>LOW</v>
      </c>
    </row>
    <row r="2544" spans="1:21" x14ac:dyDescent="0.3">
      <c r="A2544">
        <v>2543</v>
      </c>
      <c r="B2544">
        <v>29</v>
      </c>
      <c r="C2544">
        <v>9</v>
      </c>
      <c r="D2544" s="6">
        <f t="shared" si="234"/>
        <v>45198</v>
      </c>
      <c r="E2544" t="str">
        <f t="shared" si="235"/>
        <v>September</v>
      </c>
      <c r="F2544">
        <v>2023</v>
      </c>
      <c r="G2544" t="str">
        <f t="shared" si="236"/>
        <v>Friday</v>
      </c>
      <c r="H2544" t="s">
        <v>15</v>
      </c>
      <c r="I2544">
        <v>2</v>
      </c>
      <c r="J2544" s="7">
        <v>62307.87</v>
      </c>
      <c r="K2544" t="s">
        <v>570</v>
      </c>
      <c r="L2544">
        <v>57</v>
      </c>
      <c r="M2544" t="s">
        <v>61</v>
      </c>
      <c r="N2544" t="s">
        <v>18</v>
      </c>
      <c r="O2544">
        <v>5</v>
      </c>
      <c r="P2544" t="s">
        <v>19</v>
      </c>
      <c r="Q2544" s="7">
        <f t="shared" si="237"/>
        <v>124615.74</v>
      </c>
      <c r="R2544" s="9" t="str" cm="1">
        <f t="array" ref="R2544">_xlfn.IFS(L2543&lt;=25,"0-25",L2543&lt;=30,"26-30",L2543&lt;=35,"31-35",L2543&lt;=40,"36-40",L2543&lt;=45,"41-45",L2543&gt;=45,"45+")</f>
        <v>45+</v>
      </c>
      <c r="S2544" t="str">
        <f t="shared" si="238"/>
        <v>Q3</v>
      </c>
      <c r="T2544" t="str">
        <f t="shared" si="239"/>
        <v>Weekday</v>
      </c>
      <c r="U2544" t="str" cm="1">
        <f t="array" ref="U2544">_xlfn.IFS(Q2544&lt;=100000,"LOW",Q2544&lt;=300000,"MEDIUM",Q2544&gt;=300000,"HIGH")</f>
        <v>MEDIUM</v>
      </c>
    </row>
    <row r="2545" spans="1:21" x14ac:dyDescent="0.3">
      <c r="A2545">
        <v>2544</v>
      </c>
      <c r="B2545">
        <v>29</v>
      </c>
      <c r="C2545">
        <v>9</v>
      </c>
      <c r="D2545" s="6">
        <f t="shared" si="234"/>
        <v>45198</v>
      </c>
      <c r="E2545" t="str">
        <f t="shared" si="235"/>
        <v>September</v>
      </c>
      <c r="F2545">
        <v>2023</v>
      </c>
      <c r="G2545" t="str">
        <f t="shared" si="236"/>
        <v>Friday</v>
      </c>
      <c r="H2545" t="s">
        <v>15</v>
      </c>
      <c r="I2545">
        <v>2</v>
      </c>
      <c r="J2545" s="7">
        <v>19352.84</v>
      </c>
      <c r="K2545" t="s">
        <v>548</v>
      </c>
      <c r="L2545">
        <v>26</v>
      </c>
      <c r="M2545" t="s">
        <v>135</v>
      </c>
      <c r="N2545" t="s">
        <v>35</v>
      </c>
      <c r="O2545">
        <v>4</v>
      </c>
      <c r="P2545" t="s">
        <v>19</v>
      </c>
      <c r="Q2545" s="7">
        <f t="shared" si="237"/>
        <v>38705.68</v>
      </c>
      <c r="R2545" s="9" t="str" cm="1">
        <f t="array" ref="R2545">_xlfn.IFS(L2544&lt;=25,"0-25",L2544&lt;=30,"26-30",L2544&lt;=35,"31-35",L2544&lt;=40,"36-40",L2544&lt;=45,"41-45",L2544&gt;=45,"45+")</f>
        <v>45+</v>
      </c>
      <c r="S2545" t="str">
        <f t="shared" si="238"/>
        <v>Q3</v>
      </c>
      <c r="T2545" t="str">
        <f t="shared" si="239"/>
        <v>Weekday</v>
      </c>
      <c r="U2545" t="str" cm="1">
        <f t="array" ref="U2545">_xlfn.IFS(Q2545&lt;=100000,"LOW",Q2545&lt;=300000,"MEDIUM",Q2545&gt;=300000,"HIGH")</f>
        <v>LOW</v>
      </c>
    </row>
    <row r="2546" spans="1:21" x14ac:dyDescent="0.3">
      <c r="A2546">
        <v>2545</v>
      </c>
      <c r="B2546">
        <v>30</v>
      </c>
      <c r="C2546">
        <v>9</v>
      </c>
      <c r="D2546" s="6">
        <f t="shared" si="234"/>
        <v>45199</v>
      </c>
      <c r="E2546" t="str">
        <f t="shared" si="235"/>
        <v>September</v>
      </c>
      <c r="F2546">
        <v>2023</v>
      </c>
      <c r="G2546" t="str">
        <f t="shared" si="236"/>
        <v>Saturday</v>
      </c>
      <c r="H2546" t="s">
        <v>15</v>
      </c>
      <c r="I2546">
        <v>5</v>
      </c>
      <c r="J2546" s="7">
        <v>22386.71</v>
      </c>
      <c r="K2546" t="s">
        <v>806</v>
      </c>
      <c r="L2546">
        <v>47</v>
      </c>
      <c r="M2546" t="s">
        <v>23</v>
      </c>
      <c r="N2546" t="s">
        <v>24</v>
      </c>
      <c r="O2546">
        <v>5</v>
      </c>
      <c r="P2546" t="s">
        <v>86</v>
      </c>
      <c r="Q2546" s="7">
        <f t="shared" si="237"/>
        <v>111933.54999999999</v>
      </c>
      <c r="R2546" s="9" t="str" cm="1">
        <f t="array" ref="R2546">_xlfn.IFS(L2545&lt;=25,"0-25",L2545&lt;=30,"26-30",L2545&lt;=35,"31-35",L2545&lt;=40,"36-40",L2545&lt;=45,"41-45",L2545&gt;=45,"45+")</f>
        <v>26-30</v>
      </c>
      <c r="S2546" t="str">
        <f t="shared" si="238"/>
        <v>Q3</v>
      </c>
      <c r="T2546" t="str">
        <f t="shared" si="239"/>
        <v>Weekend</v>
      </c>
      <c r="U2546" t="str" cm="1">
        <f t="array" ref="U2546">_xlfn.IFS(Q2546&lt;=100000,"LOW",Q2546&lt;=300000,"MEDIUM",Q2546&gt;=300000,"HIGH")</f>
        <v>MEDIUM</v>
      </c>
    </row>
    <row r="2547" spans="1:21" x14ac:dyDescent="0.3">
      <c r="A2547">
        <v>2546</v>
      </c>
      <c r="B2547">
        <v>30</v>
      </c>
      <c r="C2547">
        <v>9</v>
      </c>
      <c r="D2547" s="6">
        <f t="shared" si="234"/>
        <v>45199</v>
      </c>
      <c r="E2547" t="str">
        <f t="shared" si="235"/>
        <v>September</v>
      </c>
      <c r="F2547">
        <v>2023</v>
      </c>
      <c r="G2547" t="str">
        <f t="shared" si="236"/>
        <v>Saturday</v>
      </c>
      <c r="H2547" t="s">
        <v>45</v>
      </c>
      <c r="I2547">
        <v>7</v>
      </c>
      <c r="J2547" s="7">
        <v>51242.34</v>
      </c>
      <c r="K2547" t="s">
        <v>898</v>
      </c>
      <c r="L2547">
        <v>34</v>
      </c>
      <c r="M2547" t="s">
        <v>23</v>
      </c>
      <c r="N2547" t="s">
        <v>52</v>
      </c>
      <c r="O2547">
        <v>2</v>
      </c>
      <c r="P2547" t="s">
        <v>90</v>
      </c>
      <c r="Q2547" s="7">
        <f t="shared" si="237"/>
        <v>358696.38</v>
      </c>
      <c r="R2547" s="9" t="str" cm="1">
        <f t="array" ref="R2547">_xlfn.IFS(L2546&lt;=25,"0-25",L2546&lt;=30,"26-30",L2546&lt;=35,"31-35",L2546&lt;=40,"36-40",L2546&lt;=45,"41-45",L2546&gt;=45,"45+")</f>
        <v>45+</v>
      </c>
      <c r="S2547" t="str">
        <f t="shared" si="238"/>
        <v>Q3</v>
      </c>
      <c r="T2547" t="str">
        <f t="shared" si="239"/>
        <v>Weekend</v>
      </c>
      <c r="U2547" t="str" cm="1">
        <f t="array" ref="U2547">_xlfn.IFS(Q2547&lt;=100000,"LOW",Q2547&lt;=300000,"MEDIUM",Q2547&gt;=300000,"HIGH")</f>
        <v>HIGH</v>
      </c>
    </row>
    <row r="2548" spans="1:21" x14ac:dyDescent="0.3">
      <c r="A2548">
        <v>2547</v>
      </c>
      <c r="B2548">
        <v>30</v>
      </c>
      <c r="C2548">
        <v>9</v>
      </c>
      <c r="D2548" s="6">
        <f t="shared" si="234"/>
        <v>45199</v>
      </c>
      <c r="E2548" t="str">
        <f t="shared" si="235"/>
        <v>September</v>
      </c>
      <c r="F2548">
        <v>2023</v>
      </c>
      <c r="G2548" t="str">
        <f t="shared" si="236"/>
        <v>Saturday</v>
      </c>
      <c r="H2548" t="s">
        <v>32</v>
      </c>
      <c r="I2548">
        <v>1</v>
      </c>
      <c r="J2548" s="7">
        <v>31146.16</v>
      </c>
      <c r="K2548" t="s">
        <v>1001</v>
      </c>
      <c r="L2548">
        <v>57</v>
      </c>
      <c r="M2548" t="s">
        <v>23</v>
      </c>
      <c r="N2548" t="s">
        <v>18</v>
      </c>
      <c r="O2548">
        <v>5</v>
      </c>
      <c r="P2548" t="s">
        <v>36</v>
      </c>
      <c r="Q2548" s="7">
        <f t="shared" si="237"/>
        <v>31146.16</v>
      </c>
      <c r="R2548" s="9" t="str" cm="1">
        <f t="array" ref="R2548">_xlfn.IFS(L2547&lt;=25,"0-25",L2547&lt;=30,"26-30",L2547&lt;=35,"31-35",L2547&lt;=40,"36-40",L2547&lt;=45,"41-45",L2547&gt;=45,"45+")</f>
        <v>31-35</v>
      </c>
      <c r="S2548" t="str">
        <f t="shared" si="238"/>
        <v>Q3</v>
      </c>
      <c r="T2548" t="str">
        <f t="shared" si="239"/>
        <v>Weekend</v>
      </c>
      <c r="U2548" t="str" cm="1">
        <f t="array" ref="U2548">_xlfn.IFS(Q2548&lt;=100000,"LOW",Q2548&lt;=300000,"MEDIUM",Q2548&gt;=300000,"HIGH")</f>
        <v>LOW</v>
      </c>
    </row>
    <row r="2549" spans="1:21" x14ac:dyDescent="0.3">
      <c r="A2549">
        <v>2548</v>
      </c>
      <c r="B2549">
        <v>1</v>
      </c>
      <c r="C2549">
        <v>10</v>
      </c>
      <c r="D2549" s="6">
        <f t="shared" si="234"/>
        <v>45200</v>
      </c>
      <c r="E2549" t="str">
        <f t="shared" si="235"/>
        <v>October</v>
      </c>
      <c r="F2549">
        <v>2023</v>
      </c>
      <c r="G2549" t="str">
        <f t="shared" si="236"/>
        <v>Sunday</v>
      </c>
      <c r="H2549" t="s">
        <v>15</v>
      </c>
      <c r="I2549">
        <v>1</v>
      </c>
      <c r="J2549" s="7">
        <v>52781.01</v>
      </c>
      <c r="K2549" t="s">
        <v>714</v>
      </c>
      <c r="L2549">
        <v>32</v>
      </c>
      <c r="M2549" t="s">
        <v>23</v>
      </c>
      <c r="N2549" t="s">
        <v>24</v>
      </c>
      <c r="O2549">
        <v>2</v>
      </c>
      <c r="P2549" t="s">
        <v>86</v>
      </c>
      <c r="Q2549" s="7">
        <f t="shared" si="237"/>
        <v>52781.01</v>
      </c>
      <c r="R2549" s="9" t="str" cm="1">
        <f t="array" ref="R2549">_xlfn.IFS(L2548&lt;=25,"0-25",L2548&lt;=30,"26-30",L2548&lt;=35,"31-35",L2548&lt;=40,"36-40",L2548&lt;=45,"41-45",L2548&gt;=45,"45+")</f>
        <v>45+</v>
      </c>
      <c r="S2549" t="str">
        <f t="shared" si="238"/>
        <v>Q4</v>
      </c>
      <c r="T2549" t="str">
        <f t="shared" si="239"/>
        <v>Weekend</v>
      </c>
      <c r="U2549" t="str" cm="1">
        <f t="array" ref="U2549">_xlfn.IFS(Q2549&lt;=100000,"LOW",Q2549&lt;=300000,"MEDIUM",Q2549&gt;=300000,"HIGH")</f>
        <v>LOW</v>
      </c>
    </row>
    <row r="2550" spans="1:21" x14ac:dyDescent="0.3">
      <c r="A2550">
        <v>2549</v>
      </c>
      <c r="B2550">
        <v>1</v>
      </c>
      <c r="C2550">
        <v>10</v>
      </c>
      <c r="D2550" s="6">
        <f t="shared" si="234"/>
        <v>45200</v>
      </c>
      <c r="E2550" t="str">
        <f t="shared" si="235"/>
        <v>October</v>
      </c>
      <c r="F2550">
        <v>2023</v>
      </c>
      <c r="G2550" t="str">
        <f t="shared" si="236"/>
        <v>Sunday</v>
      </c>
      <c r="H2550" t="s">
        <v>21</v>
      </c>
      <c r="I2550">
        <v>1</v>
      </c>
      <c r="J2550" s="7">
        <v>19462.22</v>
      </c>
      <c r="K2550" t="s">
        <v>359</v>
      </c>
      <c r="L2550">
        <v>21</v>
      </c>
      <c r="M2550" t="s">
        <v>27</v>
      </c>
      <c r="N2550" t="s">
        <v>24</v>
      </c>
      <c r="O2550">
        <v>4</v>
      </c>
      <c r="P2550" t="s">
        <v>28</v>
      </c>
      <c r="Q2550" s="7">
        <f t="shared" si="237"/>
        <v>19462.22</v>
      </c>
      <c r="R2550" s="9" t="str" cm="1">
        <f t="array" ref="R2550">_xlfn.IFS(L2549&lt;=25,"0-25",L2549&lt;=30,"26-30",L2549&lt;=35,"31-35",L2549&lt;=40,"36-40",L2549&lt;=45,"41-45",L2549&gt;=45,"45+")</f>
        <v>31-35</v>
      </c>
      <c r="S2550" t="str">
        <f t="shared" si="238"/>
        <v>Q4</v>
      </c>
      <c r="T2550" t="str">
        <f t="shared" si="239"/>
        <v>Weekend</v>
      </c>
      <c r="U2550" t="str" cm="1">
        <f t="array" ref="U2550">_xlfn.IFS(Q2550&lt;=100000,"LOW",Q2550&lt;=300000,"MEDIUM",Q2550&gt;=300000,"HIGH")</f>
        <v>LOW</v>
      </c>
    </row>
    <row r="2551" spans="1:21" x14ac:dyDescent="0.3">
      <c r="A2551">
        <v>2550</v>
      </c>
      <c r="B2551">
        <v>1</v>
      </c>
      <c r="C2551">
        <v>10</v>
      </c>
      <c r="D2551" s="6">
        <f t="shared" si="234"/>
        <v>45200</v>
      </c>
      <c r="E2551" t="str">
        <f t="shared" si="235"/>
        <v>October</v>
      </c>
      <c r="F2551">
        <v>2023</v>
      </c>
      <c r="G2551" t="str">
        <f t="shared" si="236"/>
        <v>Sunday</v>
      </c>
      <c r="H2551" t="s">
        <v>21</v>
      </c>
      <c r="I2551">
        <v>6</v>
      </c>
      <c r="J2551" s="7">
        <v>25136.15</v>
      </c>
      <c r="K2551" t="s">
        <v>441</v>
      </c>
      <c r="L2551">
        <v>23</v>
      </c>
      <c r="M2551" t="s">
        <v>119</v>
      </c>
      <c r="N2551" t="s">
        <v>35</v>
      </c>
      <c r="O2551">
        <v>5</v>
      </c>
      <c r="P2551" t="s">
        <v>65</v>
      </c>
      <c r="Q2551" s="7">
        <f t="shared" si="237"/>
        <v>150816.90000000002</v>
      </c>
      <c r="R2551" s="9" t="str" cm="1">
        <f t="array" ref="R2551">_xlfn.IFS(L2550&lt;=25,"0-25",L2550&lt;=30,"26-30",L2550&lt;=35,"31-35",L2550&lt;=40,"36-40",L2550&lt;=45,"41-45",L2550&gt;=45,"45+")</f>
        <v>0-25</v>
      </c>
      <c r="S2551" t="str">
        <f t="shared" si="238"/>
        <v>Q4</v>
      </c>
      <c r="T2551" t="str">
        <f t="shared" si="239"/>
        <v>Weekend</v>
      </c>
      <c r="U2551" t="str" cm="1">
        <f t="array" ref="U2551">_xlfn.IFS(Q2551&lt;=100000,"LOW",Q2551&lt;=300000,"MEDIUM",Q2551&gt;=300000,"HIGH")</f>
        <v>MEDIUM</v>
      </c>
    </row>
    <row r="2552" spans="1:21" x14ac:dyDescent="0.3">
      <c r="A2552">
        <v>2551</v>
      </c>
      <c r="B2552">
        <v>1</v>
      </c>
      <c r="C2552">
        <v>10</v>
      </c>
      <c r="D2552" s="6">
        <f t="shared" si="234"/>
        <v>45200</v>
      </c>
      <c r="E2552" t="str">
        <f t="shared" si="235"/>
        <v>October</v>
      </c>
      <c r="F2552">
        <v>2023</v>
      </c>
      <c r="G2552" t="str">
        <f t="shared" si="236"/>
        <v>Sunday</v>
      </c>
      <c r="H2552" t="s">
        <v>45</v>
      </c>
      <c r="I2552">
        <v>2</v>
      </c>
      <c r="J2552" s="7">
        <v>19398.84</v>
      </c>
      <c r="K2552" t="s">
        <v>843</v>
      </c>
      <c r="L2552">
        <v>33</v>
      </c>
      <c r="M2552" t="s">
        <v>140</v>
      </c>
      <c r="N2552" t="s">
        <v>24</v>
      </c>
      <c r="O2552">
        <v>2</v>
      </c>
      <c r="P2552" t="s">
        <v>104</v>
      </c>
      <c r="Q2552" s="7">
        <f t="shared" si="237"/>
        <v>38797.68</v>
      </c>
      <c r="R2552" s="9" t="str" cm="1">
        <f t="array" ref="R2552">_xlfn.IFS(L2551&lt;=25,"0-25",L2551&lt;=30,"26-30",L2551&lt;=35,"31-35",L2551&lt;=40,"36-40",L2551&lt;=45,"41-45",L2551&gt;=45,"45+")</f>
        <v>0-25</v>
      </c>
      <c r="S2552" t="str">
        <f t="shared" si="238"/>
        <v>Q4</v>
      </c>
      <c r="T2552" t="str">
        <f t="shared" si="239"/>
        <v>Weekend</v>
      </c>
      <c r="U2552" t="str" cm="1">
        <f t="array" ref="U2552">_xlfn.IFS(Q2552&lt;=100000,"LOW",Q2552&lt;=300000,"MEDIUM",Q2552&gt;=300000,"HIGH")</f>
        <v>LOW</v>
      </c>
    </row>
    <row r="2553" spans="1:21" x14ac:dyDescent="0.3">
      <c r="A2553">
        <v>2552</v>
      </c>
      <c r="B2553">
        <v>2</v>
      </c>
      <c r="C2553">
        <v>10</v>
      </c>
      <c r="D2553" s="6">
        <f t="shared" si="234"/>
        <v>45201</v>
      </c>
      <c r="E2553" t="str">
        <f t="shared" si="235"/>
        <v>October</v>
      </c>
      <c r="F2553">
        <v>2023</v>
      </c>
      <c r="G2553" t="str">
        <f t="shared" si="236"/>
        <v>Monday</v>
      </c>
      <c r="H2553" t="s">
        <v>45</v>
      </c>
      <c r="I2553">
        <v>1</v>
      </c>
      <c r="J2553" s="7">
        <v>67174.62</v>
      </c>
      <c r="K2553" t="s">
        <v>856</v>
      </c>
      <c r="L2553">
        <v>43</v>
      </c>
      <c r="M2553" t="s">
        <v>116</v>
      </c>
      <c r="N2553" t="s">
        <v>52</v>
      </c>
      <c r="O2553">
        <v>2</v>
      </c>
      <c r="P2553" t="s">
        <v>104</v>
      </c>
      <c r="Q2553" s="7">
        <f t="shared" si="237"/>
        <v>67174.62</v>
      </c>
      <c r="R2553" s="9" t="str" cm="1">
        <f t="array" ref="R2553">_xlfn.IFS(L2552&lt;=25,"0-25",L2552&lt;=30,"26-30",L2552&lt;=35,"31-35",L2552&lt;=40,"36-40",L2552&lt;=45,"41-45",L2552&gt;=45,"45+")</f>
        <v>31-35</v>
      </c>
      <c r="S2553" t="str">
        <f t="shared" si="238"/>
        <v>Q4</v>
      </c>
      <c r="T2553" t="str">
        <f t="shared" si="239"/>
        <v>Weekday</v>
      </c>
      <c r="U2553" t="str" cm="1">
        <f t="array" ref="U2553">_xlfn.IFS(Q2553&lt;=100000,"LOW",Q2553&lt;=300000,"MEDIUM",Q2553&gt;=300000,"HIGH")</f>
        <v>LOW</v>
      </c>
    </row>
    <row r="2554" spans="1:21" x14ac:dyDescent="0.3">
      <c r="A2554">
        <v>2553</v>
      </c>
      <c r="B2554">
        <v>2</v>
      </c>
      <c r="C2554">
        <v>10</v>
      </c>
      <c r="D2554" s="6">
        <f t="shared" si="234"/>
        <v>45201</v>
      </c>
      <c r="E2554" t="str">
        <f t="shared" si="235"/>
        <v>October</v>
      </c>
      <c r="F2554">
        <v>2023</v>
      </c>
      <c r="G2554" t="str">
        <f t="shared" si="236"/>
        <v>Monday</v>
      </c>
      <c r="H2554" t="s">
        <v>37</v>
      </c>
      <c r="I2554">
        <v>6</v>
      </c>
      <c r="J2554" s="7">
        <v>34324.239999999998</v>
      </c>
      <c r="K2554" t="s">
        <v>215</v>
      </c>
      <c r="L2554">
        <v>54</v>
      </c>
      <c r="M2554" t="s">
        <v>47</v>
      </c>
      <c r="N2554" t="s">
        <v>52</v>
      </c>
      <c r="O2554">
        <v>4</v>
      </c>
      <c r="P2554" t="s">
        <v>97</v>
      </c>
      <c r="Q2554" s="7">
        <f t="shared" si="237"/>
        <v>205945.44</v>
      </c>
      <c r="R2554" s="9" t="str" cm="1">
        <f t="array" ref="R2554">_xlfn.IFS(L2553&lt;=25,"0-25",L2553&lt;=30,"26-30",L2553&lt;=35,"31-35",L2553&lt;=40,"36-40",L2553&lt;=45,"41-45",L2553&gt;=45,"45+")</f>
        <v>41-45</v>
      </c>
      <c r="S2554" t="str">
        <f t="shared" si="238"/>
        <v>Q4</v>
      </c>
      <c r="T2554" t="str">
        <f t="shared" si="239"/>
        <v>Weekday</v>
      </c>
      <c r="U2554" t="str" cm="1">
        <f t="array" ref="U2554">_xlfn.IFS(Q2554&lt;=100000,"LOW",Q2554&lt;=300000,"MEDIUM",Q2554&gt;=300000,"HIGH")</f>
        <v>MEDIUM</v>
      </c>
    </row>
    <row r="2555" spans="1:21" x14ac:dyDescent="0.3">
      <c r="A2555">
        <v>2554</v>
      </c>
      <c r="B2555">
        <v>2</v>
      </c>
      <c r="C2555">
        <v>10</v>
      </c>
      <c r="D2555" s="6">
        <f t="shared" si="234"/>
        <v>45201</v>
      </c>
      <c r="E2555" t="str">
        <f t="shared" si="235"/>
        <v>October</v>
      </c>
      <c r="F2555">
        <v>2023</v>
      </c>
      <c r="G2555" t="str">
        <f t="shared" si="236"/>
        <v>Monday</v>
      </c>
      <c r="H2555" t="s">
        <v>37</v>
      </c>
      <c r="I2555">
        <v>2</v>
      </c>
      <c r="J2555" s="7">
        <v>30233.19</v>
      </c>
      <c r="K2555" t="s">
        <v>1002</v>
      </c>
      <c r="L2555">
        <v>40</v>
      </c>
      <c r="M2555" t="s">
        <v>56</v>
      </c>
      <c r="N2555" t="s">
        <v>18</v>
      </c>
      <c r="O2555">
        <v>3</v>
      </c>
      <c r="P2555" t="s">
        <v>40</v>
      </c>
      <c r="Q2555" s="7">
        <f t="shared" si="237"/>
        <v>60466.38</v>
      </c>
      <c r="R2555" s="9" t="str" cm="1">
        <f t="array" ref="R2555">_xlfn.IFS(L2554&lt;=25,"0-25",L2554&lt;=30,"26-30",L2554&lt;=35,"31-35",L2554&lt;=40,"36-40",L2554&lt;=45,"41-45",L2554&gt;=45,"45+")</f>
        <v>45+</v>
      </c>
      <c r="S2555" t="str">
        <f t="shared" si="238"/>
        <v>Q4</v>
      </c>
      <c r="T2555" t="str">
        <f t="shared" si="239"/>
        <v>Weekday</v>
      </c>
      <c r="U2555" t="str" cm="1">
        <f t="array" ref="U2555">_xlfn.IFS(Q2555&lt;=100000,"LOW",Q2555&lt;=300000,"MEDIUM",Q2555&gt;=300000,"HIGH")</f>
        <v>LOW</v>
      </c>
    </row>
    <row r="2556" spans="1:21" x14ac:dyDescent="0.3">
      <c r="A2556">
        <v>2555</v>
      </c>
      <c r="B2556">
        <v>3</v>
      </c>
      <c r="C2556">
        <v>10</v>
      </c>
      <c r="D2556" s="6">
        <f t="shared" si="234"/>
        <v>45202</v>
      </c>
      <c r="E2556" t="str">
        <f t="shared" si="235"/>
        <v>October</v>
      </c>
      <c r="F2556">
        <v>2023</v>
      </c>
      <c r="G2556" t="str">
        <f t="shared" si="236"/>
        <v>Tuesday</v>
      </c>
      <c r="H2556" t="s">
        <v>37</v>
      </c>
      <c r="I2556">
        <v>6</v>
      </c>
      <c r="J2556" s="7">
        <v>10852.13</v>
      </c>
      <c r="K2556" t="s">
        <v>349</v>
      </c>
      <c r="L2556">
        <v>30</v>
      </c>
      <c r="M2556" t="s">
        <v>23</v>
      </c>
      <c r="N2556" t="s">
        <v>18</v>
      </c>
      <c r="O2556">
        <v>4</v>
      </c>
      <c r="P2556" t="s">
        <v>53</v>
      </c>
      <c r="Q2556" s="7">
        <f t="shared" si="237"/>
        <v>65112.78</v>
      </c>
      <c r="R2556" s="9" t="str" cm="1">
        <f t="array" ref="R2556">_xlfn.IFS(L2555&lt;=25,"0-25",L2555&lt;=30,"26-30",L2555&lt;=35,"31-35",L2555&lt;=40,"36-40",L2555&lt;=45,"41-45",L2555&gt;=45,"45+")</f>
        <v>36-40</v>
      </c>
      <c r="S2556" t="str">
        <f t="shared" si="238"/>
        <v>Q4</v>
      </c>
      <c r="T2556" t="str">
        <f t="shared" si="239"/>
        <v>Weekday</v>
      </c>
      <c r="U2556" t="str" cm="1">
        <f t="array" ref="U2556">_xlfn.IFS(Q2556&lt;=100000,"LOW",Q2556&lt;=300000,"MEDIUM",Q2556&gt;=300000,"HIGH")</f>
        <v>LOW</v>
      </c>
    </row>
    <row r="2557" spans="1:21" x14ac:dyDescent="0.3">
      <c r="A2557">
        <v>2556</v>
      </c>
      <c r="B2557">
        <v>3</v>
      </c>
      <c r="C2557">
        <v>10</v>
      </c>
      <c r="D2557" s="6">
        <f t="shared" si="234"/>
        <v>45202</v>
      </c>
      <c r="E2557" t="str">
        <f t="shared" si="235"/>
        <v>October</v>
      </c>
      <c r="F2557">
        <v>2023</v>
      </c>
      <c r="G2557" t="str">
        <f t="shared" si="236"/>
        <v>Tuesday</v>
      </c>
      <c r="H2557" t="s">
        <v>45</v>
      </c>
      <c r="I2557">
        <v>8</v>
      </c>
      <c r="J2557" s="7">
        <v>19205.05</v>
      </c>
      <c r="K2557" t="s">
        <v>451</v>
      </c>
      <c r="L2557">
        <v>34</v>
      </c>
      <c r="M2557" t="s">
        <v>27</v>
      </c>
      <c r="N2557" t="s">
        <v>52</v>
      </c>
      <c r="O2557">
        <v>5</v>
      </c>
      <c r="P2557" t="s">
        <v>104</v>
      </c>
      <c r="Q2557" s="7">
        <f t="shared" si="237"/>
        <v>153640.4</v>
      </c>
      <c r="R2557" s="9" t="str" cm="1">
        <f t="array" ref="R2557">_xlfn.IFS(L2556&lt;=25,"0-25",L2556&lt;=30,"26-30",L2556&lt;=35,"31-35",L2556&lt;=40,"36-40",L2556&lt;=45,"41-45",L2556&gt;=45,"45+")</f>
        <v>26-30</v>
      </c>
      <c r="S2557" t="str">
        <f t="shared" si="238"/>
        <v>Q4</v>
      </c>
      <c r="T2557" t="str">
        <f t="shared" si="239"/>
        <v>Weekday</v>
      </c>
      <c r="U2557" t="str" cm="1">
        <f t="array" ref="U2557">_xlfn.IFS(Q2557&lt;=100000,"LOW",Q2557&lt;=300000,"MEDIUM",Q2557&gt;=300000,"HIGH")</f>
        <v>MEDIUM</v>
      </c>
    </row>
    <row r="2558" spans="1:21" x14ac:dyDescent="0.3">
      <c r="A2558">
        <v>2557</v>
      </c>
      <c r="B2558">
        <v>3</v>
      </c>
      <c r="C2558">
        <v>10</v>
      </c>
      <c r="D2558" s="6">
        <f t="shared" si="234"/>
        <v>45202</v>
      </c>
      <c r="E2558" t="str">
        <f t="shared" si="235"/>
        <v>October</v>
      </c>
      <c r="F2558">
        <v>2023</v>
      </c>
      <c r="G2558" t="str">
        <f t="shared" si="236"/>
        <v>Tuesday</v>
      </c>
      <c r="H2558" t="s">
        <v>45</v>
      </c>
      <c r="I2558">
        <v>2</v>
      </c>
      <c r="J2558" s="7">
        <v>35268.15</v>
      </c>
      <c r="K2558" t="s">
        <v>772</v>
      </c>
      <c r="L2558">
        <v>44</v>
      </c>
      <c r="M2558" t="s">
        <v>23</v>
      </c>
      <c r="N2558" t="s">
        <v>24</v>
      </c>
      <c r="O2558">
        <v>5</v>
      </c>
      <c r="P2558" t="s">
        <v>48</v>
      </c>
      <c r="Q2558" s="7">
        <f t="shared" si="237"/>
        <v>70536.3</v>
      </c>
      <c r="R2558" s="9" t="str" cm="1">
        <f t="array" ref="R2558">_xlfn.IFS(L2557&lt;=25,"0-25",L2557&lt;=30,"26-30",L2557&lt;=35,"31-35",L2557&lt;=40,"36-40",L2557&lt;=45,"41-45",L2557&gt;=45,"45+")</f>
        <v>31-35</v>
      </c>
      <c r="S2558" t="str">
        <f t="shared" si="238"/>
        <v>Q4</v>
      </c>
      <c r="T2558" t="str">
        <f t="shared" si="239"/>
        <v>Weekday</v>
      </c>
      <c r="U2558" t="str" cm="1">
        <f t="array" ref="U2558">_xlfn.IFS(Q2558&lt;=100000,"LOW",Q2558&lt;=300000,"MEDIUM",Q2558&gt;=300000,"HIGH")</f>
        <v>LOW</v>
      </c>
    </row>
    <row r="2559" spans="1:21" x14ac:dyDescent="0.3">
      <c r="A2559">
        <v>2558</v>
      </c>
      <c r="B2559">
        <v>4</v>
      </c>
      <c r="C2559">
        <v>10</v>
      </c>
      <c r="D2559" s="6">
        <f t="shared" si="234"/>
        <v>45203</v>
      </c>
      <c r="E2559" t="str">
        <f t="shared" si="235"/>
        <v>October</v>
      </c>
      <c r="F2559">
        <v>2023</v>
      </c>
      <c r="G2559" t="str">
        <f t="shared" si="236"/>
        <v>Wednesday</v>
      </c>
      <c r="H2559" t="s">
        <v>45</v>
      </c>
      <c r="I2559">
        <v>9</v>
      </c>
      <c r="J2559" s="7">
        <v>14110.17</v>
      </c>
      <c r="K2559" t="s">
        <v>428</v>
      </c>
      <c r="L2559">
        <v>39</v>
      </c>
      <c r="M2559" t="s">
        <v>47</v>
      </c>
      <c r="N2559" t="s">
        <v>24</v>
      </c>
      <c r="O2559">
        <v>5</v>
      </c>
      <c r="P2559" t="s">
        <v>48</v>
      </c>
      <c r="Q2559" s="7">
        <f t="shared" si="237"/>
        <v>126991.53</v>
      </c>
      <c r="R2559" s="9" t="str" cm="1">
        <f t="array" ref="R2559">_xlfn.IFS(L2558&lt;=25,"0-25",L2558&lt;=30,"26-30",L2558&lt;=35,"31-35",L2558&lt;=40,"36-40",L2558&lt;=45,"41-45",L2558&gt;=45,"45+")</f>
        <v>41-45</v>
      </c>
      <c r="S2559" t="str">
        <f t="shared" si="238"/>
        <v>Q4</v>
      </c>
      <c r="T2559" t="str">
        <f t="shared" si="239"/>
        <v>Weekday</v>
      </c>
      <c r="U2559" t="str" cm="1">
        <f t="array" ref="U2559">_xlfn.IFS(Q2559&lt;=100000,"LOW",Q2559&lt;=300000,"MEDIUM",Q2559&gt;=300000,"HIGH")</f>
        <v>MEDIUM</v>
      </c>
    </row>
    <row r="2560" spans="1:21" x14ac:dyDescent="0.3">
      <c r="A2560">
        <v>2559</v>
      </c>
      <c r="B2560">
        <v>4</v>
      </c>
      <c r="C2560">
        <v>10</v>
      </c>
      <c r="D2560" s="6">
        <f t="shared" si="234"/>
        <v>45203</v>
      </c>
      <c r="E2560" t="str">
        <f t="shared" si="235"/>
        <v>October</v>
      </c>
      <c r="F2560">
        <v>2023</v>
      </c>
      <c r="G2560" t="str">
        <f t="shared" si="236"/>
        <v>Wednesday</v>
      </c>
      <c r="H2560" t="s">
        <v>21</v>
      </c>
      <c r="I2560">
        <v>8</v>
      </c>
      <c r="J2560" s="7">
        <v>40644.36</v>
      </c>
      <c r="K2560" t="s">
        <v>1003</v>
      </c>
      <c r="L2560">
        <v>54</v>
      </c>
      <c r="M2560" t="s">
        <v>69</v>
      </c>
      <c r="N2560" t="s">
        <v>35</v>
      </c>
      <c r="O2560">
        <v>2</v>
      </c>
      <c r="P2560" t="s">
        <v>25</v>
      </c>
      <c r="Q2560" s="7">
        <f t="shared" si="237"/>
        <v>325154.88</v>
      </c>
      <c r="R2560" s="9" t="str" cm="1">
        <f t="array" ref="R2560">_xlfn.IFS(L2559&lt;=25,"0-25",L2559&lt;=30,"26-30",L2559&lt;=35,"31-35",L2559&lt;=40,"36-40",L2559&lt;=45,"41-45",L2559&gt;=45,"45+")</f>
        <v>36-40</v>
      </c>
      <c r="S2560" t="str">
        <f t="shared" si="238"/>
        <v>Q4</v>
      </c>
      <c r="T2560" t="str">
        <f t="shared" si="239"/>
        <v>Weekday</v>
      </c>
      <c r="U2560" t="str" cm="1">
        <f t="array" ref="U2560">_xlfn.IFS(Q2560&lt;=100000,"LOW",Q2560&lt;=300000,"MEDIUM",Q2560&gt;=300000,"HIGH")</f>
        <v>HIGH</v>
      </c>
    </row>
    <row r="2561" spans="1:21" x14ac:dyDescent="0.3">
      <c r="A2561">
        <v>2560</v>
      </c>
      <c r="B2561">
        <v>4</v>
      </c>
      <c r="C2561">
        <v>10</v>
      </c>
      <c r="D2561" s="6">
        <f t="shared" si="234"/>
        <v>45203</v>
      </c>
      <c r="E2561" t="str">
        <f t="shared" si="235"/>
        <v>October</v>
      </c>
      <c r="F2561">
        <v>2023</v>
      </c>
      <c r="G2561" t="str">
        <f t="shared" si="236"/>
        <v>Wednesday</v>
      </c>
      <c r="H2561" t="s">
        <v>45</v>
      </c>
      <c r="I2561">
        <v>1</v>
      </c>
      <c r="J2561" s="7">
        <v>37300.93</v>
      </c>
      <c r="K2561" t="s">
        <v>834</v>
      </c>
      <c r="L2561">
        <v>36</v>
      </c>
      <c r="M2561" t="s">
        <v>152</v>
      </c>
      <c r="N2561" t="s">
        <v>18</v>
      </c>
      <c r="O2561">
        <v>5</v>
      </c>
      <c r="P2561" t="s">
        <v>104</v>
      </c>
      <c r="Q2561" s="7">
        <f t="shared" si="237"/>
        <v>37300.93</v>
      </c>
      <c r="R2561" s="9" t="str" cm="1">
        <f t="array" ref="R2561">_xlfn.IFS(L2560&lt;=25,"0-25",L2560&lt;=30,"26-30",L2560&lt;=35,"31-35",L2560&lt;=40,"36-40",L2560&lt;=45,"41-45",L2560&gt;=45,"45+")</f>
        <v>45+</v>
      </c>
      <c r="S2561" t="str">
        <f t="shared" si="238"/>
        <v>Q4</v>
      </c>
      <c r="T2561" t="str">
        <f t="shared" si="239"/>
        <v>Weekday</v>
      </c>
      <c r="U2561" t="str" cm="1">
        <f t="array" ref="U2561">_xlfn.IFS(Q2561&lt;=100000,"LOW",Q2561&lt;=300000,"MEDIUM",Q2561&gt;=300000,"HIGH")</f>
        <v>LOW</v>
      </c>
    </row>
    <row r="2562" spans="1:21" x14ac:dyDescent="0.3">
      <c r="A2562">
        <v>2561</v>
      </c>
      <c r="B2562">
        <v>5</v>
      </c>
      <c r="C2562">
        <v>10</v>
      </c>
      <c r="D2562" s="6">
        <f t="shared" si="234"/>
        <v>45204</v>
      </c>
      <c r="E2562" t="str">
        <f t="shared" si="235"/>
        <v>October</v>
      </c>
      <c r="F2562">
        <v>2023</v>
      </c>
      <c r="G2562" t="str">
        <f t="shared" si="236"/>
        <v>Thursday</v>
      </c>
      <c r="H2562" t="s">
        <v>21</v>
      </c>
      <c r="I2562">
        <v>7</v>
      </c>
      <c r="J2562" s="7">
        <v>56030.09</v>
      </c>
      <c r="K2562" t="s">
        <v>206</v>
      </c>
      <c r="L2562">
        <v>56</v>
      </c>
      <c r="M2562" t="s">
        <v>56</v>
      </c>
      <c r="N2562" t="s">
        <v>24</v>
      </c>
      <c r="O2562">
        <v>3</v>
      </c>
      <c r="P2562" t="s">
        <v>28</v>
      </c>
      <c r="Q2562" s="7">
        <f t="shared" si="237"/>
        <v>392210.63</v>
      </c>
      <c r="R2562" s="9" t="str" cm="1">
        <f t="array" ref="R2562">_xlfn.IFS(L2561&lt;=25,"0-25",L2561&lt;=30,"26-30",L2561&lt;=35,"31-35",L2561&lt;=40,"36-40",L2561&lt;=45,"41-45",L2561&gt;=45,"45+")</f>
        <v>36-40</v>
      </c>
      <c r="S2562" t="str">
        <f t="shared" si="238"/>
        <v>Q4</v>
      </c>
      <c r="T2562" t="str">
        <f t="shared" si="239"/>
        <v>Weekday</v>
      </c>
      <c r="U2562" t="str" cm="1">
        <f t="array" ref="U2562">_xlfn.IFS(Q2562&lt;=100000,"LOW",Q2562&lt;=300000,"MEDIUM",Q2562&gt;=300000,"HIGH")</f>
        <v>HIGH</v>
      </c>
    </row>
    <row r="2563" spans="1:21" x14ac:dyDescent="0.3">
      <c r="A2563">
        <v>2562</v>
      </c>
      <c r="B2563">
        <v>5</v>
      </c>
      <c r="C2563">
        <v>10</v>
      </c>
      <c r="D2563" s="6">
        <f t="shared" ref="D2563:D2626" si="240">DATE(F2563,C2563,B2563)</f>
        <v>45204</v>
      </c>
      <c r="E2563" t="str">
        <f t="shared" ref="E2563:E2626" si="241">TEXT(D2563,"mmmm")</f>
        <v>October</v>
      </c>
      <c r="F2563">
        <v>2023</v>
      </c>
      <c r="G2563" t="str">
        <f t="shared" ref="G2563:G2626" si="242">TEXT(D2563,"dddd")</f>
        <v>Thursday</v>
      </c>
      <c r="H2563" t="s">
        <v>37</v>
      </c>
      <c r="I2563">
        <v>6</v>
      </c>
      <c r="J2563" s="7">
        <v>49588.160000000003</v>
      </c>
      <c r="K2563" t="s">
        <v>578</v>
      </c>
      <c r="L2563">
        <v>52</v>
      </c>
      <c r="M2563" t="s">
        <v>27</v>
      </c>
      <c r="N2563" t="s">
        <v>24</v>
      </c>
      <c r="O2563">
        <v>3</v>
      </c>
      <c r="P2563" t="s">
        <v>40</v>
      </c>
      <c r="Q2563" s="7">
        <f t="shared" ref="Q2563:Q2626" si="243">I2563*J2563</f>
        <v>297528.96000000002</v>
      </c>
      <c r="R2563" s="9" t="str" cm="1">
        <f t="array" ref="R2563">_xlfn.IFS(L2562&lt;=25,"0-25",L2562&lt;=30,"26-30",L2562&lt;=35,"31-35",L2562&lt;=40,"36-40",L2562&lt;=45,"41-45",L2562&gt;=45,"45+")</f>
        <v>45+</v>
      </c>
      <c r="S2563" t="str">
        <f t="shared" ref="S2563:S2626" si="244">"Q"&amp;ROUNDUP(C2563/3,0)</f>
        <v>Q4</v>
      </c>
      <c r="T2563" t="str">
        <f t="shared" ref="T2563:T2626" si="245">IF(OR(G2563="Saturday",G2563="Sunday"),"Weekend","Weekday")</f>
        <v>Weekday</v>
      </c>
      <c r="U2563" t="str" cm="1">
        <f t="array" ref="U2563">_xlfn.IFS(Q2563&lt;=100000,"LOW",Q2563&lt;=300000,"MEDIUM",Q2563&gt;=300000,"HIGH")</f>
        <v>MEDIUM</v>
      </c>
    </row>
    <row r="2564" spans="1:21" x14ac:dyDescent="0.3">
      <c r="A2564">
        <v>2563</v>
      </c>
      <c r="B2564">
        <v>5</v>
      </c>
      <c r="C2564">
        <v>10</v>
      </c>
      <c r="D2564" s="6">
        <f t="shared" si="240"/>
        <v>45204</v>
      </c>
      <c r="E2564" t="str">
        <f t="shared" si="241"/>
        <v>October</v>
      </c>
      <c r="F2564">
        <v>2023</v>
      </c>
      <c r="G2564" t="str">
        <f t="shared" si="242"/>
        <v>Thursday</v>
      </c>
      <c r="H2564" t="s">
        <v>37</v>
      </c>
      <c r="I2564">
        <v>6</v>
      </c>
      <c r="J2564" s="7">
        <v>36756.839999999997</v>
      </c>
      <c r="K2564" t="s">
        <v>911</v>
      </c>
      <c r="L2564">
        <v>30</v>
      </c>
      <c r="M2564" t="s">
        <v>23</v>
      </c>
      <c r="N2564" t="s">
        <v>18</v>
      </c>
      <c r="O2564">
        <v>4</v>
      </c>
      <c r="P2564" t="s">
        <v>40</v>
      </c>
      <c r="Q2564" s="7">
        <f t="shared" si="243"/>
        <v>220541.03999999998</v>
      </c>
      <c r="R2564" s="9" t="str" cm="1">
        <f t="array" ref="R2564">_xlfn.IFS(L2563&lt;=25,"0-25",L2563&lt;=30,"26-30",L2563&lt;=35,"31-35",L2563&lt;=40,"36-40",L2563&lt;=45,"41-45",L2563&gt;=45,"45+")</f>
        <v>45+</v>
      </c>
      <c r="S2564" t="str">
        <f t="shared" si="244"/>
        <v>Q4</v>
      </c>
      <c r="T2564" t="str">
        <f t="shared" si="245"/>
        <v>Weekday</v>
      </c>
      <c r="U2564" t="str" cm="1">
        <f t="array" ref="U2564">_xlfn.IFS(Q2564&lt;=100000,"LOW",Q2564&lt;=300000,"MEDIUM",Q2564&gt;=300000,"HIGH")</f>
        <v>MEDIUM</v>
      </c>
    </row>
    <row r="2565" spans="1:21" x14ac:dyDescent="0.3">
      <c r="A2565">
        <v>2564</v>
      </c>
      <c r="B2565">
        <v>6</v>
      </c>
      <c r="C2565">
        <v>10</v>
      </c>
      <c r="D2565" s="6">
        <f t="shared" si="240"/>
        <v>45205</v>
      </c>
      <c r="E2565" t="str">
        <f t="shared" si="241"/>
        <v>October</v>
      </c>
      <c r="F2565">
        <v>2023</v>
      </c>
      <c r="G2565" t="str">
        <f t="shared" si="242"/>
        <v>Friday</v>
      </c>
      <c r="H2565" t="s">
        <v>37</v>
      </c>
      <c r="I2565">
        <v>6</v>
      </c>
      <c r="J2565" s="7">
        <v>23479.64</v>
      </c>
      <c r="K2565" t="s">
        <v>476</v>
      </c>
      <c r="L2565">
        <v>31</v>
      </c>
      <c r="M2565" t="s">
        <v>64</v>
      </c>
      <c r="N2565" t="s">
        <v>52</v>
      </c>
      <c r="O2565">
        <v>5</v>
      </c>
      <c r="P2565" t="s">
        <v>40</v>
      </c>
      <c r="Q2565" s="7">
        <f t="shared" si="243"/>
        <v>140877.84</v>
      </c>
      <c r="R2565" s="9" t="str" cm="1">
        <f t="array" ref="R2565">_xlfn.IFS(L2564&lt;=25,"0-25",L2564&lt;=30,"26-30",L2564&lt;=35,"31-35",L2564&lt;=40,"36-40",L2564&lt;=45,"41-45",L2564&gt;=45,"45+")</f>
        <v>26-30</v>
      </c>
      <c r="S2565" t="str">
        <f t="shared" si="244"/>
        <v>Q4</v>
      </c>
      <c r="T2565" t="str">
        <f t="shared" si="245"/>
        <v>Weekday</v>
      </c>
      <c r="U2565" t="str" cm="1">
        <f t="array" ref="U2565">_xlfn.IFS(Q2565&lt;=100000,"LOW",Q2565&lt;=300000,"MEDIUM",Q2565&gt;=300000,"HIGH")</f>
        <v>MEDIUM</v>
      </c>
    </row>
    <row r="2566" spans="1:21" x14ac:dyDescent="0.3">
      <c r="A2566">
        <v>2565</v>
      </c>
      <c r="B2566">
        <v>6</v>
      </c>
      <c r="C2566">
        <v>10</v>
      </c>
      <c r="D2566" s="6">
        <f t="shared" si="240"/>
        <v>45205</v>
      </c>
      <c r="E2566" t="str">
        <f t="shared" si="241"/>
        <v>October</v>
      </c>
      <c r="F2566">
        <v>2023</v>
      </c>
      <c r="G2566" t="str">
        <f t="shared" si="242"/>
        <v>Friday</v>
      </c>
      <c r="H2566" t="s">
        <v>15</v>
      </c>
      <c r="I2566">
        <v>6</v>
      </c>
      <c r="J2566" s="7">
        <v>53611.81</v>
      </c>
      <c r="K2566" t="s">
        <v>866</v>
      </c>
      <c r="L2566">
        <v>48</v>
      </c>
      <c r="M2566" t="s">
        <v>23</v>
      </c>
      <c r="N2566" t="s">
        <v>24</v>
      </c>
      <c r="O2566">
        <v>5</v>
      </c>
      <c r="P2566" t="s">
        <v>86</v>
      </c>
      <c r="Q2566" s="7">
        <f t="shared" si="243"/>
        <v>321670.86</v>
      </c>
      <c r="R2566" s="9" t="str" cm="1">
        <f t="array" ref="R2566">_xlfn.IFS(L2565&lt;=25,"0-25",L2565&lt;=30,"26-30",L2565&lt;=35,"31-35",L2565&lt;=40,"36-40",L2565&lt;=45,"41-45",L2565&gt;=45,"45+")</f>
        <v>31-35</v>
      </c>
      <c r="S2566" t="str">
        <f t="shared" si="244"/>
        <v>Q4</v>
      </c>
      <c r="T2566" t="str">
        <f t="shared" si="245"/>
        <v>Weekday</v>
      </c>
      <c r="U2566" t="str" cm="1">
        <f t="array" ref="U2566">_xlfn.IFS(Q2566&lt;=100000,"LOW",Q2566&lt;=300000,"MEDIUM",Q2566&gt;=300000,"HIGH")</f>
        <v>HIGH</v>
      </c>
    </row>
    <row r="2567" spans="1:21" x14ac:dyDescent="0.3">
      <c r="A2567">
        <v>2566</v>
      </c>
      <c r="B2567">
        <v>6</v>
      </c>
      <c r="C2567">
        <v>10</v>
      </c>
      <c r="D2567" s="6">
        <f t="shared" si="240"/>
        <v>45205</v>
      </c>
      <c r="E2567" t="str">
        <f t="shared" si="241"/>
        <v>October</v>
      </c>
      <c r="F2567">
        <v>2023</v>
      </c>
      <c r="G2567" t="str">
        <f t="shared" si="242"/>
        <v>Friday</v>
      </c>
      <c r="H2567" t="s">
        <v>15</v>
      </c>
      <c r="I2567">
        <v>7</v>
      </c>
      <c r="J2567" s="7">
        <v>52471.73</v>
      </c>
      <c r="K2567" t="s">
        <v>230</v>
      </c>
      <c r="L2567">
        <v>19</v>
      </c>
      <c r="M2567" t="s">
        <v>23</v>
      </c>
      <c r="N2567" t="s">
        <v>35</v>
      </c>
      <c r="O2567">
        <v>5</v>
      </c>
      <c r="P2567" t="s">
        <v>31</v>
      </c>
      <c r="Q2567" s="7">
        <f t="shared" si="243"/>
        <v>367302.11000000004</v>
      </c>
      <c r="R2567" s="9" t="str" cm="1">
        <f t="array" ref="R2567">_xlfn.IFS(L2566&lt;=25,"0-25",L2566&lt;=30,"26-30",L2566&lt;=35,"31-35",L2566&lt;=40,"36-40",L2566&lt;=45,"41-45",L2566&gt;=45,"45+")</f>
        <v>45+</v>
      </c>
      <c r="S2567" t="str">
        <f t="shared" si="244"/>
        <v>Q4</v>
      </c>
      <c r="T2567" t="str">
        <f t="shared" si="245"/>
        <v>Weekday</v>
      </c>
      <c r="U2567" t="str" cm="1">
        <f t="array" ref="U2567">_xlfn.IFS(Q2567&lt;=100000,"LOW",Q2567&lt;=300000,"MEDIUM",Q2567&gt;=300000,"HIGH")</f>
        <v>HIGH</v>
      </c>
    </row>
    <row r="2568" spans="1:21" x14ac:dyDescent="0.3">
      <c r="A2568">
        <v>2567</v>
      </c>
      <c r="B2568">
        <v>7</v>
      </c>
      <c r="C2568">
        <v>10</v>
      </c>
      <c r="D2568" s="6">
        <f t="shared" si="240"/>
        <v>45206</v>
      </c>
      <c r="E2568" t="str">
        <f t="shared" si="241"/>
        <v>October</v>
      </c>
      <c r="F2568">
        <v>2023</v>
      </c>
      <c r="G2568" t="str">
        <f t="shared" si="242"/>
        <v>Saturday</v>
      </c>
      <c r="H2568" t="s">
        <v>32</v>
      </c>
      <c r="I2568">
        <v>3</v>
      </c>
      <c r="J2568" s="7">
        <v>19197.77</v>
      </c>
      <c r="K2568" t="s">
        <v>447</v>
      </c>
      <c r="L2568">
        <v>56</v>
      </c>
      <c r="M2568" t="s">
        <v>34</v>
      </c>
      <c r="N2568" t="s">
        <v>24</v>
      </c>
      <c r="O2568">
        <v>5</v>
      </c>
      <c r="P2568" t="s">
        <v>43</v>
      </c>
      <c r="Q2568" s="7">
        <f t="shared" si="243"/>
        <v>57593.31</v>
      </c>
      <c r="R2568" s="9" t="str" cm="1">
        <f t="array" ref="R2568">_xlfn.IFS(L2567&lt;=25,"0-25",L2567&lt;=30,"26-30",L2567&lt;=35,"31-35",L2567&lt;=40,"36-40",L2567&lt;=45,"41-45",L2567&gt;=45,"45+")</f>
        <v>0-25</v>
      </c>
      <c r="S2568" t="str">
        <f t="shared" si="244"/>
        <v>Q4</v>
      </c>
      <c r="T2568" t="str">
        <f t="shared" si="245"/>
        <v>Weekend</v>
      </c>
      <c r="U2568" t="str" cm="1">
        <f t="array" ref="U2568">_xlfn.IFS(Q2568&lt;=100000,"LOW",Q2568&lt;=300000,"MEDIUM",Q2568&gt;=300000,"HIGH")</f>
        <v>LOW</v>
      </c>
    </row>
    <row r="2569" spans="1:21" x14ac:dyDescent="0.3">
      <c r="A2569">
        <v>2568</v>
      </c>
      <c r="B2569">
        <v>7</v>
      </c>
      <c r="C2569">
        <v>10</v>
      </c>
      <c r="D2569" s="6">
        <f t="shared" si="240"/>
        <v>45206</v>
      </c>
      <c r="E2569" t="str">
        <f t="shared" si="241"/>
        <v>October</v>
      </c>
      <c r="F2569">
        <v>2023</v>
      </c>
      <c r="G2569" t="str">
        <f t="shared" si="242"/>
        <v>Saturday</v>
      </c>
      <c r="H2569" t="s">
        <v>32</v>
      </c>
      <c r="I2569">
        <v>6</v>
      </c>
      <c r="J2569" s="7">
        <v>64885.11</v>
      </c>
      <c r="K2569" t="s">
        <v>816</v>
      </c>
      <c r="L2569">
        <v>54</v>
      </c>
      <c r="M2569" t="s">
        <v>116</v>
      </c>
      <c r="N2569" t="s">
        <v>24</v>
      </c>
      <c r="O2569">
        <v>5</v>
      </c>
      <c r="P2569" t="s">
        <v>43</v>
      </c>
      <c r="Q2569" s="7">
        <f t="shared" si="243"/>
        <v>389310.66000000003</v>
      </c>
      <c r="R2569" s="9" t="str" cm="1">
        <f t="array" ref="R2569">_xlfn.IFS(L2568&lt;=25,"0-25",L2568&lt;=30,"26-30",L2568&lt;=35,"31-35",L2568&lt;=40,"36-40",L2568&lt;=45,"41-45",L2568&gt;=45,"45+")</f>
        <v>45+</v>
      </c>
      <c r="S2569" t="str">
        <f t="shared" si="244"/>
        <v>Q4</v>
      </c>
      <c r="T2569" t="str">
        <f t="shared" si="245"/>
        <v>Weekend</v>
      </c>
      <c r="U2569" t="str" cm="1">
        <f t="array" ref="U2569">_xlfn.IFS(Q2569&lt;=100000,"LOW",Q2569&lt;=300000,"MEDIUM",Q2569&gt;=300000,"HIGH")</f>
        <v>HIGH</v>
      </c>
    </row>
    <row r="2570" spans="1:21" x14ac:dyDescent="0.3">
      <c r="A2570">
        <v>2569</v>
      </c>
      <c r="B2570">
        <v>7</v>
      </c>
      <c r="C2570">
        <v>10</v>
      </c>
      <c r="D2570" s="6">
        <f t="shared" si="240"/>
        <v>45206</v>
      </c>
      <c r="E2570" t="str">
        <f t="shared" si="241"/>
        <v>October</v>
      </c>
      <c r="F2570">
        <v>2023</v>
      </c>
      <c r="G2570" t="str">
        <f t="shared" si="242"/>
        <v>Saturday</v>
      </c>
      <c r="H2570" t="s">
        <v>32</v>
      </c>
      <c r="I2570">
        <v>3</v>
      </c>
      <c r="J2570" s="7">
        <v>13864.31</v>
      </c>
      <c r="K2570" t="s">
        <v>320</v>
      </c>
      <c r="L2570">
        <v>31</v>
      </c>
      <c r="M2570" t="s">
        <v>95</v>
      </c>
      <c r="N2570" t="s">
        <v>35</v>
      </c>
      <c r="O2570">
        <v>5</v>
      </c>
      <c r="P2570" t="s">
        <v>36</v>
      </c>
      <c r="Q2570" s="7">
        <f t="shared" si="243"/>
        <v>41592.93</v>
      </c>
      <c r="R2570" s="9" t="str" cm="1">
        <f t="array" ref="R2570">_xlfn.IFS(L2569&lt;=25,"0-25",L2569&lt;=30,"26-30",L2569&lt;=35,"31-35",L2569&lt;=40,"36-40",L2569&lt;=45,"41-45",L2569&gt;=45,"45+")</f>
        <v>45+</v>
      </c>
      <c r="S2570" t="str">
        <f t="shared" si="244"/>
        <v>Q4</v>
      </c>
      <c r="T2570" t="str">
        <f t="shared" si="245"/>
        <v>Weekend</v>
      </c>
      <c r="U2570" t="str" cm="1">
        <f t="array" ref="U2570">_xlfn.IFS(Q2570&lt;=100000,"LOW",Q2570&lt;=300000,"MEDIUM",Q2570&gt;=300000,"HIGH")</f>
        <v>LOW</v>
      </c>
    </row>
    <row r="2571" spans="1:21" x14ac:dyDescent="0.3">
      <c r="A2571">
        <v>2570</v>
      </c>
      <c r="B2571">
        <v>8</v>
      </c>
      <c r="C2571">
        <v>10</v>
      </c>
      <c r="D2571" s="6">
        <f t="shared" si="240"/>
        <v>45207</v>
      </c>
      <c r="E2571" t="str">
        <f t="shared" si="241"/>
        <v>October</v>
      </c>
      <c r="F2571">
        <v>2023</v>
      </c>
      <c r="G2571" t="str">
        <f t="shared" si="242"/>
        <v>Sunday</v>
      </c>
      <c r="H2571" t="s">
        <v>15</v>
      </c>
      <c r="I2571">
        <v>7</v>
      </c>
      <c r="J2571" s="7">
        <v>13302.26</v>
      </c>
      <c r="K2571" t="s">
        <v>288</v>
      </c>
      <c r="L2571">
        <v>26</v>
      </c>
      <c r="M2571" t="s">
        <v>23</v>
      </c>
      <c r="N2571" t="s">
        <v>52</v>
      </c>
      <c r="O2571">
        <v>4</v>
      </c>
      <c r="P2571" t="s">
        <v>19</v>
      </c>
      <c r="Q2571" s="7">
        <f t="shared" si="243"/>
        <v>93115.82</v>
      </c>
      <c r="R2571" s="9" t="str" cm="1">
        <f t="array" ref="R2571">_xlfn.IFS(L2570&lt;=25,"0-25",L2570&lt;=30,"26-30",L2570&lt;=35,"31-35",L2570&lt;=40,"36-40",L2570&lt;=45,"41-45",L2570&gt;=45,"45+")</f>
        <v>31-35</v>
      </c>
      <c r="S2571" t="str">
        <f t="shared" si="244"/>
        <v>Q4</v>
      </c>
      <c r="T2571" t="str">
        <f t="shared" si="245"/>
        <v>Weekend</v>
      </c>
      <c r="U2571" t="str" cm="1">
        <f t="array" ref="U2571">_xlfn.IFS(Q2571&lt;=100000,"LOW",Q2571&lt;=300000,"MEDIUM",Q2571&gt;=300000,"HIGH")</f>
        <v>LOW</v>
      </c>
    </row>
    <row r="2572" spans="1:21" x14ac:dyDescent="0.3">
      <c r="A2572">
        <v>2571</v>
      </c>
      <c r="B2572">
        <v>8</v>
      </c>
      <c r="C2572">
        <v>10</v>
      </c>
      <c r="D2572" s="6">
        <f t="shared" si="240"/>
        <v>45207</v>
      </c>
      <c r="E2572" t="str">
        <f t="shared" si="241"/>
        <v>October</v>
      </c>
      <c r="F2572">
        <v>2023</v>
      </c>
      <c r="G2572" t="str">
        <f t="shared" si="242"/>
        <v>Sunday</v>
      </c>
      <c r="H2572" t="s">
        <v>15</v>
      </c>
      <c r="I2572">
        <v>7</v>
      </c>
      <c r="J2572" s="7">
        <v>21241.03</v>
      </c>
      <c r="K2572" t="s">
        <v>544</v>
      </c>
      <c r="L2572">
        <v>27</v>
      </c>
      <c r="M2572" t="s">
        <v>64</v>
      </c>
      <c r="N2572" t="s">
        <v>35</v>
      </c>
      <c r="O2572">
        <v>4</v>
      </c>
      <c r="P2572" t="s">
        <v>86</v>
      </c>
      <c r="Q2572" s="7">
        <f t="shared" si="243"/>
        <v>148687.21</v>
      </c>
      <c r="R2572" s="9" t="str" cm="1">
        <f t="array" ref="R2572">_xlfn.IFS(L2571&lt;=25,"0-25",L2571&lt;=30,"26-30",L2571&lt;=35,"31-35",L2571&lt;=40,"36-40",L2571&lt;=45,"41-45",L2571&gt;=45,"45+")</f>
        <v>26-30</v>
      </c>
      <c r="S2572" t="str">
        <f t="shared" si="244"/>
        <v>Q4</v>
      </c>
      <c r="T2572" t="str">
        <f t="shared" si="245"/>
        <v>Weekend</v>
      </c>
      <c r="U2572" t="str" cm="1">
        <f t="array" ref="U2572">_xlfn.IFS(Q2572&lt;=100000,"LOW",Q2572&lt;=300000,"MEDIUM",Q2572&gt;=300000,"HIGH")</f>
        <v>MEDIUM</v>
      </c>
    </row>
    <row r="2573" spans="1:21" x14ac:dyDescent="0.3">
      <c r="A2573">
        <v>2572</v>
      </c>
      <c r="B2573">
        <v>8</v>
      </c>
      <c r="C2573">
        <v>10</v>
      </c>
      <c r="D2573" s="6">
        <f t="shared" si="240"/>
        <v>45207</v>
      </c>
      <c r="E2573" t="str">
        <f t="shared" si="241"/>
        <v>October</v>
      </c>
      <c r="F2573">
        <v>2023</v>
      </c>
      <c r="G2573" t="str">
        <f t="shared" si="242"/>
        <v>Sunday</v>
      </c>
      <c r="H2573" t="s">
        <v>32</v>
      </c>
      <c r="I2573">
        <v>8</v>
      </c>
      <c r="J2573" s="7">
        <v>64567.65</v>
      </c>
      <c r="K2573" t="s">
        <v>767</v>
      </c>
      <c r="L2573">
        <v>24</v>
      </c>
      <c r="M2573" t="s">
        <v>140</v>
      </c>
      <c r="N2573" t="s">
        <v>35</v>
      </c>
      <c r="O2573">
        <v>4</v>
      </c>
      <c r="P2573" t="s">
        <v>43</v>
      </c>
      <c r="Q2573" s="7">
        <f t="shared" si="243"/>
        <v>516541.2</v>
      </c>
      <c r="R2573" s="9" t="str" cm="1">
        <f t="array" ref="R2573">_xlfn.IFS(L2572&lt;=25,"0-25",L2572&lt;=30,"26-30",L2572&lt;=35,"31-35",L2572&lt;=40,"36-40",L2572&lt;=45,"41-45",L2572&gt;=45,"45+")</f>
        <v>26-30</v>
      </c>
      <c r="S2573" t="str">
        <f t="shared" si="244"/>
        <v>Q4</v>
      </c>
      <c r="T2573" t="str">
        <f t="shared" si="245"/>
        <v>Weekend</v>
      </c>
      <c r="U2573" t="str" cm="1">
        <f t="array" ref="U2573">_xlfn.IFS(Q2573&lt;=100000,"LOW",Q2573&lt;=300000,"MEDIUM",Q2573&gt;=300000,"HIGH")</f>
        <v>HIGH</v>
      </c>
    </row>
    <row r="2574" spans="1:21" x14ac:dyDescent="0.3">
      <c r="A2574">
        <v>2573</v>
      </c>
      <c r="B2574">
        <v>8</v>
      </c>
      <c r="C2574">
        <v>10</v>
      </c>
      <c r="D2574" s="6">
        <f t="shared" si="240"/>
        <v>45207</v>
      </c>
      <c r="E2574" t="str">
        <f t="shared" si="241"/>
        <v>October</v>
      </c>
      <c r="F2574">
        <v>2023</v>
      </c>
      <c r="G2574" t="str">
        <f t="shared" si="242"/>
        <v>Sunday</v>
      </c>
      <c r="H2574" t="s">
        <v>32</v>
      </c>
      <c r="I2574">
        <v>2</v>
      </c>
      <c r="J2574" s="7">
        <v>41199.89</v>
      </c>
      <c r="K2574" t="s">
        <v>857</v>
      </c>
      <c r="L2574">
        <v>45</v>
      </c>
      <c r="M2574" t="s">
        <v>23</v>
      </c>
      <c r="N2574" t="s">
        <v>18</v>
      </c>
      <c r="O2574">
        <v>4</v>
      </c>
      <c r="P2574" t="s">
        <v>43</v>
      </c>
      <c r="Q2574" s="7">
        <f t="shared" si="243"/>
        <v>82399.78</v>
      </c>
      <c r="R2574" s="9" t="str" cm="1">
        <f t="array" ref="R2574">_xlfn.IFS(L2573&lt;=25,"0-25",L2573&lt;=30,"26-30",L2573&lt;=35,"31-35",L2573&lt;=40,"36-40",L2573&lt;=45,"41-45",L2573&gt;=45,"45+")</f>
        <v>0-25</v>
      </c>
      <c r="S2574" t="str">
        <f t="shared" si="244"/>
        <v>Q4</v>
      </c>
      <c r="T2574" t="str">
        <f t="shared" si="245"/>
        <v>Weekend</v>
      </c>
      <c r="U2574" t="str" cm="1">
        <f t="array" ref="U2574">_xlfn.IFS(Q2574&lt;=100000,"LOW",Q2574&lt;=300000,"MEDIUM",Q2574&gt;=300000,"HIGH")</f>
        <v>LOW</v>
      </c>
    </row>
    <row r="2575" spans="1:21" x14ac:dyDescent="0.3">
      <c r="A2575">
        <v>2574</v>
      </c>
      <c r="B2575">
        <v>9</v>
      </c>
      <c r="C2575">
        <v>10</v>
      </c>
      <c r="D2575" s="6">
        <f t="shared" si="240"/>
        <v>45208</v>
      </c>
      <c r="E2575" t="str">
        <f t="shared" si="241"/>
        <v>October</v>
      </c>
      <c r="F2575">
        <v>2023</v>
      </c>
      <c r="G2575" t="str">
        <f t="shared" si="242"/>
        <v>Monday</v>
      </c>
      <c r="H2575" t="s">
        <v>45</v>
      </c>
      <c r="I2575">
        <v>9</v>
      </c>
      <c r="J2575" s="7">
        <v>57276.46</v>
      </c>
      <c r="K2575" t="s">
        <v>198</v>
      </c>
      <c r="L2575">
        <v>42</v>
      </c>
      <c r="M2575" t="s">
        <v>140</v>
      </c>
      <c r="N2575" t="s">
        <v>24</v>
      </c>
      <c r="O2575">
        <v>3</v>
      </c>
      <c r="P2575" t="s">
        <v>48</v>
      </c>
      <c r="Q2575" s="7">
        <f t="shared" si="243"/>
        <v>515488.14</v>
      </c>
      <c r="R2575" s="9" t="str" cm="1">
        <f t="array" ref="R2575">_xlfn.IFS(L2574&lt;=25,"0-25",L2574&lt;=30,"26-30",L2574&lt;=35,"31-35",L2574&lt;=40,"36-40",L2574&lt;=45,"41-45",L2574&gt;=45,"45+")</f>
        <v>41-45</v>
      </c>
      <c r="S2575" t="str">
        <f t="shared" si="244"/>
        <v>Q4</v>
      </c>
      <c r="T2575" t="str">
        <f t="shared" si="245"/>
        <v>Weekday</v>
      </c>
      <c r="U2575" t="str" cm="1">
        <f t="array" ref="U2575">_xlfn.IFS(Q2575&lt;=100000,"LOW",Q2575&lt;=300000,"MEDIUM",Q2575&gt;=300000,"HIGH")</f>
        <v>HIGH</v>
      </c>
    </row>
    <row r="2576" spans="1:21" x14ac:dyDescent="0.3">
      <c r="A2576">
        <v>2575</v>
      </c>
      <c r="B2576">
        <v>9</v>
      </c>
      <c r="C2576">
        <v>10</v>
      </c>
      <c r="D2576" s="6">
        <f t="shared" si="240"/>
        <v>45208</v>
      </c>
      <c r="E2576" t="str">
        <f t="shared" si="241"/>
        <v>October</v>
      </c>
      <c r="F2576">
        <v>2023</v>
      </c>
      <c r="G2576" t="str">
        <f t="shared" si="242"/>
        <v>Monday</v>
      </c>
      <c r="H2576" t="s">
        <v>32</v>
      </c>
      <c r="I2576">
        <v>5</v>
      </c>
      <c r="J2576" s="7">
        <v>23670.59</v>
      </c>
      <c r="K2576" t="s">
        <v>187</v>
      </c>
      <c r="L2576">
        <v>45</v>
      </c>
      <c r="M2576" t="s">
        <v>47</v>
      </c>
      <c r="N2576" t="s">
        <v>52</v>
      </c>
      <c r="O2576">
        <v>5</v>
      </c>
      <c r="P2576" t="s">
        <v>43</v>
      </c>
      <c r="Q2576" s="7">
        <f t="shared" si="243"/>
        <v>118352.95</v>
      </c>
      <c r="R2576" s="9" t="str" cm="1">
        <f t="array" ref="R2576">_xlfn.IFS(L2575&lt;=25,"0-25",L2575&lt;=30,"26-30",L2575&lt;=35,"31-35",L2575&lt;=40,"36-40",L2575&lt;=45,"41-45",L2575&gt;=45,"45+")</f>
        <v>41-45</v>
      </c>
      <c r="S2576" t="str">
        <f t="shared" si="244"/>
        <v>Q4</v>
      </c>
      <c r="T2576" t="str">
        <f t="shared" si="245"/>
        <v>Weekday</v>
      </c>
      <c r="U2576" t="str" cm="1">
        <f t="array" ref="U2576">_xlfn.IFS(Q2576&lt;=100000,"LOW",Q2576&lt;=300000,"MEDIUM",Q2576&gt;=300000,"HIGH")</f>
        <v>MEDIUM</v>
      </c>
    </row>
    <row r="2577" spans="1:21" x14ac:dyDescent="0.3">
      <c r="A2577">
        <v>2576</v>
      </c>
      <c r="B2577">
        <v>9</v>
      </c>
      <c r="C2577">
        <v>10</v>
      </c>
      <c r="D2577" s="6">
        <f t="shared" si="240"/>
        <v>45208</v>
      </c>
      <c r="E2577" t="str">
        <f t="shared" si="241"/>
        <v>October</v>
      </c>
      <c r="F2577">
        <v>2023</v>
      </c>
      <c r="G2577" t="str">
        <f t="shared" si="242"/>
        <v>Monday</v>
      </c>
      <c r="H2577" t="s">
        <v>45</v>
      </c>
      <c r="I2577">
        <v>9</v>
      </c>
      <c r="J2577" s="7">
        <v>39413.32</v>
      </c>
      <c r="K2577" t="s">
        <v>941</v>
      </c>
      <c r="L2577">
        <v>19</v>
      </c>
      <c r="M2577" t="s">
        <v>27</v>
      </c>
      <c r="N2577" t="s">
        <v>24</v>
      </c>
      <c r="O2577">
        <v>2</v>
      </c>
      <c r="P2577" t="s">
        <v>48</v>
      </c>
      <c r="Q2577" s="7">
        <f t="shared" si="243"/>
        <v>354719.88</v>
      </c>
      <c r="R2577" s="9" t="str" cm="1">
        <f t="array" ref="R2577">_xlfn.IFS(L2576&lt;=25,"0-25",L2576&lt;=30,"26-30",L2576&lt;=35,"31-35",L2576&lt;=40,"36-40",L2576&lt;=45,"41-45",L2576&gt;=45,"45+")</f>
        <v>41-45</v>
      </c>
      <c r="S2577" t="str">
        <f t="shared" si="244"/>
        <v>Q4</v>
      </c>
      <c r="T2577" t="str">
        <f t="shared" si="245"/>
        <v>Weekday</v>
      </c>
      <c r="U2577" t="str" cm="1">
        <f t="array" ref="U2577">_xlfn.IFS(Q2577&lt;=100000,"LOW",Q2577&lt;=300000,"MEDIUM",Q2577&gt;=300000,"HIGH")</f>
        <v>HIGH</v>
      </c>
    </row>
    <row r="2578" spans="1:21" x14ac:dyDescent="0.3">
      <c r="A2578">
        <v>2577</v>
      </c>
      <c r="B2578">
        <v>10</v>
      </c>
      <c r="C2578">
        <v>10</v>
      </c>
      <c r="D2578" s="6">
        <f t="shared" si="240"/>
        <v>45209</v>
      </c>
      <c r="E2578" t="str">
        <f t="shared" si="241"/>
        <v>October</v>
      </c>
      <c r="F2578">
        <v>2023</v>
      </c>
      <c r="G2578" t="str">
        <f t="shared" si="242"/>
        <v>Tuesday</v>
      </c>
      <c r="H2578" t="s">
        <v>21</v>
      </c>
      <c r="I2578">
        <v>5</v>
      </c>
      <c r="J2578" s="7">
        <v>31497.37</v>
      </c>
      <c r="K2578" t="s">
        <v>218</v>
      </c>
      <c r="L2578">
        <v>34</v>
      </c>
      <c r="M2578" t="s">
        <v>23</v>
      </c>
      <c r="N2578" t="s">
        <v>52</v>
      </c>
      <c r="O2578">
        <v>5</v>
      </c>
      <c r="P2578" t="s">
        <v>65</v>
      </c>
      <c r="Q2578" s="7">
        <f t="shared" si="243"/>
        <v>157486.85</v>
      </c>
      <c r="R2578" s="9" t="str" cm="1">
        <f t="array" ref="R2578">_xlfn.IFS(L2577&lt;=25,"0-25",L2577&lt;=30,"26-30",L2577&lt;=35,"31-35",L2577&lt;=40,"36-40",L2577&lt;=45,"41-45",L2577&gt;=45,"45+")</f>
        <v>0-25</v>
      </c>
      <c r="S2578" t="str">
        <f t="shared" si="244"/>
        <v>Q4</v>
      </c>
      <c r="T2578" t="str">
        <f t="shared" si="245"/>
        <v>Weekday</v>
      </c>
      <c r="U2578" t="str" cm="1">
        <f t="array" ref="U2578">_xlfn.IFS(Q2578&lt;=100000,"LOW",Q2578&lt;=300000,"MEDIUM",Q2578&gt;=300000,"HIGH")</f>
        <v>MEDIUM</v>
      </c>
    </row>
    <row r="2579" spans="1:21" x14ac:dyDescent="0.3">
      <c r="A2579">
        <v>2578</v>
      </c>
      <c r="B2579">
        <v>10</v>
      </c>
      <c r="C2579">
        <v>10</v>
      </c>
      <c r="D2579" s="6">
        <f t="shared" si="240"/>
        <v>45209</v>
      </c>
      <c r="E2579" t="str">
        <f t="shared" si="241"/>
        <v>October</v>
      </c>
      <c r="F2579">
        <v>2023</v>
      </c>
      <c r="G2579" t="str">
        <f t="shared" si="242"/>
        <v>Tuesday</v>
      </c>
      <c r="H2579" t="s">
        <v>15</v>
      </c>
      <c r="I2579">
        <v>7</v>
      </c>
      <c r="J2579" s="7">
        <v>59669.72</v>
      </c>
      <c r="K2579" t="s">
        <v>340</v>
      </c>
      <c r="L2579">
        <v>21</v>
      </c>
      <c r="M2579" t="s">
        <v>56</v>
      </c>
      <c r="N2579" t="s">
        <v>35</v>
      </c>
      <c r="O2579">
        <v>4</v>
      </c>
      <c r="P2579" t="s">
        <v>86</v>
      </c>
      <c r="Q2579" s="7">
        <f t="shared" si="243"/>
        <v>417688.04000000004</v>
      </c>
      <c r="R2579" s="9" t="str" cm="1">
        <f t="array" ref="R2579">_xlfn.IFS(L2578&lt;=25,"0-25",L2578&lt;=30,"26-30",L2578&lt;=35,"31-35",L2578&lt;=40,"36-40",L2578&lt;=45,"41-45",L2578&gt;=45,"45+")</f>
        <v>31-35</v>
      </c>
      <c r="S2579" t="str">
        <f t="shared" si="244"/>
        <v>Q4</v>
      </c>
      <c r="T2579" t="str">
        <f t="shared" si="245"/>
        <v>Weekday</v>
      </c>
      <c r="U2579" t="str" cm="1">
        <f t="array" ref="U2579">_xlfn.IFS(Q2579&lt;=100000,"LOW",Q2579&lt;=300000,"MEDIUM",Q2579&gt;=300000,"HIGH")</f>
        <v>HIGH</v>
      </c>
    </row>
    <row r="2580" spans="1:21" x14ac:dyDescent="0.3">
      <c r="A2580">
        <v>2579</v>
      </c>
      <c r="B2580">
        <v>10</v>
      </c>
      <c r="C2580">
        <v>10</v>
      </c>
      <c r="D2580" s="6">
        <f t="shared" si="240"/>
        <v>45209</v>
      </c>
      <c r="E2580" t="str">
        <f t="shared" si="241"/>
        <v>October</v>
      </c>
      <c r="F2580">
        <v>2023</v>
      </c>
      <c r="G2580" t="str">
        <f t="shared" si="242"/>
        <v>Tuesday</v>
      </c>
      <c r="H2580" t="s">
        <v>32</v>
      </c>
      <c r="I2580">
        <v>9</v>
      </c>
      <c r="J2580" s="7">
        <v>11356.27</v>
      </c>
      <c r="K2580" t="s">
        <v>587</v>
      </c>
      <c r="L2580">
        <v>30</v>
      </c>
      <c r="M2580" t="s">
        <v>95</v>
      </c>
      <c r="N2580" t="s">
        <v>18</v>
      </c>
      <c r="O2580">
        <v>3</v>
      </c>
      <c r="P2580" t="s">
        <v>43</v>
      </c>
      <c r="Q2580" s="7">
        <f t="shared" si="243"/>
        <v>102206.43000000001</v>
      </c>
      <c r="R2580" s="9" t="str" cm="1">
        <f t="array" ref="R2580">_xlfn.IFS(L2579&lt;=25,"0-25",L2579&lt;=30,"26-30",L2579&lt;=35,"31-35",L2579&lt;=40,"36-40",L2579&lt;=45,"41-45",L2579&gt;=45,"45+")</f>
        <v>0-25</v>
      </c>
      <c r="S2580" t="str">
        <f t="shared" si="244"/>
        <v>Q4</v>
      </c>
      <c r="T2580" t="str">
        <f t="shared" si="245"/>
        <v>Weekday</v>
      </c>
      <c r="U2580" t="str" cm="1">
        <f t="array" ref="U2580">_xlfn.IFS(Q2580&lt;=100000,"LOW",Q2580&lt;=300000,"MEDIUM",Q2580&gt;=300000,"HIGH")</f>
        <v>MEDIUM</v>
      </c>
    </row>
    <row r="2581" spans="1:21" x14ac:dyDescent="0.3">
      <c r="A2581">
        <v>2580</v>
      </c>
      <c r="B2581">
        <v>11</v>
      </c>
      <c r="C2581">
        <v>10</v>
      </c>
      <c r="D2581" s="6">
        <f t="shared" si="240"/>
        <v>45210</v>
      </c>
      <c r="E2581" t="str">
        <f t="shared" si="241"/>
        <v>October</v>
      </c>
      <c r="F2581">
        <v>2023</v>
      </c>
      <c r="G2581" t="str">
        <f t="shared" si="242"/>
        <v>Wednesday</v>
      </c>
      <c r="H2581" t="s">
        <v>15</v>
      </c>
      <c r="I2581">
        <v>4</v>
      </c>
      <c r="J2581" s="7">
        <v>24630.560000000001</v>
      </c>
      <c r="K2581" t="s">
        <v>486</v>
      </c>
      <c r="L2581">
        <v>35</v>
      </c>
      <c r="M2581" t="s">
        <v>23</v>
      </c>
      <c r="N2581" t="s">
        <v>35</v>
      </c>
      <c r="O2581">
        <v>3</v>
      </c>
      <c r="P2581" t="s">
        <v>86</v>
      </c>
      <c r="Q2581" s="7">
        <f t="shared" si="243"/>
        <v>98522.240000000005</v>
      </c>
      <c r="R2581" s="9" t="str" cm="1">
        <f t="array" ref="R2581">_xlfn.IFS(L2580&lt;=25,"0-25",L2580&lt;=30,"26-30",L2580&lt;=35,"31-35",L2580&lt;=40,"36-40",L2580&lt;=45,"41-45",L2580&gt;=45,"45+")</f>
        <v>26-30</v>
      </c>
      <c r="S2581" t="str">
        <f t="shared" si="244"/>
        <v>Q4</v>
      </c>
      <c r="T2581" t="str">
        <f t="shared" si="245"/>
        <v>Weekday</v>
      </c>
      <c r="U2581" t="str" cm="1">
        <f t="array" ref="U2581">_xlfn.IFS(Q2581&lt;=100000,"LOW",Q2581&lt;=300000,"MEDIUM",Q2581&gt;=300000,"HIGH")</f>
        <v>LOW</v>
      </c>
    </row>
    <row r="2582" spans="1:21" x14ac:dyDescent="0.3">
      <c r="A2582">
        <v>2581</v>
      </c>
      <c r="B2582">
        <v>11</v>
      </c>
      <c r="C2582">
        <v>10</v>
      </c>
      <c r="D2582" s="6">
        <f t="shared" si="240"/>
        <v>45210</v>
      </c>
      <c r="E2582" t="str">
        <f t="shared" si="241"/>
        <v>October</v>
      </c>
      <c r="F2582">
        <v>2023</v>
      </c>
      <c r="G2582" t="str">
        <f t="shared" si="242"/>
        <v>Wednesday</v>
      </c>
      <c r="H2582" t="s">
        <v>15</v>
      </c>
      <c r="I2582">
        <v>2</v>
      </c>
      <c r="J2582" s="7">
        <v>19154.45</v>
      </c>
      <c r="K2582" t="s">
        <v>159</v>
      </c>
      <c r="L2582">
        <v>20</v>
      </c>
      <c r="M2582" t="s">
        <v>112</v>
      </c>
      <c r="N2582" t="s">
        <v>24</v>
      </c>
      <c r="O2582">
        <v>5</v>
      </c>
      <c r="P2582" t="s">
        <v>19</v>
      </c>
      <c r="Q2582" s="7">
        <f t="shared" si="243"/>
        <v>38308.9</v>
      </c>
      <c r="R2582" s="9" t="str" cm="1">
        <f t="array" ref="R2582">_xlfn.IFS(L2581&lt;=25,"0-25",L2581&lt;=30,"26-30",L2581&lt;=35,"31-35",L2581&lt;=40,"36-40",L2581&lt;=45,"41-45",L2581&gt;=45,"45+")</f>
        <v>31-35</v>
      </c>
      <c r="S2582" t="str">
        <f t="shared" si="244"/>
        <v>Q4</v>
      </c>
      <c r="T2582" t="str">
        <f t="shared" si="245"/>
        <v>Weekday</v>
      </c>
      <c r="U2582" t="str" cm="1">
        <f t="array" ref="U2582">_xlfn.IFS(Q2582&lt;=100000,"LOW",Q2582&lt;=300000,"MEDIUM",Q2582&gt;=300000,"HIGH")</f>
        <v>LOW</v>
      </c>
    </row>
    <row r="2583" spans="1:21" x14ac:dyDescent="0.3">
      <c r="A2583">
        <v>2582</v>
      </c>
      <c r="B2583">
        <v>11</v>
      </c>
      <c r="C2583">
        <v>10</v>
      </c>
      <c r="D2583" s="6">
        <f t="shared" si="240"/>
        <v>45210</v>
      </c>
      <c r="E2583" t="str">
        <f t="shared" si="241"/>
        <v>October</v>
      </c>
      <c r="F2583">
        <v>2023</v>
      </c>
      <c r="G2583" t="str">
        <f t="shared" si="242"/>
        <v>Wednesday</v>
      </c>
      <c r="H2583" t="s">
        <v>15</v>
      </c>
      <c r="I2583">
        <v>9</v>
      </c>
      <c r="J2583" s="7">
        <v>61551.34</v>
      </c>
      <c r="K2583" t="s">
        <v>644</v>
      </c>
      <c r="L2583">
        <v>54</v>
      </c>
      <c r="M2583" t="s">
        <v>39</v>
      </c>
      <c r="N2583" t="s">
        <v>18</v>
      </c>
      <c r="O2583">
        <v>2</v>
      </c>
      <c r="P2583" t="s">
        <v>31</v>
      </c>
      <c r="Q2583" s="7">
        <f t="shared" si="243"/>
        <v>553962.05999999994</v>
      </c>
      <c r="R2583" s="9" t="str" cm="1">
        <f t="array" ref="R2583">_xlfn.IFS(L2582&lt;=25,"0-25",L2582&lt;=30,"26-30",L2582&lt;=35,"31-35",L2582&lt;=40,"36-40",L2582&lt;=45,"41-45",L2582&gt;=45,"45+")</f>
        <v>0-25</v>
      </c>
      <c r="S2583" t="str">
        <f t="shared" si="244"/>
        <v>Q4</v>
      </c>
      <c r="T2583" t="str">
        <f t="shared" si="245"/>
        <v>Weekday</v>
      </c>
      <c r="U2583" t="str" cm="1">
        <f t="array" ref="U2583">_xlfn.IFS(Q2583&lt;=100000,"LOW",Q2583&lt;=300000,"MEDIUM",Q2583&gt;=300000,"HIGH")</f>
        <v>HIGH</v>
      </c>
    </row>
    <row r="2584" spans="1:21" x14ac:dyDescent="0.3">
      <c r="A2584">
        <v>2583</v>
      </c>
      <c r="B2584">
        <v>12</v>
      </c>
      <c r="C2584">
        <v>10</v>
      </c>
      <c r="D2584" s="6">
        <f t="shared" si="240"/>
        <v>45211</v>
      </c>
      <c r="E2584" t="str">
        <f t="shared" si="241"/>
        <v>October</v>
      </c>
      <c r="F2584">
        <v>2023</v>
      </c>
      <c r="G2584" t="str">
        <f t="shared" si="242"/>
        <v>Thursday</v>
      </c>
      <c r="H2584" t="s">
        <v>21</v>
      </c>
      <c r="I2584">
        <v>2</v>
      </c>
      <c r="J2584" s="7">
        <v>38052.629999999997</v>
      </c>
      <c r="K2584" t="s">
        <v>589</v>
      </c>
      <c r="L2584">
        <v>50</v>
      </c>
      <c r="M2584" t="s">
        <v>27</v>
      </c>
      <c r="N2584" t="s">
        <v>18</v>
      </c>
      <c r="O2584">
        <v>4</v>
      </c>
      <c r="P2584" t="s">
        <v>28</v>
      </c>
      <c r="Q2584" s="7">
        <f t="shared" si="243"/>
        <v>76105.259999999995</v>
      </c>
      <c r="R2584" s="9" t="str" cm="1">
        <f t="array" ref="R2584">_xlfn.IFS(L2583&lt;=25,"0-25",L2583&lt;=30,"26-30",L2583&lt;=35,"31-35",L2583&lt;=40,"36-40",L2583&lt;=45,"41-45",L2583&gt;=45,"45+")</f>
        <v>45+</v>
      </c>
      <c r="S2584" t="str">
        <f t="shared" si="244"/>
        <v>Q4</v>
      </c>
      <c r="T2584" t="str">
        <f t="shared" si="245"/>
        <v>Weekday</v>
      </c>
      <c r="U2584" t="str" cm="1">
        <f t="array" ref="U2584">_xlfn.IFS(Q2584&lt;=100000,"LOW",Q2584&lt;=300000,"MEDIUM",Q2584&gt;=300000,"HIGH")</f>
        <v>LOW</v>
      </c>
    </row>
    <row r="2585" spans="1:21" x14ac:dyDescent="0.3">
      <c r="A2585">
        <v>2584</v>
      </c>
      <c r="B2585">
        <v>12</v>
      </c>
      <c r="C2585">
        <v>10</v>
      </c>
      <c r="D2585" s="6">
        <f t="shared" si="240"/>
        <v>45211</v>
      </c>
      <c r="E2585" t="str">
        <f t="shared" si="241"/>
        <v>October</v>
      </c>
      <c r="F2585">
        <v>2023</v>
      </c>
      <c r="G2585" t="str">
        <f t="shared" si="242"/>
        <v>Thursday</v>
      </c>
      <c r="H2585" t="s">
        <v>37</v>
      </c>
      <c r="I2585">
        <v>3</v>
      </c>
      <c r="J2585" s="7">
        <v>34253.199999999997</v>
      </c>
      <c r="K2585" t="s">
        <v>859</v>
      </c>
      <c r="L2585">
        <v>58</v>
      </c>
      <c r="M2585" t="s">
        <v>34</v>
      </c>
      <c r="N2585" t="s">
        <v>24</v>
      </c>
      <c r="O2585">
        <v>3</v>
      </c>
      <c r="P2585" t="s">
        <v>40</v>
      </c>
      <c r="Q2585" s="7">
        <f t="shared" si="243"/>
        <v>102759.59999999999</v>
      </c>
      <c r="R2585" s="9" t="str" cm="1">
        <f t="array" ref="R2585">_xlfn.IFS(L2584&lt;=25,"0-25",L2584&lt;=30,"26-30",L2584&lt;=35,"31-35",L2584&lt;=40,"36-40",L2584&lt;=45,"41-45",L2584&gt;=45,"45+")</f>
        <v>45+</v>
      </c>
      <c r="S2585" t="str">
        <f t="shared" si="244"/>
        <v>Q4</v>
      </c>
      <c r="T2585" t="str">
        <f t="shared" si="245"/>
        <v>Weekday</v>
      </c>
      <c r="U2585" t="str" cm="1">
        <f t="array" ref="U2585">_xlfn.IFS(Q2585&lt;=100000,"LOW",Q2585&lt;=300000,"MEDIUM",Q2585&gt;=300000,"HIGH")</f>
        <v>MEDIUM</v>
      </c>
    </row>
    <row r="2586" spans="1:21" x14ac:dyDescent="0.3">
      <c r="A2586">
        <v>2585</v>
      </c>
      <c r="B2586">
        <v>12</v>
      </c>
      <c r="C2586">
        <v>10</v>
      </c>
      <c r="D2586" s="6">
        <f t="shared" si="240"/>
        <v>45211</v>
      </c>
      <c r="E2586" t="str">
        <f t="shared" si="241"/>
        <v>October</v>
      </c>
      <c r="F2586">
        <v>2023</v>
      </c>
      <c r="G2586" t="str">
        <f t="shared" si="242"/>
        <v>Thursday</v>
      </c>
      <c r="H2586" t="s">
        <v>32</v>
      </c>
      <c r="I2586">
        <v>2</v>
      </c>
      <c r="J2586" s="7">
        <v>36968.97</v>
      </c>
      <c r="K2586" t="s">
        <v>55</v>
      </c>
      <c r="L2586">
        <v>41</v>
      </c>
      <c r="M2586" t="s">
        <v>95</v>
      </c>
      <c r="N2586" t="s">
        <v>52</v>
      </c>
      <c r="O2586">
        <v>4</v>
      </c>
      <c r="P2586" t="s">
        <v>101</v>
      </c>
      <c r="Q2586" s="7">
        <f t="shared" si="243"/>
        <v>73937.94</v>
      </c>
      <c r="R2586" s="9" t="str" cm="1">
        <f t="array" ref="R2586">_xlfn.IFS(L2585&lt;=25,"0-25",L2585&lt;=30,"26-30",L2585&lt;=35,"31-35",L2585&lt;=40,"36-40",L2585&lt;=45,"41-45",L2585&gt;=45,"45+")</f>
        <v>45+</v>
      </c>
      <c r="S2586" t="str">
        <f t="shared" si="244"/>
        <v>Q4</v>
      </c>
      <c r="T2586" t="str">
        <f t="shared" si="245"/>
        <v>Weekday</v>
      </c>
      <c r="U2586" t="str" cm="1">
        <f t="array" ref="U2586">_xlfn.IFS(Q2586&lt;=100000,"LOW",Q2586&lt;=300000,"MEDIUM",Q2586&gt;=300000,"HIGH")</f>
        <v>LOW</v>
      </c>
    </row>
    <row r="2587" spans="1:21" x14ac:dyDescent="0.3">
      <c r="A2587">
        <v>2586</v>
      </c>
      <c r="B2587">
        <v>12</v>
      </c>
      <c r="C2587">
        <v>10</v>
      </c>
      <c r="D2587" s="6">
        <f t="shared" si="240"/>
        <v>45211</v>
      </c>
      <c r="E2587" t="str">
        <f t="shared" si="241"/>
        <v>October</v>
      </c>
      <c r="F2587">
        <v>2023</v>
      </c>
      <c r="G2587" t="str">
        <f t="shared" si="242"/>
        <v>Thursday</v>
      </c>
      <c r="H2587" t="s">
        <v>37</v>
      </c>
      <c r="I2587">
        <v>3</v>
      </c>
      <c r="J2587" s="7">
        <v>68315.47</v>
      </c>
      <c r="K2587" t="s">
        <v>939</v>
      </c>
      <c r="L2587">
        <v>25</v>
      </c>
      <c r="M2587" t="s">
        <v>152</v>
      </c>
      <c r="N2587" t="s">
        <v>18</v>
      </c>
      <c r="O2587">
        <v>4</v>
      </c>
      <c r="P2587" t="s">
        <v>40</v>
      </c>
      <c r="Q2587" s="7">
        <f t="shared" si="243"/>
        <v>204946.41</v>
      </c>
      <c r="R2587" s="9" t="str" cm="1">
        <f t="array" ref="R2587">_xlfn.IFS(L2586&lt;=25,"0-25",L2586&lt;=30,"26-30",L2586&lt;=35,"31-35",L2586&lt;=40,"36-40",L2586&lt;=45,"41-45",L2586&gt;=45,"45+")</f>
        <v>41-45</v>
      </c>
      <c r="S2587" t="str">
        <f t="shared" si="244"/>
        <v>Q4</v>
      </c>
      <c r="T2587" t="str">
        <f t="shared" si="245"/>
        <v>Weekday</v>
      </c>
      <c r="U2587" t="str" cm="1">
        <f t="array" ref="U2587">_xlfn.IFS(Q2587&lt;=100000,"LOW",Q2587&lt;=300000,"MEDIUM",Q2587&gt;=300000,"HIGH")</f>
        <v>MEDIUM</v>
      </c>
    </row>
    <row r="2588" spans="1:21" x14ac:dyDescent="0.3">
      <c r="A2588">
        <v>2587</v>
      </c>
      <c r="B2588">
        <v>13</v>
      </c>
      <c r="C2588">
        <v>10</v>
      </c>
      <c r="D2588" s="6">
        <f t="shared" si="240"/>
        <v>45212</v>
      </c>
      <c r="E2588" t="str">
        <f t="shared" si="241"/>
        <v>October</v>
      </c>
      <c r="F2588">
        <v>2023</v>
      </c>
      <c r="G2588" t="str">
        <f t="shared" si="242"/>
        <v>Friday</v>
      </c>
      <c r="H2588" t="s">
        <v>37</v>
      </c>
      <c r="I2588">
        <v>6</v>
      </c>
      <c r="J2588" s="7">
        <v>61016.04</v>
      </c>
      <c r="K2588" t="s">
        <v>902</v>
      </c>
      <c r="L2588">
        <v>52</v>
      </c>
      <c r="M2588" t="s">
        <v>119</v>
      </c>
      <c r="N2588" t="s">
        <v>52</v>
      </c>
      <c r="O2588">
        <v>4</v>
      </c>
      <c r="P2588" t="s">
        <v>40</v>
      </c>
      <c r="Q2588" s="7">
        <f t="shared" si="243"/>
        <v>366096.24</v>
      </c>
      <c r="R2588" s="9" t="str" cm="1">
        <f t="array" ref="R2588">_xlfn.IFS(L2587&lt;=25,"0-25",L2587&lt;=30,"26-30",L2587&lt;=35,"31-35",L2587&lt;=40,"36-40",L2587&lt;=45,"41-45",L2587&gt;=45,"45+")</f>
        <v>0-25</v>
      </c>
      <c r="S2588" t="str">
        <f t="shared" si="244"/>
        <v>Q4</v>
      </c>
      <c r="T2588" t="str">
        <f t="shared" si="245"/>
        <v>Weekday</v>
      </c>
      <c r="U2588" t="str" cm="1">
        <f t="array" ref="U2588">_xlfn.IFS(Q2588&lt;=100000,"LOW",Q2588&lt;=300000,"MEDIUM",Q2588&gt;=300000,"HIGH")</f>
        <v>HIGH</v>
      </c>
    </row>
    <row r="2589" spans="1:21" x14ac:dyDescent="0.3">
      <c r="A2589">
        <v>2588</v>
      </c>
      <c r="B2589">
        <v>13</v>
      </c>
      <c r="C2589">
        <v>10</v>
      </c>
      <c r="D2589" s="6">
        <f t="shared" si="240"/>
        <v>45212</v>
      </c>
      <c r="E2589" t="str">
        <f t="shared" si="241"/>
        <v>October</v>
      </c>
      <c r="F2589">
        <v>2023</v>
      </c>
      <c r="G2589" t="str">
        <f t="shared" si="242"/>
        <v>Friday</v>
      </c>
      <c r="H2589" t="s">
        <v>37</v>
      </c>
      <c r="I2589">
        <v>3</v>
      </c>
      <c r="J2589" s="7">
        <v>52382.13</v>
      </c>
      <c r="K2589" t="s">
        <v>953</v>
      </c>
      <c r="L2589">
        <v>19</v>
      </c>
      <c r="M2589" t="s">
        <v>27</v>
      </c>
      <c r="N2589" t="s">
        <v>52</v>
      </c>
      <c r="O2589">
        <v>5</v>
      </c>
      <c r="P2589" t="s">
        <v>40</v>
      </c>
      <c r="Q2589" s="7">
        <f t="shared" si="243"/>
        <v>157146.38999999998</v>
      </c>
      <c r="R2589" s="9" t="str" cm="1">
        <f t="array" ref="R2589">_xlfn.IFS(L2588&lt;=25,"0-25",L2588&lt;=30,"26-30",L2588&lt;=35,"31-35",L2588&lt;=40,"36-40",L2588&lt;=45,"41-45",L2588&gt;=45,"45+")</f>
        <v>45+</v>
      </c>
      <c r="S2589" t="str">
        <f t="shared" si="244"/>
        <v>Q4</v>
      </c>
      <c r="T2589" t="str">
        <f t="shared" si="245"/>
        <v>Weekday</v>
      </c>
      <c r="U2589" t="str" cm="1">
        <f t="array" ref="U2589">_xlfn.IFS(Q2589&lt;=100000,"LOW",Q2589&lt;=300000,"MEDIUM",Q2589&gt;=300000,"HIGH")</f>
        <v>MEDIUM</v>
      </c>
    </row>
    <row r="2590" spans="1:21" x14ac:dyDescent="0.3">
      <c r="A2590">
        <v>2589</v>
      </c>
      <c r="B2590">
        <v>13</v>
      </c>
      <c r="C2590">
        <v>10</v>
      </c>
      <c r="D2590" s="6">
        <f t="shared" si="240"/>
        <v>45212</v>
      </c>
      <c r="E2590" t="str">
        <f t="shared" si="241"/>
        <v>October</v>
      </c>
      <c r="F2590">
        <v>2023</v>
      </c>
      <c r="G2590" t="str">
        <f t="shared" si="242"/>
        <v>Friday</v>
      </c>
      <c r="H2590" t="s">
        <v>15</v>
      </c>
      <c r="I2590">
        <v>8</v>
      </c>
      <c r="J2590" s="7">
        <v>27428.74</v>
      </c>
      <c r="K2590" t="s">
        <v>714</v>
      </c>
      <c r="L2590">
        <v>50</v>
      </c>
      <c r="M2590" t="s">
        <v>116</v>
      </c>
      <c r="N2590" t="s">
        <v>52</v>
      </c>
      <c r="O2590">
        <v>4</v>
      </c>
      <c r="P2590" t="s">
        <v>19</v>
      </c>
      <c r="Q2590" s="7">
        <f t="shared" si="243"/>
        <v>219429.92</v>
      </c>
      <c r="R2590" s="9" t="str" cm="1">
        <f t="array" ref="R2590">_xlfn.IFS(L2589&lt;=25,"0-25",L2589&lt;=30,"26-30",L2589&lt;=35,"31-35",L2589&lt;=40,"36-40",L2589&lt;=45,"41-45",L2589&gt;=45,"45+")</f>
        <v>0-25</v>
      </c>
      <c r="S2590" t="str">
        <f t="shared" si="244"/>
        <v>Q4</v>
      </c>
      <c r="T2590" t="str">
        <f t="shared" si="245"/>
        <v>Weekday</v>
      </c>
      <c r="U2590" t="str" cm="1">
        <f t="array" ref="U2590">_xlfn.IFS(Q2590&lt;=100000,"LOW",Q2590&lt;=300000,"MEDIUM",Q2590&gt;=300000,"HIGH")</f>
        <v>MEDIUM</v>
      </c>
    </row>
    <row r="2591" spans="1:21" x14ac:dyDescent="0.3">
      <c r="A2591">
        <v>2590</v>
      </c>
      <c r="B2591">
        <v>13</v>
      </c>
      <c r="C2591">
        <v>10</v>
      </c>
      <c r="D2591" s="6">
        <f t="shared" si="240"/>
        <v>45212</v>
      </c>
      <c r="E2591" t="str">
        <f t="shared" si="241"/>
        <v>October</v>
      </c>
      <c r="F2591">
        <v>2023</v>
      </c>
      <c r="G2591" t="str">
        <f t="shared" si="242"/>
        <v>Friday</v>
      </c>
      <c r="H2591" t="s">
        <v>45</v>
      </c>
      <c r="I2591">
        <v>6</v>
      </c>
      <c r="J2591" s="7">
        <v>19910.38</v>
      </c>
      <c r="K2591" t="s">
        <v>991</v>
      </c>
      <c r="L2591">
        <v>29</v>
      </c>
      <c r="M2591" t="s">
        <v>23</v>
      </c>
      <c r="N2591" t="s">
        <v>18</v>
      </c>
      <c r="O2591">
        <v>4</v>
      </c>
      <c r="P2591" t="s">
        <v>48</v>
      </c>
      <c r="Q2591" s="7">
        <f t="shared" si="243"/>
        <v>119462.28</v>
      </c>
      <c r="R2591" s="9" t="str" cm="1">
        <f t="array" ref="R2591">_xlfn.IFS(L2590&lt;=25,"0-25",L2590&lt;=30,"26-30",L2590&lt;=35,"31-35",L2590&lt;=40,"36-40",L2590&lt;=45,"41-45",L2590&gt;=45,"45+")</f>
        <v>45+</v>
      </c>
      <c r="S2591" t="str">
        <f t="shared" si="244"/>
        <v>Q4</v>
      </c>
      <c r="T2591" t="str">
        <f t="shared" si="245"/>
        <v>Weekday</v>
      </c>
      <c r="U2591" t="str" cm="1">
        <f t="array" ref="U2591">_xlfn.IFS(Q2591&lt;=100000,"LOW",Q2591&lt;=300000,"MEDIUM",Q2591&gt;=300000,"HIGH")</f>
        <v>MEDIUM</v>
      </c>
    </row>
    <row r="2592" spans="1:21" x14ac:dyDescent="0.3">
      <c r="A2592">
        <v>2591</v>
      </c>
      <c r="B2592">
        <v>14</v>
      </c>
      <c r="C2592">
        <v>10</v>
      </c>
      <c r="D2592" s="6">
        <f t="shared" si="240"/>
        <v>45213</v>
      </c>
      <c r="E2592" t="str">
        <f t="shared" si="241"/>
        <v>October</v>
      </c>
      <c r="F2592">
        <v>2023</v>
      </c>
      <c r="G2592" t="str">
        <f t="shared" si="242"/>
        <v>Saturday</v>
      </c>
      <c r="H2592" t="s">
        <v>15</v>
      </c>
      <c r="I2592">
        <v>7</v>
      </c>
      <c r="J2592" s="7">
        <v>65286.02</v>
      </c>
      <c r="K2592" t="s">
        <v>596</v>
      </c>
      <c r="L2592">
        <v>39</v>
      </c>
      <c r="M2592" t="s">
        <v>23</v>
      </c>
      <c r="N2592" t="s">
        <v>35</v>
      </c>
      <c r="O2592">
        <v>2</v>
      </c>
      <c r="P2592" t="s">
        <v>19</v>
      </c>
      <c r="Q2592" s="7">
        <f t="shared" si="243"/>
        <v>457002.13999999996</v>
      </c>
      <c r="R2592" s="9" t="str" cm="1">
        <f t="array" ref="R2592">_xlfn.IFS(L2591&lt;=25,"0-25",L2591&lt;=30,"26-30",L2591&lt;=35,"31-35",L2591&lt;=40,"36-40",L2591&lt;=45,"41-45",L2591&gt;=45,"45+")</f>
        <v>26-30</v>
      </c>
      <c r="S2592" t="str">
        <f t="shared" si="244"/>
        <v>Q4</v>
      </c>
      <c r="T2592" t="str">
        <f t="shared" si="245"/>
        <v>Weekend</v>
      </c>
      <c r="U2592" t="str" cm="1">
        <f t="array" ref="U2592">_xlfn.IFS(Q2592&lt;=100000,"LOW",Q2592&lt;=300000,"MEDIUM",Q2592&gt;=300000,"HIGH")</f>
        <v>HIGH</v>
      </c>
    </row>
    <row r="2593" spans="1:21" x14ac:dyDescent="0.3">
      <c r="A2593">
        <v>2592</v>
      </c>
      <c r="B2593">
        <v>14</v>
      </c>
      <c r="C2593">
        <v>10</v>
      </c>
      <c r="D2593" s="6">
        <f t="shared" si="240"/>
        <v>45213</v>
      </c>
      <c r="E2593" t="str">
        <f t="shared" si="241"/>
        <v>October</v>
      </c>
      <c r="F2593">
        <v>2023</v>
      </c>
      <c r="G2593" t="str">
        <f t="shared" si="242"/>
        <v>Saturday</v>
      </c>
      <c r="H2593" t="s">
        <v>15</v>
      </c>
      <c r="I2593">
        <v>1</v>
      </c>
      <c r="J2593" s="7">
        <v>35384.53</v>
      </c>
      <c r="K2593" t="s">
        <v>120</v>
      </c>
      <c r="L2593">
        <v>30</v>
      </c>
      <c r="M2593" t="s">
        <v>95</v>
      </c>
      <c r="N2593" t="s">
        <v>18</v>
      </c>
      <c r="O2593">
        <v>2</v>
      </c>
      <c r="P2593" t="s">
        <v>31</v>
      </c>
      <c r="Q2593" s="7">
        <f t="shared" si="243"/>
        <v>35384.53</v>
      </c>
      <c r="R2593" s="9" t="str" cm="1">
        <f t="array" ref="R2593">_xlfn.IFS(L2592&lt;=25,"0-25",L2592&lt;=30,"26-30",L2592&lt;=35,"31-35",L2592&lt;=40,"36-40",L2592&lt;=45,"41-45",L2592&gt;=45,"45+")</f>
        <v>36-40</v>
      </c>
      <c r="S2593" t="str">
        <f t="shared" si="244"/>
        <v>Q4</v>
      </c>
      <c r="T2593" t="str">
        <f t="shared" si="245"/>
        <v>Weekend</v>
      </c>
      <c r="U2593" t="str" cm="1">
        <f t="array" ref="U2593">_xlfn.IFS(Q2593&lt;=100000,"LOW",Q2593&lt;=300000,"MEDIUM",Q2593&gt;=300000,"HIGH")</f>
        <v>LOW</v>
      </c>
    </row>
    <row r="2594" spans="1:21" x14ac:dyDescent="0.3">
      <c r="A2594">
        <v>2593</v>
      </c>
      <c r="B2594">
        <v>14</v>
      </c>
      <c r="C2594">
        <v>10</v>
      </c>
      <c r="D2594" s="6">
        <f t="shared" si="240"/>
        <v>45213</v>
      </c>
      <c r="E2594" t="str">
        <f t="shared" si="241"/>
        <v>October</v>
      </c>
      <c r="F2594">
        <v>2023</v>
      </c>
      <c r="G2594" t="str">
        <f t="shared" si="242"/>
        <v>Saturday</v>
      </c>
      <c r="H2594" t="s">
        <v>37</v>
      </c>
      <c r="I2594">
        <v>3</v>
      </c>
      <c r="J2594" s="7">
        <v>26725.35</v>
      </c>
      <c r="K2594" t="s">
        <v>214</v>
      </c>
      <c r="L2594">
        <v>27</v>
      </c>
      <c r="M2594" t="s">
        <v>135</v>
      </c>
      <c r="N2594" t="s">
        <v>35</v>
      </c>
      <c r="O2594">
        <v>5</v>
      </c>
      <c r="P2594" t="s">
        <v>97</v>
      </c>
      <c r="Q2594" s="7">
        <f t="shared" si="243"/>
        <v>80176.049999999988</v>
      </c>
      <c r="R2594" s="9" t="str" cm="1">
        <f t="array" ref="R2594">_xlfn.IFS(L2593&lt;=25,"0-25",L2593&lt;=30,"26-30",L2593&lt;=35,"31-35",L2593&lt;=40,"36-40",L2593&lt;=45,"41-45",L2593&gt;=45,"45+")</f>
        <v>26-30</v>
      </c>
      <c r="S2594" t="str">
        <f t="shared" si="244"/>
        <v>Q4</v>
      </c>
      <c r="T2594" t="str">
        <f t="shared" si="245"/>
        <v>Weekend</v>
      </c>
      <c r="U2594" t="str" cm="1">
        <f t="array" ref="U2594">_xlfn.IFS(Q2594&lt;=100000,"LOW",Q2594&lt;=300000,"MEDIUM",Q2594&gt;=300000,"HIGH")</f>
        <v>LOW</v>
      </c>
    </row>
    <row r="2595" spans="1:21" x14ac:dyDescent="0.3">
      <c r="A2595">
        <v>2594</v>
      </c>
      <c r="B2595">
        <v>15</v>
      </c>
      <c r="C2595">
        <v>10</v>
      </c>
      <c r="D2595" s="6">
        <f t="shared" si="240"/>
        <v>45214</v>
      </c>
      <c r="E2595" t="str">
        <f t="shared" si="241"/>
        <v>October</v>
      </c>
      <c r="F2595">
        <v>2023</v>
      </c>
      <c r="G2595" t="str">
        <f t="shared" si="242"/>
        <v>Sunday</v>
      </c>
      <c r="H2595" t="s">
        <v>15</v>
      </c>
      <c r="I2595">
        <v>3</v>
      </c>
      <c r="J2595" s="7">
        <v>38255.25</v>
      </c>
      <c r="K2595" t="s">
        <v>156</v>
      </c>
      <c r="L2595">
        <v>34</v>
      </c>
      <c r="M2595" t="s">
        <v>56</v>
      </c>
      <c r="N2595" t="s">
        <v>18</v>
      </c>
      <c r="O2595">
        <v>5</v>
      </c>
      <c r="P2595" t="s">
        <v>86</v>
      </c>
      <c r="Q2595" s="7">
        <f t="shared" si="243"/>
        <v>114765.75</v>
      </c>
      <c r="R2595" s="9" t="str" cm="1">
        <f t="array" ref="R2595">_xlfn.IFS(L2594&lt;=25,"0-25",L2594&lt;=30,"26-30",L2594&lt;=35,"31-35",L2594&lt;=40,"36-40",L2594&lt;=45,"41-45",L2594&gt;=45,"45+")</f>
        <v>26-30</v>
      </c>
      <c r="S2595" t="str">
        <f t="shared" si="244"/>
        <v>Q4</v>
      </c>
      <c r="T2595" t="str">
        <f t="shared" si="245"/>
        <v>Weekend</v>
      </c>
      <c r="U2595" t="str" cm="1">
        <f t="array" ref="U2595">_xlfn.IFS(Q2595&lt;=100000,"LOW",Q2595&lt;=300000,"MEDIUM",Q2595&gt;=300000,"HIGH")</f>
        <v>MEDIUM</v>
      </c>
    </row>
    <row r="2596" spans="1:21" x14ac:dyDescent="0.3">
      <c r="A2596">
        <v>2595</v>
      </c>
      <c r="B2596">
        <v>15</v>
      </c>
      <c r="C2596">
        <v>10</v>
      </c>
      <c r="D2596" s="6">
        <f t="shared" si="240"/>
        <v>45214</v>
      </c>
      <c r="E2596" t="str">
        <f t="shared" si="241"/>
        <v>October</v>
      </c>
      <c r="F2596">
        <v>2023</v>
      </c>
      <c r="G2596" t="str">
        <f t="shared" si="242"/>
        <v>Sunday</v>
      </c>
      <c r="H2596" t="s">
        <v>37</v>
      </c>
      <c r="I2596">
        <v>2</v>
      </c>
      <c r="J2596" s="7">
        <v>65070.85</v>
      </c>
      <c r="K2596" t="s">
        <v>872</v>
      </c>
      <c r="L2596">
        <v>22</v>
      </c>
      <c r="M2596" t="s">
        <v>23</v>
      </c>
      <c r="N2596" t="s">
        <v>35</v>
      </c>
      <c r="O2596">
        <v>4</v>
      </c>
      <c r="P2596" t="s">
        <v>40</v>
      </c>
      <c r="Q2596" s="7">
        <f t="shared" si="243"/>
        <v>130141.7</v>
      </c>
      <c r="R2596" s="9" t="str" cm="1">
        <f t="array" ref="R2596">_xlfn.IFS(L2595&lt;=25,"0-25",L2595&lt;=30,"26-30",L2595&lt;=35,"31-35",L2595&lt;=40,"36-40",L2595&lt;=45,"41-45",L2595&gt;=45,"45+")</f>
        <v>31-35</v>
      </c>
      <c r="S2596" t="str">
        <f t="shared" si="244"/>
        <v>Q4</v>
      </c>
      <c r="T2596" t="str">
        <f t="shared" si="245"/>
        <v>Weekend</v>
      </c>
      <c r="U2596" t="str" cm="1">
        <f t="array" ref="U2596">_xlfn.IFS(Q2596&lt;=100000,"LOW",Q2596&lt;=300000,"MEDIUM",Q2596&gt;=300000,"HIGH")</f>
        <v>MEDIUM</v>
      </c>
    </row>
    <row r="2597" spans="1:21" x14ac:dyDescent="0.3">
      <c r="A2597">
        <v>2596</v>
      </c>
      <c r="B2597">
        <v>15</v>
      </c>
      <c r="C2597">
        <v>10</v>
      </c>
      <c r="D2597" s="6">
        <f t="shared" si="240"/>
        <v>45214</v>
      </c>
      <c r="E2597" t="str">
        <f t="shared" si="241"/>
        <v>October</v>
      </c>
      <c r="F2597">
        <v>2023</v>
      </c>
      <c r="G2597" t="str">
        <f t="shared" si="242"/>
        <v>Sunday</v>
      </c>
      <c r="H2597" t="s">
        <v>45</v>
      </c>
      <c r="I2597">
        <v>7</v>
      </c>
      <c r="J2597" s="7">
        <v>33224.04</v>
      </c>
      <c r="K2597" t="s">
        <v>550</v>
      </c>
      <c r="L2597">
        <v>26</v>
      </c>
      <c r="M2597" t="s">
        <v>23</v>
      </c>
      <c r="N2597" t="s">
        <v>35</v>
      </c>
      <c r="O2597">
        <v>3</v>
      </c>
      <c r="P2597" t="s">
        <v>90</v>
      </c>
      <c r="Q2597" s="7">
        <f t="shared" si="243"/>
        <v>232568.28</v>
      </c>
      <c r="R2597" s="9" t="str" cm="1">
        <f t="array" ref="R2597">_xlfn.IFS(L2596&lt;=25,"0-25",L2596&lt;=30,"26-30",L2596&lt;=35,"31-35",L2596&lt;=40,"36-40",L2596&lt;=45,"41-45",L2596&gt;=45,"45+")</f>
        <v>0-25</v>
      </c>
      <c r="S2597" t="str">
        <f t="shared" si="244"/>
        <v>Q4</v>
      </c>
      <c r="T2597" t="str">
        <f t="shared" si="245"/>
        <v>Weekend</v>
      </c>
      <c r="U2597" t="str" cm="1">
        <f t="array" ref="U2597">_xlfn.IFS(Q2597&lt;=100000,"LOW",Q2597&lt;=300000,"MEDIUM",Q2597&gt;=300000,"HIGH")</f>
        <v>MEDIUM</v>
      </c>
    </row>
    <row r="2598" spans="1:21" x14ac:dyDescent="0.3">
      <c r="A2598">
        <v>2597</v>
      </c>
      <c r="B2598">
        <v>15</v>
      </c>
      <c r="C2598">
        <v>10</v>
      </c>
      <c r="D2598" s="6">
        <f t="shared" si="240"/>
        <v>45214</v>
      </c>
      <c r="E2598" t="str">
        <f t="shared" si="241"/>
        <v>October</v>
      </c>
      <c r="F2598">
        <v>2023</v>
      </c>
      <c r="G2598" t="str">
        <f t="shared" si="242"/>
        <v>Sunday</v>
      </c>
      <c r="H2598" t="s">
        <v>32</v>
      </c>
      <c r="I2598">
        <v>9</v>
      </c>
      <c r="J2598" s="7">
        <v>43758.46</v>
      </c>
      <c r="K2598" t="s">
        <v>987</v>
      </c>
      <c r="L2598">
        <v>30</v>
      </c>
      <c r="M2598" t="s">
        <v>23</v>
      </c>
      <c r="N2598" t="s">
        <v>18</v>
      </c>
      <c r="O2598">
        <v>3</v>
      </c>
      <c r="P2598" t="s">
        <v>101</v>
      </c>
      <c r="Q2598" s="7">
        <f t="shared" si="243"/>
        <v>393826.14</v>
      </c>
      <c r="R2598" s="9" t="str" cm="1">
        <f t="array" ref="R2598">_xlfn.IFS(L2597&lt;=25,"0-25",L2597&lt;=30,"26-30",L2597&lt;=35,"31-35",L2597&lt;=40,"36-40",L2597&lt;=45,"41-45",L2597&gt;=45,"45+")</f>
        <v>26-30</v>
      </c>
      <c r="S2598" t="str">
        <f t="shared" si="244"/>
        <v>Q4</v>
      </c>
      <c r="T2598" t="str">
        <f t="shared" si="245"/>
        <v>Weekend</v>
      </c>
      <c r="U2598" t="str" cm="1">
        <f t="array" ref="U2598">_xlfn.IFS(Q2598&lt;=100000,"LOW",Q2598&lt;=300000,"MEDIUM",Q2598&gt;=300000,"HIGH")</f>
        <v>HIGH</v>
      </c>
    </row>
    <row r="2599" spans="1:21" x14ac:dyDescent="0.3">
      <c r="A2599">
        <v>2598</v>
      </c>
      <c r="B2599">
        <v>16</v>
      </c>
      <c r="C2599">
        <v>10</v>
      </c>
      <c r="D2599" s="6">
        <f t="shared" si="240"/>
        <v>45215</v>
      </c>
      <c r="E2599" t="str">
        <f t="shared" si="241"/>
        <v>October</v>
      </c>
      <c r="F2599">
        <v>2023</v>
      </c>
      <c r="G2599" t="str">
        <f t="shared" si="242"/>
        <v>Monday</v>
      </c>
      <c r="H2599" t="s">
        <v>37</v>
      </c>
      <c r="I2599">
        <v>4</v>
      </c>
      <c r="J2599" s="7">
        <v>58177.98</v>
      </c>
      <c r="K2599" t="s">
        <v>782</v>
      </c>
      <c r="L2599">
        <v>40</v>
      </c>
      <c r="M2599" t="s">
        <v>79</v>
      </c>
      <c r="N2599" t="s">
        <v>52</v>
      </c>
      <c r="O2599">
        <v>5</v>
      </c>
      <c r="P2599" t="s">
        <v>40</v>
      </c>
      <c r="Q2599" s="7">
        <f t="shared" si="243"/>
        <v>232711.92</v>
      </c>
      <c r="R2599" s="9" t="str" cm="1">
        <f t="array" ref="R2599">_xlfn.IFS(L2598&lt;=25,"0-25",L2598&lt;=30,"26-30",L2598&lt;=35,"31-35",L2598&lt;=40,"36-40",L2598&lt;=45,"41-45",L2598&gt;=45,"45+")</f>
        <v>26-30</v>
      </c>
      <c r="S2599" t="str">
        <f t="shared" si="244"/>
        <v>Q4</v>
      </c>
      <c r="T2599" t="str">
        <f t="shared" si="245"/>
        <v>Weekday</v>
      </c>
      <c r="U2599" t="str" cm="1">
        <f t="array" ref="U2599">_xlfn.IFS(Q2599&lt;=100000,"LOW",Q2599&lt;=300000,"MEDIUM",Q2599&gt;=300000,"HIGH")</f>
        <v>MEDIUM</v>
      </c>
    </row>
    <row r="2600" spans="1:21" x14ac:dyDescent="0.3">
      <c r="A2600">
        <v>2599</v>
      </c>
      <c r="B2600">
        <v>16</v>
      </c>
      <c r="C2600">
        <v>10</v>
      </c>
      <c r="D2600" s="6">
        <f t="shared" si="240"/>
        <v>45215</v>
      </c>
      <c r="E2600" t="str">
        <f t="shared" si="241"/>
        <v>October</v>
      </c>
      <c r="F2600">
        <v>2023</v>
      </c>
      <c r="G2600" t="str">
        <f t="shared" si="242"/>
        <v>Monday</v>
      </c>
      <c r="H2600" t="s">
        <v>45</v>
      </c>
      <c r="I2600">
        <v>5</v>
      </c>
      <c r="J2600" s="7">
        <v>35627.949999999997</v>
      </c>
      <c r="K2600" t="s">
        <v>606</v>
      </c>
      <c r="L2600">
        <v>47</v>
      </c>
      <c r="M2600" t="s">
        <v>61</v>
      </c>
      <c r="N2600" t="s">
        <v>52</v>
      </c>
      <c r="O2600">
        <v>3</v>
      </c>
      <c r="P2600" t="s">
        <v>104</v>
      </c>
      <c r="Q2600" s="7">
        <f t="shared" si="243"/>
        <v>178139.75</v>
      </c>
      <c r="R2600" s="9" t="str" cm="1">
        <f t="array" ref="R2600">_xlfn.IFS(L2599&lt;=25,"0-25",L2599&lt;=30,"26-30",L2599&lt;=35,"31-35",L2599&lt;=40,"36-40",L2599&lt;=45,"41-45",L2599&gt;=45,"45+")</f>
        <v>36-40</v>
      </c>
      <c r="S2600" t="str">
        <f t="shared" si="244"/>
        <v>Q4</v>
      </c>
      <c r="T2600" t="str">
        <f t="shared" si="245"/>
        <v>Weekday</v>
      </c>
      <c r="U2600" t="str" cm="1">
        <f t="array" ref="U2600">_xlfn.IFS(Q2600&lt;=100000,"LOW",Q2600&lt;=300000,"MEDIUM",Q2600&gt;=300000,"HIGH")</f>
        <v>MEDIUM</v>
      </c>
    </row>
    <row r="2601" spans="1:21" x14ac:dyDescent="0.3">
      <c r="A2601">
        <v>2600</v>
      </c>
      <c r="B2601">
        <v>16</v>
      </c>
      <c r="C2601">
        <v>10</v>
      </c>
      <c r="D2601" s="6">
        <f t="shared" si="240"/>
        <v>45215</v>
      </c>
      <c r="E2601" t="str">
        <f t="shared" si="241"/>
        <v>October</v>
      </c>
      <c r="F2601">
        <v>2023</v>
      </c>
      <c r="G2601" t="str">
        <f t="shared" si="242"/>
        <v>Monday</v>
      </c>
      <c r="H2601" t="s">
        <v>32</v>
      </c>
      <c r="I2601">
        <v>3</v>
      </c>
      <c r="J2601" s="7">
        <v>24012.51</v>
      </c>
      <c r="K2601" t="s">
        <v>196</v>
      </c>
      <c r="L2601">
        <v>21</v>
      </c>
      <c r="M2601" t="s">
        <v>27</v>
      </c>
      <c r="N2601" t="s">
        <v>35</v>
      </c>
      <c r="O2601">
        <v>3</v>
      </c>
      <c r="P2601" t="s">
        <v>101</v>
      </c>
      <c r="Q2601" s="7">
        <f t="shared" si="243"/>
        <v>72037.53</v>
      </c>
      <c r="R2601" s="9" t="str" cm="1">
        <f t="array" ref="R2601">_xlfn.IFS(L2600&lt;=25,"0-25",L2600&lt;=30,"26-30",L2600&lt;=35,"31-35",L2600&lt;=40,"36-40",L2600&lt;=45,"41-45",L2600&gt;=45,"45+")</f>
        <v>45+</v>
      </c>
      <c r="S2601" t="str">
        <f t="shared" si="244"/>
        <v>Q4</v>
      </c>
      <c r="T2601" t="str">
        <f t="shared" si="245"/>
        <v>Weekday</v>
      </c>
      <c r="U2601" t="str" cm="1">
        <f t="array" ref="U2601">_xlfn.IFS(Q2601&lt;=100000,"LOW",Q2601&lt;=300000,"MEDIUM",Q2601&gt;=300000,"HIGH")</f>
        <v>LOW</v>
      </c>
    </row>
    <row r="2602" spans="1:21" x14ac:dyDescent="0.3">
      <c r="A2602">
        <v>2601</v>
      </c>
      <c r="B2602">
        <v>17</v>
      </c>
      <c r="C2602">
        <v>10</v>
      </c>
      <c r="D2602" s="6">
        <f t="shared" si="240"/>
        <v>45216</v>
      </c>
      <c r="E2602" t="str">
        <f t="shared" si="241"/>
        <v>October</v>
      </c>
      <c r="F2602">
        <v>2023</v>
      </c>
      <c r="G2602" t="str">
        <f t="shared" si="242"/>
        <v>Tuesday</v>
      </c>
      <c r="H2602" t="s">
        <v>21</v>
      </c>
      <c r="I2602">
        <v>9</v>
      </c>
      <c r="J2602" s="7">
        <v>69671.539999999994</v>
      </c>
      <c r="K2602" t="s">
        <v>1004</v>
      </c>
      <c r="L2602">
        <v>38</v>
      </c>
      <c r="M2602" t="s">
        <v>64</v>
      </c>
      <c r="N2602" t="s">
        <v>24</v>
      </c>
      <c r="O2602">
        <v>2</v>
      </c>
      <c r="P2602" t="s">
        <v>28</v>
      </c>
      <c r="Q2602" s="7">
        <f t="shared" si="243"/>
        <v>627043.86</v>
      </c>
      <c r="R2602" s="9" t="str" cm="1">
        <f t="array" ref="R2602">_xlfn.IFS(L2601&lt;=25,"0-25",L2601&lt;=30,"26-30",L2601&lt;=35,"31-35",L2601&lt;=40,"36-40",L2601&lt;=45,"41-45",L2601&gt;=45,"45+")</f>
        <v>0-25</v>
      </c>
      <c r="S2602" t="str">
        <f t="shared" si="244"/>
        <v>Q4</v>
      </c>
      <c r="T2602" t="str">
        <f t="shared" si="245"/>
        <v>Weekday</v>
      </c>
      <c r="U2602" t="str" cm="1">
        <f t="array" ref="U2602">_xlfn.IFS(Q2602&lt;=100000,"LOW",Q2602&lt;=300000,"MEDIUM",Q2602&gt;=300000,"HIGH")</f>
        <v>HIGH</v>
      </c>
    </row>
    <row r="2603" spans="1:21" x14ac:dyDescent="0.3">
      <c r="A2603">
        <v>2602</v>
      </c>
      <c r="B2603">
        <v>17</v>
      </c>
      <c r="C2603">
        <v>10</v>
      </c>
      <c r="D2603" s="6">
        <f t="shared" si="240"/>
        <v>45216</v>
      </c>
      <c r="E2603" t="str">
        <f t="shared" si="241"/>
        <v>October</v>
      </c>
      <c r="F2603">
        <v>2023</v>
      </c>
      <c r="G2603" t="str">
        <f t="shared" si="242"/>
        <v>Tuesday</v>
      </c>
      <c r="H2603" t="s">
        <v>37</v>
      </c>
      <c r="I2603">
        <v>4</v>
      </c>
      <c r="J2603" s="7">
        <v>67394.25</v>
      </c>
      <c r="K2603" t="s">
        <v>916</v>
      </c>
      <c r="L2603">
        <v>26</v>
      </c>
      <c r="M2603" t="s">
        <v>23</v>
      </c>
      <c r="N2603" t="s">
        <v>24</v>
      </c>
      <c r="O2603">
        <v>5</v>
      </c>
      <c r="P2603" t="s">
        <v>40</v>
      </c>
      <c r="Q2603" s="7">
        <f t="shared" si="243"/>
        <v>269577</v>
      </c>
      <c r="R2603" s="9" t="str" cm="1">
        <f t="array" ref="R2603">_xlfn.IFS(L2602&lt;=25,"0-25",L2602&lt;=30,"26-30",L2602&lt;=35,"31-35",L2602&lt;=40,"36-40",L2602&lt;=45,"41-45",L2602&gt;=45,"45+")</f>
        <v>36-40</v>
      </c>
      <c r="S2603" t="str">
        <f t="shared" si="244"/>
        <v>Q4</v>
      </c>
      <c r="T2603" t="str">
        <f t="shared" si="245"/>
        <v>Weekday</v>
      </c>
      <c r="U2603" t="str" cm="1">
        <f t="array" ref="U2603">_xlfn.IFS(Q2603&lt;=100000,"LOW",Q2603&lt;=300000,"MEDIUM",Q2603&gt;=300000,"HIGH")</f>
        <v>MEDIUM</v>
      </c>
    </row>
    <row r="2604" spans="1:21" x14ac:dyDescent="0.3">
      <c r="A2604">
        <v>2603</v>
      </c>
      <c r="B2604">
        <v>17</v>
      </c>
      <c r="C2604">
        <v>10</v>
      </c>
      <c r="D2604" s="6">
        <f t="shared" si="240"/>
        <v>45216</v>
      </c>
      <c r="E2604" t="str">
        <f t="shared" si="241"/>
        <v>October</v>
      </c>
      <c r="F2604">
        <v>2023</v>
      </c>
      <c r="G2604" t="str">
        <f t="shared" si="242"/>
        <v>Tuesday</v>
      </c>
      <c r="H2604" t="s">
        <v>37</v>
      </c>
      <c r="I2604">
        <v>5</v>
      </c>
      <c r="J2604" s="7">
        <v>60608.75</v>
      </c>
      <c r="K2604" t="s">
        <v>89</v>
      </c>
      <c r="L2604">
        <v>24</v>
      </c>
      <c r="M2604" t="s">
        <v>79</v>
      </c>
      <c r="N2604" t="s">
        <v>18</v>
      </c>
      <c r="O2604">
        <v>5</v>
      </c>
      <c r="P2604" t="s">
        <v>40</v>
      </c>
      <c r="Q2604" s="7">
        <f t="shared" si="243"/>
        <v>303043.75</v>
      </c>
      <c r="R2604" s="9" t="str" cm="1">
        <f t="array" ref="R2604">_xlfn.IFS(L2603&lt;=25,"0-25",L2603&lt;=30,"26-30",L2603&lt;=35,"31-35",L2603&lt;=40,"36-40",L2603&lt;=45,"41-45",L2603&gt;=45,"45+")</f>
        <v>26-30</v>
      </c>
      <c r="S2604" t="str">
        <f t="shared" si="244"/>
        <v>Q4</v>
      </c>
      <c r="T2604" t="str">
        <f t="shared" si="245"/>
        <v>Weekday</v>
      </c>
      <c r="U2604" t="str" cm="1">
        <f t="array" ref="U2604">_xlfn.IFS(Q2604&lt;=100000,"LOW",Q2604&lt;=300000,"MEDIUM",Q2604&gt;=300000,"HIGH")</f>
        <v>HIGH</v>
      </c>
    </row>
    <row r="2605" spans="1:21" x14ac:dyDescent="0.3">
      <c r="A2605">
        <v>2604</v>
      </c>
      <c r="B2605">
        <v>18</v>
      </c>
      <c r="C2605">
        <v>10</v>
      </c>
      <c r="D2605" s="6">
        <f t="shared" si="240"/>
        <v>45217</v>
      </c>
      <c r="E2605" t="str">
        <f t="shared" si="241"/>
        <v>October</v>
      </c>
      <c r="F2605">
        <v>2023</v>
      </c>
      <c r="G2605" t="str">
        <f t="shared" si="242"/>
        <v>Wednesday</v>
      </c>
      <c r="H2605" t="s">
        <v>21</v>
      </c>
      <c r="I2605">
        <v>1</v>
      </c>
      <c r="J2605" s="7">
        <v>51302.43</v>
      </c>
      <c r="K2605" t="s">
        <v>606</v>
      </c>
      <c r="L2605">
        <v>33</v>
      </c>
      <c r="M2605" t="s">
        <v>64</v>
      </c>
      <c r="N2605" t="s">
        <v>18</v>
      </c>
      <c r="O2605">
        <v>2</v>
      </c>
      <c r="P2605" t="s">
        <v>65</v>
      </c>
      <c r="Q2605" s="7">
        <f t="shared" si="243"/>
        <v>51302.43</v>
      </c>
      <c r="R2605" s="9" t="str" cm="1">
        <f t="array" ref="R2605">_xlfn.IFS(L2604&lt;=25,"0-25",L2604&lt;=30,"26-30",L2604&lt;=35,"31-35",L2604&lt;=40,"36-40",L2604&lt;=45,"41-45",L2604&gt;=45,"45+")</f>
        <v>0-25</v>
      </c>
      <c r="S2605" t="str">
        <f t="shared" si="244"/>
        <v>Q4</v>
      </c>
      <c r="T2605" t="str">
        <f t="shared" si="245"/>
        <v>Weekday</v>
      </c>
      <c r="U2605" t="str" cm="1">
        <f t="array" ref="U2605">_xlfn.IFS(Q2605&lt;=100000,"LOW",Q2605&lt;=300000,"MEDIUM",Q2605&gt;=300000,"HIGH")</f>
        <v>LOW</v>
      </c>
    </row>
    <row r="2606" spans="1:21" x14ac:dyDescent="0.3">
      <c r="A2606">
        <v>2605</v>
      </c>
      <c r="B2606">
        <v>18</v>
      </c>
      <c r="C2606">
        <v>10</v>
      </c>
      <c r="D2606" s="6">
        <f t="shared" si="240"/>
        <v>45217</v>
      </c>
      <c r="E2606" t="str">
        <f t="shared" si="241"/>
        <v>October</v>
      </c>
      <c r="F2606">
        <v>2023</v>
      </c>
      <c r="G2606" t="str">
        <f t="shared" si="242"/>
        <v>Wednesday</v>
      </c>
      <c r="H2606" t="s">
        <v>21</v>
      </c>
      <c r="I2606">
        <v>2</v>
      </c>
      <c r="J2606" s="7">
        <v>27691.94</v>
      </c>
      <c r="K2606" t="s">
        <v>593</v>
      </c>
      <c r="L2606">
        <v>40</v>
      </c>
      <c r="M2606" t="s">
        <v>69</v>
      </c>
      <c r="N2606" t="s">
        <v>18</v>
      </c>
      <c r="O2606">
        <v>3</v>
      </c>
      <c r="P2606" t="s">
        <v>25</v>
      </c>
      <c r="Q2606" s="7">
        <f t="shared" si="243"/>
        <v>55383.88</v>
      </c>
      <c r="R2606" s="9" t="str" cm="1">
        <f t="array" ref="R2606">_xlfn.IFS(L2605&lt;=25,"0-25",L2605&lt;=30,"26-30",L2605&lt;=35,"31-35",L2605&lt;=40,"36-40",L2605&lt;=45,"41-45",L2605&gt;=45,"45+")</f>
        <v>31-35</v>
      </c>
      <c r="S2606" t="str">
        <f t="shared" si="244"/>
        <v>Q4</v>
      </c>
      <c r="T2606" t="str">
        <f t="shared" si="245"/>
        <v>Weekday</v>
      </c>
      <c r="U2606" t="str" cm="1">
        <f t="array" ref="U2606">_xlfn.IFS(Q2606&lt;=100000,"LOW",Q2606&lt;=300000,"MEDIUM",Q2606&gt;=300000,"HIGH")</f>
        <v>LOW</v>
      </c>
    </row>
    <row r="2607" spans="1:21" x14ac:dyDescent="0.3">
      <c r="A2607">
        <v>2606</v>
      </c>
      <c r="B2607">
        <v>18</v>
      </c>
      <c r="C2607">
        <v>10</v>
      </c>
      <c r="D2607" s="6">
        <f t="shared" si="240"/>
        <v>45217</v>
      </c>
      <c r="E2607" t="str">
        <f t="shared" si="241"/>
        <v>October</v>
      </c>
      <c r="F2607">
        <v>2023</v>
      </c>
      <c r="G2607" t="str">
        <f t="shared" si="242"/>
        <v>Wednesday</v>
      </c>
      <c r="H2607" t="s">
        <v>37</v>
      </c>
      <c r="I2607">
        <v>9</v>
      </c>
      <c r="J2607" s="7">
        <v>64804.78</v>
      </c>
      <c r="K2607" t="s">
        <v>1005</v>
      </c>
      <c r="L2607">
        <v>40</v>
      </c>
      <c r="M2607" t="s">
        <v>69</v>
      </c>
      <c r="N2607" t="s">
        <v>24</v>
      </c>
      <c r="O2607">
        <v>3</v>
      </c>
      <c r="P2607" t="s">
        <v>40</v>
      </c>
      <c r="Q2607" s="7">
        <f t="shared" si="243"/>
        <v>583243.02</v>
      </c>
      <c r="R2607" s="9" t="str" cm="1">
        <f t="array" ref="R2607">_xlfn.IFS(L2606&lt;=25,"0-25",L2606&lt;=30,"26-30",L2606&lt;=35,"31-35",L2606&lt;=40,"36-40",L2606&lt;=45,"41-45",L2606&gt;=45,"45+")</f>
        <v>36-40</v>
      </c>
      <c r="S2607" t="str">
        <f t="shared" si="244"/>
        <v>Q4</v>
      </c>
      <c r="T2607" t="str">
        <f t="shared" si="245"/>
        <v>Weekday</v>
      </c>
      <c r="U2607" t="str" cm="1">
        <f t="array" ref="U2607">_xlfn.IFS(Q2607&lt;=100000,"LOW",Q2607&lt;=300000,"MEDIUM",Q2607&gt;=300000,"HIGH")</f>
        <v>HIGH</v>
      </c>
    </row>
    <row r="2608" spans="1:21" x14ac:dyDescent="0.3">
      <c r="A2608">
        <v>2607</v>
      </c>
      <c r="B2608">
        <v>18</v>
      </c>
      <c r="C2608">
        <v>10</v>
      </c>
      <c r="D2608" s="6">
        <f t="shared" si="240"/>
        <v>45217</v>
      </c>
      <c r="E2608" t="str">
        <f t="shared" si="241"/>
        <v>October</v>
      </c>
      <c r="F2608">
        <v>2023</v>
      </c>
      <c r="G2608" t="str">
        <f t="shared" si="242"/>
        <v>Wednesday</v>
      </c>
      <c r="H2608" t="s">
        <v>21</v>
      </c>
      <c r="I2608">
        <v>2</v>
      </c>
      <c r="J2608" s="7">
        <v>26533.4</v>
      </c>
      <c r="K2608" t="s">
        <v>705</v>
      </c>
      <c r="L2608">
        <v>48</v>
      </c>
      <c r="M2608" t="s">
        <v>23</v>
      </c>
      <c r="N2608" t="s">
        <v>52</v>
      </c>
      <c r="O2608">
        <v>5</v>
      </c>
      <c r="P2608" t="s">
        <v>25</v>
      </c>
      <c r="Q2608" s="7">
        <f t="shared" si="243"/>
        <v>53066.8</v>
      </c>
      <c r="R2608" s="9" t="str" cm="1">
        <f t="array" ref="R2608">_xlfn.IFS(L2607&lt;=25,"0-25",L2607&lt;=30,"26-30",L2607&lt;=35,"31-35",L2607&lt;=40,"36-40",L2607&lt;=45,"41-45",L2607&gt;=45,"45+")</f>
        <v>36-40</v>
      </c>
      <c r="S2608" t="str">
        <f t="shared" si="244"/>
        <v>Q4</v>
      </c>
      <c r="T2608" t="str">
        <f t="shared" si="245"/>
        <v>Weekday</v>
      </c>
      <c r="U2608" t="str" cm="1">
        <f t="array" ref="U2608">_xlfn.IFS(Q2608&lt;=100000,"LOW",Q2608&lt;=300000,"MEDIUM",Q2608&gt;=300000,"HIGH")</f>
        <v>LOW</v>
      </c>
    </row>
    <row r="2609" spans="1:21" x14ac:dyDescent="0.3">
      <c r="A2609">
        <v>2608</v>
      </c>
      <c r="B2609">
        <v>19</v>
      </c>
      <c r="C2609">
        <v>10</v>
      </c>
      <c r="D2609" s="6">
        <f t="shared" si="240"/>
        <v>45218</v>
      </c>
      <c r="E2609" t="str">
        <f t="shared" si="241"/>
        <v>October</v>
      </c>
      <c r="F2609">
        <v>2023</v>
      </c>
      <c r="G2609" t="str">
        <f t="shared" si="242"/>
        <v>Thursday</v>
      </c>
      <c r="H2609" t="s">
        <v>15</v>
      </c>
      <c r="I2609">
        <v>5</v>
      </c>
      <c r="J2609" s="7">
        <v>58048.57</v>
      </c>
      <c r="K2609" t="s">
        <v>784</v>
      </c>
      <c r="L2609">
        <v>22</v>
      </c>
      <c r="M2609" t="s">
        <v>47</v>
      </c>
      <c r="N2609" t="s">
        <v>18</v>
      </c>
      <c r="O2609">
        <v>3</v>
      </c>
      <c r="P2609" t="s">
        <v>31</v>
      </c>
      <c r="Q2609" s="7">
        <f t="shared" si="243"/>
        <v>290242.84999999998</v>
      </c>
      <c r="R2609" s="9" t="str" cm="1">
        <f t="array" ref="R2609">_xlfn.IFS(L2608&lt;=25,"0-25",L2608&lt;=30,"26-30",L2608&lt;=35,"31-35",L2608&lt;=40,"36-40",L2608&lt;=45,"41-45",L2608&gt;=45,"45+")</f>
        <v>45+</v>
      </c>
      <c r="S2609" t="str">
        <f t="shared" si="244"/>
        <v>Q4</v>
      </c>
      <c r="T2609" t="str">
        <f t="shared" si="245"/>
        <v>Weekday</v>
      </c>
      <c r="U2609" t="str" cm="1">
        <f t="array" ref="U2609">_xlfn.IFS(Q2609&lt;=100000,"LOW",Q2609&lt;=300000,"MEDIUM",Q2609&gt;=300000,"HIGH")</f>
        <v>MEDIUM</v>
      </c>
    </row>
    <row r="2610" spans="1:21" x14ac:dyDescent="0.3">
      <c r="A2610">
        <v>2609</v>
      </c>
      <c r="B2610">
        <v>19</v>
      </c>
      <c r="C2610">
        <v>10</v>
      </c>
      <c r="D2610" s="6">
        <f t="shared" si="240"/>
        <v>45218</v>
      </c>
      <c r="E2610" t="str">
        <f t="shared" si="241"/>
        <v>October</v>
      </c>
      <c r="F2610">
        <v>2023</v>
      </c>
      <c r="G2610" t="str">
        <f t="shared" si="242"/>
        <v>Thursday</v>
      </c>
      <c r="H2610" t="s">
        <v>32</v>
      </c>
      <c r="I2610">
        <v>8</v>
      </c>
      <c r="J2610" s="7">
        <v>65095.49</v>
      </c>
      <c r="K2610" t="s">
        <v>314</v>
      </c>
      <c r="L2610">
        <v>23</v>
      </c>
      <c r="M2610" t="s">
        <v>23</v>
      </c>
      <c r="N2610" t="s">
        <v>18</v>
      </c>
      <c r="O2610">
        <v>5</v>
      </c>
      <c r="P2610" t="s">
        <v>101</v>
      </c>
      <c r="Q2610" s="7">
        <f t="shared" si="243"/>
        <v>520763.92</v>
      </c>
      <c r="R2610" s="9" t="str" cm="1">
        <f t="array" ref="R2610">_xlfn.IFS(L2609&lt;=25,"0-25",L2609&lt;=30,"26-30",L2609&lt;=35,"31-35",L2609&lt;=40,"36-40",L2609&lt;=45,"41-45",L2609&gt;=45,"45+")</f>
        <v>0-25</v>
      </c>
      <c r="S2610" t="str">
        <f t="shared" si="244"/>
        <v>Q4</v>
      </c>
      <c r="T2610" t="str">
        <f t="shared" si="245"/>
        <v>Weekday</v>
      </c>
      <c r="U2610" t="str" cm="1">
        <f t="array" ref="U2610">_xlfn.IFS(Q2610&lt;=100000,"LOW",Q2610&lt;=300000,"MEDIUM",Q2610&gt;=300000,"HIGH")</f>
        <v>HIGH</v>
      </c>
    </row>
    <row r="2611" spans="1:21" x14ac:dyDescent="0.3">
      <c r="A2611">
        <v>2610</v>
      </c>
      <c r="B2611">
        <v>19</v>
      </c>
      <c r="C2611">
        <v>10</v>
      </c>
      <c r="D2611" s="6">
        <f t="shared" si="240"/>
        <v>45218</v>
      </c>
      <c r="E2611" t="str">
        <f t="shared" si="241"/>
        <v>October</v>
      </c>
      <c r="F2611">
        <v>2023</v>
      </c>
      <c r="G2611" t="str">
        <f t="shared" si="242"/>
        <v>Thursday</v>
      </c>
      <c r="H2611" t="s">
        <v>32</v>
      </c>
      <c r="I2611">
        <v>3</v>
      </c>
      <c r="J2611" s="7">
        <v>46180.23</v>
      </c>
      <c r="K2611" t="s">
        <v>613</v>
      </c>
      <c r="L2611">
        <v>18</v>
      </c>
      <c r="M2611" t="s">
        <v>23</v>
      </c>
      <c r="N2611" t="s">
        <v>52</v>
      </c>
      <c r="O2611">
        <v>3</v>
      </c>
      <c r="P2611" t="s">
        <v>101</v>
      </c>
      <c r="Q2611" s="7">
        <f t="shared" si="243"/>
        <v>138540.69</v>
      </c>
      <c r="R2611" s="9" t="str" cm="1">
        <f t="array" ref="R2611">_xlfn.IFS(L2610&lt;=25,"0-25",L2610&lt;=30,"26-30",L2610&lt;=35,"31-35",L2610&lt;=40,"36-40",L2610&lt;=45,"41-45",L2610&gt;=45,"45+")</f>
        <v>0-25</v>
      </c>
      <c r="S2611" t="str">
        <f t="shared" si="244"/>
        <v>Q4</v>
      </c>
      <c r="T2611" t="str">
        <f t="shared" si="245"/>
        <v>Weekday</v>
      </c>
      <c r="U2611" t="str" cm="1">
        <f t="array" ref="U2611">_xlfn.IFS(Q2611&lt;=100000,"LOW",Q2611&lt;=300000,"MEDIUM",Q2611&gt;=300000,"HIGH")</f>
        <v>MEDIUM</v>
      </c>
    </row>
    <row r="2612" spans="1:21" x14ac:dyDescent="0.3">
      <c r="A2612">
        <v>2611</v>
      </c>
      <c r="B2612">
        <v>20</v>
      </c>
      <c r="C2612">
        <v>10</v>
      </c>
      <c r="D2612" s="6">
        <f t="shared" si="240"/>
        <v>45219</v>
      </c>
      <c r="E2612" t="str">
        <f t="shared" si="241"/>
        <v>October</v>
      </c>
      <c r="F2612">
        <v>2023</v>
      </c>
      <c r="G2612" t="str">
        <f t="shared" si="242"/>
        <v>Friday</v>
      </c>
      <c r="H2612" t="s">
        <v>32</v>
      </c>
      <c r="I2612">
        <v>6</v>
      </c>
      <c r="J2612" s="7">
        <v>58183.37</v>
      </c>
      <c r="K2612" t="s">
        <v>82</v>
      </c>
      <c r="L2612">
        <v>45</v>
      </c>
      <c r="M2612" t="s">
        <v>39</v>
      </c>
      <c r="N2612" t="s">
        <v>35</v>
      </c>
      <c r="O2612">
        <v>4</v>
      </c>
      <c r="P2612" t="s">
        <v>43</v>
      </c>
      <c r="Q2612" s="7">
        <f t="shared" si="243"/>
        <v>349100.22000000003</v>
      </c>
      <c r="R2612" s="9" t="str" cm="1">
        <f t="array" ref="R2612">_xlfn.IFS(L2611&lt;=25,"0-25",L2611&lt;=30,"26-30",L2611&lt;=35,"31-35",L2611&lt;=40,"36-40",L2611&lt;=45,"41-45",L2611&gt;=45,"45+")</f>
        <v>0-25</v>
      </c>
      <c r="S2612" t="str">
        <f t="shared" si="244"/>
        <v>Q4</v>
      </c>
      <c r="T2612" t="str">
        <f t="shared" si="245"/>
        <v>Weekday</v>
      </c>
      <c r="U2612" t="str" cm="1">
        <f t="array" ref="U2612">_xlfn.IFS(Q2612&lt;=100000,"LOW",Q2612&lt;=300000,"MEDIUM",Q2612&gt;=300000,"HIGH")</f>
        <v>HIGH</v>
      </c>
    </row>
    <row r="2613" spans="1:21" x14ac:dyDescent="0.3">
      <c r="A2613">
        <v>2612</v>
      </c>
      <c r="B2613">
        <v>20</v>
      </c>
      <c r="C2613">
        <v>10</v>
      </c>
      <c r="D2613" s="6">
        <f t="shared" si="240"/>
        <v>45219</v>
      </c>
      <c r="E2613" t="str">
        <f t="shared" si="241"/>
        <v>October</v>
      </c>
      <c r="F2613">
        <v>2023</v>
      </c>
      <c r="G2613" t="str">
        <f t="shared" si="242"/>
        <v>Friday</v>
      </c>
      <c r="H2613" t="s">
        <v>15</v>
      </c>
      <c r="I2613">
        <v>4</v>
      </c>
      <c r="J2613" s="7">
        <v>57501.71</v>
      </c>
      <c r="K2613" t="s">
        <v>931</v>
      </c>
      <c r="L2613">
        <v>35</v>
      </c>
      <c r="M2613" t="s">
        <v>23</v>
      </c>
      <c r="N2613" t="s">
        <v>18</v>
      </c>
      <c r="O2613">
        <v>2</v>
      </c>
      <c r="P2613" t="s">
        <v>86</v>
      </c>
      <c r="Q2613" s="7">
        <f t="shared" si="243"/>
        <v>230006.84</v>
      </c>
      <c r="R2613" s="9" t="str" cm="1">
        <f t="array" ref="R2613">_xlfn.IFS(L2612&lt;=25,"0-25",L2612&lt;=30,"26-30",L2612&lt;=35,"31-35",L2612&lt;=40,"36-40",L2612&lt;=45,"41-45",L2612&gt;=45,"45+")</f>
        <v>41-45</v>
      </c>
      <c r="S2613" t="str">
        <f t="shared" si="244"/>
        <v>Q4</v>
      </c>
      <c r="T2613" t="str">
        <f t="shared" si="245"/>
        <v>Weekday</v>
      </c>
      <c r="U2613" t="str" cm="1">
        <f t="array" ref="U2613">_xlfn.IFS(Q2613&lt;=100000,"LOW",Q2613&lt;=300000,"MEDIUM",Q2613&gt;=300000,"HIGH")</f>
        <v>MEDIUM</v>
      </c>
    </row>
    <row r="2614" spans="1:21" x14ac:dyDescent="0.3">
      <c r="A2614">
        <v>2613</v>
      </c>
      <c r="B2614">
        <v>20</v>
      </c>
      <c r="C2614">
        <v>10</v>
      </c>
      <c r="D2614" s="6">
        <f t="shared" si="240"/>
        <v>45219</v>
      </c>
      <c r="E2614" t="str">
        <f t="shared" si="241"/>
        <v>October</v>
      </c>
      <c r="F2614">
        <v>2023</v>
      </c>
      <c r="G2614" t="str">
        <f t="shared" si="242"/>
        <v>Friday</v>
      </c>
      <c r="H2614" t="s">
        <v>21</v>
      </c>
      <c r="I2614">
        <v>7</v>
      </c>
      <c r="J2614" s="7">
        <v>21589.47</v>
      </c>
      <c r="K2614" t="s">
        <v>809</v>
      </c>
      <c r="L2614">
        <v>41</v>
      </c>
      <c r="M2614" t="s">
        <v>27</v>
      </c>
      <c r="N2614" t="s">
        <v>24</v>
      </c>
      <c r="O2614">
        <v>5</v>
      </c>
      <c r="P2614" t="s">
        <v>25</v>
      </c>
      <c r="Q2614" s="7">
        <f t="shared" si="243"/>
        <v>151126.29</v>
      </c>
      <c r="R2614" s="9" t="str" cm="1">
        <f t="array" ref="R2614">_xlfn.IFS(L2613&lt;=25,"0-25",L2613&lt;=30,"26-30",L2613&lt;=35,"31-35",L2613&lt;=40,"36-40",L2613&lt;=45,"41-45",L2613&gt;=45,"45+")</f>
        <v>31-35</v>
      </c>
      <c r="S2614" t="str">
        <f t="shared" si="244"/>
        <v>Q4</v>
      </c>
      <c r="T2614" t="str">
        <f t="shared" si="245"/>
        <v>Weekday</v>
      </c>
      <c r="U2614" t="str" cm="1">
        <f t="array" ref="U2614">_xlfn.IFS(Q2614&lt;=100000,"LOW",Q2614&lt;=300000,"MEDIUM",Q2614&gt;=300000,"HIGH")</f>
        <v>MEDIUM</v>
      </c>
    </row>
    <row r="2615" spans="1:21" x14ac:dyDescent="0.3">
      <c r="A2615">
        <v>2614</v>
      </c>
      <c r="B2615">
        <v>20</v>
      </c>
      <c r="C2615">
        <v>10</v>
      </c>
      <c r="D2615" s="6">
        <f t="shared" si="240"/>
        <v>45219</v>
      </c>
      <c r="E2615" t="str">
        <f t="shared" si="241"/>
        <v>October</v>
      </c>
      <c r="F2615">
        <v>2023</v>
      </c>
      <c r="G2615" t="str">
        <f t="shared" si="242"/>
        <v>Friday</v>
      </c>
      <c r="H2615" t="s">
        <v>45</v>
      </c>
      <c r="I2615">
        <v>3</v>
      </c>
      <c r="J2615" s="7">
        <v>50075.47</v>
      </c>
      <c r="K2615" t="s">
        <v>285</v>
      </c>
      <c r="L2615">
        <v>30</v>
      </c>
      <c r="M2615" t="s">
        <v>27</v>
      </c>
      <c r="N2615" t="s">
        <v>24</v>
      </c>
      <c r="O2615">
        <v>4</v>
      </c>
      <c r="P2615" t="s">
        <v>90</v>
      </c>
      <c r="Q2615" s="7">
        <f t="shared" si="243"/>
        <v>150226.41</v>
      </c>
      <c r="R2615" s="9" t="str" cm="1">
        <f t="array" ref="R2615">_xlfn.IFS(L2614&lt;=25,"0-25",L2614&lt;=30,"26-30",L2614&lt;=35,"31-35",L2614&lt;=40,"36-40",L2614&lt;=45,"41-45",L2614&gt;=45,"45+")</f>
        <v>41-45</v>
      </c>
      <c r="S2615" t="str">
        <f t="shared" si="244"/>
        <v>Q4</v>
      </c>
      <c r="T2615" t="str">
        <f t="shared" si="245"/>
        <v>Weekday</v>
      </c>
      <c r="U2615" t="str" cm="1">
        <f t="array" ref="U2615">_xlfn.IFS(Q2615&lt;=100000,"LOW",Q2615&lt;=300000,"MEDIUM",Q2615&gt;=300000,"HIGH")</f>
        <v>MEDIUM</v>
      </c>
    </row>
    <row r="2616" spans="1:21" x14ac:dyDescent="0.3">
      <c r="A2616">
        <v>2615</v>
      </c>
      <c r="B2616">
        <v>21</v>
      </c>
      <c r="C2616">
        <v>10</v>
      </c>
      <c r="D2616" s="6">
        <f t="shared" si="240"/>
        <v>45220</v>
      </c>
      <c r="E2616" t="str">
        <f t="shared" si="241"/>
        <v>October</v>
      </c>
      <c r="F2616">
        <v>2023</v>
      </c>
      <c r="G2616" t="str">
        <f t="shared" si="242"/>
        <v>Saturday</v>
      </c>
      <c r="H2616" t="s">
        <v>21</v>
      </c>
      <c r="I2616">
        <v>6</v>
      </c>
      <c r="J2616" s="7">
        <v>15608.08</v>
      </c>
      <c r="K2616" t="s">
        <v>277</v>
      </c>
      <c r="L2616">
        <v>50</v>
      </c>
      <c r="M2616" t="s">
        <v>27</v>
      </c>
      <c r="N2616" t="s">
        <v>18</v>
      </c>
      <c r="O2616">
        <v>3</v>
      </c>
      <c r="P2616" t="s">
        <v>65</v>
      </c>
      <c r="Q2616" s="7">
        <f t="shared" si="243"/>
        <v>93648.48</v>
      </c>
      <c r="R2616" s="9" t="str" cm="1">
        <f t="array" ref="R2616">_xlfn.IFS(L2615&lt;=25,"0-25",L2615&lt;=30,"26-30",L2615&lt;=35,"31-35",L2615&lt;=40,"36-40",L2615&lt;=45,"41-45",L2615&gt;=45,"45+")</f>
        <v>26-30</v>
      </c>
      <c r="S2616" t="str">
        <f t="shared" si="244"/>
        <v>Q4</v>
      </c>
      <c r="T2616" t="str">
        <f t="shared" si="245"/>
        <v>Weekend</v>
      </c>
      <c r="U2616" t="str" cm="1">
        <f t="array" ref="U2616">_xlfn.IFS(Q2616&lt;=100000,"LOW",Q2616&lt;=300000,"MEDIUM",Q2616&gt;=300000,"HIGH")</f>
        <v>LOW</v>
      </c>
    </row>
    <row r="2617" spans="1:21" x14ac:dyDescent="0.3">
      <c r="A2617">
        <v>2616</v>
      </c>
      <c r="B2617">
        <v>21</v>
      </c>
      <c r="C2617">
        <v>10</v>
      </c>
      <c r="D2617" s="6">
        <f t="shared" si="240"/>
        <v>45220</v>
      </c>
      <c r="E2617" t="str">
        <f t="shared" si="241"/>
        <v>October</v>
      </c>
      <c r="F2617">
        <v>2023</v>
      </c>
      <c r="G2617" t="str">
        <f t="shared" si="242"/>
        <v>Saturday</v>
      </c>
      <c r="H2617" t="s">
        <v>37</v>
      </c>
      <c r="I2617">
        <v>9</v>
      </c>
      <c r="J2617" s="7">
        <v>40471.01</v>
      </c>
      <c r="K2617" t="s">
        <v>926</v>
      </c>
      <c r="L2617">
        <v>27</v>
      </c>
      <c r="M2617" t="s">
        <v>23</v>
      </c>
      <c r="N2617" t="s">
        <v>24</v>
      </c>
      <c r="O2617">
        <v>5</v>
      </c>
      <c r="P2617" t="s">
        <v>97</v>
      </c>
      <c r="Q2617" s="7">
        <f t="shared" si="243"/>
        <v>364239.09</v>
      </c>
      <c r="R2617" s="9" t="str" cm="1">
        <f t="array" ref="R2617">_xlfn.IFS(L2616&lt;=25,"0-25",L2616&lt;=30,"26-30",L2616&lt;=35,"31-35",L2616&lt;=40,"36-40",L2616&lt;=45,"41-45",L2616&gt;=45,"45+")</f>
        <v>45+</v>
      </c>
      <c r="S2617" t="str">
        <f t="shared" si="244"/>
        <v>Q4</v>
      </c>
      <c r="T2617" t="str">
        <f t="shared" si="245"/>
        <v>Weekend</v>
      </c>
      <c r="U2617" t="str" cm="1">
        <f t="array" ref="U2617">_xlfn.IFS(Q2617&lt;=100000,"LOW",Q2617&lt;=300000,"MEDIUM",Q2617&gt;=300000,"HIGH")</f>
        <v>HIGH</v>
      </c>
    </row>
    <row r="2618" spans="1:21" x14ac:dyDescent="0.3">
      <c r="A2618">
        <v>2617</v>
      </c>
      <c r="B2618">
        <v>21</v>
      </c>
      <c r="C2618">
        <v>10</v>
      </c>
      <c r="D2618" s="6">
        <f t="shared" si="240"/>
        <v>45220</v>
      </c>
      <c r="E2618" t="str">
        <f t="shared" si="241"/>
        <v>October</v>
      </c>
      <c r="F2618">
        <v>2023</v>
      </c>
      <c r="G2618" t="str">
        <f t="shared" si="242"/>
        <v>Saturday</v>
      </c>
      <c r="H2618" t="s">
        <v>32</v>
      </c>
      <c r="I2618">
        <v>1</v>
      </c>
      <c r="J2618" s="7">
        <v>19734.13</v>
      </c>
      <c r="K2618" t="s">
        <v>998</v>
      </c>
      <c r="L2618">
        <v>24</v>
      </c>
      <c r="M2618" t="s">
        <v>34</v>
      </c>
      <c r="N2618" t="s">
        <v>52</v>
      </c>
      <c r="O2618">
        <v>4</v>
      </c>
      <c r="P2618" t="s">
        <v>101</v>
      </c>
      <c r="Q2618" s="7">
        <f t="shared" si="243"/>
        <v>19734.13</v>
      </c>
      <c r="R2618" s="9" t="str" cm="1">
        <f t="array" ref="R2618">_xlfn.IFS(L2617&lt;=25,"0-25",L2617&lt;=30,"26-30",L2617&lt;=35,"31-35",L2617&lt;=40,"36-40",L2617&lt;=45,"41-45",L2617&gt;=45,"45+")</f>
        <v>26-30</v>
      </c>
      <c r="S2618" t="str">
        <f t="shared" si="244"/>
        <v>Q4</v>
      </c>
      <c r="T2618" t="str">
        <f t="shared" si="245"/>
        <v>Weekend</v>
      </c>
      <c r="U2618" t="str" cm="1">
        <f t="array" ref="U2618">_xlfn.IFS(Q2618&lt;=100000,"LOW",Q2618&lt;=300000,"MEDIUM",Q2618&gt;=300000,"HIGH")</f>
        <v>LOW</v>
      </c>
    </row>
    <row r="2619" spans="1:21" x14ac:dyDescent="0.3">
      <c r="A2619">
        <v>2618</v>
      </c>
      <c r="B2619">
        <v>21</v>
      </c>
      <c r="C2619">
        <v>10</v>
      </c>
      <c r="D2619" s="6">
        <f t="shared" si="240"/>
        <v>45220</v>
      </c>
      <c r="E2619" t="str">
        <f t="shared" si="241"/>
        <v>October</v>
      </c>
      <c r="F2619">
        <v>2023</v>
      </c>
      <c r="G2619" t="str">
        <f t="shared" si="242"/>
        <v>Saturday</v>
      </c>
      <c r="H2619" t="s">
        <v>21</v>
      </c>
      <c r="I2619">
        <v>3</v>
      </c>
      <c r="J2619" s="7">
        <v>34980.97</v>
      </c>
      <c r="K2619" t="s">
        <v>849</v>
      </c>
      <c r="L2619">
        <v>54</v>
      </c>
      <c r="M2619" t="s">
        <v>23</v>
      </c>
      <c r="N2619" t="s">
        <v>35</v>
      </c>
      <c r="O2619">
        <v>2</v>
      </c>
      <c r="P2619" t="s">
        <v>25</v>
      </c>
      <c r="Q2619" s="7">
        <f t="shared" si="243"/>
        <v>104942.91</v>
      </c>
      <c r="R2619" s="9" t="str" cm="1">
        <f t="array" ref="R2619">_xlfn.IFS(L2618&lt;=25,"0-25",L2618&lt;=30,"26-30",L2618&lt;=35,"31-35",L2618&lt;=40,"36-40",L2618&lt;=45,"41-45",L2618&gt;=45,"45+")</f>
        <v>0-25</v>
      </c>
      <c r="S2619" t="str">
        <f t="shared" si="244"/>
        <v>Q4</v>
      </c>
      <c r="T2619" t="str">
        <f t="shared" si="245"/>
        <v>Weekend</v>
      </c>
      <c r="U2619" t="str" cm="1">
        <f t="array" ref="U2619">_xlfn.IFS(Q2619&lt;=100000,"LOW",Q2619&lt;=300000,"MEDIUM",Q2619&gt;=300000,"HIGH")</f>
        <v>MEDIUM</v>
      </c>
    </row>
    <row r="2620" spans="1:21" x14ac:dyDescent="0.3">
      <c r="A2620">
        <v>2619</v>
      </c>
      <c r="B2620">
        <v>22</v>
      </c>
      <c r="C2620">
        <v>10</v>
      </c>
      <c r="D2620" s="6">
        <f t="shared" si="240"/>
        <v>45221</v>
      </c>
      <c r="E2620" t="str">
        <f t="shared" si="241"/>
        <v>October</v>
      </c>
      <c r="F2620">
        <v>2023</v>
      </c>
      <c r="G2620" t="str">
        <f t="shared" si="242"/>
        <v>Sunday</v>
      </c>
      <c r="H2620" t="s">
        <v>45</v>
      </c>
      <c r="I2620">
        <v>2</v>
      </c>
      <c r="J2620" s="7">
        <v>59978.92</v>
      </c>
      <c r="K2620" t="s">
        <v>970</v>
      </c>
      <c r="L2620">
        <v>49</v>
      </c>
      <c r="M2620" t="s">
        <v>112</v>
      </c>
      <c r="N2620" t="s">
        <v>35</v>
      </c>
      <c r="O2620">
        <v>5</v>
      </c>
      <c r="P2620" t="s">
        <v>90</v>
      </c>
      <c r="Q2620" s="7">
        <f t="shared" si="243"/>
        <v>119957.84</v>
      </c>
      <c r="R2620" s="9" t="str" cm="1">
        <f t="array" ref="R2620">_xlfn.IFS(L2619&lt;=25,"0-25",L2619&lt;=30,"26-30",L2619&lt;=35,"31-35",L2619&lt;=40,"36-40",L2619&lt;=45,"41-45",L2619&gt;=45,"45+")</f>
        <v>45+</v>
      </c>
      <c r="S2620" t="str">
        <f t="shared" si="244"/>
        <v>Q4</v>
      </c>
      <c r="T2620" t="str">
        <f t="shared" si="245"/>
        <v>Weekend</v>
      </c>
      <c r="U2620" t="str" cm="1">
        <f t="array" ref="U2620">_xlfn.IFS(Q2620&lt;=100000,"LOW",Q2620&lt;=300000,"MEDIUM",Q2620&gt;=300000,"HIGH")</f>
        <v>MEDIUM</v>
      </c>
    </row>
    <row r="2621" spans="1:21" x14ac:dyDescent="0.3">
      <c r="A2621">
        <v>2620</v>
      </c>
      <c r="B2621">
        <v>22</v>
      </c>
      <c r="C2621">
        <v>10</v>
      </c>
      <c r="D2621" s="6">
        <f t="shared" si="240"/>
        <v>45221</v>
      </c>
      <c r="E2621" t="str">
        <f t="shared" si="241"/>
        <v>October</v>
      </c>
      <c r="F2621">
        <v>2023</v>
      </c>
      <c r="G2621" t="str">
        <f t="shared" si="242"/>
        <v>Sunday</v>
      </c>
      <c r="H2621" t="s">
        <v>37</v>
      </c>
      <c r="I2621">
        <v>8</v>
      </c>
      <c r="J2621" s="7">
        <v>69230.070000000007</v>
      </c>
      <c r="K2621" t="s">
        <v>569</v>
      </c>
      <c r="L2621">
        <v>39</v>
      </c>
      <c r="M2621" t="s">
        <v>140</v>
      </c>
      <c r="N2621" t="s">
        <v>18</v>
      </c>
      <c r="O2621">
        <v>5</v>
      </c>
      <c r="P2621" t="s">
        <v>97</v>
      </c>
      <c r="Q2621" s="7">
        <f t="shared" si="243"/>
        <v>553840.56000000006</v>
      </c>
      <c r="R2621" s="9" t="str" cm="1">
        <f t="array" ref="R2621">_xlfn.IFS(L2620&lt;=25,"0-25",L2620&lt;=30,"26-30",L2620&lt;=35,"31-35",L2620&lt;=40,"36-40",L2620&lt;=45,"41-45",L2620&gt;=45,"45+")</f>
        <v>45+</v>
      </c>
      <c r="S2621" t="str">
        <f t="shared" si="244"/>
        <v>Q4</v>
      </c>
      <c r="T2621" t="str">
        <f t="shared" si="245"/>
        <v>Weekend</v>
      </c>
      <c r="U2621" t="str" cm="1">
        <f t="array" ref="U2621">_xlfn.IFS(Q2621&lt;=100000,"LOW",Q2621&lt;=300000,"MEDIUM",Q2621&gt;=300000,"HIGH")</f>
        <v>HIGH</v>
      </c>
    </row>
    <row r="2622" spans="1:21" x14ac:dyDescent="0.3">
      <c r="A2622">
        <v>2621</v>
      </c>
      <c r="B2622">
        <v>22</v>
      </c>
      <c r="C2622">
        <v>10</v>
      </c>
      <c r="D2622" s="6">
        <f t="shared" si="240"/>
        <v>45221</v>
      </c>
      <c r="E2622" t="str">
        <f t="shared" si="241"/>
        <v>October</v>
      </c>
      <c r="F2622">
        <v>2023</v>
      </c>
      <c r="G2622" t="str">
        <f t="shared" si="242"/>
        <v>Sunday</v>
      </c>
      <c r="H2622" t="s">
        <v>15</v>
      </c>
      <c r="I2622">
        <v>7</v>
      </c>
      <c r="J2622" s="7">
        <v>29077.59</v>
      </c>
      <c r="K2622" t="s">
        <v>1006</v>
      </c>
      <c r="L2622">
        <v>33</v>
      </c>
      <c r="M2622" t="s">
        <v>23</v>
      </c>
      <c r="N2622" t="s">
        <v>18</v>
      </c>
      <c r="O2622">
        <v>2</v>
      </c>
      <c r="P2622" t="s">
        <v>31</v>
      </c>
      <c r="Q2622" s="7">
        <f t="shared" si="243"/>
        <v>203543.13</v>
      </c>
      <c r="R2622" s="9" t="str" cm="1">
        <f t="array" ref="R2622">_xlfn.IFS(L2621&lt;=25,"0-25",L2621&lt;=30,"26-30",L2621&lt;=35,"31-35",L2621&lt;=40,"36-40",L2621&lt;=45,"41-45",L2621&gt;=45,"45+")</f>
        <v>36-40</v>
      </c>
      <c r="S2622" t="str">
        <f t="shared" si="244"/>
        <v>Q4</v>
      </c>
      <c r="T2622" t="str">
        <f t="shared" si="245"/>
        <v>Weekend</v>
      </c>
      <c r="U2622" t="str" cm="1">
        <f t="array" ref="U2622">_xlfn.IFS(Q2622&lt;=100000,"LOW",Q2622&lt;=300000,"MEDIUM",Q2622&gt;=300000,"HIGH")</f>
        <v>MEDIUM</v>
      </c>
    </row>
    <row r="2623" spans="1:21" x14ac:dyDescent="0.3">
      <c r="A2623">
        <v>2622</v>
      </c>
      <c r="B2623">
        <v>23</v>
      </c>
      <c r="C2623">
        <v>10</v>
      </c>
      <c r="D2623" s="6">
        <f t="shared" si="240"/>
        <v>45222</v>
      </c>
      <c r="E2623" t="str">
        <f t="shared" si="241"/>
        <v>October</v>
      </c>
      <c r="F2623">
        <v>2023</v>
      </c>
      <c r="G2623" t="str">
        <f t="shared" si="242"/>
        <v>Monday</v>
      </c>
      <c r="H2623" t="s">
        <v>15</v>
      </c>
      <c r="I2623">
        <v>2</v>
      </c>
      <c r="J2623" s="7">
        <v>41917.339999999997</v>
      </c>
      <c r="K2623" t="s">
        <v>889</v>
      </c>
      <c r="L2623">
        <v>41</v>
      </c>
      <c r="M2623" t="s">
        <v>135</v>
      </c>
      <c r="N2623" t="s">
        <v>35</v>
      </c>
      <c r="O2623">
        <v>4</v>
      </c>
      <c r="P2623" t="s">
        <v>19</v>
      </c>
      <c r="Q2623" s="7">
        <f t="shared" si="243"/>
        <v>83834.679999999993</v>
      </c>
      <c r="R2623" s="9" t="str" cm="1">
        <f t="array" ref="R2623">_xlfn.IFS(L2622&lt;=25,"0-25",L2622&lt;=30,"26-30",L2622&lt;=35,"31-35",L2622&lt;=40,"36-40",L2622&lt;=45,"41-45",L2622&gt;=45,"45+")</f>
        <v>31-35</v>
      </c>
      <c r="S2623" t="str">
        <f t="shared" si="244"/>
        <v>Q4</v>
      </c>
      <c r="T2623" t="str">
        <f t="shared" si="245"/>
        <v>Weekday</v>
      </c>
      <c r="U2623" t="str" cm="1">
        <f t="array" ref="U2623">_xlfn.IFS(Q2623&lt;=100000,"LOW",Q2623&lt;=300000,"MEDIUM",Q2623&gt;=300000,"HIGH")</f>
        <v>LOW</v>
      </c>
    </row>
    <row r="2624" spans="1:21" x14ac:dyDescent="0.3">
      <c r="A2624">
        <v>2623</v>
      </c>
      <c r="B2624">
        <v>23</v>
      </c>
      <c r="C2624">
        <v>10</v>
      </c>
      <c r="D2624" s="6">
        <f t="shared" si="240"/>
        <v>45222</v>
      </c>
      <c r="E2624" t="str">
        <f t="shared" si="241"/>
        <v>October</v>
      </c>
      <c r="F2624">
        <v>2023</v>
      </c>
      <c r="G2624" t="str">
        <f t="shared" si="242"/>
        <v>Monday</v>
      </c>
      <c r="H2624" t="s">
        <v>45</v>
      </c>
      <c r="I2624">
        <v>6</v>
      </c>
      <c r="J2624" s="7">
        <v>40677.879999999997</v>
      </c>
      <c r="K2624" t="s">
        <v>959</v>
      </c>
      <c r="L2624">
        <v>31</v>
      </c>
      <c r="M2624" t="s">
        <v>47</v>
      </c>
      <c r="N2624" t="s">
        <v>35</v>
      </c>
      <c r="O2624">
        <v>5</v>
      </c>
      <c r="P2624" t="s">
        <v>90</v>
      </c>
      <c r="Q2624" s="7">
        <f t="shared" si="243"/>
        <v>244067.27999999997</v>
      </c>
      <c r="R2624" s="9" t="str" cm="1">
        <f t="array" ref="R2624">_xlfn.IFS(L2623&lt;=25,"0-25",L2623&lt;=30,"26-30",L2623&lt;=35,"31-35",L2623&lt;=40,"36-40",L2623&lt;=45,"41-45",L2623&gt;=45,"45+")</f>
        <v>41-45</v>
      </c>
      <c r="S2624" t="str">
        <f t="shared" si="244"/>
        <v>Q4</v>
      </c>
      <c r="T2624" t="str">
        <f t="shared" si="245"/>
        <v>Weekday</v>
      </c>
      <c r="U2624" t="str" cm="1">
        <f t="array" ref="U2624">_xlfn.IFS(Q2624&lt;=100000,"LOW",Q2624&lt;=300000,"MEDIUM",Q2624&gt;=300000,"HIGH")</f>
        <v>MEDIUM</v>
      </c>
    </row>
    <row r="2625" spans="1:21" x14ac:dyDescent="0.3">
      <c r="A2625">
        <v>2624</v>
      </c>
      <c r="B2625">
        <v>23</v>
      </c>
      <c r="C2625">
        <v>10</v>
      </c>
      <c r="D2625" s="6">
        <f t="shared" si="240"/>
        <v>45222</v>
      </c>
      <c r="E2625" t="str">
        <f t="shared" si="241"/>
        <v>October</v>
      </c>
      <c r="F2625">
        <v>2023</v>
      </c>
      <c r="G2625" t="str">
        <f t="shared" si="242"/>
        <v>Monday</v>
      </c>
      <c r="H2625" t="s">
        <v>37</v>
      </c>
      <c r="I2625">
        <v>3</v>
      </c>
      <c r="J2625" s="7">
        <v>67264.09</v>
      </c>
      <c r="K2625" t="s">
        <v>1007</v>
      </c>
      <c r="L2625">
        <v>28</v>
      </c>
      <c r="M2625" t="s">
        <v>27</v>
      </c>
      <c r="N2625" t="s">
        <v>18</v>
      </c>
      <c r="O2625">
        <v>2</v>
      </c>
      <c r="P2625" t="s">
        <v>40</v>
      </c>
      <c r="Q2625" s="7">
        <f t="shared" si="243"/>
        <v>201792.27</v>
      </c>
      <c r="R2625" s="9" t="str" cm="1">
        <f t="array" ref="R2625">_xlfn.IFS(L2624&lt;=25,"0-25",L2624&lt;=30,"26-30",L2624&lt;=35,"31-35",L2624&lt;=40,"36-40",L2624&lt;=45,"41-45",L2624&gt;=45,"45+")</f>
        <v>31-35</v>
      </c>
      <c r="S2625" t="str">
        <f t="shared" si="244"/>
        <v>Q4</v>
      </c>
      <c r="T2625" t="str">
        <f t="shared" si="245"/>
        <v>Weekday</v>
      </c>
      <c r="U2625" t="str" cm="1">
        <f t="array" ref="U2625">_xlfn.IFS(Q2625&lt;=100000,"LOW",Q2625&lt;=300000,"MEDIUM",Q2625&gt;=300000,"HIGH")</f>
        <v>MEDIUM</v>
      </c>
    </row>
    <row r="2626" spans="1:21" x14ac:dyDescent="0.3">
      <c r="A2626">
        <v>2625</v>
      </c>
      <c r="B2626">
        <v>24</v>
      </c>
      <c r="C2626">
        <v>10</v>
      </c>
      <c r="D2626" s="6">
        <f t="shared" si="240"/>
        <v>45223</v>
      </c>
      <c r="E2626" t="str">
        <f t="shared" si="241"/>
        <v>October</v>
      </c>
      <c r="F2626">
        <v>2023</v>
      </c>
      <c r="G2626" t="str">
        <f t="shared" si="242"/>
        <v>Tuesday</v>
      </c>
      <c r="H2626" t="s">
        <v>32</v>
      </c>
      <c r="I2626">
        <v>8</v>
      </c>
      <c r="J2626" s="7">
        <v>38715.019999999997</v>
      </c>
      <c r="K2626" t="s">
        <v>376</v>
      </c>
      <c r="L2626">
        <v>36</v>
      </c>
      <c r="M2626" t="s">
        <v>23</v>
      </c>
      <c r="N2626" t="s">
        <v>24</v>
      </c>
      <c r="O2626">
        <v>4</v>
      </c>
      <c r="P2626" t="s">
        <v>101</v>
      </c>
      <c r="Q2626" s="7">
        <f t="shared" si="243"/>
        <v>309720.15999999997</v>
      </c>
      <c r="R2626" s="9" t="str" cm="1">
        <f t="array" ref="R2626">_xlfn.IFS(L2625&lt;=25,"0-25",L2625&lt;=30,"26-30",L2625&lt;=35,"31-35",L2625&lt;=40,"36-40",L2625&lt;=45,"41-45",L2625&gt;=45,"45+")</f>
        <v>26-30</v>
      </c>
      <c r="S2626" t="str">
        <f t="shared" si="244"/>
        <v>Q4</v>
      </c>
      <c r="T2626" t="str">
        <f t="shared" si="245"/>
        <v>Weekday</v>
      </c>
      <c r="U2626" t="str" cm="1">
        <f t="array" ref="U2626">_xlfn.IFS(Q2626&lt;=100000,"LOW",Q2626&lt;=300000,"MEDIUM",Q2626&gt;=300000,"HIGH")</f>
        <v>HIGH</v>
      </c>
    </row>
    <row r="2627" spans="1:21" x14ac:dyDescent="0.3">
      <c r="A2627">
        <v>2626</v>
      </c>
      <c r="B2627">
        <v>24</v>
      </c>
      <c r="C2627">
        <v>10</v>
      </c>
      <c r="D2627" s="6">
        <f t="shared" ref="D2627:D2690" si="246">DATE(F2627,C2627,B2627)</f>
        <v>45223</v>
      </c>
      <c r="E2627" t="str">
        <f t="shared" ref="E2627:E2690" si="247">TEXT(D2627,"mmmm")</f>
        <v>October</v>
      </c>
      <c r="F2627">
        <v>2023</v>
      </c>
      <c r="G2627" t="str">
        <f t="shared" ref="G2627:G2690" si="248">TEXT(D2627,"dddd")</f>
        <v>Tuesday</v>
      </c>
      <c r="H2627" t="s">
        <v>21</v>
      </c>
      <c r="I2627">
        <v>3</v>
      </c>
      <c r="J2627" s="7">
        <v>51946.37</v>
      </c>
      <c r="K2627" t="s">
        <v>561</v>
      </c>
      <c r="L2627">
        <v>40</v>
      </c>
      <c r="M2627" t="s">
        <v>27</v>
      </c>
      <c r="N2627" t="s">
        <v>18</v>
      </c>
      <c r="O2627">
        <v>3</v>
      </c>
      <c r="P2627" t="s">
        <v>25</v>
      </c>
      <c r="Q2627" s="7">
        <f t="shared" ref="Q2627:Q2690" si="249">I2627*J2627</f>
        <v>155839.11000000002</v>
      </c>
      <c r="R2627" s="9" t="str" cm="1">
        <f t="array" ref="R2627">_xlfn.IFS(L2626&lt;=25,"0-25",L2626&lt;=30,"26-30",L2626&lt;=35,"31-35",L2626&lt;=40,"36-40",L2626&lt;=45,"41-45",L2626&gt;=45,"45+")</f>
        <v>36-40</v>
      </c>
      <c r="S2627" t="str">
        <f t="shared" ref="S2627:S2690" si="250">"Q"&amp;ROUNDUP(C2627/3,0)</f>
        <v>Q4</v>
      </c>
      <c r="T2627" t="str">
        <f t="shared" ref="T2627:T2690" si="251">IF(OR(G2627="Saturday",G2627="Sunday"),"Weekend","Weekday")</f>
        <v>Weekday</v>
      </c>
      <c r="U2627" t="str" cm="1">
        <f t="array" ref="U2627">_xlfn.IFS(Q2627&lt;=100000,"LOW",Q2627&lt;=300000,"MEDIUM",Q2627&gt;=300000,"HIGH")</f>
        <v>MEDIUM</v>
      </c>
    </row>
    <row r="2628" spans="1:21" x14ac:dyDescent="0.3">
      <c r="A2628">
        <v>2627</v>
      </c>
      <c r="B2628">
        <v>24</v>
      </c>
      <c r="C2628">
        <v>10</v>
      </c>
      <c r="D2628" s="6">
        <f t="shared" si="246"/>
        <v>45223</v>
      </c>
      <c r="E2628" t="str">
        <f t="shared" si="247"/>
        <v>October</v>
      </c>
      <c r="F2628">
        <v>2023</v>
      </c>
      <c r="G2628" t="str">
        <f t="shared" si="248"/>
        <v>Tuesday</v>
      </c>
      <c r="H2628" t="s">
        <v>37</v>
      </c>
      <c r="I2628">
        <v>9</v>
      </c>
      <c r="J2628" s="7">
        <v>65307.35</v>
      </c>
      <c r="K2628" t="s">
        <v>114</v>
      </c>
      <c r="L2628">
        <v>51</v>
      </c>
      <c r="M2628" t="s">
        <v>79</v>
      </c>
      <c r="N2628" t="s">
        <v>52</v>
      </c>
      <c r="O2628">
        <v>5</v>
      </c>
      <c r="P2628" t="s">
        <v>97</v>
      </c>
      <c r="Q2628" s="7">
        <f t="shared" si="249"/>
        <v>587766.15</v>
      </c>
      <c r="R2628" s="9" t="str" cm="1">
        <f t="array" ref="R2628">_xlfn.IFS(L2627&lt;=25,"0-25",L2627&lt;=30,"26-30",L2627&lt;=35,"31-35",L2627&lt;=40,"36-40",L2627&lt;=45,"41-45",L2627&gt;=45,"45+")</f>
        <v>36-40</v>
      </c>
      <c r="S2628" t="str">
        <f t="shared" si="250"/>
        <v>Q4</v>
      </c>
      <c r="T2628" t="str">
        <f t="shared" si="251"/>
        <v>Weekday</v>
      </c>
      <c r="U2628" t="str" cm="1">
        <f t="array" ref="U2628">_xlfn.IFS(Q2628&lt;=100000,"LOW",Q2628&lt;=300000,"MEDIUM",Q2628&gt;=300000,"HIGH")</f>
        <v>HIGH</v>
      </c>
    </row>
    <row r="2629" spans="1:21" x14ac:dyDescent="0.3">
      <c r="A2629">
        <v>2628</v>
      </c>
      <c r="B2629">
        <v>24</v>
      </c>
      <c r="C2629">
        <v>10</v>
      </c>
      <c r="D2629" s="6">
        <f t="shared" si="246"/>
        <v>45223</v>
      </c>
      <c r="E2629" t="str">
        <f t="shared" si="247"/>
        <v>October</v>
      </c>
      <c r="F2629">
        <v>2023</v>
      </c>
      <c r="G2629" t="str">
        <f t="shared" si="248"/>
        <v>Tuesday</v>
      </c>
      <c r="H2629" t="s">
        <v>15</v>
      </c>
      <c r="I2629">
        <v>1</v>
      </c>
      <c r="J2629" s="7">
        <v>32402.71</v>
      </c>
      <c r="K2629" t="s">
        <v>622</v>
      </c>
      <c r="L2629">
        <v>57</v>
      </c>
      <c r="M2629" t="s">
        <v>152</v>
      </c>
      <c r="N2629" t="s">
        <v>18</v>
      </c>
      <c r="O2629">
        <v>3</v>
      </c>
      <c r="P2629" t="s">
        <v>86</v>
      </c>
      <c r="Q2629" s="7">
        <f t="shared" si="249"/>
        <v>32402.71</v>
      </c>
      <c r="R2629" s="9" t="str" cm="1">
        <f t="array" ref="R2629">_xlfn.IFS(L2628&lt;=25,"0-25",L2628&lt;=30,"26-30",L2628&lt;=35,"31-35",L2628&lt;=40,"36-40",L2628&lt;=45,"41-45",L2628&gt;=45,"45+")</f>
        <v>45+</v>
      </c>
      <c r="S2629" t="str">
        <f t="shared" si="250"/>
        <v>Q4</v>
      </c>
      <c r="T2629" t="str">
        <f t="shared" si="251"/>
        <v>Weekday</v>
      </c>
      <c r="U2629" t="str" cm="1">
        <f t="array" ref="U2629">_xlfn.IFS(Q2629&lt;=100000,"LOW",Q2629&lt;=300000,"MEDIUM",Q2629&gt;=300000,"HIGH")</f>
        <v>LOW</v>
      </c>
    </row>
    <row r="2630" spans="1:21" x14ac:dyDescent="0.3">
      <c r="A2630">
        <v>2629</v>
      </c>
      <c r="B2630">
        <v>25</v>
      </c>
      <c r="C2630">
        <v>10</v>
      </c>
      <c r="D2630" s="6">
        <f t="shared" si="246"/>
        <v>45224</v>
      </c>
      <c r="E2630" t="str">
        <f t="shared" si="247"/>
        <v>October</v>
      </c>
      <c r="F2630">
        <v>2023</v>
      </c>
      <c r="G2630" t="str">
        <f t="shared" si="248"/>
        <v>Wednesday</v>
      </c>
      <c r="H2630" t="s">
        <v>45</v>
      </c>
      <c r="I2630">
        <v>5</v>
      </c>
      <c r="J2630" s="7">
        <v>64127.33</v>
      </c>
      <c r="K2630" t="s">
        <v>285</v>
      </c>
      <c r="L2630">
        <v>30</v>
      </c>
      <c r="M2630" t="s">
        <v>17</v>
      </c>
      <c r="N2630" t="s">
        <v>18</v>
      </c>
      <c r="O2630">
        <v>3</v>
      </c>
      <c r="P2630" t="s">
        <v>48</v>
      </c>
      <c r="Q2630" s="7">
        <f t="shared" si="249"/>
        <v>320636.65000000002</v>
      </c>
      <c r="R2630" s="9" t="str" cm="1">
        <f t="array" ref="R2630">_xlfn.IFS(L2629&lt;=25,"0-25",L2629&lt;=30,"26-30",L2629&lt;=35,"31-35",L2629&lt;=40,"36-40",L2629&lt;=45,"41-45",L2629&gt;=45,"45+")</f>
        <v>45+</v>
      </c>
      <c r="S2630" t="str">
        <f t="shared" si="250"/>
        <v>Q4</v>
      </c>
      <c r="T2630" t="str">
        <f t="shared" si="251"/>
        <v>Weekday</v>
      </c>
      <c r="U2630" t="str" cm="1">
        <f t="array" ref="U2630">_xlfn.IFS(Q2630&lt;=100000,"LOW",Q2630&lt;=300000,"MEDIUM",Q2630&gt;=300000,"HIGH")</f>
        <v>HIGH</v>
      </c>
    </row>
    <row r="2631" spans="1:21" x14ac:dyDescent="0.3">
      <c r="A2631">
        <v>2630</v>
      </c>
      <c r="B2631">
        <v>25</v>
      </c>
      <c r="C2631">
        <v>10</v>
      </c>
      <c r="D2631" s="6">
        <f t="shared" si="246"/>
        <v>45224</v>
      </c>
      <c r="E2631" t="str">
        <f t="shared" si="247"/>
        <v>October</v>
      </c>
      <c r="F2631">
        <v>2023</v>
      </c>
      <c r="G2631" t="str">
        <f t="shared" si="248"/>
        <v>Wednesday</v>
      </c>
      <c r="H2631" t="s">
        <v>45</v>
      </c>
      <c r="I2631">
        <v>3</v>
      </c>
      <c r="J2631" s="7">
        <v>65047.37</v>
      </c>
      <c r="K2631" t="s">
        <v>246</v>
      </c>
      <c r="L2631">
        <v>56</v>
      </c>
      <c r="M2631" t="s">
        <v>152</v>
      </c>
      <c r="N2631" t="s">
        <v>18</v>
      </c>
      <c r="O2631">
        <v>5</v>
      </c>
      <c r="P2631" t="s">
        <v>48</v>
      </c>
      <c r="Q2631" s="7">
        <f t="shared" si="249"/>
        <v>195142.11000000002</v>
      </c>
      <c r="R2631" s="9" t="str" cm="1">
        <f t="array" ref="R2631">_xlfn.IFS(L2630&lt;=25,"0-25",L2630&lt;=30,"26-30",L2630&lt;=35,"31-35",L2630&lt;=40,"36-40",L2630&lt;=45,"41-45",L2630&gt;=45,"45+")</f>
        <v>26-30</v>
      </c>
      <c r="S2631" t="str">
        <f t="shared" si="250"/>
        <v>Q4</v>
      </c>
      <c r="T2631" t="str">
        <f t="shared" si="251"/>
        <v>Weekday</v>
      </c>
      <c r="U2631" t="str" cm="1">
        <f t="array" ref="U2631">_xlfn.IFS(Q2631&lt;=100000,"LOW",Q2631&lt;=300000,"MEDIUM",Q2631&gt;=300000,"HIGH")</f>
        <v>MEDIUM</v>
      </c>
    </row>
    <row r="2632" spans="1:21" x14ac:dyDescent="0.3">
      <c r="A2632">
        <v>2631</v>
      </c>
      <c r="B2632">
        <v>25</v>
      </c>
      <c r="C2632">
        <v>10</v>
      </c>
      <c r="D2632" s="6">
        <f t="shared" si="246"/>
        <v>45224</v>
      </c>
      <c r="E2632" t="str">
        <f t="shared" si="247"/>
        <v>October</v>
      </c>
      <c r="F2632">
        <v>2023</v>
      </c>
      <c r="G2632" t="str">
        <f t="shared" si="248"/>
        <v>Wednesday</v>
      </c>
      <c r="H2632" t="s">
        <v>21</v>
      </c>
      <c r="I2632">
        <v>6</v>
      </c>
      <c r="J2632" s="7">
        <v>65839.75</v>
      </c>
      <c r="K2632" t="s">
        <v>942</v>
      </c>
      <c r="L2632">
        <v>45</v>
      </c>
      <c r="M2632" t="s">
        <v>27</v>
      </c>
      <c r="N2632" t="s">
        <v>18</v>
      </c>
      <c r="O2632">
        <v>3</v>
      </c>
      <c r="P2632" t="s">
        <v>25</v>
      </c>
      <c r="Q2632" s="7">
        <f t="shared" si="249"/>
        <v>395038.5</v>
      </c>
      <c r="R2632" s="9" t="str" cm="1">
        <f t="array" ref="R2632">_xlfn.IFS(L2631&lt;=25,"0-25",L2631&lt;=30,"26-30",L2631&lt;=35,"31-35",L2631&lt;=40,"36-40",L2631&lt;=45,"41-45",L2631&gt;=45,"45+")</f>
        <v>45+</v>
      </c>
      <c r="S2632" t="str">
        <f t="shared" si="250"/>
        <v>Q4</v>
      </c>
      <c r="T2632" t="str">
        <f t="shared" si="251"/>
        <v>Weekday</v>
      </c>
      <c r="U2632" t="str" cm="1">
        <f t="array" ref="U2632">_xlfn.IFS(Q2632&lt;=100000,"LOW",Q2632&lt;=300000,"MEDIUM",Q2632&gt;=300000,"HIGH")</f>
        <v>HIGH</v>
      </c>
    </row>
    <row r="2633" spans="1:21" x14ac:dyDescent="0.3">
      <c r="A2633">
        <v>2632</v>
      </c>
      <c r="B2633">
        <v>26</v>
      </c>
      <c r="C2633">
        <v>10</v>
      </c>
      <c r="D2633" s="6">
        <f t="shared" si="246"/>
        <v>45225</v>
      </c>
      <c r="E2633" t="str">
        <f t="shared" si="247"/>
        <v>October</v>
      </c>
      <c r="F2633">
        <v>2023</v>
      </c>
      <c r="G2633" t="str">
        <f t="shared" si="248"/>
        <v>Thursday</v>
      </c>
      <c r="H2633" t="s">
        <v>45</v>
      </c>
      <c r="I2633">
        <v>2</v>
      </c>
      <c r="J2633" s="7">
        <v>26226.77</v>
      </c>
      <c r="K2633" t="s">
        <v>214</v>
      </c>
      <c r="L2633">
        <v>57</v>
      </c>
      <c r="M2633" t="s">
        <v>23</v>
      </c>
      <c r="N2633" t="s">
        <v>18</v>
      </c>
      <c r="O2633">
        <v>3</v>
      </c>
      <c r="P2633" t="s">
        <v>90</v>
      </c>
      <c r="Q2633" s="7">
        <f t="shared" si="249"/>
        <v>52453.54</v>
      </c>
      <c r="R2633" s="9" t="str" cm="1">
        <f t="array" ref="R2633">_xlfn.IFS(L2632&lt;=25,"0-25",L2632&lt;=30,"26-30",L2632&lt;=35,"31-35",L2632&lt;=40,"36-40",L2632&lt;=45,"41-45",L2632&gt;=45,"45+")</f>
        <v>41-45</v>
      </c>
      <c r="S2633" t="str">
        <f t="shared" si="250"/>
        <v>Q4</v>
      </c>
      <c r="T2633" t="str">
        <f t="shared" si="251"/>
        <v>Weekday</v>
      </c>
      <c r="U2633" t="str" cm="1">
        <f t="array" ref="U2633">_xlfn.IFS(Q2633&lt;=100000,"LOW",Q2633&lt;=300000,"MEDIUM",Q2633&gt;=300000,"HIGH")</f>
        <v>LOW</v>
      </c>
    </row>
    <row r="2634" spans="1:21" x14ac:dyDescent="0.3">
      <c r="A2634">
        <v>2633</v>
      </c>
      <c r="B2634">
        <v>26</v>
      </c>
      <c r="C2634">
        <v>10</v>
      </c>
      <c r="D2634" s="6">
        <f t="shared" si="246"/>
        <v>45225</v>
      </c>
      <c r="E2634" t="str">
        <f t="shared" si="247"/>
        <v>October</v>
      </c>
      <c r="F2634">
        <v>2023</v>
      </c>
      <c r="G2634" t="str">
        <f t="shared" si="248"/>
        <v>Thursday</v>
      </c>
      <c r="H2634" t="s">
        <v>45</v>
      </c>
      <c r="I2634">
        <v>9</v>
      </c>
      <c r="J2634" s="7">
        <v>34021.339999999997</v>
      </c>
      <c r="K2634" t="s">
        <v>574</v>
      </c>
      <c r="L2634">
        <v>33</v>
      </c>
      <c r="M2634" t="s">
        <v>64</v>
      </c>
      <c r="N2634" t="s">
        <v>18</v>
      </c>
      <c r="O2634">
        <v>2</v>
      </c>
      <c r="P2634" t="s">
        <v>90</v>
      </c>
      <c r="Q2634" s="7">
        <f t="shared" si="249"/>
        <v>306192.05999999994</v>
      </c>
      <c r="R2634" s="9" t="str" cm="1">
        <f t="array" ref="R2634">_xlfn.IFS(L2633&lt;=25,"0-25",L2633&lt;=30,"26-30",L2633&lt;=35,"31-35",L2633&lt;=40,"36-40",L2633&lt;=45,"41-45",L2633&gt;=45,"45+")</f>
        <v>45+</v>
      </c>
      <c r="S2634" t="str">
        <f t="shared" si="250"/>
        <v>Q4</v>
      </c>
      <c r="T2634" t="str">
        <f t="shared" si="251"/>
        <v>Weekday</v>
      </c>
      <c r="U2634" t="str" cm="1">
        <f t="array" ref="U2634">_xlfn.IFS(Q2634&lt;=100000,"LOW",Q2634&lt;=300000,"MEDIUM",Q2634&gt;=300000,"HIGH")</f>
        <v>HIGH</v>
      </c>
    </row>
    <row r="2635" spans="1:21" x14ac:dyDescent="0.3">
      <c r="A2635">
        <v>2634</v>
      </c>
      <c r="B2635">
        <v>26</v>
      </c>
      <c r="C2635">
        <v>10</v>
      </c>
      <c r="D2635" s="6">
        <f t="shared" si="246"/>
        <v>45225</v>
      </c>
      <c r="E2635" t="str">
        <f t="shared" si="247"/>
        <v>October</v>
      </c>
      <c r="F2635">
        <v>2023</v>
      </c>
      <c r="G2635" t="str">
        <f t="shared" si="248"/>
        <v>Thursday</v>
      </c>
      <c r="H2635" t="s">
        <v>37</v>
      </c>
      <c r="I2635">
        <v>6</v>
      </c>
      <c r="J2635" s="7">
        <v>62223.75</v>
      </c>
      <c r="K2635" t="s">
        <v>952</v>
      </c>
      <c r="L2635">
        <v>45</v>
      </c>
      <c r="M2635" t="s">
        <v>23</v>
      </c>
      <c r="N2635" t="s">
        <v>24</v>
      </c>
      <c r="O2635">
        <v>2</v>
      </c>
      <c r="P2635" t="s">
        <v>40</v>
      </c>
      <c r="Q2635" s="7">
        <f t="shared" si="249"/>
        <v>373342.5</v>
      </c>
      <c r="R2635" s="9" t="str" cm="1">
        <f t="array" ref="R2635">_xlfn.IFS(L2634&lt;=25,"0-25",L2634&lt;=30,"26-30",L2634&lt;=35,"31-35",L2634&lt;=40,"36-40",L2634&lt;=45,"41-45",L2634&gt;=45,"45+")</f>
        <v>31-35</v>
      </c>
      <c r="S2635" t="str">
        <f t="shared" si="250"/>
        <v>Q4</v>
      </c>
      <c r="T2635" t="str">
        <f t="shared" si="251"/>
        <v>Weekday</v>
      </c>
      <c r="U2635" t="str" cm="1">
        <f t="array" ref="U2635">_xlfn.IFS(Q2635&lt;=100000,"LOW",Q2635&lt;=300000,"MEDIUM",Q2635&gt;=300000,"HIGH")</f>
        <v>HIGH</v>
      </c>
    </row>
    <row r="2636" spans="1:21" x14ac:dyDescent="0.3">
      <c r="A2636">
        <v>2635</v>
      </c>
      <c r="B2636">
        <v>27</v>
      </c>
      <c r="C2636">
        <v>10</v>
      </c>
      <c r="D2636" s="6">
        <f t="shared" si="246"/>
        <v>45226</v>
      </c>
      <c r="E2636" t="str">
        <f t="shared" si="247"/>
        <v>October</v>
      </c>
      <c r="F2636">
        <v>2023</v>
      </c>
      <c r="G2636" t="str">
        <f t="shared" si="248"/>
        <v>Friday</v>
      </c>
      <c r="H2636" t="s">
        <v>32</v>
      </c>
      <c r="I2636">
        <v>7</v>
      </c>
      <c r="J2636" s="7">
        <v>31549.71</v>
      </c>
      <c r="K2636" t="s">
        <v>982</v>
      </c>
      <c r="L2636">
        <v>21</v>
      </c>
      <c r="M2636" t="s">
        <v>135</v>
      </c>
      <c r="N2636" t="s">
        <v>18</v>
      </c>
      <c r="O2636">
        <v>4</v>
      </c>
      <c r="P2636" t="s">
        <v>43</v>
      </c>
      <c r="Q2636" s="7">
        <f t="shared" si="249"/>
        <v>220847.97</v>
      </c>
      <c r="R2636" s="9" t="str" cm="1">
        <f t="array" ref="R2636">_xlfn.IFS(L2635&lt;=25,"0-25",L2635&lt;=30,"26-30",L2635&lt;=35,"31-35",L2635&lt;=40,"36-40",L2635&lt;=45,"41-45",L2635&gt;=45,"45+")</f>
        <v>41-45</v>
      </c>
      <c r="S2636" t="str">
        <f t="shared" si="250"/>
        <v>Q4</v>
      </c>
      <c r="T2636" t="str">
        <f t="shared" si="251"/>
        <v>Weekday</v>
      </c>
      <c r="U2636" t="str" cm="1">
        <f t="array" ref="U2636">_xlfn.IFS(Q2636&lt;=100000,"LOW",Q2636&lt;=300000,"MEDIUM",Q2636&gt;=300000,"HIGH")</f>
        <v>MEDIUM</v>
      </c>
    </row>
    <row r="2637" spans="1:21" x14ac:dyDescent="0.3">
      <c r="A2637">
        <v>2636</v>
      </c>
      <c r="B2637">
        <v>27</v>
      </c>
      <c r="C2637">
        <v>10</v>
      </c>
      <c r="D2637" s="6">
        <f t="shared" si="246"/>
        <v>45226</v>
      </c>
      <c r="E2637" t="str">
        <f t="shared" si="247"/>
        <v>October</v>
      </c>
      <c r="F2637">
        <v>2023</v>
      </c>
      <c r="G2637" t="str">
        <f t="shared" si="248"/>
        <v>Friday</v>
      </c>
      <c r="H2637" t="s">
        <v>21</v>
      </c>
      <c r="I2637">
        <v>5</v>
      </c>
      <c r="J2637" s="7">
        <v>46015.18</v>
      </c>
      <c r="K2637" t="s">
        <v>424</v>
      </c>
      <c r="L2637">
        <v>45</v>
      </c>
      <c r="M2637" t="s">
        <v>112</v>
      </c>
      <c r="N2637" t="s">
        <v>35</v>
      </c>
      <c r="O2637">
        <v>5</v>
      </c>
      <c r="P2637" t="s">
        <v>25</v>
      </c>
      <c r="Q2637" s="7">
        <f t="shared" si="249"/>
        <v>230075.9</v>
      </c>
      <c r="R2637" s="9" t="str" cm="1">
        <f t="array" ref="R2637">_xlfn.IFS(L2636&lt;=25,"0-25",L2636&lt;=30,"26-30",L2636&lt;=35,"31-35",L2636&lt;=40,"36-40",L2636&lt;=45,"41-45",L2636&gt;=45,"45+")</f>
        <v>0-25</v>
      </c>
      <c r="S2637" t="str">
        <f t="shared" si="250"/>
        <v>Q4</v>
      </c>
      <c r="T2637" t="str">
        <f t="shared" si="251"/>
        <v>Weekday</v>
      </c>
      <c r="U2637" t="str" cm="1">
        <f t="array" ref="U2637">_xlfn.IFS(Q2637&lt;=100000,"LOW",Q2637&lt;=300000,"MEDIUM",Q2637&gt;=300000,"HIGH")</f>
        <v>MEDIUM</v>
      </c>
    </row>
    <row r="2638" spans="1:21" x14ac:dyDescent="0.3">
      <c r="A2638">
        <v>2637</v>
      </c>
      <c r="B2638">
        <v>27</v>
      </c>
      <c r="C2638">
        <v>10</v>
      </c>
      <c r="D2638" s="6">
        <f t="shared" si="246"/>
        <v>45226</v>
      </c>
      <c r="E2638" t="str">
        <f t="shared" si="247"/>
        <v>October</v>
      </c>
      <c r="F2638">
        <v>2023</v>
      </c>
      <c r="G2638" t="str">
        <f t="shared" si="248"/>
        <v>Friday</v>
      </c>
      <c r="H2638" t="s">
        <v>37</v>
      </c>
      <c r="I2638">
        <v>9</v>
      </c>
      <c r="J2638" s="7">
        <v>17083.27</v>
      </c>
      <c r="K2638" t="s">
        <v>938</v>
      </c>
      <c r="L2638">
        <v>29</v>
      </c>
      <c r="M2638" t="s">
        <v>119</v>
      </c>
      <c r="N2638" t="s">
        <v>18</v>
      </c>
      <c r="O2638">
        <v>4</v>
      </c>
      <c r="P2638" t="s">
        <v>40</v>
      </c>
      <c r="Q2638" s="7">
        <f t="shared" si="249"/>
        <v>153749.43</v>
      </c>
      <c r="R2638" s="9" t="str" cm="1">
        <f t="array" ref="R2638">_xlfn.IFS(L2637&lt;=25,"0-25",L2637&lt;=30,"26-30",L2637&lt;=35,"31-35",L2637&lt;=40,"36-40",L2637&lt;=45,"41-45",L2637&gt;=45,"45+")</f>
        <v>41-45</v>
      </c>
      <c r="S2638" t="str">
        <f t="shared" si="250"/>
        <v>Q4</v>
      </c>
      <c r="T2638" t="str">
        <f t="shared" si="251"/>
        <v>Weekday</v>
      </c>
      <c r="U2638" t="str" cm="1">
        <f t="array" ref="U2638">_xlfn.IFS(Q2638&lt;=100000,"LOW",Q2638&lt;=300000,"MEDIUM",Q2638&gt;=300000,"HIGH")</f>
        <v>MEDIUM</v>
      </c>
    </row>
    <row r="2639" spans="1:21" x14ac:dyDescent="0.3">
      <c r="A2639">
        <v>2638</v>
      </c>
      <c r="B2639">
        <v>28</v>
      </c>
      <c r="C2639">
        <v>10</v>
      </c>
      <c r="D2639" s="6">
        <f t="shared" si="246"/>
        <v>45227</v>
      </c>
      <c r="E2639" t="str">
        <f t="shared" si="247"/>
        <v>October</v>
      </c>
      <c r="F2639">
        <v>2023</v>
      </c>
      <c r="G2639" t="str">
        <f t="shared" si="248"/>
        <v>Saturday</v>
      </c>
      <c r="H2639" t="s">
        <v>32</v>
      </c>
      <c r="I2639">
        <v>1</v>
      </c>
      <c r="J2639" s="7">
        <v>13376.5</v>
      </c>
      <c r="K2639" t="s">
        <v>820</v>
      </c>
      <c r="L2639">
        <v>33</v>
      </c>
      <c r="M2639" t="s">
        <v>61</v>
      </c>
      <c r="N2639" t="s">
        <v>24</v>
      </c>
      <c r="O2639">
        <v>2</v>
      </c>
      <c r="P2639" t="s">
        <v>43</v>
      </c>
      <c r="Q2639" s="7">
        <f t="shared" si="249"/>
        <v>13376.5</v>
      </c>
      <c r="R2639" s="9" t="str" cm="1">
        <f t="array" ref="R2639">_xlfn.IFS(L2638&lt;=25,"0-25",L2638&lt;=30,"26-30",L2638&lt;=35,"31-35",L2638&lt;=40,"36-40",L2638&lt;=45,"41-45",L2638&gt;=45,"45+")</f>
        <v>26-30</v>
      </c>
      <c r="S2639" t="str">
        <f t="shared" si="250"/>
        <v>Q4</v>
      </c>
      <c r="T2639" t="str">
        <f t="shared" si="251"/>
        <v>Weekend</v>
      </c>
      <c r="U2639" t="str" cm="1">
        <f t="array" ref="U2639">_xlfn.IFS(Q2639&lt;=100000,"LOW",Q2639&lt;=300000,"MEDIUM",Q2639&gt;=300000,"HIGH")</f>
        <v>LOW</v>
      </c>
    </row>
    <row r="2640" spans="1:21" x14ac:dyDescent="0.3">
      <c r="A2640">
        <v>2639</v>
      </c>
      <c r="B2640">
        <v>28</v>
      </c>
      <c r="C2640">
        <v>10</v>
      </c>
      <c r="D2640" s="6">
        <f t="shared" si="246"/>
        <v>45227</v>
      </c>
      <c r="E2640" t="str">
        <f t="shared" si="247"/>
        <v>October</v>
      </c>
      <c r="F2640">
        <v>2023</v>
      </c>
      <c r="G2640" t="str">
        <f t="shared" si="248"/>
        <v>Saturday</v>
      </c>
      <c r="H2640" t="s">
        <v>37</v>
      </c>
      <c r="I2640">
        <v>5</v>
      </c>
      <c r="J2640" s="7">
        <v>34719.64</v>
      </c>
      <c r="K2640" t="s">
        <v>407</v>
      </c>
      <c r="L2640">
        <v>53</v>
      </c>
      <c r="M2640" t="s">
        <v>17</v>
      </c>
      <c r="N2640" t="s">
        <v>52</v>
      </c>
      <c r="O2640">
        <v>2</v>
      </c>
      <c r="P2640" t="s">
        <v>53</v>
      </c>
      <c r="Q2640" s="7">
        <f t="shared" si="249"/>
        <v>173598.2</v>
      </c>
      <c r="R2640" s="9" t="str" cm="1">
        <f t="array" ref="R2640">_xlfn.IFS(L2639&lt;=25,"0-25",L2639&lt;=30,"26-30",L2639&lt;=35,"31-35",L2639&lt;=40,"36-40",L2639&lt;=45,"41-45",L2639&gt;=45,"45+")</f>
        <v>31-35</v>
      </c>
      <c r="S2640" t="str">
        <f t="shared" si="250"/>
        <v>Q4</v>
      </c>
      <c r="T2640" t="str">
        <f t="shared" si="251"/>
        <v>Weekend</v>
      </c>
      <c r="U2640" t="str" cm="1">
        <f t="array" ref="U2640">_xlfn.IFS(Q2640&lt;=100000,"LOW",Q2640&lt;=300000,"MEDIUM",Q2640&gt;=300000,"HIGH")</f>
        <v>MEDIUM</v>
      </c>
    </row>
    <row r="2641" spans="1:21" x14ac:dyDescent="0.3">
      <c r="A2641">
        <v>2640</v>
      </c>
      <c r="B2641">
        <v>28</v>
      </c>
      <c r="C2641">
        <v>10</v>
      </c>
      <c r="D2641" s="6">
        <f t="shared" si="246"/>
        <v>45227</v>
      </c>
      <c r="E2641" t="str">
        <f t="shared" si="247"/>
        <v>October</v>
      </c>
      <c r="F2641">
        <v>2023</v>
      </c>
      <c r="G2641" t="str">
        <f t="shared" si="248"/>
        <v>Saturday</v>
      </c>
      <c r="H2641" t="s">
        <v>37</v>
      </c>
      <c r="I2641">
        <v>6</v>
      </c>
      <c r="J2641" s="7">
        <v>44734.99</v>
      </c>
      <c r="K2641" t="s">
        <v>411</v>
      </c>
      <c r="L2641">
        <v>37</v>
      </c>
      <c r="M2641" t="s">
        <v>61</v>
      </c>
      <c r="N2641" t="s">
        <v>35</v>
      </c>
      <c r="O2641">
        <v>5</v>
      </c>
      <c r="P2641" t="s">
        <v>53</v>
      </c>
      <c r="Q2641" s="7">
        <f t="shared" si="249"/>
        <v>268409.94</v>
      </c>
      <c r="R2641" s="9" t="str" cm="1">
        <f t="array" ref="R2641">_xlfn.IFS(L2640&lt;=25,"0-25",L2640&lt;=30,"26-30",L2640&lt;=35,"31-35",L2640&lt;=40,"36-40",L2640&lt;=45,"41-45",L2640&gt;=45,"45+")</f>
        <v>45+</v>
      </c>
      <c r="S2641" t="str">
        <f t="shared" si="250"/>
        <v>Q4</v>
      </c>
      <c r="T2641" t="str">
        <f t="shared" si="251"/>
        <v>Weekend</v>
      </c>
      <c r="U2641" t="str" cm="1">
        <f t="array" ref="U2641">_xlfn.IFS(Q2641&lt;=100000,"LOW",Q2641&lt;=300000,"MEDIUM",Q2641&gt;=300000,"HIGH")</f>
        <v>MEDIUM</v>
      </c>
    </row>
    <row r="2642" spans="1:21" x14ac:dyDescent="0.3">
      <c r="A2642">
        <v>2641</v>
      </c>
      <c r="B2642">
        <v>28</v>
      </c>
      <c r="C2642">
        <v>10</v>
      </c>
      <c r="D2642" s="6">
        <f t="shared" si="246"/>
        <v>45227</v>
      </c>
      <c r="E2642" t="str">
        <f t="shared" si="247"/>
        <v>October</v>
      </c>
      <c r="F2642">
        <v>2023</v>
      </c>
      <c r="G2642" t="str">
        <f t="shared" si="248"/>
        <v>Saturday</v>
      </c>
      <c r="H2642" t="s">
        <v>45</v>
      </c>
      <c r="I2642">
        <v>7</v>
      </c>
      <c r="J2642" s="7">
        <v>33561.949999999997</v>
      </c>
      <c r="K2642" t="s">
        <v>505</v>
      </c>
      <c r="L2642">
        <v>43</v>
      </c>
      <c r="M2642" t="s">
        <v>27</v>
      </c>
      <c r="N2642" t="s">
        <v>18</v>
      </c>
      <c r="O2642">
        <v>5</v>
      </c>
      <c r="P2642" t="s">
        <v>90</v>
      </c>
      <c r="Q2642" s="7">
        <f t="shared" si="249"/>
        <v>234933.64999999997</v>
      </c>
      <c r="R2642" s="9" t="str" cm="1">
        <f t="array" ref="R2642">_xlfn.IFS(L2641&lt;=25,"0-25",L2641&lt;=30,"26-30",L2641&lt;=35,"31-35",L2641&lt;=40,"36-40",L2641&lt;=45,"41-45",L2641&gt;=45,"45+")</f>
        <v>36-40</v>
      </c>
      <c r="S2642" t="str">
        <f t="shared" si="250"/>
        <v>Q4</v>
      </c>
      <c r="T2642" t="str">
        <f t="shared" si="251"/>
        <v>Weekend</v>
      </c>
      <c r="U2642" t="str" cm="1">
        <f t="array" ref="U2642">_xlfn.IFS(Q2642&lt;=100000,"LOW",Q2642&lt;=300000,"MEDIUM",Q2642&gt;=300000,"HIGH")</f>
        <v>MEDIUM</v>
      </c>
    </row>
    <row r="2643" spans="1:21" x14ac:dyDescent="0.3">
      <c r="A2643">
        <v>2642</v>
      </c>
      <c r="B2643">
        <v>29</v>
      </c>
      <c r="C2643">
        <v>10</v>
      </c>
      <c r="D2643" s="6">
        <f t="shared" si="246"/>
        <v>45228</v>
      </c>
      <c r="E2643" t="str">
        <f t="shared" si="247"/>
        <v>October</v>
      </c>
      <c r="F2643">
        <v>2023</v>
      </c>
      <c r="G2643" t="str">
        <f t="shared" si="248"/>
        <v>Sunday</v>
      </c>
      <c r="H2643" t="s">
        <v>32</v>
      </c>
      <c r="I2643">
        <v>4</v>
      </c>
      <c r="J2643" s="7">
        <v>44664.15</v>
      </c>
      <c r="K2643" t="s">
        <v>648</v>
      </c>
      <c r="L2643">
        <v>43</v>
      </c>
      <c r="M2643" t="s">
        <v>152</v>
      </c>
      <c r="N2643" t="s">
        <v>18</v>
      </c>
      <c r="O2643">
        <v>2</v>
      </c>
      <c r="P2643" t="s">
        <v>36</v>
      </c>
      <c r="Q2643" s="7">
        <f t="shared" si="249"/>
        <v>178656.6</v>
      </c>
      <c r="R2643" s="9" t="str" cm="1">
        <f t="array" ref="R2643">_xlfn.IFS(L2642&lt;=25,"0-25",L2642&lt;=30,"26-30",L2642&lt;=35,"31-35",L2642&lt;=40,"36-40",L2642&lt;=45,"41-45",L2642&gt;=45,"45+")</f>
        <v>41-45</v>
      </c>
      <c r="S2643" t="str">
        <f t="shared" si="250"/>
        <v>Q4</v>
      </c>
      <c r="T2643" t="str">
        <f t="shared" si="251"/>
        <v>Weekend</v>
      </c>
      <c r="U2643" t="str" cm="1">
        <f t="array" ref="U2643">_xlfn.IFS(Q2643&lt;=100000,"LOW",Q2643&lt;=300000,"MEDIUM",Q2643&gt;=300000,"HIGH")</f>
        <v>MEDIUM</v>
      </c>
    </row>
    <row r="2644" spans="1:21" x14ac:dyDescent="0.3">
      <c r="A2644">
        <v>2643</v>
      </c>
      <c r="B2644">
        <v>29</v>
      </c>
      <c r="C2644">
        <v>10</v>
      </c>
      <c r="D2644" s="6">
        <f t="shared" si="246"/>
        <v>45228</v>
      </c>
      <c r="E2644" t="str">
        <f t="shared" si="247"/>
        <v>October</v>
      </c>
      <c r="F2644">
        <v>2023</v>
      </c>
      <c r="G2644" t="str">
        <f t="shared" si="248"/>
        <v>Sunday</v>
      </c>
      <c r="H2644" t="s">
        <v>21</v>
      </c>
      <c r="I2644">
        <v>1</v>
      </c>
      <c r="J2644" s="7">
        <v>40905.06</v>
      </c>
      <c r="K2644" t="s">
        <v>1008</v>
      </c>
      <c r="L2644">
        <v>39</v>
      </c>
      <c r="M2644" t="s">
        <v>140</v>
      </c>
      <c r="N2644" t="s">
        <v>35</v>
      </c>
      <c r="O2644">
        <v>3</v>
      </c>
      <c r="P2644" t="s">
        <v>25</v>
      </c>
      <c r="Q2644" s="7">
        <f t="shared" si="249"/>
        <v>40905.06</v>
      </c>
      <c r="R2644" s="9" t="str" cm="1">
        <f t="array" ref="R2644">_xlfn.IFS(L2643&lt;=25,"0-25",L2643&lt;=30,"26-30",L2643&lt;=35,"31-35",L2643&lt;=40,"36-40",L2643&lt;=45,"41-45",L2643&gt;=45,"45+")</f>
        <v>41-45</v>
      </c>
      <c r="S2644" t="str">
        <f t="shared" si="250"/>
        <v>Q4</v>
      </c>
      <c r="T2644" t="str">
        <f t="shared" si="251"/>
        <v>Weekend</v>
      </c>
      <c r="U2644" t="str" cm="1">
        <f t="array" ref="U2644">_xlfn.IFS(Q2644&lt;=100000,"LOW",Q2644&lt;=300000,"MEDIUM",Q2644&gt;=300000,"HIGH")</f>
        <v>LOW</v>
      </c>
    </row>
    <row r="2645" spans="1:21" x14ac:dyDescent="0.3">
      <c r="A2645">
        <v>2644</v>
      </c>
      <c r="B2645">
        <v>29</v>
      </c>
      <c r="C2645">
        <v>10</v>
      </c>
      <c r="D2645" s="6">
        <f t="shared" si="246"/>
        <v>45228</v>
      </c>
      <c r="E2645" t="str">
        <f t="shared" si="247"/>
        <v>October</v>
      </c>
      <c r="F2645">
        <v>2023</v>
      </c>
      <c r="G2645" t="str">
        <f t="shared" si="248"/>
        <v>Sunday</v>
      </c>
      <c r="H2645" t="s">
        <v>21</v>
      </c>
      <c r="I2645">
        <v>8</v>
      </c>
      <c r="J2645" s="7">
        <v>51142.43</v>
      </c>
      <c r="K2645" t="s">
        <v>862</v>
      </c>
      <c r="L2645">
        <v>26</v>
      </c>
      <c r="M2645" t="s">
        <v>69</v>
      </c>
      <c r="N2645" t="s">
        <v>18</v>
      </c>
      <c r="O2645">
        <v>4</v>
      </c>
      <c r="P2645" t="s">
        <v>25</v>
      </c>
      <c r="Q2645" s="7">
        <f t="shared" si="249"/>
        <v>409139.44</v>
      </c>
      <c r="R2645" s="9" t="str" cm="1">
        <f t="array" ref="R2645">_xlfn.IFS(L2644&lt;=25,"0-25",L2644&lt;=30,"26-30",L2644&lt;=35,"31-35",L2644&lt;=40,"36-40",L2644&lt;=45,"41-45",L2644&gt;=45,"45+")</f>
        <v>36-40</v>
      </c>
      <c r="S2645" t="str">
        <f t="shared" si="250"/>
        <v>Q4</v>
      </c>
      <c r="T2645" t="str">
        <f t="shared" si="251"/>
        <v>Weekend</v>
      </c>
      <c r="U2645" t="str" cm="1">
        <f t="array" ref="U2645">_xlfn.IFS(Q2645&lt;=100000,"LOW",Q2645&lt;=300000,"MEDIUM",Q2645&gt;=300000,"HIGH")</f>
        <v>HIGH</v>
      </c>
    </row>
    <row r="2646" spans="1:21" x14ac:dyDescent="0.3">
      <c r="A2646">
        <v>2645</v>
      </c>
      <c r="B2646">
        <v>29</v>
      </c>
      <c r="C2646">
        <v>10</v>
      </c>
      <c r="D2646" s="6">
        <f t="shared" si="246"/>
        <v>45228</v>
      </c>
      <c r="E2646" t="str">
        <f t="shared" si="247"/>
        <v>October</v>
      </c>
      <c r="F2646">
        <v>2023</v>
      </c>
      <c r="G2646" t="str">
        <f t="shared" si="248"/>
        <v>Sunday</v>
      </c>
      <c r="H2646" t="s">
        <v>32</v>
      </c>
      <c r="I2646">
        <v>4</v>
      </c>
      <c r="J2646" s="7">
        <v>48971.95</v>
      </c>
      <c r="K2646" t="s">
        <v>223</v>
      </c>
      <c r="L2646">
        <v>22</v>
      </c>
      <c r="M2646" t="s">
        <v>47</v>
      </c>
      <c r="N2646" t="s">
        <v>24</v>
      </c>
      <c r="O2646">
        <v>2</v>
      </c>
      <c r="P2646" t="s">
        <v>101</v>
      </c>
      <c r="Q2646" s="7">
        <f t="shared" si="249"/>
        <v>195887.8</v>
      </c>
      <c r="R2646" s="9" t="str" cm="1">
        <f t="array" ref="R2646">_xlfn.IFS(L2645&lt;=25,"0-25",L2645&lt;=30,"26-30",L2645&lt;=35,"31-35",L2645&lt;=40,"36-40",L2645&lt;=45,"41-45",L2645&gt;=45,"45+")</f>
        <v>26-30</v>
      </c>
      <c r="S2646" t="str">
        <f t="shared" si="250"/>
        <v>Q4</v>
      </c>
      <c r="T2646" t="str">
        <f t="shared" si="251"/>
        <v>Weekend</v>
      </c>
      <c r="U2646" t="str" cm="1">
        <f t="array" ref="U2646">_xlfn.IFS(Q2646&lt;=100000,"LOW",Q2646&lt;=300000,"MEDIUM",Q2646&gt;=300000,"HIGH")</f>
        <v>MEDIUM</v>
      </c>
    </row>
    <row r="2647" spans="1:21" x14ac:dyDescent="0.3">
      <c r="A2647">
        <v>2646</v>
      </c>
      <c r="B2647">
        <v>30</v>
      </c>
      <c r="C2647">
        <v>10</v>
      </c>
      <c r="D2647" s="6">
        <f t="shared" si="246"/>
        <v>45229</v>
      </c>
      <c r="E2647" t="str">
        <f t="shared" si="247"/>
        <v>October</v>
      </c>
      <c r="F2647">
        <v>2023</v>
      </c>
      <c r="G2647" t="str">
        <f t="shared" si="248"/>
        <v>Monday</v>
      </c>
      <c r="H2647" t="s">
        <v>45</v>
      </c>
      <c r="I2647">
        <v>3</v>
      </c>
      <c r="J2647" s="7">
        <v>35454.74</v>
      </c>
      <c r="K2647" t="s">
        <v>398</v>
      </c>
      <c r="L2647">
        <v>34</v>
      </c>
      <c r="M2647" t="s">
        <v>27</v>
      </c>
      <c r="N2647" t="s">
        <v>18</v>
      </c>
      <c r="O2647">
        <v>2</v>
      </c>
      <c r="P2647" t="s">
        <v>104</v>
      </c>
      <c r="Q2647" s="7">
        <f t="shared" si="249"/>
        <v>106364.22</v>
      </c>
      <c r="R2647" s="9" t="str" cm="1">
        <f t="array" ref="R2647">_xlfn.IFS(L2646&lt;=25,"0-25",L2646&lt;=30,"26-30",L2646&lt;=35,"31-35",L2646&lt;=40,"36-40",L2646&lt;=45,"41-45",L2646&gt;=45,"45+")</f>
        <v>0-25</v>
      </c>
      <c r="S2647" t="str">
        <f t="shared" si="250"/>
        <v>Q4</v>
      </c>
      <c r="T2647" t="str">
        <f t="shared" si="251"/>
        <v>Weekday</v>
      </c>
      <c r="U2647" t="str" cm="1">
        <f t="array" ref="U2647">_xlfn.IFS(Q2647&lt;=100000,"LOW",Q2647&lt;=300000,"MEDIUM",Q2647&gt;=300000,"HIGH")</f>
        <v>MEDIUM</v>
      </c>
    </row>
    <row r="2648" spans="1:21" x14ac:dyDescent="0.3">
      <c r="A2648">
        <v>2647</v>
      </c>
      <c r="B2648">
        <v>30</v>
      </c>
      <c r="C2648">
        <v>10</v>
      </c>
      <c r="D2648" s="6">
        <f t="shared" si="246"/>
        <v>45229</v>
      </c>
      <c r="E2648" t="str">
        <f t="shared" si="247"/>
        <v>October</v>
      </c>
      <c r="F2648">
        <v>2023</v>
      </c>
      <c r="G2648" t="str">
        <f t="shared" si="248"/>
        <v>Monday</v>
      </c>
      <c r="H2648" t="s">
        <v>15</v>
      </c>
      <c r="I2648">
        <v>7</v>
      </c>
      <c r="J2648" s="7">
        <v>35499.71</v>
      </c>
      <c r="K2648" t="s">
        <v>58</v>
      </c>
      <c r="L2648">
        <v>51</v>
      </c>
      <c r="M2648" t="s">
        <v>23</v>
      </c>
      <c r="N2648" t="s">
        <v>52</v>
      </c>
      <c r="O2648">
        <v>5</v>
      </c>
      <c r="P2648" t="s">
        <v>19</v>
      </c>
      <c r="Q2648" s="7">
        <f t="shared" si="249"/>
        <v>248497.97</v>
      </c>
      <c r="R2648" s="9" t="str" cm="1">
        <f t="array" ref="R2648">_xlfn.IFS(L2647&lt;=25,"0-25",L2647&lt;=30,"26-30",L2647&lt;=35,"31-35",L2647&lt;=40,"36-40",L2647&lt;=45,"41-45",L2647&gt;=45,"45+")</f>
        <v>31-35</v>
      </c>
      <c r="S2648" t="str">
        <f t="shared" si="250"/>
        <v>Q4</v>
      </c>
      <c r="T2648" t="str">
        <f t="shared" si="251"/>
        <v>Weekday</v>
      </c>
      <c r="U2648" t="str" cm="1">
        <f t="array" ref="U2648">_xlfn.IFS(Q2648&lt;=100000,"LOW",Q2648&lt;=300000,"MEDIUM",Q2648&gt;=300000,"HIGH")</f>
        <v>MEDIUM</v>
      </c>
    </row>
    <row r="2649" spans="1:21" x14ac:dyDescent="0.3">
      <c r="A2649">
        <v>2648</v>
      </c>
      <c r="B2649">
        <v>30</v>
      </c>
      <c r="C2649">
        <v>10</v>
      </c>
      <c r="D2649" s="6">
        <f t="shared" si="246"/>
        <v>45229</v>
      </c>
      <c r="E2649" t="str">
        <f t="shared" si="247"/>
        <v>October</v>
      </c>
      <c r="F2649">
        <v>2023</v>
      </c>
      <c r="G2649" t="str">
        <f t="shared" si="248"/>
        <v>Monday</v>
      </c>
      <c r="H2649" t="s">
        <v>37</v>
      </c>
      <c r="I2649">
        <v>2</v>
      </c>
      <c r="J2649" s="7">
        <v>18446.7</v>
      </c>
      <c r="K2649" t="s">
        <v>1009</v>
      </c>
      <c r="L2649">
        <v>19</v>
      </c>
      <c r="M2649" t="s">
        <v>23</v>
      </c>
      <c r="N2649" t="s">
        <v>24</v>
      </c>
      <c r="O2649">
        <v>4</v>
      </c>
      <c r="P2649" t="s">
        <v>53</v>
      </c>
      <c r="Q2649" s="7">
        <f t="shared" si="249"/>
        <v>36893.4</v>
      </c>
      <c r="R2649" s="9" t="str" cm="1">
        <f t="array" ref="R2649">_xlfn.IFS(L2648&lt;=25,"0-25",L2648&lt;=30,"26-30",L2648&lt;=35,"31-35",L2648&lt;=40,"36-40",L2648&lt;=45,"41-45",L2648&gt;=45,"45+")</f>
        <v>45+</v>
      </c>
      <c r="S2649" t="str">
        <f t="shared" si="250"/>
        <v>Q4</v>
      </c>
      <c r="T2649" t="str">
        <f t="shared" si="251"/>
        <v>Weekday</v>
      </c>
      <c r="U2649" t="str" cm="1">
        <f t="array" ref="U2649">_xlfn.IFS(Q2649&lt;=100000,"LOW",Q2649&lt;=300000,"MEDIUM",Q2649&gt;=300000,"HIGH")</f>
        <v>LOW</v>
      </c>
    </row>
    <row r="2650" spans="1:21" x14ac:dyDescent="0.3">
      <c r="A2650">
        <v>2649</v>
      </c>
      <c r="B2650">
        <v>31</v>
      </c>
      <c r="C2650">
        <v>10</v>
      </c>
      <c r="D2650" s="6">
        <f t="shared" si="246"/>
        <v>45230</v>
      </c>
      <c r="E2650" t="str">
        <f t="shared" si="247"/>
        <v>October</v>
      </c>
      <c r="F2650">
        <v>2023</v>
      </c>
      <c r="G2650" t="str">
        <f t="shared" si="248"/>
        <v>Tuesday</v>
      </c>
      <c r="H2650" t="s">
        <v>45</v>
      </c>
      <c r="I2650">
        <v>8</v>
      </c>
      <c r="J2650" s="7">
        <v>40794.31</v>
      </c>
      <c r="K2650" t="s">
        <v>661</v>
      </c>
      <c r="L2650">
        <v>24</v>
      </c>
      <c r="M2650" t="s">
        <v>27</v>
      </c>
      <c r="N2650" t="s">
        <v>18</v>
      </c>
      <c r="O2650">
        <v>4</v>
      </c>
      <c r="P2650" t="s">
        <v>90</v>
      </c>
      <c r="Q2650" s="7">
        <f t="shared" si="249"/>
        <v>326354.48</v>
      </c>
      <c r="R2650" s="9" t="str" cm="1">
        <f t="array" ref="R2650">_xlfn.IFS(L2649&lt;=25,"0-25",L2649&lt;=30,"26-30",L2649&lt;=35,"31-35",L2649&lt;=40,"36-40",L2649&lt;=45,"41-45",L2649&gt;=45,"45+")</f>
        <v>0-25</v>
      </c>
      <c r="S2650" t="str">
        <f t="shared" si="250"/>
        <v>Q4</v>
      </c>
      <c r="T2650" t="str">
        <f t="shared" si="251"/>
        <v>Weekday</v>
      </c>
      <c r="U2650" t="str" cm="1">
        <f t="array" ref="U2650">_xlfn.IFS(Q2650&lt;=100000,"LOW",Q2650&lt;=300000,"MEDIUM",Q2650&gt;=300000,"HIGH")</f>
        <v>HIGH</v>
      </c>
    </row>
    <row r="2651" spans="1:21" x14ac:dyDescent="0.3">
      <c r="A2651">
        <v>2650</v>
      </c>
      <c r="B2651">
        <v>31</v>
      </c>
      <c r="C2651">
        <v>10</v>
      </c>
      <c r="D2651" s="6">
        <f t="shared" si="246"/>
        <v>45230</v>
      </c>
      <c r="E2651" t="str">
        <f t="shared" si="247"/>
        <v>October</v>
      </c>
      <c r="F2651">
        <v>2023</v>
      </c>
      <c r="G2651" t="str">
        <f t="shared" si="248"/>
        <v>Tuesday</v>
      </c>
      <c r="H2651" t="s">
        <v>32</v>
      </c>
      <c r="I2651">
        <v>6</v>
      </c>
      <c r="J2651" s="7">
        <v>45230.75</v>
      </c>
      <c r="K2651" t="s">
        <v>692</v>
      </c>
      <c r="L2651">
        <v>53</v>
      </c>
      <c r="M2651" t="s">
        <v>152</v>
      </c>
      <c r="N2651" t="s">
        <v>52</v>
      </c>
      <c r="O2651">
        <v>5</v>
      </c>
      <c r="P2651" t="s">
        <v>43</v>
      </c>
      <c r="Q2651" s="7">
        <f t="shared" si="249"/>
        <v>271384.5</v>
      </c>
      <c r="R2651" s="9" t="str" cm="1">
        <f t="array" ref="R2651">_xlfn.IFS(L2650&lt;=25,"0-25",L2650&lt;=30,"26-30",L2650&lt;=35,"31-35",L2650&lt;=40,"36-40",L2650&lt;=45,"41-45",L2650&gt;=45,"45+")</f>
        <v>0-25</v>
      </c>
      <c r="S2651" t="str">
        <f t="shared" si="250"/>
        <v>Q4</v>
      </c>
      <c r="T2651" t="str">
        <f t="shared" si="251"/>
        <v>Weekday</v>
      </c>
      <c r="U2651" t="str" cm="1">
        <f t="array" ref="U2651">_xlfn.IFS(Q2651&lt;=100000,"LOW",Q2651&lt;=300000,"MEDIUM",Q2651&gt;=300000,"HIGH")</f>
        <v>MEDIUM</v>
      </c>
    </row>
    <row r="2652" spans="1:21" x14ac:dyDescent="0.3">
      <c r="A2652">
        <v>2651</v>
      </c>
      <c r="B2652">
        <v>31</v>
      </c>
      <c r="C2652">
        <v>10</v>
      </c>
      <c r="D2652" s="6">
        <f t="shared" si="246"/>
        <v>45230</v>
      </c>
      <c r="E2652" t="str">
        <f t="shared" si="247"/>
        <v>October</v>
      </c>
      <c r="F2652">
        <v>2023</v>
      </c>
      <c r="G2652" t="str">
        <f t="shared" si="248"/>
        <v>Tuesday</v>
      </c>
      <c r="H2652" t="s">
        <v>37</v>
      </c>
      <c r="I2652">
        <v>7</v>
      </c>
      <c r="J2652" s="7">
        <v>38589.360000000001</v>
      </c>
      <c r="K2652" t="s">
        <v>840</v>
      </c>
      <c r="L2652">
        <v>30</v>
      </c>
      <c r="M2652" t="s">
        <v>27</v>
      </c>
      <c r="N2652" t="s">
        <v>35</v>
      </c>
      <c r="O2652">
        <v>2</v>
      </c>
      <c r="P2652" t="s">
        <v>40</v>
      </c>
      <c r="Q2652" s="7">
        <f t="shared" si="249"/>
        <v>270125.52</v>
      </c>
      <c r="R2652" s="9" t="str" cm="1">
        <f t="array" ref="R2652">_xlfn.IFS(L2651&lt;=25,"0-25",L2651&lt;=30,"26-30",L2651&lt;=35,"31-35",L2651&lt;=40,"36-40",L2651&lt;=45,"41-45",L2651&gt;=45,"45+")</f>
        <v>45+</v>
      </c>
      <c r="S2652" t="str">
        <f t="shared" si="250"/>
        <v>Q4</v>
      </c>
      <c r="T2652" t="str">
        <f t="shared" si="251"/>
        <v>Weekday</v>
      </c>
      <c r="U2652" t="str" cm="1">
        <f t="array" ref="U2652">_xlfn.IFS(Q2652&lt;=100000,"LOW",Q2652&lt;=300000,"MEDIUM",Q2652&gt;=300000,"HIGH")</f>
        <v>MEDIUM</v>
      </c>
    </row>
    <row r="2653" spans="1:21" x14ac:dyDescent="0.3">
      <c r="A2653">
        <v>2652</v>
      </c>
      <c r="B2653">
        <v>31</v>
      </c>
      <c r="C2653">
        <v>10</v>
      </c>
      <c r="D2653" s="6">
        <f t="shared" si="246"/>
        <v>45230</v>
      </c>
      <c r="E2653" t="str">
        <f t="shared" si="247"/>
        <v>October</v>
      </c>
      <c r="F2653">
        <v>2023</v>
      </c>
      <c r="G2653" t="str">
        <f t="shared" si="248"/>
        <v>Tuesday</v>
      </c>
      <c r="H2653" t="s">
        <v>21</v>
      </c>
      <c r="I2653">
        <v>5</v>
      </c>
      <c r="J2653" s="7">
        <v>29542.44</v>
      </c>
      <c r="K2653" t="s">
        <v>629</v>
      </c>
      <c r="L2653">
        <v>37</v>
      </c>
      <c r="M2653" t="s">
        <v>56</v>
      </c>
      <c r="N2653" t="s">
        <v>24</v>
      </c>
      <c r="O2653">
        <v>5</v>
      </c>
      <c r="P2653" t="s">
        <v>65</v>
      </c>
      <c r="Q2653" s="7">
        <f t="shared" si="249"/>
        <v>147712.19999999998</v>
      </c>
      <c r="R2653" s="9" t="str" cm="1">
        <f t="array" ref="R2653">_xlfn.IFS(L2652&lt;=25,"0-25",L2652&lt;=30,"26-30",L2652&lt;=35,"31-35",L2652&lt;=40,"36-40",L2652&lt;=45,"41-45",L2652&gt;=45,"45+")</f>
        <v>26-30</v>
      </c>
      <c r="S2653" t="str">
        <f t="shared" si="250"/>
        <v>Q4</v>
      </c>
      <c r="T2653" t="str">
        <f t="shared" si="251"/>
        <v>Weekday</v>
      </c>
      <c r="U2653" t="str" cm="1">
        <f t="array" ref="U2653">_xlfn.IFS(Q2653&lt;=100000,"LOW",Q2653&lt;=300000,"MEDIUM",Q2653&gt;=300000,"HIGH")</f>
        <v>MEDIUM</v>
      </c>
    </row>
    <row r="2654" spans="1:21" x14ac:dyDescent="0.3">
      <c r="A2654">
        <v>2653</v>
      </c>
      <c r="B2654">
        <v>1</v>
      </c>
      <c r="C2654">
        <v>11</v>
      </c>
      <c r="D2654" s="6">
        <f t="shared" si="246"/>
        <v>45231</v>
      </c>
      <c r="E2654" t="str">
        <f t="shared" si="247"/>
        <v>November</v>
      </c>
      <c r="F2654">
        <v>2023</v>
      </c>
      <c r="G2654" t="str">
        <f t="shared" si="248"/>
        <v>Wednesday</v>
      </c>
      <c r="H2654" t="s">
        <v>15</v>
      </c>
      <c r="I2654">
        <v>9</v>
      </c>
      <c r="J2654" s="7">
        <v>53298.91</v>
      </c>
      <c r="K2654" t="s">
        <v>370</v>
      </c>
      <c r="L2654">
        <v>47</v>
      </c>
      <c r="M2654" t="s">
        <v>92</v>
      </c>
      <c r="N2654" t="s">
        <v>18</v>
      </c>
      <c r="O2654">
        <v>5</v>
      </c>
      <c r="P2654" t="s">
        <v>19</v>
      </c>
      <c r="Q2654" s="7">
        <f t="shared" si="249"/>
        <v>479690.19000000006</v>
      </c>
      <c r="R2654" s="9" t="str" cm="1">
        <f t="array" ref="R2654">_xlfn.IFS(L2653&lt;=25,"0-25",L2653&lt;=30,"26-30",L2653&lt;=35,"31-35",L2653&lt;=40,"36-40",L2653&lt;=45,"41-45",L2653&gt;=45,"45+")</f>
        <v>36-40</v>
      </c>
      <c r="S2654" t="str">
        <f t="shared" si="250"/>
        <v>Q4</v>
      </c>
      <c r="T2654" t="str">
        <f t="shared" si="251"/>
        <v>Weekday</v>
      </c>
      <c r="U2654" t="str" cm="1">
        <f t="array" ref="U2654">_xlfn.IFS(Q2654&lt;=100000,"LOW",Q2654&lt;=300000,"MEDIUM",Q2654&gt;=300000,"HIGH")</f>
        <v>HIGH</v>
      </c>
    </row>
    <row r="2655" spans="1:21" x14ac:dyDescent="0.3">
      <c r="A2655">
        <v>2654</v>
      </c>
      <c r="B2655">
        <v>1</v>
      </c>
      <c r="C2655">
        <v>11</v>
      </c>
      <c r="D2655" s="6">
        <f t="shared" si="246"/>
        <v>45231</v>
      </c>
      <c r="E2655" t="str">
        <f t="shared" si="247"/>
        <v>November</v>
      </c>
      <c r="F2655">
        <v>2023</v>
      </c>
      <c r="G2655" t="str">
        <f t="shared" si="248"/>
        <v>Wednesday</v>
      </c>
      <c r="H2655" t="s">
        <v>21</v>
      </c>
      <c r="I2655">
        <v>5</v>
      </c>
      <c r="J2655" s="7">
        <v>14479.7</v>
      </c>
      <c r="K2655" t="s">
        <v>255</v>
      </c>
      <c r="L2655">
        <v>47</v>
      </c>
      <c r="M2655" t="s">
        <v>23</v>
      </c>
      <c r="N2655" t="s">
        <v>18</v>
      </c>
      <c r="O2655">
        <v>5</v>
      </c>
      <c r="P2655" t="s">
        <v>28</v>
      </c>
      <c r="Q2655" s="7">
        <f t="shared" si="249"/>
        <v>72398.5</v>
      </c>
      <c r="R2655" s="9" t="str" cm="1">
        <f t="array" ref="R2655">_xlfn.IFS(L2654&lt;=25,"0-25",L2654&lt;=30,"26-30",L2654&lt;=35,"31-35",L2654&lt;=40,"36-40",L2654&lt;=45,"41-45",L2654&gt;=45,"45+")</f>
        <v>45+</v>
      </c>
      <c r="S2655" t="str">
        <f t="shared" si="250"/>
        <v>Q4</v>
      </c>
      <c r="T2655" t="str">
        <f t="shared" si="251"/>
        <v>Weekday</v>
      </c>
      <c r="U2655" t="str" cm="1">
        <f t="array" ref="U2655">_xlfn.IFS(Q2655&lt;=100000,"LOW",Q2655&lt;=300000,"MEDIUM",Q2655&gt;=300000,"HIGH")</f>
        <v>LOW</v>
      </c>
    </row>
    <row r="2656" spans="1:21" x14ac:dyDescent="0.3">
      <c r="A2656">
        <v>2655</v>
      </c>
      <c r="B2656">
        <v>1</v>
      </c>
      <c r="C2656">
        <v>11</v>
      </c>
      <c r="D2656" s="6">
        <f t="shared" si="246"/>
        <v>45231</v>
      </c>
      <c r="E2656" t="str">
        <f t="shared" si="247"/>
        <v>November</v>
      </c>
      <c r="F2656">
        <v>2023</v>
      </c>
      <c r="G2656" t="str">
        <f t="shared" si="248"/>
        <v>Wednesday</v>
      </c>
      <c r="H2656" t="s">
        <v>32</v>
      </c>
      <c r="I2656">
        <v>5</v>
      </c>
      <c r="J2656" s="7">
        <v>64866.42</v>
      </c>
      <c r="K2656" t="s">
        <v>866</v>
      </c>
      <c r="L2656">
        <v>28</v>
      </c>
      <c r="M2656" t="s">
        <v>79</v>
      </c>
      <c r="N2656" t="s">
        <v>35</v>
      </c>
      <c r="O2656">
        <v>3</v>
      </c>
      <c r="P2656" t="s">
        <v>101</v>
      </c>
      <c r="Q2656" s="7">
        <f t="shared" si="249"/>
        <v>324332.09999999998</v>
      </c>
      <c r="R2656" s="9" t="str" cm="1">
        <f t="array" ref="R2656">_xlfn.IFS(L2655&lt;=25,"0-25",L2655&lt;=30,"26-30",L2655&lt;=35,"31-35",L2655&lt;=40,"36-40",L2655&lt;=45,"41-45",L2655&gt;=45,"45+")</f>
        <v>45+</v>
      </c>
      <c r="S2656" t="str">
        <f t="shared" si="250"/>
        <v>Q4</v>
      </c>
      <c r="T2656" t="str">
        <f t="shared" si="251"/>
        <v>Weekday</v>
      </c>
      <c r="U2656" t="str" cm="1">
        <f t="array" ref="U2656">_xlfn.IFS(Q2656&lt;=100000,"LOW",Q2656&lt;=300000,"MEDIUM",Q2656&gt;=300000,"HIGH")</f>
        <v>HIGH</v>
      </c>
    </row>
    <row r="2657" spans="1:21" x14ac:dyDescent="0.3">
      <c r="A2657">
        <v>2656</v>
      </c>
      <c r="B2657">
        <v>1</v>
      </c>
      <c r="C2657">
        <v>11</v>
      </c>
      <c r="D2657" s="6">
        <f t="shared" si="246"/>
        <v>45231</v>
      </c>
      <c r="E2657" t="str">
        <f t="shared" si="247"/>
        <v>November</v>
      </c>
      <c r="F2657">
        <v>2023</v>
      </c>
      <c r="G2657" t="str">
        <f t="shared" si="248"/>
        <v>Wednesday</v>
      </c>
      <c r="H2657" t="s">
        <v>37</v>
      </c>
      <c r="I2657">
        <v>3</v>
      </c>
      <c r="J2657" s="7">
        <v>11238.61</v>
      </c>
      <c r="K2657" t="s">
        <v>548</v>
      </c>
      <c r="L2657">
        <v>48</v>
      </c>
      <c r="M2657" t="s">
        <v>27</v>
      </c>
      <c r="N2657" t="s">
        <v>35</v>
      </c>
      <c r="O2657">
        <v>2</v>
      </c>
      <c r="P2657" t="s">
        <v>53</v>
      </c>
      <c r="Q2657" s="7">
        <f t="shared" si="249"/>
        <v>33715.83</v>
      </c>
      <c r="R2657" s="9" t="str" cm="1">
        <f t="array" ref="R2657">_xlfn.IFS(L2656&lt;=25,"0-25",L2656&lt;=30,"26-30",L2656&lt;=35,"31-35",L2656&lt;=40,"36-40",L2656&lt;=45,"41-45",L2656&gt;=45,"45+")</f>
        <v>26-30</v>
      </c>
      <c r="S2657" t="str">
        <f t="shared" si="250"/>
        <v>Q4</v>
      </c>
      <c r="T2657" t="str">
        <f t="shared" si="251"/>
        <v>Weekday</v>
      </c>
      <c r="U2657" t="str" cm="1">
        <f t="array" ref="U2657">_xlfn.IFS(Q2657&lt;=100000,"LOW",Q2657&lt;=300000,"MEDIUM",Q2657&gt;=300000,"HIGH")</f>
        <v>LOW</v>
      </c>
    </row>
    <row r="2658" spans="1:21" x14ac:dyDescent="0.3">
      <c r="A2658">
        <v>2657</v>
      </c>
      <c r="B2658">
        <v>2</v>
      </c>
      <c r="C2658">
        <v>11</v>
      </c>
      <c r="D2658" s="6">
        <f t="shared" si="246"/>
        <v>45232</v>
      </c>
      <c r="E2658" t="str">
        <f t="shared" si="247"/>
        <v>November</v>
      </c>
      <c r="F2658">
        <v>2023</v>
      </c>
      <c r="G2658" t="str">
        <f t="shared" si="248"/>
        <v>Thursday</v>
      </c>
      <c r="H2658" t="s">
        <v>32</v>
      </c>
      <c r="I2658">
        <v>1</v>
      </c>
      <c r="J2658" s="7">
        <v>67741.009999999995</v>
      </c>
      <c r="K2658" t="s">
        <v>817</v>
      </c>
      <c r="L2658">
        <v>20</v>
      </c>
      <c r="M2658" t="s">
        <v>23</v>
      </c>
      <c r="N2658" t="s">
        <v>24</v>
      </c>
      <c r="O2658">
        <v>2</v>
      </c>
      <c r="P2658" t="s">
        <v>101</v>
      </c>
      <c r="Q2658" s="7">
        <f t="shared" si="249"/>
        <v>67741.009999999995</v>
      </c>
      <c r="R2658" s="9" t="str" cm="1">
        <f t="array" ref="R2658">_xlfn.IFS(L2657&lt;=25,"0-25",L2657&lt;=30,"26-30",L2657&lt;=35,"31-35",L2657&lt;=40,"36-40",L2657&lt;=45,"41-45",L2657&gt;=45,"45+")</f>
        <v>45+</v>
      </c>
      <c r="S2658" t="str">
        <f t="shared" si="250"/>
        <v>Q4</v>
      </c>
      <c r="T2658" t="str">
        <f t="shared" si="251"/>
        <v>Weekday</v>
      </c>
      <c r="U2658" t="str" cm="1">
        <f t="array" ref="U2658">_xlfn.IFS(Q2658&lt;=100000,"LOW",Q2658&lt;=300000,"MEDIUM",Q2658&gt;=300000,"HIGH")</f>
        <v>LOW</v>
      </c>
    </row>
    <row r="2659" spans="1:21" x14ac:dyDescent="0.3">
      <c r="A2659">
        <v>2658</v>
      </c>
      <c r="B2659">
        <v>2</v>
      </c>
      <c r="C2659">
        <v>11</v>
      </c>
      <c r="D2659" s="6">
        <f t="shared" si="246"/>
        <v>45232</v>
      </c>
      <c r="E2659" t="str">
        <f t="shared" si="247"/>
        <v>November</v>
      </c>
      <c r="F2659">
        <v>2023</v>
      </c>
      <c r="G2659" t="str">
        <f t="shared" si="248"/>
        <v>Thursday</v>
      </c>
      <c r="H2659" t="s">
        <v>37</v>
      </c>
      <c r="I2659">
        <v>2</v>
      </c>
      <c r="J2659" s="7">
        <v>37741.339999999997</v>
      </c>
      <c r="K2659" t="s">
        <v>71</v>
      </c>
      <c r="L2659">
        <v>19</v>
      </c>
      <c r="M2659" t="s">
        <v>39</v>
      </c>
      <c r="N2659" t="s">
        <v>24</v>
      </c>
      <c r="O2659">
        <v>4</v>
      </c>
      <c r="P2659" t="s">
        <v>53</v>
      </c>
      <c r="Q2659" s="7">
        <f t="shared" si="249"/>
        <v>75482.679999999993</v>
      </c>
      <c r="R2659" s="9" t="str" cm="1">
        <f t="array" ref="R2659">_xlfn.IFS(L2658&lt;=25,"0-25",L2658&lt;=30,"26-30",L2658&lt;=35,"31-35",L2658&lt;=40,"36-40",L2658&lt;=45,"41-45",L2658&gt;=45,"45+")</f>
        <v>0-25</v>
      </c>
      <c r="S2659" t="str">
        <f t="shared" si="250"/>
        <v>Q4</v>
      </c>
      <c r="T2659" t="str">
        <f t="shared" si="251"/>
        <v>Weekday</v>
      </c>
      <c r="U2659" t="str" cm="1">
        <f t="array" ref="U2659">_xlfn.IFS(Q2659&lt;=100000,"LOW",Q2659&lt;=300000,"MEDIUM",Q2659&gt;=300000,"HIGH")</f>
        <v>LOW</v>
      </c>
    </row>
    <row r="2660" spans="1:21" x14ac:dyDescent="0.3">
      <c r="A2660">
        <v>2659</v>
      </c>
      <c r="B2660">
        <v>2</v>
      </c>
      <c r="C2660">
        <v>11</v>
      </c>
      <c r="D2660" s="6">
        <f t="shared" si="246"/>
        <v>45232</v>
      </c>
      <c r="E2660" t="str">
        <f t="shared" si="247"/>
        <v>November</v>
      </c>
      <c r="F2660">
        <v>2023</v>
      </c>
      <c r="G2660" t="str">
        <f t="shared" si="248"/>
        <v>Thursday</v>
      </c>
      <c r="H2660" t="s">
        <v>45</v>
      </c>
      <c r="I2660">
        <v>8</v>
      </c>
      <c r="J2660" s="7">
        <v>34760.199999999997</v>
      </c>
      <c r="K2660" t="s">
        <v>769</v>
      </c>
      <c r="L2660">
        <v>20</v>
      </c>
      <c r="M2660" t="s">
        <v>23</v>
      </c>
      <c r="N2660" t="s">
        <v>24</v>
      </c>
      <c r="O2660">
        <v>5</v>
      </c>
      <c r="P2660" t="s">
        <v>90</v>
      </c>
      <c r="Q2660" s="7">
        <f t="shared" si="249"/>
        <v>278081.59999999998</v>
      </c>
      <c r="R2660" s="9" t="str" cm="1">
        <f t="array" ref="R2660">_xlfn.IFS(L2659&lt;=25,"0-25",L2659&lt;=30,"26-30",L2659&lt;=35,"31-35",L2659&lt;=40,"36-40",L2659&lt;=45,"41-45",L2659&gt;=45,"45+")</f>
        <v>0-25</v>
      </c>
      <c r="S2660" t="str">
        <f t="shared" si="250"/>
        <v>Q4</v>
      </c>
      <c r="T2660" t="str">
        <f t="shared" si="251"/>
        <v>Weekday</v>
      </c>
      <c r="U2660" t="str" cm="1">
        <f t="array" ref="U2660">_xlfn.IFS(Q2660&lt;=100000,"LOW",Q2660&lt;=300000,"MEDIUM",Q2660&gt;=300000,"HIGH")</f>
        <v>MEDIUM</v>
      </c>
    </row>
    <row r="2661" spans="1:21" x14ac:dyDescent="0.3">
      <c r="A2661">
        <v>2660</v>
      </c>
      <c r="B2661">
        <v>2</v>
      </c>
      <c r="C2661">
        <v>11</v>
      </c>
      <c r="D2661" s="6">
        <f t="shared" si="246"/>
        <v>45232</v>
      </c>
      <c r="E2661" t="str">
        <f t="shared" si="247"/>
        <v>November</v>
      </c>
      <c r="F2661">
        <v>2023</v>
      </c>
      <c r="G2661" t="str">
        <f t="shared" si="248"/>
        <v>Thursday</v>
      </c>
      <c r="H2661" t="s">
        <v>15</v>
      </c>
      <c r="I2661">
        <v>1</v>
      </c>
      <c r="J2661" s="7">
        <v>25386.639999999999</v>
      </c>
      <c r="K2661" t="s">
        <v>360</v>
      </c>
      <c r="L2661">
        <v>32</v>
      </c>
      <c r="M2661" t="s">
        <v>92</v>
      </c>
      <c r="N2661" t="s">
        <v>18</v>
      </c>
      <c r="O2661">
        <v>4</v>
      </c>
      <c r="P2661" t="s">
        <v>19</v>
      </c>
      <c r="Q2661" s="7">
        <f t="shared" si="249"/>
        <v>25386.639999999999</v>
      </c>
      <c r="R2661" s="9" t="str" cm="1">
        <f t="array" ref="R2661">_xlfn.IFS(L2660&lt;=25,"0-25",L2660&lt;=30,"26-30",L2660&lt;=35,"31-35",L2660&lt;=40,"36-40",L2660&lt;=45,"41-45",L2660&gt;=45,"45+")</f>
        <v>0-25</v>
      </c>
      <c r="S2661" t="str">
        <f t="shared" si="250"/>
        <v>Q4</v>
      </c>
      <c r="T2661" t="str">
        <f t="shared" si="251"/>
        <v>Weekday</v>
      </c>
      <c r="U2661" t="str" cm="1">
        <f t="array" ref="U2661">_xlfn.IFS(Q2661&lt;=100000,"LOW",Q2661&lt;=300000,"MEDIUM",Q2661&gt;=300000,"HIGH")</f>
        <v>LOW</v>
      </c>
    </row>
    <row r="2662" spans="1:21" x14ac:dyDescent="0.3">
      <c r="A2662">
        <v>2661</v>
      </c>
      <c r="B2662">
        <v>3</v>
      </c>
      <c r="C2662">
        <v>11</v>
      </c>
      <c r="D2662" s="6">
        <f t="shared" si="246"/>
        <v>45233</v>
      </c>
      <c r="E2662" t="str">
        <f t="shared" si="247"/>
        <v>November</v>
      </c>
      <c r="F2662">
        <v>2023</v>
      </c>
      <c r="G2662" t="str">
        <f t="shared" si="248"/>
        <v>Friday</v>
      </c>
      <c r="H2662" t="s">
        <v>45</v>
      </c>
      <c r="I2662">
        <v>7</v>
      </c>
      <c r="J2662" s="7">
        <v>10604.27</v>
      </c>
      <c r="K2662" t="s">
        <v>423</v>
      </c>
      <c r="L2662">
        <v>34</v>
      </c>
      <c r="M2662" t="s">
        <v>69</v>
      </c>
      <c r="N2662" t="s">
        <v>18</v>
      </c>
      <c r="O2662">
        <v>5</v>
      </c>
      <c r="P2662" t="s">
        <v>104</v>
      </c>
      <c r="Q2662" s="7">
        <f t="shared" si="249"/>
        <v>74229.89</v>
      </c>
      <c r="R2662" s="9" t="str" cm="1">
        <f t="array" ref="R2662">_xlfn.IFS(L2661&lt;=25,"0-25",L2661&lt;=30,"26-30",L2661&lt;=35,"31-35",L2661&lt;=40,"36-40",L2661&lt;=45,"41-45",L2661&gt;=45,"45+")</f>
        <v>31-35</v>
      </c>
      <c r="S2662" t="str">
        <f t="shared" si="250"/>
        <v>Q4</v>
      </c>
      <c r="T2662" t="str">
        <f t="shared" si="251"/>
        <v>Weekday</v>
      </c>
      <c r="U2662" t="str" cm="1">
        <f t="array" ref="U2662">_xlfn.IFS(Q2662&lt;=100000,"LOW",Q2662&lt;=300000,"MEDIUM",Q2662&gt;=300000,"HIGH")</f>
        <v>LOW</v>
      </c>
    </row>
    <row r="2663" spans="1:21" x14ac:dyDescent="0.3">
      <c r="A2663">
        <v>2662</v>
      </c>
      <c r="B2663">
        <v>3</v>
      </c>
      <c r="C2663">
        <v>11</v>
      </c>
      <c r="D2663" s="6">
        <f t="shared" si="246"/>
        <v>45233</v>
      </c>
      <c r="E2663" t="str">
        <f t="shared" si="247"/>
        <v>November</v>
      </c>
      <c r="F2663">
        <v>2023</v>
      </c>
      <c r="G2663" t="str">
        <f t="shared" si="248"/>
        <v>Friday</v>
      </c>
      <c r="H2663" t="s">
        <v>45</v>
      </c>
      <c r="I2663">
        <v>5</v>
      </c>
      <c r="J2663" s="7">
        <v>26487.42</v>
      </c>
      <c r="K2663" t="s">
        <v>513</v>
      </c>
      <c r="L2663">
        <v>24</v>
      </c>
      <c r="M2663" t="s">
        <v>27</v>
      </c>
      <c r="N2663" t="s">
        <v>24</v>
      </c>
      <c r="O2663">
        <v>5</v>
      </c>
      <c r="P2663" t="s">
        <v>48</v>
      </c>
      <c r="Q2663" s="7">
        <f t="shared" si="249"/>
        <v>132437.09999999998</v>
      </c>
      <c r="R2663" s="9" t="str" cm="1">
        <f t="array" ref="R2663">_xlfn.IFS(L2662&lt;=25,"0-25",L2662&lt;=30,"26-30",L2662&lt;=35,"31-35",L2662&lt;=40,"36-40",L2662&lt;=45,"41-45",L2662&gt;=45,"45+")</f>
        <v>31-35</v>
      </c>
      <c r="S2663" t="str">
        <f t="shared" si="250"/>
        <v>Q4</v>
      </c>
      <c r="T2663" t="str">
        <f t="shared" si="251"/>
        <v>Weekday</v>
      </c>
      <c r="U2663" t="str" cm="1">
        <f t="array" ref="U2663">_xlfn.IFS(Q2663&lt;=100000,"LOW",Q2663&lt;=300000,"MEDIUM",Q2663&gt;=300000,"HIGH")</f>
        <v>MEDIUM</v>
      </c>
    </row>
    <row r="2664" spans="1:21" x14ac:dyDescent="0.3">
      <c r="A2664">
        <v>2663</v>
      </c>
      <c r="B2664">
        <v>3</v>
      </c>
      <c r="C2664">
        <v>11</v>
      </c>
      <c r="D2664" s="6">
        <f t="shared" si="246"/>
        <v>45233</v>
      </c>
      <c r="E2664" t="str">
        <f t="shared" si="247"/>
        <v>November</v>
      </c>
      <c r="F2664">
        <v>2023</v>
      </c>
      <c r="G2664" t="str">
        <f t="shared" si="248"/>
        <v>Friday</v>
      </c>
      <c r="H2664" t="s">
        <v>32</v>
      </c>
      <c r="I2664">
        <v>3</v>
      </c>
      <c r="J2664" s="7">
        <v>16564</v>
      </c>
      <c r="K2664" t="s">
        <v>250</v>
      </c>
      <c r="L2664">
        <v>22</v>
      </c>
      <c r="M2664" t="s">
        <v>79</v>
      </c>
      <c r="N2664" t="s">
        <v>18</v>
      </c>
      <c r="O2664">
        <v>5</v>
      </c>
      <c r="P2664" t="s">
        <v>36</v>
      </c>
      <c r="Q2664" s="7">
        <f t="shared" si="249"/>
        <v>49692</v>
      </c>
      <c r="R2664" s="9" t="str" cm="1">
        <f t="array" ref="R2664">_xlfn.IFS(L2663&lt;=25,"0-25",L2663&lt;=30,"26-30",L2663&lt;=35,"31-35",L2663&lt;=40,"36-40",L2663&lt;=45,"41-45",L2663&gt;=45,"45+")</f>
        <v>0-25</v>
      </c>
      <c r="S2664" t="str">
        <f t="shared" si="250"/>
        <v>Q4</v>
      </c>
      <c r="T2664" t="str">
        <f t="shared" si="251"/>
        <v>Weekday</v>
      </c>
      <c r="U2664" t="str" cm="1">
        <f t="array" ref="U2664">_xlfn.IFS(Q2664&lt;=100000,"LOW",Q2664&lt;=300000,"MEDIUM",Q2664&gt;=300000,"HIGH")</f>
        <v>LOW</v>
      </c>
    </row>
    <row r="2665" spans="1:21" x14ac:dyDescent="0.3">
      <c r="A2665">
        <v>2664</v>
      </c>
      <c r="B2665">
        <v>3</v>
      </c>
      <c r="C2665">
        <v>11</v>
      </c>
      <c r="D2665" s="6">
        <f t="shared" si="246"/>
        <v>45233</v>
      </c>
      <c r="E2665" t="str">
        <f t="shared" si="247"/>
        <v>November</v>
      </c>
      <c r="F2665">
        <v>2023</v>
      </c>
      <c r="G2665" t="str">
        <f t="shared" si="248"/>
        <v>Friday</v>
      </c>
      <c r="H2665" t="s">
        <v>15</v>
      </c>
      <c r="I2665">
        <v>7</v>
      </c>
      <c r="J2665" s="7">
        <v>49589.25</v>
      </c>
      <c r="K2665" t="s">
        <v>256</v>
      </c>
      <c r="L2665">
        <v>51</v>
      </c>
      <c r="M2665" t="s">
        <v>23</v>
      </c>
      <c r="N2665" t="s">
        <v>35</v>
      </c>
      <c r="O2665">
        <v>5</v>
      </c>
      <c r="P2665" t="s">
        <v>86</v>
      </c>
      <c r="Q2665" s="7">
        <f t="shared" si="249"/>
        <v>347124.75</v>
      </c>
      <c r="R2665" s="9" t="str" cm="1">
        <f t="array" ref="R2665">_xlfn.IFS(L2664&lt;=25,"0-25",L2664&lt;=30,"26-30",L2664&lt;=35,"31-35",L2664&lt;=40,"36-40",L2664&lt;=45,"41-45",L2664&gt;=45,"45+")</f>
        <v>0-25</v>
      </c>
      <c r="S2665" t="str">
        <f t="shared" si="250"/>
        <v>Q4</v>
      </c>
      <c r="T2665" t="str">
        <f t="shared" si="251"/>
        <v>Weekday</v>
      </c>
      <c r="U2665" t="str" cm="1">
        <f t="array" ref="U2665">_xlfn.IFS(Q2665&lt;=100000,"LOW",Q2665&lt;=300000,"MEDIUM",Q2665&gt;=300000,"HIGH")</f>
        <v>HIGH</v>
      </c>
    </row>
    <row r="2666" spans="1:21" x14ac:dyDescent="0.3">
      <c r="A2666">
        <v>2665</v>
      </c>
      <c r="B2666">
        <v>4</v>
      </c>
      <c r="C2666">
        <v>11</v>
      </c>
      <c r="D2666" s="6">
        <f t="shared" si="246"/>
        <v>45234</v>
      </c>
      <c r="E2666" t="str">
        <f t="shared" si="247"/>
        <v>November</v>
      </c>
      <c r="F2666">
        <v>2023</v>
      </c>
      <c r="G2666" t="str">
        <f t="shared" si="248"/>
        <v>Saturday</v>
      </c>
      <c r="H2666" t="s">
        <v>37</v>
      </c>
      <c r="I2666">
        <v>9</v>
      </c>
      <c r="J2666" s="7">
        <v>29144.5</v>
      </c>
      <c r="K2666" t="s">
        <v>847</v>
      </c>
      <c r="L2666">
        <v>50</v>
      </c>
      <c r="M2666" t="s">
        <v>27</v>
      </c>
      <c r="N2666" t="s">
        <v>52</v>
      </c>
      <c r="O2666">
        <v>4</v>
      </c>
      <c r="P2666" t="s">
        <v>40</v>
      </c>
      <c r="Q2666" s="7">
        <f t="shared" si="249"/>
        <v>262300.5</v>
      </c>
      <c r="R2666" s="9" t="str" cm="1">
        <f t="array" ref="R2666">_xlfn.IFS(L2665&lt;=25,"0-25",L2665&lt;=30,"26-30",L2665&lt;=35,"31-35",L2665&lt;=40,"36-40",L2665&lt;=45,"41-45",L2665&gt;=45,"45+")</f>
        <v>45+</v>
      </c>
      <c r="S2666" t="str">
        <f t="shared" si="250"/>
        <v>Q4</v>
      </c>
      <c r="T2666" t="str">
        <f t="shared" si="251"/>
        <v>Weekend</v>
      </c>
      <c r="U2666" t="str" cm="1">
        <f t="array" ref="U2666">_xlfn.IFS(Q2666&lt;=100000,"LOW",Q2666&lt;=300000,"MEDIUM",Q2666&gt;=300000,"HIGH")</f>
        <v>MEDIUM</v>
      </c>
    </row>
    <row r="2667" spans="1:21" x14ac:dyDescent="0.3">
      <c r="A2667">
        <v>2666</v>
      </c>
      <c r="B2667">
        <v>4</v>
      </c>
      <c r="C2667">
        <v>11</v>
      </c>
      <c r="D2667" s="6">
        <f t="shared" si="246"/>
        <v>45234</v>
      </c>
      <c r="E2667" t="str">
        <f t="shared" si="247"/>
        <v>November</v>
      </c>
      <c r="F2667">
        <v>2023</v>
      </c>
      <c r="G2667" t="str">
        <f t="shared" si="248"/>
        <v>Saturday</v>
      </c>
      <c r="H2667" t="s">
        <v>37</v>
      </c>
      <c r="I2667">
        <v>2</v>
      </c>
      <c r="J2667" s="7">
        <v>56030.76</v>
      </c>
      <c r="K2667" t="s">
        <v>392</v>
      </c>
      <c r="L2667">
        <v>33</v>
      </c>
      <c r="M2667" t="s">
        <v>135</v>
      </c>
      <c r="N2667" t="s">
        <v>18</v>
      </c>
      <c r="O2667">
        <v>5</v>
      </c>
      <c r="P2667" t="s">
        <v>40</v>
      </c>
      <c r="Q2667" s="7">
        <f t="shared" si="249"/>
        <v>112061.52</v>
      </c>
      <c r="R2667" s="9" t="str" cm="1">
        <f t="array" ref="R2667">_xlfn.IFS(L2666&lt;=25,"0-25",L2666&lt;=30,"26-30",L2666&lt;=35,"31-35",L2666&lt;=40,"36-40",L2666&lt;=45,"41-45",L2666&gt;=45,"45+")</f>
        <v>45+</v>
      </c>
      <c r="S2667" t="str">
        <f t="shared" si="250"/>
        <v>Q4</v>
      </c>
      <c r="T2667" t="str">
        <f t="shared" si="251"/>
        <v>Weekend</v>
      </c>
      <c r="U2667" t="str" cm="1">
        <f t="array" ref="U2667">_xlfn.IFS(Q2667&lt;=100000,"LOW",Q2667&lt;=300000,"MEDIUM",Q2667&gt;=300000,"HIGH")</f>
        <v>MEDIUM</v>
      </c>
    </row>
    <row r="2668" spans="1:21" x14ac:dyDescent="0.3">
      <c r="A2668">
        <v>2667</v>
      </c>
      <c r="B2668">
        <v>4</v>
      </c>
      <c r="C2668">
        <v>11</v>
      </c>
      <c r="D2668" s="6">
        <f t="shared" si="246"/>
        <v>45234</v>
      </c>
      <c r="E2668" t="str">
        <f t="shared" si="247"/>
        <v>November</v>
      </c>
      <c r="F2668">
        <v>2023</v>
      </c>
      <c r="G2668" t="str">
        <f t="shared" si="248"/>
        <v>Saturday</v>
      </c>
      <c r="H2668" t="s">
        <v>21</v>
      </c>
      <c r="I2668">
        <v>8</v>
      </c>
      <c r="J2668" s="7">
        <v>22414.97</v>
      </c>
      <c r="K2668" t="s">
        <v>747</v>
      </c>
      <c r="L2668">
        <v>54</v>
      </c>
      <c r="M2668" t="s">
        <v>56</v>
      </c>
      <c r="N2668" t="s">
        <v>24</v>
      </c>
      <c r="O2668">
        <v>5</v>
      </c>
      <c r="P2668" t="s">
        <v>28</v>
      </c>
      <c r="Q2668" s="7">
        <f t="shared" si="249"/>
        <v>179319.76</v>
      </c>
      <c r="R2668" s="9" t="str" cm="1">
        <f t="array" ref="R2668">_xlfn.IFS(L2667&lt;=25,"0-25",L2667&lt;=30,"26-30",L2667&lt;=35,"31-35",L2667&lt;=40,"36-40",L2667&lt;=45,"41-45",L2667&gt;=45,"45+")</f>
        <v>31-35</v>
      </c>
      <c r="S2668" t="str">
        <f t="shared" si="250"/>
        <v>Q4</v>
      </c>
      <c r="T2668" t="str">
        <f t="shared" si="251"/>
        <v>Weekend</v>
      </c>
      <c r="U2668" t="str" cm="1">
        <f t="array" ref="U2668">_xlfn.IFS(Q2668&lt;=100000,"LOW",Q2668&lt;=300000,"MEDIUM",Q2668&gt;=300000,"HIGH")</f>
        <v>MEDIUM</v>
      </c>
    </row>
    <row r="2669" spans="1:21" x14ac:dyDescent="0.3">
      <c r="A2669">
        <v>2668</v>
      </c>
      <c r="B2669">
        <v>4</v>
      </c>
      <c r="C2669">
        <v>11</v>
      </c>
      <c r="D2669" s="6">
        <f t="shared" si="246"/>
        <v>45234</v>
      </c>
      <c r="E2669" t="str">
        <f t="shared" si="247"/>
        <v>November</v>
      </c>
      <c r="F2669">
        <v>2023</v>
      </c>
      <c r="G2669" t="str">
        <f t="shared" si="248"/>
        <v>Saturday</v>
      </c>
      <c r="H2669" t="s">
        <v>37</v>
      </c>
      <c r="I2669">
        <v>9</v>
      </c>
      <c r="J2669" s="7">
        <v>64014.09</v>
      </c>
      <c r="K2669" t="s">
        <v>893</v>
      </c>
      <c r="L2669">
        <v>20</v>
      </c>
      <c r="M2669" t="s">
        <v>23</v>
      </c>
      <c r="N2669" t="s">
        <v>18</v>
      </c>
      <c r="O2669">
        <v>2</v>
      </c>
      <c r="P2669" t="s">
        <v>53</v>
      </c>
      <c r="Q2669" s="7">
        <f t="shared" si="249"/>
        <v>576126.80999999994</v>
      </c>
      <c r="R2669" s="9" t="str" cm="1">
        <f t="array" ref="R2669">_xlfn.IFS(L2668&lt;=25,"0-25",L2668&lt;=30,"26-30",L2668&lt;=35,"31-35",L2668&lt;=40,"36-40",L2668&lt;=45,"41-45",L2668&gt;=45,"45+")</f>
        <v>45+</v>
      </c>
      <c r="S2669" t="str">
        <f t="shared" si="250"/>
        <v>Q4</v>
      </c>
      <c r="T2669" t="str">
        <f t="shared" si="251"/>
        <v>Weekend</v>
      </c>
      <c r="U2669" t="str" cm="1">
        <f t="array" ref="U2669">_xlfn.IFS(Q2669&lt;=100000,"LOW",Q2669&lt;=300000,"MEDIUM",Q2669&gt;=300000,"HIGH")</f>
        <v>HIGH</v>
      </c>
    </row>
    <row r="2670" spans="1:21" x14ac:dyDescent="0.3">
      <c r="A2670">
        <v>2669</v>
      </c>
      <c r="B2670">
        <v>5</v>
      </c>
      <c r="C2670">
        <v>11</v>
      </c>
      <c r="D2670" s="6">
        <f t="shared" si="246"/>
        <v>45235</v>
      </c>
      <c r="E2670" t="str">
        <f t="shared" si="247"/>
        <v>November</v>
      </c>
      <c r="F2670">
        <v>2023</v>
      </c>
      <c r="G2670" t="str">
        <f t="shared" si="248"/>
        <v>Sunday</v>
      </c>
      <c r="H2670" t="s">
        <v>32</v>
      </c>
      <c r="I2670">
        <v>3</v>
      </c>
      <c r="J2670" s="7">
        <v>41378.89</v>
      </c>
      <c r="K2670" t="s">
        <v>403</v>
      </c>
      <c r="L2670">
        <v>38</v>
      </c>
      <c r="M2670" t="s">
        <v>47</v>
      </c>
      <c r="N2670" t="s">
        <v>35</v>
      </c>
      <c r="O2670">
        <v>2</v>
      </c>
      <c r="P2670" t="s">
        <v>43</v>
      </c>
      <c r="Q2670" s="7">
        <f t="shared" si="249"/>
        <v>124136.67</v>
      </c>
      <c r="R2670" s="9" t="str" cm="1">
        <f t="array" ref="R2670">_xlfn.IFS(L2669&lt;=25,"0-25",L2669&lt;=30,"26-30",L2669&lt;=35,"31-35",L2669&lt;=40,"36-40",L2669&lt;=45,"41-45",L2669&gt;=45,"45+")</f>
        <v>0-25</v>
      </c>
      <c r="S2670" t="str">
        <f t="shared" si="250"/>
        <v>Q4</v>
      </c>
      <c r="T2670" t="str">
        <f t="shared" si="251"/>
        <v>Weekend</v>
      </c>
      <c r="U2670" t="str" cm="1">
        <f t="array" ref="U2670">_xlfn.IFS(Q2670&lt;=100000,"LOW",Q2670&lt;=300000,"MEDIUM",Q2670&gt;=300000,"HIGH")</f>
        <v>MEDIUM</v>
      </c>
    </row>
    <row r="2671" spans="1:21" x14ac:dyDescent="0.3">
      <c r="A2671">
        <v>2670</v>
      </c>
      <c r="B2671">
        <v>5</v>
      </c>
      <c r="C2671">
        <v>11</v>
      </c>
      <c r="D2671" s="6">
        <f t="shared" si="246"/>
        <v>45235</v>
      </c>
      <c r="E2671" t="str">
        <f t="shared" si="247"/>
        <v>November</v>
      </c>
      <c r="F2671">
        <v>2023</v>
      </c>
      <c r="G2671" t="str">
        <f t="shared" si="248"/>
        <v>Sunday</v>
      </c>
      <c r="H2671" t="s">
        <v>45</v>
      </c>
      <c r="I2671">
        <v>2</v>
      </c>
      <c r="J2671" s="7">
        <v>16870.37</v>
      </c>
      <c r="K2671" t="s">
        <v>540</v>
      </c>
      <c r="L2671">
        <v>58</v>
      </c>
      <c r="M2671" t="s">
        <v>27</v>
      </c>
      <c r="N2671" t="s">
        <v>24</v>
      </c>
      <c r="O2671">
        <v>2</v>
      </c>
      <c r="P2671" t="s">
        <v>104</v>
      </c>
      <c r="Q2671" s="7">
        <f t="shared" si="249"/>
        <v>33740.74</v>
      </c>
      <c r="R2671" s="9" t="str" cm="1">
        <f t="array" ref="R2671">_xlfn.IFS(L2670&lt;=25,"0-25",L2670&lt;=30,"26-30",L2670&lt;=35,"31-35",L2670&lt;=40,"36-40",L2670&lt;=45,"41-45",L2670&gt;=45,"45+")</f>
        <v>36-40</v>
      </c>
      <c r="S2671" t="str">
        <f t="shared" si="250"/>
        <v>Q4</v>
      </c>
      <c r="T2671" t="str">
        <f t="shared" si="251"/>
        <v>Weekend</v>
      </c>
      <c r="U2671" t="str" cm="1">
        <f t="array" ref="U2671">_xlfn.IFS(Q2671&lt;=100000,"LOW",Q2671&lt;=300000,"MEDIUM",Q2671&gt;=300000,"HIGH")</f>
        <v>LOW</v>
      </c>
    </row>
    <row r="2672" spans="1:21" x14ac:dyDescent="0.3">
      <c r="A2672">
        <v>2671</v>
      </c>
      <c r="B2672">
        <v>5</v>
      </c>
      <c r="C2672">
        <v>11</v>
      </c>
      <c r="D2672" s="6">
        <f t="shared" si="246"/>
        <v>45235</v>
      </c>
      <c r="E2672" t="str">
        <f t="shared" si="247"/>
        <v>November</v>
      </c>
      <c r="F2672">
        <v>2023</v>
      </c>
      <c r="G2672" t="str">
        <f t="shared" si="248"/>
        <v>Sunday</v>
      </c>
      <c r="H2672" t="s">
        <v>45</v>
      </c>
      <c r="I2672">
        <v>7</v>
      </c>
      <c r="J2672" s="7">
        <v>34050.71</v>
      </c>
      <c r="K2672" t="s">
        <v>289</v>
      </c>
      <c r="L2672">
        <v>25</v>
      </c>
      <c r="M2672" t="s">
        <v>23</v>
      </c>
      <c r="N2672" t="s">
        <v>52</v>
      </c>
      <c r="O2672">
        <v>3</v>
      </c>
      <c r="P2672" t="s">
        <v>90</v>
      </c>
      <c r="Q2672" s="7">
        <f t="shared" si="249"/>
        <v>238354.97</v>
      </c>
      <c r="R2672" s="9" t="str" cm="1">
        <f t="array" ref="R2672">_xlfn.IFS(L2671&lt;=25,"0-25",L2671&lt;=30,"26-30",L2671&lt;=35,"31-35",L2671&lt;=40,"36-40",L2671&lt;=45,"41-45",L2671&gt;=45,"45+")</f>
        <v>45+</v>
      </c>
      <c r="S2672" t="str">
        <f t="shared" si="250"/>
        <v>Q4</v>
      </c>
      <c r="T2672" t="str">
        <f t="shared" si="251"/>
        <v>Weekend</v>
      </c>
      <c r="U2672" t="str" cm="1">
        <f t="array" ref="U2672">_xlfn.IFS(Q2672&lt;=100000,"LOW",Q2672&lt;=300000,"MEDIUM",Q2672&gt;=300000,"HIGH")</f>
        <v>MEDIUM</v>
      </c>
    </row>
    <row r="2673" spans="1:21" x14ac:dyDescent="0.3">
      <c r="A2673">
        <v>2672</v>
      </c>
      <c r="B2673">
        <v>6</v>
      </c>
      <c r="C2673">
        <v>11</v>
      </c>
      <c r="D2673" s="6">
        <f t="shared" si="246"/>
        <v>45236</v>
      </c>
      <c r="E2673" t="str">
        <f t="shared" si="247"/>
        <v>November</v>
      </c>
      <c r="F2673">
        <v>2023</v>
      </c>
      <c r="G2673" t="str">
        <f t="shared" si="248"/>
        <v>Monday</v>
      </c>
      <c r="H2673" t="s">
        <v>45</v>
      </c>
      <c r="I2673">
        <v>5</v>
      </c>
      <c r="J2673" s="7">
        <v>22405.63</v>
      </c>
      <c r="K2673" t="s">
        <v>426</v>
      </c>
      <c r="L2673">
        <v>39</v>
      </c>
      <c r="M2673" t="s">
        <v>23</v>
      </c>
      <c r="N2673" t="s">
        <v>24</v>
      </c>
      <c r="O2673">
        <v>2</v>
      </c>
      <c r="P2673" t="s">
        <v>90</v>
      </c>
      <c r="Q2673" s="7">
        <f t="shared" si="249"/>
        <v>112028.15000000001</v>
      </c>
      <c r="R2673" s="9" t="str" cm="1">
        <f t="array" ref="R2673">_xlfn.IFS(L2672&lt;=25,"0-25",L2672&lt;=30,"26-30",L2672&lt;=35,"31-35",L2672&lt;=40,"36-40",L2672&lt;=45,"41-45",L2672&gt;=45,"45+")</f>
        <v>0-25</v>
      </c>
      <c r="S2673" t="str">
        <f t="shared" si="250"/>
        <v>Q4</v>
      </c>
      <c r="T2673" t="str">
        <f t="shared" si="251"/>
        <v>Weekday</v>
      </c>
      <c r="U2673" t="str" cm="1">
        <f t="array" ref="U2673">_xlfn.IFS(Q2673&lt;=100000,"LOW",Q2673&lt;=300000,"MEDIUM",Q2673&gt;=300000,"HIGH")</f>
        <v>MEDIUM</v>
      </c>
    </row>
    <row r="2674" spans="1:21" x14ac:dyDescent="0.3">
      <c r="A2674">
        <v>2673</v>
      </c>
      <c r="B2674">
        <v>6</v>
      </c>
      <c r="C2674">
        <v>11</v>
      </c>
      <c r="D2674" s="6">
        <f t="shared" si="246"/>
        <v>45236</v>
      </c>
      <c r="E2674" t="str">
        <f t="shared" si="247"/>
        <v>November</v>
      </c>
      <c r="F2674">
        <v>2023</v>
      </c>
      <c r="G2674" t="str">
        <f t="shared" si="248"/>
        <v>Monday</v>
      </c>
      <c r="H2674" t="s">
        <v>15</v>
      </c>
      <c r="I2674">
        <v>5</v>
      </c>
      <c r="J2674" s="7">
        <v>21981.13</v>
      </c>
      <c r="K2674" t="s">
        <v>200</v>
      </c>
      <c r="L2674">
        <v>22</v>
      </c>
      <c r="M2674" t="s">
        <v>23</v>
      </c>
      <c r="N2674" t="s">
        <v>24</v>
      </c>
      <c r="O2674">
        <v>3</v>
      </c>
      <c r="P2674" t="s">
        <v>19</v>
      </c>
      <c r="Q2674" s="7">
        <f t="shared" si="249"/>
        <v>109905.65000000001</v>
      </c>
      <c r="R2674" s="9" t="str" cm="1">
        <f t="array" ref="R2674">_xlfn.IFS(L2673&lt;=25,"0-25",L2673&lt;=30,"26-30",L2673&lt;=35,"31-35",L2673&lt;=40,"36-40",L2673&lt;=45,"41-45",L2673&gt;=45,"45+")</f>
        <v>36-40</v>
      </c>
      <c r="S2674" t="str">
        <f t="shared" si="250"/>
        <v>Q4</v>
      </c>
      <c r="T2674" t="str">
        <f t="shared" si="251"/>
        <v>Weekday</v>
      </c>
      <c r="U2674" t="str" cm="1">
        <f t="array" ref="U2674">_xlfn.IFS(Q2674&lt;=100000,"LOW",Q2674&lt;=300000,"MEDIUM",Q2674&gt;=300000,"HIGH")</f>
        <v>MEDIUM</v>
      </c>
    </row>
    <row r="2675" spans="1:21" x14ac:dyDescent="0.3">
      <c r="A2675">
        <v>2674</v>
      </c>
      <c r="B2675">
        <v>6</v>
      </c>
      <c r="C2675">
        <v>11</v>
      </c>
      <c r="D2675" s="6">
        <f t="shared" si="246"/>
        <v>45236</v>
      </c>
      <c r="E2675" t="str">
        <f t="shared" si="247"/>
        <v>November</v>
      </c>
      <c r="F2675">
        <v>2023</v>
      </c>
      <c r="G2675" t="str">
        <f t="shared" si="248"/>
        <v>Monday</v>
      </c>
      <c r="H2675" t="s">
        <v>37</v>
      </c>
      <c r="I2675">
        <v>5</v>
      </c>
      <c r="J2675" s="7">
        <v>40382.18</v>
      </c>
      <c r="K2675" t="s">
        <v>975</v>
      </c>
      <c r="L2675">
        <v>34</v>
      </c>
      <c r="M2675" t="s">
        <v>119</v>
      </c>
      <c r="N2675" t="s">
        <v>24</v>
      </c>
      <c r="O2675">
        <v>3</v>
      </c>
      <c r="P2675" t="s">
        <v>53</v>
      </c>
      <c r="Q2675" s="7">
        <f t="shared" si="249"/>
        <v>201910.9</v>
      </c>
      <c r="R2675" s="9" t="str" cm="1">
        <f t="array" ref="R2675">_xlfn.IFS(L2674&lt;=25,"0-25",L2674&lt;=30,"26-30",L2674&lt;=35,"31-35",L2674&lt;=40,"36-40",L2674&lt;=45,"41-45",L2674&gt;=45,"45+")</f>
        <v>0-25</v>
      </c>
      <c r="S2675" t="str">
        <f t="shared" si="250"/>
        <v>Q4</v>
      </c>
      <c r="T2675" t="str">
        <f t="shared" si="251"/>
        <v>Weekday</v>
      </c>
      <c r="U2675" t="str" cm="1">
        <f t="array" ref="U2675">_xlfn.IFS(Q2675&lt;=100000,"LOW",Q2675&lt;=300000,"MEDIUM",Q2675&gt;=300000,"HIGH")</f>
        <v>MEDIUM</v>
      </c>
    </row>
    <row r="2676" spans="1:21" x14ac:dyDescent="0.3">
      <c r="A2676">
        <v>2675</v>
      </c>
      <c r="B2676">
        <v>7</v>
      </c>
      <c r="C2676">
        <v>11</v>
      </c>
      <c r="D2676" s="6">
        <f t="shared" si="246"/>
        <v>45237</v>
      </c>
      <c r="E2676" t="str">
        <f t="shared" si="247"/>
        <v>November</v>
      </c>
      <c r="F2676">
        <v>2023</v>
      </c>
      <c r="G2676" t="str">
        <f t="shared" si="248"/>
        <v>Tuesday</v>
      </c>
      <c r="H2676" t="s">
        <v>32</v>
      </c>
      <c r="I2676">
        <v>4</v>
      </c>
      <c r="J2676" s="7">
        <v>50313.52</v>
      </c>
      <c r="K2676" t="s">
        <v>577</v>
      </c>
      <c r="L2676">
        <v>54</v>
      </c>
      <c r="M2676" t="s">
        <v>56</v>
      </c>
      <c r="N2676" t="s">
        <v>18</v>
      </c>
      <c r="O2676">
        <v>4</v>
      </c>
      <c r="P2676" t="s">
        <v>43</v>
      </c>
      <c r="Q2676" s="7">
        <f t="shared" si="249"/>
        <v>201254.08</v>
      </c>
      <c r="R2676" s="9" t="str" cm="1">
        <f t="array" ref="R2676">_xlfn.IFS(L2675&lt;=25,"0-25",L2675&lt;=30,"26-30",L2675&lt;=35,"31-35",L2675&lt;=40,"36-40",L2675&lt;=45,"41-45",L2675&gt;=45,"45+")</f>
        <v>31-35</v>
      </c>
      <c r="S2676" t="str">
        <f t="shared" si="250"/>
        <v>Q4</v>
      </c>
      <c r="T2676" t="str">
        <f t="shared" si="251"/>
        <v>Weekday</v>
      </c>
      <c r="U2676" t="str" cm="1">
        <f t="array" ref="U2676">_xlfn.IFS(Q2676&lt;=100000,"LOW",Q2676&lt;=300000,"MEDIUM",Q2676&gt;=300000,"HIGH")</f>
        <v>MEDIUM</v>
      </c>
    </row>
    <row r="2677" spans="1:21" x14ac:dyDescent="0.3">
      <c r="A2677">
        <v>2676</v>
      </c>
      <c r="B2677">
        <v>7</v>
      </c>
      <c r="C2677">
        <v>11</v>
      </c>
      <c r="D2677" s="6">
        <f t="shared" si="246"/>
        <v>45237</v>
      </c>
      <c r="E2677" t="str">
        <f t="shared" si="247"/>
        <v>November</v>
      </c>
      <c r="F2677">
        <v>2023</v>
      </c>
      <c r="G2677" t="str">
        <f t="shared" si="248"/>
        <v>Tuesday</v>
      </c>
      <c r="H2677" t="s">
        <v>15</v>
      </c>
      <c r="I2677">
        <v>5</v>
      </c>
      <c r="J2677" s="7">
        <v>64697.09</v>
      </c>
      <c r="K2677" t="s">
        <v>960</v>
      </c>
      <c r="L2677">
        <v>31</v>
      </c>
      <c r="M2677" t="s">
        <v>64</v>
      </c>
      <c r="N2677" t="s">
        <v>52</v>
      </c>
      <c r="O2677">
        <v>2</v>
      </c>
      <c r="P2677" t="s">
        <v>31</v>
      </c>
      <c r="Q2677" s="7">
        <f t="shared" si="249"/>
        <v>323485.44999999995</v>
      </c>
      <c r="R2677" s="9" t="str" cm="1">
        <f t="array" ref="R2677">_xlfn.IFS(L2676&lt;=25,"0-25",L2676&lt;=30,"26-30",L2676&lt;=35,"31-35",L2676&lt;=40,"36-40",L2676&lt;=45,"41-45",L2676&gt;=45,"45+")</f>
        <v>45+</v>
      </c>
      <c r="S2677" t="str">
        <f t="shared" si="250"/>
        <v>Q4</v>
      </c>
      <c r="T2677" t="str">
        <f t="shared" si="251"/>
        <v>Weekday</v>
      </c>
      <c r="U2677" t="str" cm="1">
        <f t="array" ref="U2677">_xlfn.IFS(Q2677&lt;=100000,"LOW",Q2677&lt;=300000,"MEDIUM",Q2677&gt;=300000,"HIGH")</f>
        <v>HIGH</v>
      </c>
    </row>
    <row r="2678" spans="1:21" x14ac:dyDescent="0.3">
      <c r="A2678">
        <v>2677</v>
      </c>
      <c r="B2678">
        <v>7</v>
      </c>
      <c r="C2678">
        <v>11</v>
      </c>
      <c r="D2678" s="6">
        <f t="shared" si="246"/>
        <v>45237</v>
      </c>
      <c r="E2678" t="str">
        <f t="shared" si="247"/>
        <v>November</v>
      </c>
      <c r="F2678">
        <v>2023</v>
      </c>
      <c r="G2678" t="str">
        <f t="shared" si="248"/>
        <v>Tuesday</v>
      </c>
      <c r="H2678" t="s">
        <v>21</v>
      </c>
      <c r="I2678">
        <v>4</v>
      </c>
      <c r="J2678" s="7">
        <v>40129.72</v>
      </c>
      <c r="K2678" t="s">
        <v>285</v>
      </c>
      <c r="L2678">
        <v>56</v>
      </c>
      <c r="M2678" t="s">
        <v>152</v>
      </c>
      <c r="N2678" t="s">
        <v>35</v>
      </c>
      <c r="O2678">
        <v>5</v>
      </c>
      <c r="P2678" t="s">
        <v>28</v>
      </c>
      <c r="Q2678" s="7">
        <f t="shared" si="249"/>
        <v>160518.88</v>
      </c>
      <c r="R2678" s="9" t="str" cm="1">
        <f t="array" ref="R2678">_xlfn.IFS(L2677&lt;=25,"0-25",L2677&lt;=30,"26-30",L2677&lt;=35,"31-35",L2677&lt;=40,"36-40",L2677&lt;=45,"41-45",L2677&gt;=45,"45+")</f>
        <v>31-35</v>
      </c>
      <c r="S2678" t="str">
        <f t="shared" si="250"/>
        <v>Q4</v>
      </c>
      <c r="T2678" t="str">
        <f t="shared" si="251"/>
        <v>Weekday</v>
      </c>
      <c r="U2678" t="str" cm="1">
        <f t="array" ref="U2678">_xlfn.IFS(Q2678&lt;=100000,"LOW",Q2678&lt;=300000,"MEDIUM",Q2678&gt;=300000,"HIGH")</f>
        <v>MEDIUM</v>
      </c>
    </row>
    <row r="2679" spans="1:21" x14ac:dyDescent="0.3">
      <c r="A2679">
        <v>2678</v>
      </c>
      <c r="B2679">
        <v>8</v>
      </c>
      <c r="C2679">
        <v>11</v>
      </c>
      <c r="D2679" s="6">
        <f t="shared" si="246"/>
        <v>45238</v>
      </c>
      <c r="E2679" t="str">
        <f t="shared" si="247"/>
        <v>November</v>
      </c>
      <c r="F2679">
        <v>2023</v>
      </c>
      <c r="G2679" t="str">
        <f t="shared" si="248"/>
        <v>Wednesday</v>
      </c>
      <c r="H2679" t="s">
        <v>32</v>
      </c>
      <c r="I2679">
        <v>6</v>
      </c>
      <c r="J2679" s="7">
        <v>67950.33</v>
      </c>
      <c r="K2679" t="s">
        <v>1010</v>
      </c>
      <c r="L2679">
        <v>58</v>
      </c>
      <c r="M2679" t="s">
        <v>23</v>
      </c>
      <c r="N2679" t="s">
        <v>18</v>
      </c>
      <c r="O2679">
        <v>5</v>
      </c>
      <c r="P2679" t="s">
        <v>101</v>
      </c>
      <c r="Q2679" s="7">
        <f t="shared" si="249"/>
        <v>407701.98</v>
      </c>
      <c r="R2679" s="9" t="str" cm="1">
        <f t="array" ref="R2679">_xlfn.IFS(L2678&lt;=25,"0-25",L2678&lt;=30,"26-30",L2678&lt;=35,"31-35",L2678&lt;=40,"36-40",L2678&lt;=45,"41-45",L2678&gt;=45,"45+")</f>
        <v>45+</v>
      </c>
      <c r="S2679" t="str">
        <f t="shared" si="250"/>
        <v>Q4</v>
      </c>
      <c r="T2679" t="str">
        <f t="shared" si="251"/>
        <v>Weekday</v>
      </c>
      <c r="U2679" t="str" cm="1">
        <f t="array" ref="U2679">_xlfn.IFS(Q2679&lt;=100000,"LOW",Q2679&lt;=300000,"MEDIUM",Q2679&gt;=300000,"HIGH")</f>
        <v>HIGH</v>
      </c>
    </row>
    <row r="2680" spans="1:21" x14ac:dyDescent="0.3">
      <c r="A2680">
        <v>2679</v>
      </c>
      <c r="B2680">
        <v>8</v>
      </c>
      <c r="C2680">
        <v>11</v>
      </c>
      <c r="D2680" s="6">
        <f t="shared" si="246"/>
        <v>45238</v>
      </c>
      <c r="E2680" t="str">
        <f t="shared" si="247"/>
        <v>November</v>
      </c>
      <c r="F2680">
        <v>2023</v>
      </c>
      <c r="G2680" t="str">
        <f t="shared" si="248"/>
        <v>Wednesday</v>
      </c>
      <c r="H2680" t="s">
        <v>32</v>
      </c>
      <c r="I2680">
        <v>4</v>
      </c>
      <c r="J2680" s="7">
        <v>66498.09</v>
      </c>
      <c r="K2680" t="s">
        <v>844</v>
      </c>
      <c r="L2680">
        <v>45</v>
      </c>
      <c r="M2680" t="s">
        <v>61</v>
      </c>
      <c r="N2680" t="s">
        <v>52</v>
      </c>
      <c r="O2680">
        <v>5</v>
      </c>
      <c r="P2680" t="s">
        <v>36</v>
      </c>
      <c r="Q2680" s="7">
        <f t="shared" si="249"/>
        <v>265992.36</v>
      </c>
      <c r="R2680" s="9" t="str" cm="1">
        <f t="array" ref="R2680">_xlfn.IFS(L2679&lt;=25,"0-25",L2679&lt;=30,"26-30",L2679&lt;=35,"31-35",L2679&lt;=40,"36-40",L2679&lt;=45,"41-45",L2679&gt;=45,"45+")</f>
        <v>45+</v>
      </c>
      <c r="S2680" t="str">
        <f t="shared" si="250"/>
        <v>Q4</v>
      </c>
      <c r="T2680" t="str">
        <f t="shared" si="251"/>
        <v>Weekday</v>
      </c>
      <c r="U2680" t="str" cm="1">
        <f t="array" ref="U2680">_xlfn.IFS(Q2680&lt;=100000,"LOW",Q2680&lt;=300000,"MEDIUM",Q2680&gt;=300000,"HIGH")</f>
        <v>MEDIUM</v>
      </c>
    </row>
    <row r="2681" spans="1:21" x14ac:dyDescent="0.3">
      <c r="A2681">
        <v>2680</v>
      </c>
      <c r="B2681">
        <v>8</v>
      </c>
      <c r="C2681">
        <v>11</v>
      </c>
      <c r="D2681" s="6">
        <f t="shared" si="246"/>
        <v>45238</v>
      </c>
      <c r="E2681" t="str">
        <f t="shared" si="247"/>
        <v>November</v>
      </c>
      <c r="F2681">
        <v>2023</v>
      </c>
      <c r="G2681" t="str">
        <f t="shared" si="248"/>
        <v>Wednesday</v>
      </c>
      <c r="H2681" t="s">
        <v>32</v>
      </c>
      <c r="I2681">
        <v>2</v>
      </c>
      <c r="J2681" s="7">
        <v>61903.75</v>
      </c>
      <c r="K2681" t="s">
        <v>884</v>
      </c>
      <c r="L2681">
        <v>48</v>
      </c>
      <c r="M2681" t="s">
        <v>152</v>
      </c>
      <c r="N2681" t="s">
        <v>52</v>
      </c>
      <c r="O2681">
        <v>2</v>
      </c>
      <c r="P2681" t="s">
        <v>36</v>
      </c>
      <c r="Q2681" s="7">
        <f t="shared" si="249"/>
        <v>123807.5</v>
      </c>
      <c r="R2681" s="9" t="str" cm="1">
        <f t="array" ref="R2681">_xlfn.IFS(L2680&lt;=25,"0-25",L2680&lt;=30,"26-30",L2680&lt;=35,"31-35",L2680&lt;=40,"36-40",L2680&lt;=45,"41-45",L2680&gt;=45,"45+")</f>
        <v>41-45</v>
      </c>
      <c r="S2681" t="str">
        <f t="shared" si="250"/>
        <v>Q4</v>
      </c>
      <c r="T2681" t="str">
        <f t="shared" si="251"/>
        <v>Weekday</v>
      </c>
      <c r="U2681" t="str" cm="1">
        <f t="array" ref="U2681">_xlfn.IFS(Q2681&lt;=100000,"LOW",Q2681&lt;=300000,"MEDIUM",Q2681&gt;=300000,"HIGH")</f>
        <v>MEDIUM</v>
      </c>
    </row>
    <row r="2682" spans="1:21" x14ac:dyDescent="0.3">
      <c r="A2682">
        <v>2681</v>
      </c>
      <c r="B2682">
        <v>8</v>
      </c>
      <c r="C2682">
        <v>11</v>
      </c>
      <c r="D2682" s="6">
        <f t="shared" si="246"/>
        <v>45238</v>
      </c>
      <c r="E2682" t="str">
        <f t="shared" si="247"/>
        <v>November</v>
      </c>
      <c r="F2682">
        <v>2023</v>
      </c>
      <c r="G2682" t="str">
        <f t="shared" si="248"/>
        <v>Wednesday</v>
      </c>
      <c r="H2682" t="s">
        <v>45</v>
      </c>
      <c r="I2682">
        <v>9</v>
      </c>
      <c r="J2682" s="7">
        <v>39998.639999999999</v>
      </c>
      <c r="K2682" t="s">
        <v>375</v>
      </c>
      <c r="L2682">
        <v>34</v>
      </c>
      <c r="M2682" t="s">
        <v>116</v>
      </c>
      <c r="N2682" t="s">
        <v>18</v>
      </c>
      <c r="O2682">
        <v>5</v>
      </c>
      <c r="P2682" t="s">
        <v>104</v>
      </c>
      <c r="Q2682" s="7">
        <f t="shared" si="249"/>
        <v>359987.76</v>
      </c>
      <c r="R2682" s="9" t="str" cm="1">
        <f t="array" ref="R2682">_xlfn.IFS(L2681&lt;=25,"0-25",L2681&lt;=30,"26-30",L2681&lt;=35,"31-35",L2681&lt;=40,"36-40",L2681&lt;=45,"41-45",L2681&gt;=45,"45+")</f>
        <v>45+</v>
      </c>
      <c r="S2682" t="str">
        <f t="shared" si="250"/>
        <v>Q4</v>
      </c>
      <c r="T2682" t="str">
        <f t="shared" si="251"/>
        <v>Weekday</v>
      </c>
      <c r="U2682" t="str" cm="1">
        <f t="array" ref="U2682">_xlfn.IFS(Q2682&lt;=100000,"LOW",Q2682&lt;=300000,"MEDIUM",Q2682&gt;=300000,"HIGH")</f>
        <v>HIGH</v>
      </c>
    </row>
    <row r="2683" spans="1:21" x14ac:dyDescent="0.3">
      <c r="A2683">
        <v>2682</v>
      </c>
      <c r="B2683">
        <v>9</v>
      </c>
      <c r="C2683">
        <v>11</v>
      </c>
      <c r="D2683" s="6">
        <f t="shared" si="246"/>
        <v>45239</v>
      </c>
      <c r="E2683" t="str">
        <f t="shared" si="247"/>
        <v>November</v>
      </c>
      <c r="F2683">
        <v>2023</v>
      </c>
      <c r="G2683" t="str">
        <f t="shared" si="248"/>
        <v>Thursday</v>
      </c>
      <c r="H2683" t="s">
        <v>32</v>
      </c>
      <c r="I2683">
        <v>2</v>
      </c>
      <c r="J2683" s="7">
        <v>18454.240000000002</v>
      </c>
      <c r="K2683" t="s">
        <v>494</v>
      </c>
      <c r="L2683">
        <v>52</v>
      </c>
      <c r="M2683" t="s">
        <v>27</v>
      </c>
      <c r="N2683" t="s">
        <v>24</v>
      </c>
      <c r="O2683">
        <v>2</v>
      </c>
      <c r="P2683" t="s">
        <v>43</v>
      </c>
      <c r="Q2683" s="7">
        <f t="shared" si="249"/>
        <v>36908.480000000003</v>
      </c>
      <c r="R2683" s="9" t="str" cm="1">
        <f t="array" ref="R2683">_xlfn.IFS(L2682&lt;=25,"0-25",L2682&lt;=30,"26-30",L2682&lt;=35,"31-35",L2682&lt;=40,"36-40",L2682&lt;=45,"41-45",L2682&gt;=45,"45+")</f>
        <v>31-35</v>
      </c>
      <c r="S2683" t="str">
        <f t="shared" si="250"/>
        <v>Q4</v>
      </c>
      <c r="T2683" t="str">
        <f t="shared" si="251"/>
        <v>Weekday</v>
      </c>
      <c r="U2683" t="str" cm="1">
        <f t="array" ref="U2683">_xlfn.IFS(Q2683&lt;=100000,"LOW",Q2683&lt;=300000,"MEDIUM",Q2683&gt;=300000,"HIGH")</f>
        <v>LOW</v>
      </c>
    </row>
    <row r="2684" spans="1:21" x14ac:dyDescent="0.3">
      <c r="A2684">
        <v>2683</v>
      </c>
      <c r="B2684">
        <v>9</v>
      </c>
      <c r="C2684">
        <v>11</v>
      </c>
      <c r="D2684" s="6">
        <f t="shared" si="246"/>
        <v>45239</v>
      </c>
      <c r="E2684" t="str">
        <f t="shared" si="247"/>
        <v>November</v>
      </c>
      <c r="F2684">
        <v>2023</v>
      </c>
      <c r="G2684" t="str">
        <f t="shared" si="248"/>
        <v>Thursday</v>
      </c>
      <c r="H2684" t="s">
        <v>37</v>
      </c>
      <c r="I2684">
        <v>9</v>
      </c>
      <c r="J2684" s="7">
        <v>23074.27</v>
      </c>
      <c r="K2684" t="s">
        <v>167</v>
      </c>
      <c r="L2684">
        <v>57</v>
      </c>
      <c r="M2684" t="s">
        <v>116</v>
      </c>
      <c r="N2684" t="s">
        <v>52</v>
      </c>
      <c r="O2684">
        <v>2</v>
      </c>
      <c r="P2684" t="s">
        <v>40</v>
      </c>
      <c r="Q2684" s="7">
        <f t="shared" si="249"/>
        <v>207668.43</v>
      </c>
      <c r="R2684" s="9" t="str" cm="1">
        <f t="array" ref="R2684">_xlfn.IFS(L2683&lt;=25,"0-25",L2683&lt;=30,"26-30",L2683&lt;=35,"31-35",L2683&lt;=40,"36-40",L2683&lt;=45,"41-45",L2683&gt;=45,"45+")</f>
        <v>45+</v>
      </c>
      <c r="S2684" t="str">
        <f t="shared" si="250"/>
        <v>Q4</v>
      </c>
      <c r="T2684" t="str">
        <f t="shared" si="251"/>
        <v>Weekday</v>
      </c>
      <c r="U2684" t="str" cm="1">
        <f t="array" ref="U2684">_xlfn.IFS(Q2684&lt;=100000,"LOW",Q2684&lt;=300000,"MEDIUM",Q2684&gt;=300000,"HIGH")</f>
        <v>MEDIUM</v>
      </c>
    </row>
    <row r="2685" spans="1:21" x14ac:dyDescent="0.3">
      <c r="A2685">
        <v>2684</v>
      </c>
      <c r="B2685">
        <v>9</v>
      </c>
      <c r="C2685">
        <v>11</v>
      </c>
      <c r="D2685" s="6">
        <f t="shared" si="246"/>
        <v>45239</v>
      </c>
      <c r="E2685" t="str">
        <f t="shared" si="247"/>
        <v>November</v>
      </c>
      <c r="F2685">
        <v>2023</v>
      </c>
      <c r="G2685" t="str">
        <f t="shared" si="248"/>
        <v>Thursday</v>
      </c>
      <c r="H2685" t="s">
        <v>32</v>
      </c>
      <c r="I2685">
        <v>6</v>
      </c>
      <c r="J2685" s="7">
        <v>48860.2</v>
      </c>
      <c r="K2685" t="s">
        <v>368</v>
      </c>
      <c r="L2685">
        <v>39</v>
      </c>
      <c r="M2685" t="s">
        <v>79</v>
      </c>
      <c r="N2685" t="s">
        <v>35</v>
      </c>
      <c r="O2685">
        <v>5</v>
      </c>
      <c r="P2685" t="s">
        <v>43</v>
      </c>
      <c r="Q2685" s="7">
        <f t="shared" si="249"/>
        <v>293161.19999999995</v>
      </c>
      <c r="R2685" s="9" t="str" cm="1">
        <f t="array" ref="R2685">_xlfn.IFS(L2684&lt;=25,"0-25",L2684&lt;=30,"26-30",L2684&lt;=35,"31-35",L2684&lt;=40,"36-40",L2684&lt;=45,"41-45",L2684&gt;=45,"45+")</f>
        <v>45+</v>
      </c>
      <c r="S2685" t="str">
        <f t="shared" si="250"/>
        <v>Q4</v>
      </c>
      <c r="T2685" t="str">
        <f t="shared" si="251"/>
        <v>Weekday</v>
      </c>
      <c r="U2685" t="str" cm="1">
        <f t="array" ref="U2685">_xlfn.IFS(Q2685&lt;=100000,"LOW",Q2685&lt;=300000,"MEDIUM",Q2685&gt;=300000,"HIGH")</f>
        <v>MEDIUM</v>
      </c>
    </row>
    <row r="2686" spans="1:21" x14ac:dyDescent="0.3">
      <c r="A2686">
        <v>2685</v>
      </c>
      <c r="B2686">
        <v>9</v>
      </c>
      <c r="C2686">
        <v>11</v>
      </c>
      <c r="D2686" s="6">
        <f t="shared" si="246"/>
        <v>45239</v>
      </c>
      <c r="E2686" t="str">
        <f t="shared" si="247"/>
        <v>November</v>
      </c>
      <c r="F2686">
        <v>2023</v>
      </c>
      <c r="G2686" t="str">
        <f t="shared" si="248"/>
        <v>Thursday</v>
      </c>
      <c r="H2686" t="s">
        <v>45</v>
      </c>
      <c r="I2686">
        <v>9</v>
      </c>
      <c r="J2686" s="7">
        <v>35305.300000000003</v>
      </c>
      <c r="K2686" t="s">
        <v>1011</v>
      </c>
      <c r="L2686">
        <v>46</v>
      </c>
      <c r="M2686" t="s">
        <v>23</v>
      </c>
      <c r="N2686" t="s">
        <v>18</v>
      </c>
      <c r="O2686">
        <v>3</v>
      </c>
      <c r="P2686" t="s">
        <v>90</v>
      </c>
      <c r="Q2686" s="7">
        <f t="shared" si="249"/>
        <v>317747.7</v>
      </c>
      <c r="R2686" s="9" t="str" cm="1">
        <f t="array" ref="R2686">_xlfn.IFS(L2685&lt;=25,"0-25",L2685&lt;=30,"26-30",L2685&lt;=35,"31-35",L2685&lt;=40,"36-40",L2685&lt;=45,"41-45",L2685&gt;=45,"45+")</f>
        <v>36-40</v>
      </c>
      <c r="S2686" t="str">
        <f t="shared" si="250"/>
        <v>Q4</v>
      </c>
      <c r="T2686" t="str">
        <f t="shared" si="251"/>
        <v>Weekday</v>
      </c>
      <c r="U2686" t="str" cm="1">
        <f t="array" ref="U2686">_xlfn.IFS(Q2686&lt;=100000,"LOW",Q2686&lt;=300000,"MEDIUM",Q2686&gt;=300000,"HIGH")</f>
        <v>HIGH</v>
      </c>
    </row>
    <row r="2687" spans="1:21" x14ac:dyDescent="0.3">
      <c r="A2687">
        <v>2686</v>
      </c>
      <c r="B2687">
        <v>10</v>
      </c>
      <c r="C2687">
        <v>11</v>
      </c>
      <c r="D2687" s="6">
        <f t="shared" si="246"/>
        <v>45240</v>
      </c>
      <c r="E2687" t="str">
        <f t="shared" si="247"/>
        <v>November</v>
      </c>
      <c r="F2687">
        <v>2023</v>
      </c>
      <c r="G2687" t="str">
        <f t="shared" si="248"/>
        <v>Friday</v>
      </c>
      <c r="H2687" t="s">
        <v>32</v>
      </c>
      <c r="I2687">
        <v>9</v>
      </c>
      <c r="J2687" s="7">
        <v>18808.099999999999</v>
      </c>
      <c r="K2687" t="s">
        <v>430</v>
      </c>
      <c r="L2687">
        <v>27</v>
      </c>
      <c r="M2687" t="s">
        <v>47</v>
      </c>
      <c r="N2687" t="s">
        <v>52</v>
      </c>
      <c r="O2687">
        <v>4</v>
      </c>
      <c r="P2687" t="s">
        <v>43</v>
      </c>
      <c r="Q2687" s="7">
        <f t="shared" si="249"/>
        <v>169272.9</v>
      </c>
      <c r="R2687" s="9" t="str" cm="1">
        <f t="array" ref="R2687">_xlfn.IFS(L2686&lt;=25,"0-25",L2686&lt;=30,"26-30",L2686&lt;=35,"31-35",L2686&lt;=40,"36-40",L2686&lt;=45,"41-45",L2686&gt;=45,"45+")</f>
        <v>45+</v>
      </c>
      <c r="S2687" t="str">
        <f t="shared" si="250"/>
        <v>Q4</v>
      </c>
      <c r="T2687" t="str">
        <f t="shared" si="251"/>
        <v>Weekday</v>
      </c>
      <c r="U2687" t="str" cm="1">
        <f t="array" ref="U2687">_xlfn.IFS(Q2687&lt;=100000,"LOW",Q2687&lt;=300000,"MEDIUM",Q2687&gt;=300000,"HIGH")</f>
        <v>MEDIUM</v>
      </c>
    </row>
    <row r="2688" spans="1:21" x14ac:dyDescent="0.3">
      <c r="A2688">
        <v>2687</v>
      </c>
      <c r="B2688">
        <v>10</v>
      </c>
      <c r="C2688">
        <v>11</v>
      </c>
      <c r="D2688" s="6">
        <f t="shared" si="246"/>
        <v>45240</v>
      </c>
      <c r="E2688" t="str">
        <f t="shared" si="247"/>
        <v>November</v>
      </c>
      <c r="F2688">
        <v>2023</v>
      </c>
      <c r="G2688" t="str">
        <f t="shared" si="248"/>
        <v>Friday</v>
      </c>
      <c r="H2688" t="s">
        <v>21</v>
      </c>
      <c r="I2688">
        <v>3</v>
      </c>
      <c r="J2688" s="7">
        <v>38739.64</v>
      </c>
      <c r="K2688" t="s">
        <v>747</v>
      </c>
      <c r="L2688">
        <v>35</v>
      </c>
      <c r="M2688" t="s">
        <v>64</v>
      </c>
      <c r="N2688" t="s">
        <v>35</v>
      </c>
      <c r="O2688">
        <v>4</v>
      </c>
      <c r="P2688" t="s">
        <v>25</v>
      </c>
      <c r="Q2688" s="7">
        <f t="shared" si="249"/>
        <v>116218.92</v>
      </c>
      <c r="R2688" s="9" t="str" cm="1">
        <f t="array" ref="R2688">_xlfn.IFS(L2687&lt;=25,"0-25",L2687&lt;=30,"26-30",L2687&lt;=35,"31-35",L2687&lt;=40,"36-40",L2687&lt;=45,"41-45",L2687&gt;=45,"45+")</f>
        <v>26-30</v>
      </c>
      <c r="S2688" t="str">
        <f t="shared" si="250"/>
        <v>Q4</v>
      </c>
      <c r="T2688" t="str">
        <f t="shared" si="251"/>
        <v>Weekday</v>
      </c>
      <c r="U2688" t="str" cm="1">
        <f t="array" ref="U2688">_xlfn.IFS(Q2688&lt;=100000,"LOW",Q2688&lt;=300000,"MEDIUM",Q2688&gt;=300000,"HIGH")</f>
        <v>MEDIUM</v>
      </c>
    </row>
    <row r="2689" spans="1:21" x14ac:dyDescent="0.3">
      <c r="A2689">
        <v>2688</v>
      </c>
      <c r="B2689">
        <v>10</v>
      </c>
      <c r="C2689">
        <v>11</v>
      </c>
      <c r="D2689" s="6">
        <f t="shared" si="246"/>
        <v>45240</v>
      </c>
      <c r="E2689" t="str">
        <f t="shared" si="247"/>
        <v>November</v>
      </c>
      <c r="F2689">
        <v>2023</v>
      </c>
      <c r="G2689" t="str">
        <f t="shared" si="248"/>
        <v>Friday</v>
      </c>
      <c r="H2689" t="s">
        <v>21</v>
      </c>
      <c r="I2689">
        <v>1</v>
      </c>
      <c r="J2689" s="7">
        <v>11045.83</v>
      </c>
      <c r="K2689" t="s">
        <v>902</v>
      </c>
      <c r="L2689">
        <v>52</v>
      </c>
      <c r="M2689" t="s">
        <v>23</v>
      </c>
      <c r="N2689" t="s">
        <v>35</v>
      </c>
      <c r="O2689">
        <v>4</v>
      </c>
      <c r="P2689" t="s">
        <v>65</v>
      </c>
      <c r="Q2689" s="7">
        <f t="shared" si="249"/>
        <v>11045.83</v>
      </c>
      <c r="R2689" s="9" t="str" cm="1">
        <f t="array" ref="R2689">_xlfn.IFS(L2688&lt;=25,"0-25",L2688&lt;=30,"26-30",L2688&lt;=35,"31-35",L2688&lt;=40,"36-40",L2688&lt;=45,"41-45",L2688&gt;=45,"45+")</f>
        <v>31-35</v>
      </c>
      <c r="S2689" t="str">
        <f t="shared" si="250"/>
        <v>Q4</v>
      </c>
      <c r="T2689" t="str">
        <f t="shared" si="251"/>
        <v>Weekday</v>
      </c>
      <c r="U2689" t="str" cm="1">
        <f t="array" ref="U2689">_xlfn.IFS(Q2689&lt;=100000,"LOW",Q2689&lt;=300000,"MEDIUM",Q2689&gt;=300000,"HIGH")</f>
        <v>LOW</v>
      </c>
    </row>
    <row r="2690" spans="1:21" x14ac:dyDescent="0.3">
      <c r="A2690">
        <v>2689</v>
      </c>
      <c r="B2690">
        <v>11</v>
      </c>
      <c r="C2690">
        <v>11</v>
      </c>
      <c r="D2690" s="6">
        <f t="shared" si="246"/>
        <v>45241</v>
      </c>
      <c r="E2690" t="str">
        <f t="shared" si="247"/>
        <v>November</v>
      </c>
      <c r="F2690">
        <v>2023</v>
      </c>
      <c r="G2690" t="str">
        <f t="shared" si="248"/>
        <v>Saturday</v>
      </c>
      <c r="H2690" t="s">
        <v>45</v>
      </c>
      <c r="I2690">
        <v>1</v>
      </c>
      <c r="J2690" s="7">
        <v>54033.72</v>
      </c>
      <c r="K2690" t="s">
        <v>707</v>
      </c>
      <c r="L2690">
        <v>33</v>
      </c>
      <c r="M2690" t="s">
        <v>17</v>
      </c>
      <c r="N2690" t="s">
        <v>35</v>
      </c>
      <c r="O2690">
        <v>4</v>
      </c>
      <c r="P2690" t="s">
        <v>104</v>
      </c>
      <c r="Q2690" s="7">
        <f t="shared" si="249"/>
        <v>54033.72</v>
      </c>
      <c r="R2690" s="9" t="str" cm="1">
        <f t="array" ref="R2690">_xlfn.IFS(L2689&lt;=25,"0-25",L2689&lt;=30,"26-30",L2689&lt;=35,"31-35",L2689&lt;=40,"36-40",L2689&lt;=45,"41-45",L2689&gt;=45,"45+")</f>
        <v>45+</v>
      </c>
      <c r="S2690" t="str">
        <f t="shared" si="250"/>
        <v>Q4</v>
      </c>
      <c r="T2690" t="str">
        <f t="shared" si="251"/>
        <v>Weekend</v>
      </c>
      <c r="U2690" t="str" cm="1">
        <f t="array" ref="U2690">_xlfn.IFS(Q2690&lt;=100000,"LOW",Q2690&lt;=300000,"MEDIUM",Q2690&gt;=300000,"HIGH")</f>
        <v>LOW</v>
      </c>
    </row>
    <row r="2691" spans="1:21" x14ac:dyDescent="0.3">
      <c r="A2691">
        <v>2690</v>
      </c>
      <c r="B2691">
        <v>11</v>
      </c>
      <c r="C2691">
        <v>11</v>
      </c>
      <c r="D2691" s="6">
        <f t="shared" ref="D2691:D2754" si="252">DATE(F2691,C2691,B2691)</f>
        <v>45241</v>
      </c>
      <c r="E2691" t="str">
        <f t="shared" ref="E2691:E2754" si="253">TEXT(D2691,"mmmm")</f>
        <v>November</v>
      </c>
      <c r="F2691">
        <v>2023</v>
      </c>
      <c r="G2691" t="str">
        <f t="shared" ref="G2691:G2754" si="254">TEXT(D2691,"dddd")</f>
        <v>Saturday</v>
      </c>
      <c r="H2691" t="s">
        <v>37</v>
      </c>
      <c r="I2691">
        <v>3</v>
      </c>
      <c r="J2691" s="7">
        <v>14414.88</v>
      </c>
      <c r="K2691" t="s">
        <v>659</v>
      </c>
      <c r="L2691">
        <v>24</v>
      </c>
      <c r="M2691" t="s">
        <v>135</v>
      </c>
      <c r="N2691" t="s">
        <v>35</v>
      </c>
      <c r="O2691">
        <v>5</v>
      </c>
      <c r="P2691" t="s">
        <v>53</v>
      </c>
      <c r="Q2691" s="7">
        <f t="shared" ref="Q2691:Q2754" si="255">I2691*J2691</f>
        <v>43244.639999999999</v>
      </c>
      <c r="R2691" s="9" t="str" cm="1">
        <f t="array" ref="R2691">_xlfn.IFS(L2690&lt;=25,"0-25",L2690&lt;=30,"26-30",L2690&lt;=35,"31-35",L2690&lt;=40,"36-40",L2690&lt;=45,"41-45",L2690&gt;=45,"45+")</f>
        <v>31-35</v>
      </c>
      <c r="S2691" t="str">
        <f t="shared" ref="S2691:S2754" si="256">"Q"&amp;ROUNDUP(C2691/3,0)</f>
        <v>Q4</v>
      </c>
      <c r="T2691" t="str">
        <f t="shared" ref="T2691:T2754" si="257">IF(OR(G2691="Saturday",G2691="Sunday"),"Weekend","Weekday")</f>
        <v>Weekend</v>
      </c>
      <c r="U2691" t="str" cm="1">
        <f t="array" ref="U2691">_xlfn.IFS(Q2691&lt;=100000,"LOW",Q2691&lt;=300000,"MEDIUM",Q2691&gt;=300000,"HIGH")</f>
        <v>LOW</v>
      </c>
    </row>
    <row r="2692" spans="1:21" x14ac:dyDescent="0.3">
      <c r="A2692">
        <v>2691</v>
      </c>
      <c r="B2692">
        <v>11</v>
      </c>
      <c r="C2692">
        <v>11</v>
      </c>
      <c r="D2692" s="6">
        <f t="shared" si="252"/>
        <v>45241</v>
      </c>
      <c r="E2692" t="str">
        <f t="shared" si="253"/>
        <v>November</v>
      </c>
      <c r="F2692">
        <v>2023</v>
      </c>
      <c r="G2692" t="str">
        <f t="shared" si="254"/>
        <v>Saturday</v>
      </c>
      <c r="H2692" t="s">
        <v>37</v>
      </c>
      <c r="I2692">
        <v>5</v>
      </c>
      <c r="J2692" s="7">
        <v>47746.82</v>
      </c>
      <c r="K2692" t="s">
        <v>902</v>
      </c>
      <c r="L2692">
        <v>47</v>
      </c>
      <c r="M2692" t="s">
        <v>39</v>
      </c>
      <c r="N2692" t="s">
        <v>18</v>
      </c>
      <c r="O2692">
        <v>2</v>
      </c>
      <c r="P2692" t="s">
        <v>40</v>
      </c>
      <c r="Q2692" s="7">
        <f t="shared" si="255"/>
        <v>238734.1</v>
      </c>
      <c r="R2692" s="9" t="str" cm="1">
        <f t="array" ref="R2692">_xlfn.IFS(L2691&lt;=25,"0-25",L2691&lt;=30,"26-30",L2691&lt;=35,"31-35",L2691&lt;=40,"36-40",L2691&lt;=45,"41-45",L2691&gt;=45,"45+")</f>
        <v>0-25</v>
      </c>
      <c r="S2692" t="str">
        <f t="shared" si="256"/>
        <v>Q4</v>
      </c>
      <c r="T2692" t="str">
        <f t="shared" si="257"/>
        <v>Weekend</v>
      </c>
      <c r="U2692" t="str" cm="1">
        <f t="array" ref="U2692">_xlfn.IFS(Q2692&lt;=100000,"LOW",Q2692&lt;=300000,"MEDIUM",Q2692&gt;=300000,"HIGH")</f>
        <v>MEDIUM</v>
      </c>
    </row>
    <row r="2693" spans="1:21" x14ac:dyDescent="0.3">
      <c r="A2693">
        <v>2692</v>
      </c>
      <c r="B2693">
        <v>11</v>
      </c>
      <c r="C2693">
        <v>11</v>
      </c>
      <c r="D2693" s="6">
        <f t="shared" si="252"/>
        <v>45241</v>
      </c>
      <c r="E2693" t="str">
        <f t="shared" si="253"/>
        <v>November</v>
      </c>
      <c r="F2693">
        <v>2023</v>
      </c>
      <c r="G2693" t="str">
        <f t="shared" si="254"/>
        <v>Saturday</v>
      </c>
      <c r="H2693" t="s">
        <v>15</v>
      </c>
      <c r="I2693">
        <v>3</v>
      </c>
      <c r="J2693" s="7">
        <v>57580.62</v>
      </c>
      <c r="K2693" t="s">
        <v>430</v>
      </c>
      <c r="L2693">
        <v>36</v>
      </c>
      <c r="M2693" t="s">
        <v>64</v>
      </c>
      <c r="N2693" t="s">
        <v>35</v>
      </c>
      <c r="O2693">
        <v>5</v>
      </c>
      <c r="P2693" t="s">
        <v>19</v>
      </c>
      <c r="Q2693" s="7">
        <f t="shared" si="255"/>
        <v>172741.86000000002</v>
      </c>
      <c r="R2693" s="9" t="str" cm="1">
        <f t="array" ref="R2693">_xlfn.IFS(L2692&lt;=25,"0-25",L2692&lt;=30,"26-30",L2692&lt;=35,"31-35",L2692&lt;=40,"36-40",L2692&lt;=45,"41-45",L2692&gt;=45,"45+")</f>
        <v>45+</v>
      </c>
      <c r="S2693" t="str">
        <f t="shared" si="256"/>
        <v>Q4</v>
      </c>
      <c r="T2693" t="str">
        <f t="shared" si="257"/>
        <v>Weekend</v>
      </c>
      <c r="U2693" t="str" cm="1">
        <f t="array" ref="U2693">_xlfn.IFS(Q2693&lt;=100000,"LOW",Q2693&lt;=300000,"MEDIUM",Q2693&gt;=300000,"HIGH")</f>
        <v>MEDIUM</v>
      </c>
    </row>
    <row r="2694" spans="1:21" x14ac:dyDescent="0.3">
      <c r="A2694">
        <v>2693</v>
      </c>
      <c r="B2694">
        <v>12</v>
      </c>
      <c r="C2694">
        <v>11</v>
      </c>
      <c r="D2694" s="6">
        <f t="shared" si="252"/>
        <v>45242</v>
      </c>
      <c r="E2694" t="str">
        <f t="shared" si="253"/>
        <v>November</v>
      </c>
      <c r="F2694">
        <v>2023</v>
      </c>
      <c r="G2694" t="str">
        <f t="shared" si="254"/>
        <v>Sunday</v>
      </c>
      <c r="H2694" t="s">
        <v>45</v>
      </c>
      <c r="I2694">
        <v>9</v>
      </c>
      <c r="J2694" s="7">
        <v>17958.63</v>
      </c>
      <c r="K2694" t="s">
        <v>236</v>
      </c>
      <c r="L2694">
        <v>40</v>
      </c>
      <c r="M2694" t="s">
        <v>135</v>
      </c>
      <c r="N2694" t="s">
        <v>18</v>
      </c>
      <c r="O2694">
        <v>4</v>
      </c>
      <c r="P2694" t="s">
        <v>104</v>
      </c>
      <c r="Q2694" s="7">
        <f t="shared" si="255"/>
        <v>161627.67000000001</v>
      </c>
      <c r="R2694" s="9" t="str" cm="1">
        <f t="array" ref="R2694">_xlfn.IFS(L2693&lt;=25,"0-25",L2693&lt;=30,"26-30",L2693&lt;=35,"31-35",L2693&lt;=40,"36-40",L2693&lt;=45,"41-45",L2693&gt;=45,"45+")</f>
        <v>36-40</v>
      </c>
      <c r="S2694" t="str">
        <f t="shared" si="256"/>
        <v>Q4</v>
      </c>
      <c r="T2694" t="str">
        <f t="shared" si="257"/>
        <v>Weekend</v>
      </c>
      <c r="U2694" t="str" cm="1">
        <f t="array" ref="U2694">_xlfn.IFS(Q2694&lt;=100000,"LOW",Q2694&lt;=300000,"MEDIUM",Q2694&gt;=300000,"HIGH")</f>
        <v>MEDIUM</v>
      </c>
    </row>
    <row r="2695" spans="1:21" x14ac:dyDescent="0.3">
      <c r="A2695">
        <v>2694</v>
      </c>
      <c r="B2695">
        <v>12</v>
      </c>
      <c r="C2695">
        <v>11</v>
      </c>
      <c r="D2695" s="6">
        <f t="shared" si="252"/>
        <v>45242</v>
      </c>
      <c r="E2695" t="str">
        <f t="shared" si="253"/>
        <v>November</v>
      </c>
      <c r="F2695">
        <v>2023</v>
      </c>
      <c r="G2695" t="str">
        <f t="shared" si="254"/>
        <v>Sunday</v>
      </c>
      <c r="H2695" t="s">
        <v>32</v>
      </c>
      <c r="I2695">
        <v>9</v>
      </c>
      <c r="J2695" s="7">
        <v>41118.32</v>
      </c>
      <c r="K2695" t="s">
        <v>884</v>
      </c>
      <c r="L2695">
        <v>25</v>
      </c>
      <c r="M2695" t="s">
        <v>23</v>
      </c>
      <c r="N2695" t="s">
        <v>35</v>
      </c>
      <c r="O2695">
        <v>4</v>
      </c>
      <c r="P2695" t="s">
        <v>36</v>
      </c>
      <c r="Q2695" s="7">
        <f t="shared" si="255"/>
        <v>370064.88</v>
      </c>
      <c r="R2695" s="9" t="str" cm="1">
        <f t="array" ref="R2695">_xlfn.IFS(L2694&lt;=25,"0-25",L2694&lt;=30,"26-30",L2694&lt;=35,"31-35",L2694&lt;=40,"36-40",L2694&lt;=45,"41-45",L2694&gt;=45,"45+")</f>
        <v>36-40</v>
      </c>
      <c r="S2695" t="str">
        <f t="shared" si="256"/>
        <v>Q4</v>
      </c>
      <c r="T2695" t="str">
        <f t="shared" si="257"/>
        <v>Weekend</v>
      </c>
      <c r="U2695" t="str" cm="1">
        <f t="array" ref="U2695">_xlfn.IFS(Q2695&lt;=100000,"LOW",Q2695&lt;=300000,"MEDIUM",Q2695&gt;=300000,"HIGH")</f>
        <v>HIGH</v>
      </c>
    </row>
    <row r="2696" spans="1:21" x14ac:dyDescent="0.3">
      <c r="A2696">
        <v>2695</v>
      </c>
      <c r="B2696">
        <v>12</v>
      </c>
      <c r="C2696">
        <v>11</v>
      </c>
      <c r="D2696" s="6">
        <f t="shared" si="252"/>
        <v>45242</v>
      </c>
      <c r="E2696" t="str">
        <f t="shared" si="253"/>
        <v>November</v>
      </c>
      <c r="F2696">
        <v>2023</v>
      </c>
      <c r="G2696" t="str">
        <f t="shared" si="254"/>
        <v>Sunday</v>
      </c>
      <c r="H2696" t="s">
        <v>45</v>
      </c>
      <c r="I2696">
        <v>3</v>
      </c>
      <c r="J2696" s="7">
        <v>56744.05</v>
      </c>
      <c r="K2696" t="s">
        <v>163</v>
      </c>
      <c r="L2696">
        <v>34</v>
      </c>
      <c r="M2696" t="s">
        <v>23</v>
      </c>
      <c r="N2696" t="s">
        <v>35</v>
      </c>
      <c r="O2696">
        <v>5</v>
      </c>
      <c r="P2696" t="s">
        <v>48</v>
      </c>
      <c r="Q2696" s="7">
        <f t="shared" si="255"/>
        <v>170232.15000000002</v>
      </c>
      <c r="R2696" s="9" t="str" cm="1">
        <f t="array" ref="R2696">_xlfn.IFS(L2695&lt;=25,"0-25",L2695&lt;=30,"26-30",L2695&lt;=35,"31-35",L2695&lt;=40,"36-40",L2695&lt;=45,"41-45",L2695&gt;=45,"45+")</f>
        <v>0-25</v>
      </c>
      <c r="S2696" t="str">
        <f t="shared" si="256"/>
        <v>Q4</v>
      </c>
      <c r="T2696" t="str">
        <f t="shared" si="257"/>
        <v>Weekend</v>
      </c>
      <c r="U2696" t="str" cm="1">
        <f t="array" ref="U2696">_xlfn.IFS(Q2696&lt;=100000,"LOW",Q2696&lt;=300000,"MEDIUM",Q2696&gt;=300000,"HIGH")</f>
        <v>MEDIUM</v>
      </c>
    </row>
    <row r="2697" spans="1:21" x14ac:dyDescent="0.3">
      <c r="A2697">
        <v>2696</v>
      </c>
      <c r="B2697">
        <v>13</v>
      </c>
      <c r="C2697">
        <v>11</v>
      </c>
      <c r="D2697" s="6">
        <f t="shared" si="252"/>
        <v>45243</v>
      </c>
      <c r="E2697" t="str">
        <f t="shared" si="253"/>
        <v>November</v>
      </c>
      <c r="F2697">
        <v>2023</v>
      </c>
      <c r="G2697" t="str">
        <f t="shared" si="254"/>
        <v>Monday</v>
      </c>
      <c r="H2697" t="s">
        <v>15</v>
      </c>
      <c r="I2697">
        <v>3</v>
      </c>
      <c r="J2697" s="7">
        <v>25638.01</v>
      </c>
      <c r="K2697" t="s">
        <v>663</v>
      </c>
      <c r="L2697">
        <v>38</v>
      </c>
      <c r="M2697" t="s">
        <v>23</v>
      </c>
      <c r="N2697" t="s">
        <v>18</v>
      </c>
      <c r="O2697">
        <v>4</v>
      </c>
      <c r="P2697" t="s">
        <v>86</v>
      </c>
      <c r="Q2697" s="7">
        <f t="shared" si="255"/>
        <v>76914.03</v>
      </c>
      <c r="R2697" s="9" t="str" cm="1">
        <f t="array" ref="R2697">_xlfn.IFS(L2696&lt;=25,"0-25",L2696&lt;=30,"26-30",L2696&lt;=35,"31-35",L2696&lt;=40,"36-40",L2696&lt;=45,"41-45",L2696&gt;=45,"45+")</f>
        <v>31-35</v>
      </c>
      <c r="S2697" t="str">
        <f t="shared" si="256"/>
        <v>Q4</v>
      </c>
      <c r="T2697" t="str">
        <f t="shared" si="257"/>
        <v>Weekday</v>
      </c>
      <c r="U2697" t="str" cm="1">
        <f t="array" ref="U2697">_xlfn.IFS(Q2697&lt;=100000,"LOW",Q2697&lt;=300000,"MEDIUM",Q2697&gt;=300000,"HIGH")</f>
        <v>LOW</v>
      </c>
    </row>
    <row r="2698" spans="1:21" x14ac:dyDescent="0.3">
      <c r="A2698">
        <v>2697</v>
      </c>
      <c r="B2698">
        <v>13</v>
      </c>
      <c r="C2698">
        <v>11</v>
      </c>
      <c r="D2698" s="6">
        <f t="shared" si="252"/>
        <v>45243</v>
      </c>
      <c r="E2698" t="str">
        <f t="shared" si="253"/>
        <v>November</v>
      </c>
      <c r="F2698">
        <v>2023</v>
      </c>
      <c r="G2698" t="str">
        <f t="shared" si="254"/>
        <v>Monday</v>
      </c>
      <c r="H2698" t="s">
        <v>45</v>
      </c>
      <c r="I2698">
        <v>5</v>
      </c>
      <c r="J2698" s="7">
        <v>19775</v>
      </c>
      <c r="K2698" t="s">
        <v>137</v>
      </c>
      <c r="L2698">
        <v>43</v>
      </c>
      <c r="M2698" t="s">
        <v>27</v>
      </c>
      <c r="N2698" t="s">
        <v>24</v>
      </c>
      <c r="O2698">
        <v>2</v>
      </c>
      <c r="P2698" t="s">
        <v>48</v>
      </c>
      <c r="Q2698" s="7">
        <f t="shared" si="255"/>
        <v>98875</v>
      </c>
      <c r="R2698" s="9" t="str" cm="1">
        <f t="array" ref="R2698">_xlfn.IFS(L2697&lt;=25,"0-25",L2697&lt;=30,"26-30",L2697&lt;=35,"31-35",L2697&lt;=40,"36-40",L2697&lt;=45,"41-45",L2697&gt;=45,"45+")</f>
        <v>36-40</v>
      </c>
      <c r="S2698" t="str">
        <f t="shared" si="256"/>
        <v>Q4</v>
      </c>
      <c r="T2698" t="str">
        <f t="shared" si="257"/>
        <v>Weekday</v>
      </c>
      <c r="U2698" t="str" cm="1">
        <f t="array" ref="U2698">_xlfn.IFS(Q2698&lt;=100000,"LOW",Q2698&lt;=300000,"MEDIUM",Q2698&gt;=300000,"HIGH")</f>
        <v>LOW</v>
      </c>
    </row>
    <row r="2699" spans="1:21" x14ac:dyDescent="0.3">
      <c r="A2699">
        <v>2698</v>
      </c>
      <c r="B2699">
        <v>13</v>
      </c>
      <c r="C2699">
        <v>11</v>
      </c>
      <c r="D2699" s="6">
        <f t="shared" si="252"/>
        <v>45243</v>
      </c>
      <c r="E2699" t="str">
        <f t="shared" si="253"/>
        <v>November</v>
      </c>
      <c r="F2699">
        <v>2023</v>
      </c>
      <c r="G2699" t="str">
        <f t="shared" si="254"/>
        <v>Monday</v>
      </c>
      <c r="H2699" t="s">
        <v>45</v>
      </c>
      <c r="I2699">
        <v>2</v>
      </c>
      <c r="J2699" s="7">
        <v>30209.15</v>
      </c>
      <c r="K2699" t="s">
        <v>1012</v>
      </c>
      <c r="L2699">
        <v>45</v>
      </c>
      <c r="M2699" t="s">
        <v>95</v>
      </c>
      <c r="N2699" t="s">
        <v>52</v>
      </c>
      <c r="O2699">
        <v>4</v>
      </c>
      <c r="P2699" t="s">
        <v>104</v>
      </c>
      <c r="Q2699" s="7">
        <f t="shared" si="255"/>
        <v>60418.3</v>
      </c>
      <c r="R2699" s="9" t="str" cm="1">
        <f t="array" ref="R2699">_xlfn.IFS(L2698&lt;=25,"0-25",L2698&lt;=30,"26-30",L2698&lt;=35,"31-35",L2698&lt;=40,"36-40",L2698&lt;=45,"41-45",L2698&gt;=45,"45+")</f>
        <v>41-45</v>
      </c>
      <c r="S2699" t="str">
        <f t="shared" si="256"/>
        <v>Q4</v>
      </c>
      <c r="T2699" t="str">
        <f t="shared" si="257"/>
        <v>Weekday</v>
      </c>
      <c r="U2699" t="str" cm="1">
        <f t="array" ref="U2699">_xlfn.IFS(Q2699&lt;=100000,"LOW",Q2699&lt;=300000,"MEDIUM",Q2699&gt;=300000,"HIGH")</f>
        <v>LOW</v>
      </c>
    </row>
    <row r="2700" spans="1:21" x14ac:dyDescent="0.3">
      <c r="A2700">
        <v>2699</v>
      </c>
      <c r="B2700">
        <v>14</v>
      </c>
      <c r="C2700">
        <v>11</v>
      </c>
      <c r="D2700" s="6">
        <f t="shared" si="252"/>
        <v>45244</v>
      </c>
      <c r="E2700" t="str">
        <f t="shared" si="253"/>
        <v>November</v>
      </c>
      <c r="F2700">
        <v>2023</v>
      </c>
      <c r="G2700" t="str">
        <f t="shared" si="254"/>
        <v>Tuesday</v>
      </c>
      <c r="H2700" t="s">
        <v>15</v>
      </c>
      <c r="I2700">
        <v>6</v>
      </c>
      <c r="J2700" s="7">
        <v>43281.95</v>
      </c>
      <c r="K2700" t="s">
        <v>1013</v>
      </c>
      <c r="L2700">
        <v>56</v>
      </c>
      <c r="M2700" t="s">
        <v>119</v>
      </c>
      <c r="N2700" t="s">
        <v>52</v>
      </c>
      <c r="O2700">
        <v>4</v>
      </c>
      <c r="P2700" t="s">
        <v>31</v>
      </c>
      <c r="Q2700" s="7">
        <f t="shared" si="255"/>
        <v>259691.69999999998</v>
      </c>
      <c r="R2700" s="9" t="str" cm="1">
        <f t="array" ref="R2700">_xlfn.IFS(L2699&lt;=25,"0-25",L2699&lt;=30,"26-30",L2699&lt;=35,"31-35",L2699&lt;=40,"36-40",L2699&lt;=45,"41-45",L2699&gt;=45,"45+")</f>
        <v>41-45</v>
      </c>
      <c r="S2700" t="str">
        <f t="shared" si="256"/>
        <v>Q4</v>
      </c>
      <c r="T2700" t="str">
        <f t="shared" si="257"/>
        <v>Weekday</v>
      </c>
      <c r="U2700" t="str" cm="1">
        <f t="array" ref="U2700">_xlfn.IFS(Q2700&lt;=100000,"LOW",Q2700&lt;=300000,"MEDIUM",Q2700&gt;=300000,"HIGH")</f>
        <v>MEDIUM</v>
      </c>
    </row>
    <row r="2701" spans="1:21" x14ac:dyDescent="0.3">
      <c r="A2701">
        <v>2700</v>
      </c>
      <c r="B2701">
        <v>14</v>
      </c>
      <c r="C2701">
        <v>11</v>
      </c>
      <c r="D2701" s="6">
        <f t="shared" si="252"/>
        <v>45244</v>
      </c>
      <c r="E2701" t="str">
        <f t="shared" si="253"/>
        <v>November</v>
      </c>
      <c r="F2701">
        <v>2023</v>
      </c>
      <c r="G2701" t="str">
        <f t="shared" si="254"/>
        <v>Tuesday</v>
      </c>
      <c r="H2701" t="s">
        <v>37</v>
      </c>
      <c r="I2701">
        <v>7</v>
      </c>
      <c r="J2701" s="7">
        <v>44516.78</v>
      </c>
      <c r="K2701" t="s">
        <v>232</v>
      </c>
      <c r="L2701">
        <v>50</v>
      </c>
      <c r="M2701" t="s">
        <v>23</v>
      </c>
      <c r="N2701" t="s">
        <v>18</v>
      </c>
      <c r="O2701">
        <v>5</v>
      </c>
      <c r="P2701" t="s">
        <v>53</v>
      </c>
      <c r="Q2701" s="7">
        <f t="shared" si="255"/>
        <v>311617.45999999996</v>
      </c>
      <c r="R2701" s="9" t="str" cm="1">
        <f t="array" ref="R2701">_xlfn.IFS(L2700&lt;=25,"0-25",L2700&lt;=30,"26-30",L2700&lt;=35,"31-35",L2700&lt;=40,"36-40",L2700&lt;=45,"41-45",L2700&gt;=45,"45+")</f>
        <v>45+</v>
      </c>
      <c r="S2701" t="str">
        <f t="shared" si="256"/>
        <v>Q4</v>
      </c>
      <c r="T2701" t="str">
        <f t="shared" si="257"/>
        <v>Weekday</v>
      </c>
      <c r="U2701" t="str" cm="1">
        <f t="array" ref="U2701">_xlfn.IFS(Q2701&lt;=100000,"LOW",Q2701&lt;=300000,"MEDIUM",Q2701&gt;=300000,"HIGH")</f>
        <v>HIGH</v>
      </c>
    </row>
    <row r="2702" spans="1:21" x14ac:dyDescent="0.3">
      <c r="A2702">
        <v>2701</v>
      </c>
      <c r="B2702">
        <v>14</v>
      </c>
      <c r="C2702">
        <v>11</v>
      </c>
      <c r="D2702" s="6">
        <f t="shared" si="252"/>
        <v>45244</v>
      </c>
      <c r="E2702" t="str">
        <f t="shared" si="253"/>
        <v>November</v>
      </c>
      <c r="F2702">
        <v>2023</v>
      </c>
      <c r="G2702" t="str">
        <f t="shared" si="254"/>
        <v>Tuesday</v>
      </c>
      <c r="H2702" t="s">
        <v>32</v>
      </c>
      <c r="I2702">
        <v>9</v>
      </c>
      <c r="J2702" s="7">
        <v>17852.580000000002</v>
      </c>
      <c r="K2702" t="s">
        <v>439</v>
      </c>
      <c r="L2702">
        <v>57</v>
      </c>
      <c r="M2702" t="s">
        <v>23</v>
      </c>
      <c r="N2702" t="s">
        <v>35</v>
      </c>
      <c r="O2702">
        <v>2</v>
      </c>
      <c r="P2702" t="s">
        <v>101</v>
      </c>
      <c r="Q2702" s="7">
        <f t="shared" si="255"/>
        <v>160673.22000000003</v>
      </c>
      <c r="R2702" s="9" t="str" cm="1">
        <f t="array" ref="R2702">_xlfn.IFS(L2701&lt;=25,"0-25",L2701&lt;=30,"26-30",L2701&lt;=35,"31-35",L2701&lt;=40,"36-40",L2701&lt;=45,"41-45",L2701&gt;=45,"45+")</f>
        <v>45+</v>
      </c>
      <c r="S2702" t="str">
        <f t="shared" si="256"/>
        <v>Q4</v>
      </c>
      <c r="T2702" t="str">
        <f t="shared" si="257"/>
        <v>Weekday</v>
      </c>
      <c r="U2702" t="str" cm="1">
        <f t="array" ref="U2702">_xlfn.IFS(Q2702&lt;=100000,"LOW",Q2702&lt;=300000,"MEDIUM",Q2702&gt;=300000,"HIGH")</f>
        <v>MEDIUM</v>
      </c>
    </row>
    <row r="2703" spans="1:21" x14ac:dyDescent="0.3">
      <c r="A2703">
        <v>2702</v>
      </c>
      <c r="B2703">
        <v>15</v>
      </c>
      <c r="C2703">
        <v>11</v>
      </c>
      <c r="D2703" s="6">
        <f t="shared" si="252"/>
        <v>45245</v>
      </c>
      <c r="E2703" t="str">
        <f t="shared" si="253"/>
        <v>November</v>
      </c>
      <c r="F2703">
        <v>2023</v>
      </c>
      <c r="G2703" t="str">
        <f t="shared" si="254"/>
        <v>Wednesday</v>
      </c>
      <c r="H2703" t="s">
        <v>15</v>
      </c>
      <c r="I2703">
        <v>6</v>
      </c>
      <c r="J2703" s="7">
        <v>37454.129999999997</v>
      </c>
      <c r="K2703" t="s">
        <v>417</v>
      </c>
      <c r="L2703">
        <v>36</v>
      </c>
      <c r="M2703" t="s">
        <v>27</v>
      </c>
      <c r="N2703" t="s">
        <v>18</v>
      </c>
      <c r="O2703">
        <v>3</v>
      </c>
      <c r="P2703" t="s">
        <v>86</v>
      </c>
      <c r="Q2703" s="7">
        <f t="shared" si="255"/>
        <v>224724.77999999997</v>
      </c>
      <c r="R2703" s="9" t="str" cm="1">
        <f t="array" ref="R2703">_xlfn.IFS(L2702&lt;=25,"0-25",L2702&lt;=30,"26-30",L2702&lt;=35,"31-35",L2702&lt;=40,"36-40",L2702&lt;=45,"41-45",L2702&gt;=45,"45+")</f>
        <v>45+</v>
      </c>
      <c r="S2703" t="str">
        <f t="shared" si="256"/>
        <v>Q4</v>
      </c>
      <c r="T2703" t="str">
        <f t="shared" si="257"/>
        <v>Weekday</v>
      </c>
      <c r="U2703" t="str" cm="1">
        <f t="array" ref="U2703">_xlfn.IFS(Q2703&lt;=100000,"LOW",Q2703&lt;=300000,"MEDIUM",Q2703&gt;=300000,"HIGH")</f>
        <v>MEDIUM</v>
      </c>
    </row>
    <row r="2704" spans="1:21" x14ac:dyDescent="0.3">
      <c r="A2704">
        <v>2703</v>
      </c>
      <c r="B2704">
        <v>15</v>
      </c>
      <c r="C2704">
        <v>11</v>
      </c>
      <c r="D2704" s="6">
        <f t="shared" si="252"/>
        <v>45245</v>
      </c>
      <c r="E2704" t="str">
        <f t="shared" si="253"/>
        <v>November</v>
      </c>
      <c r="F2704">
        <v>2023</v>
      </c>
      <c r="G2704" t="str">
        <f t="shared" si="254"/>
        <v>Wednesday</v>
      </c>
      <c r="H2704" t="s">
        <v>21</v>
      </c>
      <c r="I2704">
        <v>3</v>
      </c>
      <c r="J2704" s="7">
        <v>26096.93</v>
      </c>
      <c r="K2704" t="s">
        <v>787</v>
      </c>
      <c r="L2704">
        <v>46</v>
      </c>
      <c r="M2704" t="s">
        <v>135</v>
      </c>
      <c r="N2704" t="s">
        <v>35</v>
      </c>
      <c r="O2704">
        <v>5</v>
      </c>
      <c r="P2704" t="s">
        <v>25</v>
      </c>
      <c r="Q2704" s="7">
        <f t="shared" si="255"/>
        <v>78290.790000000008</v>
      </c>
      <c r="R2704" s="9" t="str" cm="1">
        <f t="array" ref="R2704">_xlfn.IFS(L2703&lt;=25,"0-25",L2703&lt;=30,"26-30",L2703&lt;=35,"31-35",L2703&lt;=40,"36-40",L2703&lt;=45,"41-45",L2703&gt;=45,"45+")</f>
        <v>36-40</v>
      </c>
      <c r="S2704" t="str">
        <f t="shared" si="256"/>
        <v>Q4</v>
      </c>
      <c r="T2704" t="str">
        <f t="shared" si="257"/>
        <v>Weekday</v>
      </c>
      <c r="U2704" t="str" cm="1">
        <f t="array" ref="U2704">_xlfn.IFS(Q2704&lt;=100000,"LOW",Q2704&lt;=300000,"MEDIUM",Q2704&gt;=300000,"HIGH")</f>
        <v>LOW</v>
      </c>
    </row>
    <row r="2705" spans="1:21" x14ac:dyDescent="0.3">
      <c r="A2705">
        <v>2704</v>
      </c>
      <c r="B2705">
        <v>15</v>
      </c>
      <c r="C2705">
        <v>11</v>
      </c>
      <c r="D2705" s="6">
        <f t="shared" si="252"/>
        <v>45245</v>
      </c>
      <c r="E2705" t="str">
        <f t="shared" si="253"/>
        <v>November</v>
      </c>
      <c r="F2705">
        <v>2023</v>
      </c>
      <c r="G2705" t="str">
        <f t="shared" si="254"/>
        <v>Wednesday</v>
      </c>
      <c r="H2705" t="s">
        <v>37</v>
      </c>
      <c r="I2705">
        <v>5</v>
      </c>
      <c r="J2705" s="7">
        <v>60521.45</v>
      </c>
      <c r="K2705" t="s">
        <v>405</v>
      </c>
      <c r="L2705">
        <v>37</v>
      </c>
      <c r="M2705" t="s">
        <v>34</v>
      </c>
      <c r="N2705" t="s">
        <v>18</v>
      </c>
      <c r="O2705">
        <v>3</v>
      </c>
      <c r="P2705" t="s">
        <v>40</v>
      </c>
      <c r="Q2705" s="7">
        <f t="shared" si="255"/>
        <v>302607.25</v>
      </c>
      <c r="R2705" s="9" t="str" cm="1">
        <f t="array" ref="R2705">_xlfn.IFS(L2704&lt;=25,"0-25",L2704&lt;=30,"26-30",L2704&lt;=35,"31-35",L2704&lt;=40,"36-40",L2704&lt;=45,"41-45",L2704&gt;=45,"45+")</f>
        <v>45+</v>
      </c>
      <c r="S2705" t="str">
        <f t="shared" si="256"/>
        <v>Q4</v>
      </c>
      <c r="T2705" t="str">
        <f t="shared" si="257"/>
        <v>Weekday</v>
      </c>
      <c r="U2705" t="str" cm="1">
        <f t="array" ref="U2705">_xlfn.IFS(Q2705&lt;=100000,"LOW",Q2705&lt;=300000,"MEDIUM",Q2705&gt;=300000,"HIGH")</f>
        <v>HIGH</v>
      </c>
    </row>
    <row r="2706" spans="1:21" x14ac:dyDescent="0.3">
      <c r="A2706">
        <v>2705</v>
      </c>
      <c r="B2706">
        <v>15</v>
      </c>
      <c r="C2706">
        <v>11</v>
      </c>
      <c r="D2706" s="6">
        <f t="shared" si="252"/>
        <v>45245</v>
      </c>
      <c r="E2706" t="str">
        <f t="shared" si="253"/>
        <v>November</v>
      </c>
      <c r="F2706">
        <v>2023</v>
      </c>
      <c r="G2706" t="str">
        <f t="shared" si="254"/>
        <v>Wednesday</v>
      </c>
      <c r="H2706" t="s">
        <v>21</v>
      </c>
      <c r="I2706">
        <v>4</v>
      </c>
      <c r="J2706" s="7">
        <v>28814.51</v>
      </c>
      <c r="K2706" t="s">
        <v>612</v>
      </c>
      <c r="L2706">
        <v>37</v>
      </c>
      <c r="M2706" t="s">
        <v>61</v>
      </c>
      <c r="N2706" t="s">
        <v>52</v>
      </c>
      <c r="O2706">
        <v>5</v>
      </c>
      <c r="P2706" t="s">
        <v>65</v>
      </c>
      <c r="Q2706" s="7">
        <f t="shared" si="255"/>
        <v>115258.04</v>
      </c>
      <c r="R2706" s="9" t="str" cm="1">
        <f t="array" ref="R2706">_xlfn.IFS(L2705&lt;=25,"0-25",L2705&lt;=30,"26-30",L2705&lt;=35,"31-35",L2705&lt;=40,"36-40",L2705&lt;=45,"41-45",L2705&gt;=45,"45+")</f>
        <v>36-40</v>
      </c>
      <c r="S2706" t="str">
        <f t="shared" si="256"/>
        <v>Q4</v>
      </c>
      <c r="T2706" t="str">
        <f t="shared" si="257"/>
        <v>Weekday</v>
      </c>
      <c r="U2706" t="str" cm="1">
        <f t="array" ref="U2706">_xlfn.IFS(Q2706&lt;=100000,"LOW",Q2706&lt;=300000,"MEDIUM",Q2706&gt;=300000,"HIGH")</f>
        <v>MEDIUM</v>
      </c>
    </row>
    <row r="2707" spans="1:21" x14ac:dyDescent="0.3">
      <c r="A2707">
        <v>2706</v>
      </c>
      <c r="B2707">
        <v>16</v>
      </c>
      <c r="C2707">
        <v>11</v>
      </c>
      <c r="D2707" s="6">
        <f t="shared" si="252"/>
        <v>45246</v>
      </c>
      <c r="E2707" t="str">
        <f t="shared" si="253"/>
        <v>November</v>
      </c>
      <c r="F2707">
        <v>2023</v>
      </c>
      <c r="G2707" t="str">
        <f t="shared" si="254"/>
        <v>Thursday</v>
      </c>
      <c r="H2707" t="s">
        <v>37</v>
      </c>
      <c r="I2707">
        <v>5</v>
      </c>
      <c r="J2707" s="7">
        <v>60322.27</v>
      </c>
      <c r="K2707" t="s">
        <v>1014</v>
      </c>
      <c r="L2707">
        <v>27</v>
      </c>
      <c r="M2707" t="s">
        <v>23</v>
      </c>
      <c r="N2707" t="s">
        <v>18</v>
      </c>
      <c r="O2707">
        <v>4</v>
      </c>
      <c r="P2707" t="s">
        <v>97</v>
      </c>
      <c r="Q2707" s="7">
        <f t="shared" si="255"/>
        <v>301611.34999999998</v>
      </c>
      <c r="R2707" s="9" t="str" cm="1">
        <f t="array" ref="R2707">_xlfn.IFS(L2706&lt;=25,"0-25",L2706&lt;=30,"26-30",L2706&lt;=35,"31-35",L2706&lt;=40,"36-40",L2706&lt;=45,"41-45",L2706&gt;=45,"45+")</f>
        <v>36-40</v>
      </c>
      <c r="S2707" t="str">
        <f t="shared" si="256"/>
        <v>Q4</v>
      </c>
      <c r="T2707" t="str">
        <f t="shared" si="257"/>
        <v>Weekday</v>
      </c>
      <c r="U2707" t="str" cm="1">
        <f t="array" ref="U2707">_xlfn.IFS(Q2707&lt;=100000,"LOW",Q2707&lt;=300000,"MEDIUM",Q2707&gt;=300000,"HIGH")</f>
        <v>HIGH</v>
      </c>
    </row>
    <row r="2708" spans="1:21" x14ac:dyDescent="0.3">
      <c r="A2708">
        <v>2707</v>
      </c>
      <c r="B2708">
        <v>16</v>
      </c>
      <c r="C2708">
        <v>11</v>
      </c>
      <c r="D2708" s="6">
        <f t="shared" si="252"/>
        <v>45246</v>
      </c>
      <c r="E2708" t="str">
        <f t="shared" si="253"/>
        <v>November</v>
      </c>
      <c r="F2708">
        <v>2023</v>
      </c>
      <c r="G2708" t="str">
        <f t="shared" si="254"/>
        <v>Thursday</v>
      </c>
      <c r="H2708" t="s">
        <v>32</v>
      </c>
      <c r="I2708">
        <v>8</v>
      </c>
      <c r="J2708" s="7">
        <v>35713.879999999997</v>
      </c>
      <c r="K2708" t="s">
        <v>498</v>
      </c>
      <c r="L2708">
        <v>29</v>
      </c>
      <c r="M2708" t="s">
        <v>79</v>
      </c>
      <c r="N2708" t="s">
        <v>52</v>
      </c>
      <c r="O2708">
        <v>5</v>
      </c>
      <c r="P2708" t="s">
        <v>36</v>
      </c>
      <c r="Q2708" s="7">
        <f t="shared" si="255"/>
        <v>285711.03999999998</v>
      </c>
      <c r="R2708" s="9" t="str" cm="1">
        <f t="array" ref="R2708">_xlfn.IFS(L2707&lt;=25,"0-25",L2707&lt;=30,"26-30",L2707&lt;=35,"31-35",L2707&lt;=40,"36-40",L2707&lt;=45,"41-45",L2707&gt;=45,"45+")</f>
        <v>26-30</v>
      </c>
      <c r="S2708" t="str">
        <f t="shared" si="256"/>
        <v>Q4</v>
      </c>
      <c r="T2708" t="str">
        <f t="shared" si="257"/>
        <v>Weekday</v>
      </c>
      <c r="U2708" t="str" cm="1">
        <f t="array" ref="U2708">_xlfn.IFS(Q2708&lt;=100000,"LOW",Q2708&lt;=300000,"MEDIUM",Q2708&gt;=300000,"HIGH")</f>
        <v>MEDIUM</v>
      </c>
    </row>
    <row r="2709" spans="1:21" x14ac:dyDescent="0.3">
      <c r="A2709">
        <v>2708</v>
      </c>
      <c r="B2709">
        <v>16</v>
      </c>
      <c r="C2709">
        <v>11</v>
      </c>
      <c r="D2709" s="6">
        <f t="shared" si="252"/>
        <v>45246</v>
      </c>
      <c r="E2709" t="str">
        <f t="shared" si="253"/>
        <v>November</v>
      </c>
      <c r="F2709">
        <v>2023</v>
      </c>
      <c r="G2709" t="str">
        <f t="shared" si="254"/>
        <v>Thursday</v>
      </c>
      <c r="H2709" t="s">
        <v>32</v>
      </c>
      <c r="I2709">
        <v>8</v>
      </c>
      <c r="J2709" s="7">
        <v>53595.15</v>
      </c>
      <c r="K2709" t="s">
        <v>1015</v>
      </c>
      <c r="L2709">
        <v>50</v>
      </c>
      <c r="M2709" t="s">
        <v>95</v>
      </c>
      <c r="N2709" t="s">
        <v>52</v>
      </c>
      <c r="O2709">
        <v>2</v>
      </c>
      <c r="P2709" t="s">
        <v>101</v>
      </c>
      <c r="Q2709" s="7">
        <f t="shared" si="255"/>
        <v>428761.2</v>
      </c>
      <c r="R2709" s="9" t="str" cm="1">
        <f t="array" ref="R2709">_xlfn.IFS(L2708&lt;=25,"0-25",L2708&lt;=30,"26-30",L2708&lt;=35,"31-35",L2708&lt;=40,"36-40",L2708&lt;=45,"41-45",L2708&gt;=45,"45+")</f>
        <v>26-30</v>
      </c>
      <c r="S2709" t="str">
        <f t="shared" si="256"/>
        <v>Q4</v>
      </c>
      <c r="T2709" t="str">
        <f t="shared" si="257"/>
        <v>Weekday</v>
      </c>
      <c r="U2709" t="str" cm="1">
        <f t="array" ref="U2709">_xlfn.IFS(Q2709&lt;=100000,"LOW",Q2709&lt;=300000,"MEDIUM",Q2709&gt;=300000,"HIGH")</f>
        <v>HIGH</v>
      </c>
    </row>
    <row r="2710" spans="1:21" x14ac:dyDescent="0.3">
      <c r="A2710">
        <v>2709</v>
      </c>
      <c r="B2710">
        <v>16</v>
      </c>
      <c r="C2710">
        <v>11</v>
      </c>
      <c r="D2710" s="6">
        <f t="shared" si="252"/>
        <v>45246</v>
      </c>
      <c r="E2710" t="str">
        <f t="shared" si="253"/>
        <v>November</v>
      </c>
      <c r="F2710">
        <v>2023</v>
      </c>
      <c r="G2710" t="str">
        <f t="shared" si="254"/>
        <v>Thursday</v>
      </c>
      <c r="H2710" t="s">
        <v>45</v>
      </c>
      <c r="I2710">
        <v>6</v>
      </c>
      <c r="J2710" s="7">
        <v>40603.61</v>
      </c>
      <c r="K2710" t="s">
        <v>103</v>
      </c>
      <c r="L2710">
        <v>42</v>
      </c>
      <c r="M2710" t="s">
        <v>152</v>
      </c>
      <c r="N2710" t="s">
        <v>52</v>
      </c>
      <c r="O2710">
        <v>5</v>
      </c>
      <c r="P2710" t="s">
        <v>90</v>
      </c>
      <c r="Q2710" s="7">
        <f t="shared" si="255"/>
        <v>243621.66</v>
      </c>
      <c r="R2710" s="9" t="str" cm="1">
        <f t="array" ref="R2710">_xlfn.IFS(L2709&lt;=25,"0-25",L2709&lt;=30,"26-30",L2709&lt;=35,"31-35",L2709&lt;=40,"36-40",L2709&lt;=45,"41-45",L2709&gt;=45,"45+")</f>
        <v>45+</v>
      </c>
      <c r="S2710" t="str">
        <f t="shared" si="256"/>
        <v>Q4</v>
      </c>
      <c r="T2710" t="str">
        <f t="shared" si="257"/>
        <v>Weekday</v>
      </c>
      <c r="U2710" t="str" cm="1">
        <f t="array" ref="U2710">_xlfn.IFS(Q2710&lt;=100000,"LOW",Q2710&lt;=300000,"MEDIUM",Q2710&gt;=300000,"HIGH")</f>
        <v>MEDIUM</v>
      </c>
    </row>
    <row r="2711" spans="1:21" x14ac:dyDescent="0.3">
      <c r="A2711">
        <v>2710</v>
      </c>
      <c r="B2711">
        <v>17</v>
      </c>
      <c r="C2711">
        <v>11</v>
      </c>
      <c r="D2711" s="6">
        <f t="shared" si="252"/>
        <v>45247</v>
      </c>
      <c r="E2711" t="str">
        <f t="shared" si="253"/>
        <v>November</v>
      </c>
      <c r="F2711">
        <v>2023</v>
      </c>
      <c r="G2711" t="str">
        <f t="shared" si="254"/>
        <v>Friday</v>
      </c>
      <c r="H2711" t="s">
        <v>21</v>
      </c>
      <c r="I2711">
        <v>1</v>
      </c>
      <c r="J2711" s="7">
        <v>47317.760000000002</v>
      </c>
      <c r="K2711" t="s">
        <v>810</v>
      </c>
      <c r="L2711">
        <v>42</v>
      </c>
      <c r="M2711" t="s">
        <v>27</v>
      </c>
      <c r="N2711" t="s">
        <v>18</v>
      </c>
      <c r="O2711">
        <v>5</v>
      </c>
      <c r="P2711" t="s">
        <v>28</v>
      </c>
      <c r="Q2711" s="7">
        <f t="shared" si="255"/>
        <v>47317.760000000002</v>
      </c>
      <c r="R2711" s="9" t="str" cm="1">
        <f t="array" ref="R2711">_xlfn.IFS(L2710&lt;=25,"0-25",L2710&lt;=30,"26-30",L2710&lt;=35,"31-35",L2710&lt;=40,"36-40",L2710&lt;=45,"41-45",L2710&gt;=45,"45+")</f>
        <v>41-45</v>
      </c>
      <c r="S2711" t="str">
        <f t="shared" si="256"/>
        <v>Q4</v>
      </c>
      <c r="T2711" t="str">
        <f t="shared" si="257"/>
        <v>Weekday</v>
      </c>
      <c r="U2711" t="str" cm="1">
        <f t="array" ref="U2711">_xlfn.IFS(Q2711&lt;=100000,"LOW",Q2711&lt;=300000,"MEDIUM",Q2711&gt;=300000,"HIGH")</f>
        <v>LOW</v>
      </c>
    </row>
    <row r="2712" spans="1:21" x14ac:dyDescent="0.3">
      <c r="A2712">
        <v>2711</v>
      </c>
      <c r="B2712">
        <v>17</v>
      </c>
      <c r="C2712">
        <v>11</v>
      </c>
      <c r="D2712" s="6">
        <f t="shared" si="252"/>
        <v>45247</v>
      </c>
      <c r="E2712" t="str">
        <f t="shared" si="253"/>
        <v>November</v>
      </c>
      <c r="F2712">
        <v>2023</v>
      </c>
      <c r="G2712" t="str">
        <f t="shared" si="254"/>
        <v>Friday</v>
      </c>
      <c r="H2712" t="s">
        <v>37</v>
      </c>
      <c r="I2712">
        <v>8</v>
      </c>
      <c r="J2712" s="7">
        <v>33721.39</v>
      </c>
      <c r="K2712" t="s">
        <v>659</v>
      </c>
      <c r="L2712">
        <v>21</v>
      </c>
      <c r="M2712" t="s">
        <v>47</v>
      </c>
      <c r="N2712" t="s">
        <v>24</v>
      </c>
      <c r="O2712">
        <v>4</v>
      </c>
      <c r="P2712" t="s">
        <v>53</v>
      </c>
      <c r="Q2712" s="7">
        <f t="shared" si="255"/>
        <v>269771.12</v>
      </c>
      <c r="R2712" s="9" t="str" cm="1">
        <f t="array" ref="R2712">_xlfn.IFS(L2711&lt;=25,"0-25",L2711&lt;=30,"26-30",L2711&lt;=35,"31-35",L2711&lt;=40,"36-40",L2711&lt;=45,"41-45",L2711&gt;=45,"45+")</f>
        <v>41-45</v>
      </c>
      <c r="S2712" t="str">
        <f t="shared" si="256"/>
        <v>Q4</v>
      </c>
      <c r="T2712" t="str">
        <f t="shared" si="257"/>
        <v>Weekday</v>
      </c>
      <c r="U2712" t="str" cm="1">
        <f t="array" ref="U2712">_xlfn.IFS(Q2712&lt;=100000,"LOW",Q2712&lt;=300000,"MEDIUM",Q2712&gt;=300000,"HIGH")</f>
        <v>MEDIUM</v>
      </c>
    </row>
    <row r="2713" spans="1:21" x14ac:dyDescent="0.3">
      <c r="A2713">
        <v>2712</v>
      </c>
      <c r="B2713">
        <v>17</v>
      </c>
      <c r="C2713">
        <v>11</v>
      </c>
      <c r="D2713" s="6">
        <f t="shared" si="252"/>
        <v>45247</v>
      </c>
      <c r="E2713" t="str">
        <f t="shared" si="253"/>
        <v>November</v>
      </c>
      <c r="F2713">
        <v>2023</v>
      </c>
      <c r="G2713" t="str">
        <f t="shared" si="254"/>
        <v>Friday</v>
      </c>
      <c r="H2713" t="s">
        <v>32</v>
      </c>
      <c r="I2713">
        <v>8</v>
      </c>
      <c r="J2713" s="7">
        <v>56092.41</v>
      </c>
      <c r="K2713" t="s">
        <v>214</v>
      </c>
      <c r="L2713">
        <v>21</v>
      </c>
      <c r="M2713" t="s">
        <v>23</v>
      </c>
      <c r="N2713" t="s">
        <v>18</v>
      </c>
      <c r="O2713">
        <v>5</v>
      </c>
      <c r="P2713" t="s">
        <v>36</v>
      </c>
      <c r="Q2713" s="7">
        <f t="shared" si="255"/>
        <v>448739.28</v>
      </c>
      <c r="R2713" s="9" t="str" cm="1">
        <f t="array" ref="R2713">_xlfn.IFS(L2712&lt;=25,"0-25",L2712&lt;=30,"26-30",L2712&lt;=35,"31-35",L2712&lt;=40,"36-40",L2712&lt;=45,"41-45",L2712&gt;=45,"45+")</f>
        <v>0-25</v>
      </c>
      <c r="S2713" t="str">
        <f t="shared" si="256"/>
        <v>Q4</v>
      </c>
      <c r="T2713" t="str">
        <f t="shared" si="257"/>
        <v>Weekday</v>
      </c>
      <c r="U2713" t="str" cm="1">
        <f t="array" ref="U2713">_xlfn.IFS(Q2713&lt;=100000,"LOW",Q2713&lt;=300000,"MEDIUM",Q2713&gt;=300000,"HIGH")</f>
        <v>HIGH</v>
      </c>
    </row>
    <row r="2714" spans="1:21" x14ac:dyDescent="0.3">
      <c r="A2714">
        <v>2713</v>
      </c>
      <c r="B2714">
        <v>18</v>
      </c>
      <c r="C2714">
        <v>11</v>
      </c>
      <c r="D2714" s="6">
        <f t="shared" si="252"/>
        <v>45248</v>
      </c>
      <c r="E2714" t="str">
        <f t="shared" si="253"/>
        <v>November</v>
      </c>
      <c r="F2714">
        <v>2023</v>
      </c>
      <c r="G2714" t="str">
        <f t="shared" si="254"/>
        <v>Saturday</v>
      </c>
      <c r="H2714" t="s">
        <v>15</v>
      </c>
      <c r="I2714">
        <v>2</v>
      </c>
      <c r="J2714" s="7">
        <v>35511.360000000001</v>
      </c>
      <c r="K2714" t="s">
        <v>1016</v>
      </c>
      <c r="L2714">
        <v>26</v>
      </c>
      <c r="M2714" t="s">
        <v>23</v>
      </c>
      <c r="N2714" t="s">
        <v>18</v>
      </c>
      <c r="O2714">
        <v>2</v>
      </c>
      <c r="P2714" t="s">
        <v>31</v>
      </c>
      <c r="Q2714" s="7">
        <f t="shared" si="255"/>
        <v>71022.720000000001</v>
      </c>
      <c r="R2714" s="9" t="str" cm="1">
        <f t="array" ref="R2714">_xlfn.IFS(L2713&lt;=25,"0-25",L2713&lt;=30,"26-30",L2713&lt;=35,"31-35",L2713&lt;=40,"36-40",L2713&lt;=45,"41-45",L2713&gt;=45,"45+")</f>
        <v>0-25</v>
      </c>
      <c r="S2714" t="str">
        <f t="shared" si="256"/>
        <v>Q4</v>
      </c>
      <c r="T2714" t="str">
        <f t="shared" si="257"/>
        <v>Weekend</v>
      </c>
      <c r="U2714" t="str" cm="1">
        <f t="array" ref="U2714">_xlfn.IFS(Q2714&lt;=100000,"LOW",Q2714&lt;=300000,"MEDIUM",Q2714&gt;=300000,"HIGH")</f>
        <v>LOW</v>
      </c>
    </row>
    <row r="2715" spans="1:21" x14ac:dyDescent="0.3">
      <c r="A2715">
        <v>2714</v>
      </c>
      <c r="B2715">
        <v>18</v>
      </c>
      <c r="C2715">
        <v>11</v>
      </c>
      <c r="D2715" s="6">
        <f t="shared" si="252"/>
        <v>45248</v>
      </c>
      <c r="E2715" t="str">
        <f t="shared" si="253"/>
        <v>November</v>
      </c>
      <c r="F2715">
        <v>2023</v>
      </c>
      <c r="G2715" t="str">
        <f t="shared" si="254"/>
        <v>Saturday</v>
      </c>
      <c r="H2715" t="s">
        <v>32</v>
      </c>
      <c r="I2715">
        <v>4</v>
      </c>
      <c r="J2715" s="7">
        <v>37447.699999999997</v>
      </c>
      <c r="K2715" t="s">
        <v>811</v>
      </c>
      <c r="L2715">
        <v>32</v>
      </c>
      <c r="M2715" t="s">
        <v>34</v>
      </c>
      <c r="N2715" t="s">
        <v>24</v>
      </c>
      <c r="O2715">
        <v>3</v>
      </c>
      <c r="P2715" t="s">
        <v>36</v>
      </c>
      <c r="Q2715" s="7">
        <f t="shared" si="255"/>
        <v>149790.79999999999</v>
      </c>
      <c r="R2715" s="9" t="str" cm="1">
        <f t="array" ref="R2715">_xlfn.IFS(L2714&lt;=25,"0-25",L2714&lt;=30,"26-30",L2714&lt;=35,"31-35",L2714&lt;=40,"36-40",L2714&lt;=45,"41-45",L2714&gt;=45,"45+")</f>
        <v>26-30</v>
      </c>
      <c r="S2715" t="str">
        <f t="shared" si="256"/>
        <v>Q4</v>
      </c>
      <c r="T2715" t="str">
        <f t="shared" si="257"/>
        <v>Weekend</v>
      </c>
      <c r="U2715" t="str" cm="1">
        <f t="array" ref="U2715">_xlfn.IFS(Q2715&lt;=100000,"LOW",Q2715&lt;=300000,"MEDIUM",Q2715&gt;=300000,"HIGH")</f>
        <v>MEDIUM</v>
      </c>
    </row>
    <row r="2716" spans="1:21" x14ac:dyDescent="0.3">
      <c r="A2716">
        <v>2715</v>
      </c>
      <c r="B2716">
        <v>18</v>
      </c>
      <c r="C2716">
        <v>11</v>
      </c>
      <c r="D2716" s="6">
        <f t="shared" si="252"/>
        <v>45248</v>
      </c>
      <c r="E2716" t="str">
        <f t="shared" si="253"/>
        <v>November</v>
      </c>
      <c r="F2716">
        <v>2023</v>
      </c>
      <c r="G2716" t="str">
        <f t="shared" si="254"/>
        <v>Saturday</v>
      </c>
      <c r="H2716" t="s">
        <v>15</v>
      </c>
      <c r="I2716">
        <v>2</v>
      </c>
      <c r="J2716" s="7">
        <v>41060.720000000001</v>
      </c>
      <c r="K2716" t="s">
        <v>170</v>
      </c>
      <c r="L2716">
        <v>43</v>
      </c>
      <c r="M2716" t="s">
        <v>69</v>
      </c>
      <c r="N2716" t="s">
        <v>24</v>
      </c>
      <c r="O2716">
        <v>4</v>
      </c>
      <c r="P2716" t="s">
        <v>31</v>
      </c>
      <c r="Q2716" s="7">
        <f t="shared" si="255"/>
        <v>82121.440000000002</v>
      </c>
      <c r="R2716" s="9" t="str" cm="1">
        <f t="array" ref="R2716">_xlfn.IFS(L2715&lt;=25,"0-25",L2715&lt;=30,"26-30",L2715&lt;=35,"31-35",L2715&lt;=40,"36-40",L2715&lt;=45,"41-45",L2715&gt;=45,"45+")</f>
        <v>31-35</v>
      </c>
      <c r="S2716" t="str">
        <f t="shared" si="256"/>
        <v>Q4</v>
      </c>
      <c r="T2716" t="str">
        <f t="shared" si="257"/>
        <v>Weekend</v>
      </c>
      <c r="U2716" t="str" cm="1">
        <f t="array" ref="U2716">_xlfn.IFS(Q2716&lt;=100000,"LOW",Q2716&lt;=300000,"MEDIUM",Q2716&gt;=300000,"HIGH")</f>
        <v>LOW</v>
      </c>
    </row>
    <row r="2717" spans="1:21" x14ac:dyDescent="0.3">
      <c r="A2717">
        <v>2716</v>
      </c>
      <c r="B2717">
        <v>19</v>
      </c>
      <c r="C2717">
        <v>11</v>
      </c>
      <c r="D2717" s="6">
        <f t="shared" si="252"/>
        <v>45249</v>
      </c>
      <c r="E2717" t="str">
        <f t="shared" si="253"/>
        <v>November</v>
      </c>
      <c r="F2717">
        <v>2023</v>
      </c>
      <c r="G2717" t="str">
        <f t="shared" si="254"/>
        <v>Sunday</v>
      </c>
      <c r="H2717" t="s">
        <v>37</v>
      </c>
      <c r="I2717">
        <v>4</v>
      </c>
      <c r="J2717" s="7">
        <v>59909.45</v>
      </c>
      <c r="K2717" t="s">
        <v>565</v>
      </c>
      <c r="L2717">
        <v>32</v>
      </c>
      <c r="M2717" t="s">
        <v>27</v>
      </c>
      <c r="N2717" t="s">
        <v>52</v>
      </c>
      <c r="O2717">
        <v>4</v>
      </c>
      <c r="P2717" t="s">
        <v>40</v>
      </c>
      <c r="Q2717" s="7">
        <f t="shared" si="255"/>
        <v>239637.8</v>
      </c>
      <c r="R2717" s="9" t="str" cm="1">
        <f t="array" ref="R2717">_xlfn.IFS(L2716&lt;=25,"0-25",L2716&lt;=30,"26-30",L2716&lt;=35,"31-35",L2716&lt;=40,"36-40",L2716&lt;=45,"41-45",L2716&gt;=45,"45+")</f>
        <v>41-45</v>
      </c>
      <c r="S2717" t="str">
        <f t="shared" si="256"/>
        <v>Q4</v>
      </c>
      <c r="T2717" t="str">
        <f t="shared" si="257"/>
        <v>Weekend</v>
      </c>
      <c r="U2717" t="str" cm="1">
        <f t="array" ref="U2717">_xlfn.IFS(Q2717&lt;=100000,"LOW",Q2717&lt;=300000,"MEDIUM",Q2717&gt;=300000,"HIGH")</f>
        <v>MEDIUM</v>
      </c>
    </row>
    <row r="2718" spans="1:21" x14ac:dyDescent="0.3">
      <c r="A2718">
        <v>2717</v>
      </c>
      <c r="B2718">
        <v>19</v>
      </c>
      <c r="C2718">
        <v>11</v>
      </c>
      <c r="D2718" s="6">
        <f t="shared" si="252"/>
        <v>45249</v>
      </c>
      <c r="E2718" t="str">
        <f t="shared" si="253"/>
        <v>November</v>
      </c>
      <c r="F2718">
        <v>2023</v>
      </c>
      <c r="G2718" t="str">
        <f t="shared" si="254"/>
        <v>Sunday</v>
      </c>
      <c r="H2718" t="s">
        <v>32</v>
      </c>
      <c r="I2718">
        <v>7</v>
      </c>
      <c r="J2718" s="7">
        <v>49562.74</v>
      </c>
      <c r="K2718" t="s">
        <v>201</v>
      </c>
      <c r="L2718">
        <v>43</v>
      </c>
      <c r="M2718" t="s">
        <v>116</v>
      </c>
      <c r="N2718" t="s">
        <v>35</v>
      </c>
      <c r="O2718">
        <v>5</v>
      </c>
      <c r="P2718" t="s">
        <v>101</v>
      </c>
      <c r="Q2718" s="7">
        <f t="shared" si="255"/>
        <v>346939.18</v>
      </c>
      <c r="R2718" s="9" t="str" cm="1">
        <f t="array" ref="R2718">_xlfn.IFS(L2717&lt;=25,"0-25",L2717&lt;=30,"26-30",L2717&lt;=35,"31-35",L2717&lt;=40,"36-40",L2717&lt;=45,"41-45",L2717&gt;=45,"45+")</f>
        <v>31-35</v>
      </c>
      <c r="S2718" t="str">
        <f t="shared" si="256"/>
        <v>Q4</v>
      </c>
      <c r="T2718" t="str">
        <f t="shared" si="257"/>
        <v>Weekend</v>
      </c>
      <c r="U2718" t="str" cm="1">
        <f t="array" ref="U2718">_xlfn.IFS(Q2718&lt;=100000,"LOW",Q2718&lt;=300000,"MEDIUM",Q2718&gt;=300000,"HIGH")</f>
        <v>HIGH</v>
      </c>
    </row>
    <row r="2719" spans="1:21" x14ac:dyDescent="0.3">
      <c r="A2719">
        <v>2718</v>
      </c>
      <c r="B2719">
        <v>19</v>
      </c>
      <c r="C2719">
        <v>11</v>
      </c>
      <c r="D2719" s="6">
        <f t="shared" si="252"/>
        <v>45249</v>
      </c>
      <c r="E2719" t="str">
        <f t="shared" si="253"/>
        <v>November</v>
      </c>
      <c r="F2719">
        <v>2023</v>
      </c>
      <c r="G2719" t="str">
        <f t="shared" si="254"/>
        <v>Sunday</v>
      </c>
      <c r="H2719" t="s">
        <v>32</v>
      </c>
      <c r="I2719">
        <v>9</v>
      </c>
      <c r="J2719" s="7">
        <v>30949.62</v>
      </c>
      <c r="K2719" t="s">
        <v>434</v>
      </c>
      <c r="L2719">
        <v>45</v>
      </c>
      <c r="M2719" t="s">
        <v>64</v>
      </c>
      <c r="N2719" t="s">
        <v>35</v>
      </c>
      <c r="O2719">
        <v>5</v>
      </c>
      <c r="P2719" t="s">
        <v>36</v>
      </c>
      <c r="Q2719" s="7">
        <f t="shared" si="255"/>
        <v>278546.58</v>
      </c>
      <c r="R2719" s="9" t="str" cm="1">
        <f t="array" ref="R2719">_xlfn.IFS(L2718&lt;=25,"0-25",L2718&lt;=30,"26-30",L2718&lt;=35,"31-35",L2718&lt;=40,"36-40",L2718&lt;=45,"41-45",L2718&gt;=45,"45+")</f>
        <v>41-45</v>
      </c>
      <c r="S2719" t="str">
        <f t="shared" si="256"/>
        <v>Q4</v>
      </c>
      <c r="T2719" t="str">
        <f t="shared" si="257"/>
        <v>Weekend</v>
      </c>
      <c r="U2719" t="str" cm="1">
        <f t="array" ref="U2719">_xlfn.IFS(Q2719&lt;=100000,"LOW",Q2719&lt;=300000,"MEDIUM",Q2719&gt;=300000,"HIGH")</f>
        <v>MEDIUM</v>
      </c>
    </row>
    <row r="2720" spans="1:21" x14ac:dyDescent="0.3">
      <c r="A2720">
        <v>2719</v>
      </c>
      <c r="B2720">
        <v>20</v>
      </c>
      <c r="C2720">
        <v>11</v>
      </c>
      <c r="D2720" s="6">
        <f t="shared" si="252"/>
        <v>45250</v>
      </c>
      <c r="E2720" t="str">
        <f t="shared" si="253"/>
        <v>November</v>
      </c>
      <c r="F2720">
        <v>2023</v>
      </c>
      <c r="G2720" t="str">
        <f t="shared" si="254"/>
        <v>Monday</v>
      </c>
      <c r="H2720" t="s">
        <v>37</v>
      </c>
      <c r="I2720">
        <v>8</v>
      </c>
      <c r="J2720" s="7">
        <v>50219.18</v>
      </c>
      <c r="K2720" t="s">
        <v>1017</v>
      </c>
      <c r="L2720">
        <v>24</v>
      </c>
      <c r="M2720" t="s">
        <v>92</v>
      </c>
      <c r="N2720" t="s">
        <v>52</v>
      </c>
      <c r="O2720">
        <v>5</v>
      </c>
      <c r="P2720" t="s">
        <v>40</v>
      </c>
      <c r="Q2720" s="7">
        <f t="shared" si="255"/>
        <v>401753.44</v>
      </c>
      <c r="R2720" s="9" t="str" cm="1">
        <f t="array" ref="R2720">_xlfn.IFS(L2719&lt;=25,"0-25",L2719&lt;=30,"26-30",L2719&lt;=35,"31-35",L2719&lt;=40,"36-40",L2719&lt;=45,"41-45",L2719&gt;=45,"45+")</f>
        <v>41-45</v>
      </c>
      <c r="S2720" t="str">
        <f t="shared" si="256"/>
        <v>Q4</v>
      </c>
      <c r="T2720" t="str">
        <f t="shared" si="257"/>
        <v>Weekday</v>
      </c>
      <c r="U2720" t="str" cm="1">
        <f t="array" ref="U2720">_xlfn.IFS(Q2720&lt;=100000,"LOW",Q2720&lt;=300000,"MEDIUM",Q2720&gt;=300000,"HIGH")</f>
        <v>HIGH</v>
      </c>
    </row>
    <row r="2721" spans="1:21" x14ac:dyDescent="0.3">
      <c r="A2721">
        <v>2720</v>
      </c>
      <c r="B2721">
        <v>20</v>
      </c>
      <c r="C2721">
        <v>11</v>
      </c>
      <c r="D2721" s="6">
        <f t="shared" si="252"/>
        <v>45250</v>
      </c>
      <c r="E2721" t="str">
        <f t="shared" si="253"/>
        <v>November</v>
      </c>
      <c r="F2721">
        <v>2023</v>
      </c>
      <c r="G2721" t="str">
        <f t="shared" si="254"/>
        <v>Monday</v>
      </c>
      <c r="H2721" t="s">
        <v>32</v>
      </c>
      <c r="I2721">
        <v>9</v>
      </c>
      <c r="J2721" s="7">
        <v>48545.59</v>
      </c>
      <c r="K2721" t="s">
        <v>354</v>
      </c>
      <c r="L2721">
        <v>49</v>
      </c>
      <c r="M2721" t="s">
        <v>34</v>
      </c>
      <c r="N2721" t="s">
        <v>18</v>
      </c>
      <c r="O2721">
        <v>4</v>
      </c>
      <c r="P2721" t="s">
        <v>36</v>
      </c>
      <c r="Q2721" s="7">
        <f t="shared" si="255"/>
        <v>436910.30999999994</v>
      </c>
      <c r="R2721" s="9" t="str" cm="1">
        <f t="array" ref="R2721">_xlfn.IFS(L2720&lt;=25,"0-25",L2720&lt;=30,"26-30",L2720&lt;=35,"31-35",L2720&lt;=40,"36-40",L2720&lt;=45,"41-45",L2720&gt;=45,"45+")</f>
        <v>0-25</v>
      </c>
      <c r="S2721" t="str">
        <f t="shared" si="256"/>
        <v>Q4</v>
      </c>
      <c r="T2721" t="str">
        <f t="shared" si="257"/>
        <v>Weekday</v>
      </c>
      <c r="U2721" t="str" cm="1">
        <f t="array" ref="U2721">_xlfn.IFS(Q2721&lt;=100000,"LOW",Q2721&lt;=300000,"MEDIUM",Q2721&gt;=300000,"HIGH")</f>
        <v>HIGH</v>
      </c>
    </row>
    <row r="2722" spans="1:21" x14ac:dyDescent="0.3">
      <c r="A2722">
        <v>2721</v>
      </c>
      <c r="B2722">
        <v>20</v>
      </c>
      <c r="C2722">
        <v>11</v>
      </c>
      <c r="D2722" s="6">
        <f t="shared" si="252"/>
        <v>45250</v>
      </c>
      <c r="E2722" t="str">
        <f t="shared" si="253"/>
        <v>November</v>
      </c>
      <c r="F2722">
        <v>2023</v>
      </c>
      <c r="G2722" t="str">
        <f t="shared" si="254"/>
        <v>Monday</v>
      </c>
      <c r="H2722" t="s">
        <v>15</v>
      </c>
      <c r="I2722">
        <v>8</v>
      </c>
      <c r="J2722" s="7">
        <v>65861.16</v>
      </c>
      <c r="K2722" t="s">
        <v>542</v>
      </c>
      <c r="L2722">
        <v>29</v>
      </c>
      <c r="M2722" t="s">
        <v>27</v>
      </c>
      <c r="N2722" t="s">
        <v>35</v>
      </c>
      <c r="O2722">
        <v>5</v>
      </c>
      <c r="P2722" t="s">
        <v>19</v>
      </c>
      <c r="Q2722" s="7">
        <f t="shared" si="255"/>
        <v>526889.28</v>
      </c>
      <c r="R2722" s="9" t="str" cm="1">
        <f t="array" ref="R2722">_xlfn.IFS(L2721&lt;=25,"0-25",L2721&lt;=30,"26-30",L2721&lt;=35,"31-35",L2721&lt;=40,"36-40",L2721&lt;=45,"41-45",L2721&gt;=45,"45+")</f>
        <v>45+</v>
      </c>
      <c r="S2722" t="str">
        <f t="shared" si="256"/>
        <v>Q4</v>
      </c>
      <c r="T2722" t="str">
        <f t="shared" si="257"/>
        <v>Weekday</v>
      </c>
      <c r="U2722" t="str" cm="1">
        <f t="array" ref="U2722">_xlfn.IFS(Q2722&lt;=100000,"LOW",Q2722&lt;=300000,"MEDIUM",Q2722&gt;=300000,"HIGH")</f>
        <v>HIGH</v>
      </c>
    </row>
    <row r="2723" spans="1:21" x14ac:dyDescent="0.3">
      <c r="A2723">
        <v>2722</v>
      </c>
      <c r="B2723">
        <v>21</v>
      </c>
      <c r="C2723">
        <v>11</v>
      </c>
      <c r="D2723" s="6">
        <f t="shared" si="252"/>
        <v>45251</v>
      </c>
      <c r="E2723" t="str">
        <f t="shared" si="253"/>
        <v>November</v>
      </c>
      <c r="F2723">
        <v>2023</v>
      </c>
      <c r="G2723" t="str">
        <f t="shared" si="254"/>
        <v>Tuesday</v>
      </c>
      <c r="H2723" t="s">
        <v>32</v>
      </c>
      <c r="I2723">
        <v>2</v>
      </c>
      <c r="J2723" s="7">
        <v>60484.99</v>
      </c>
      <c r="K2723" t="s">
        <v>983</v>
      </c>
      <c r="L2723">
        <v>52</v>
      </c>
      <c r="M2723" t="s">
        <v>23</v>
      </c>
      <c r="N2723" t="s">
        <v>18</v>
      </c>
      <c r="O2723">
        <v>5</v>
      </c>
      <c r="P2723" t="s">
        <v>101</v>
      </c>
      <c r="Q2723" s="7">
        <f t="shared" si="255"/>
        <v>120969.98</v>
      </c>
      <c r="R2723" s="9" t="str" cm="1">
        <f t="array" ref="R2723">_xlfn.IFS(L2722&lt;=25,"0-25",L2722&lt;=30,"26-30",L2722&lt;=35,"31-35",L2722&lt;=40,"36-40",L2722&lt;=45,"41-45",L2722&gt;=45,"45+")</f>
        <v>26-30</v>
      </c>
      <c r="S2723" t="str">
        <f t="shared" si="256"/>
        <v>Q4</v>
      </c>
      <c r="T2723" t="str">
        <f t="shared" si="257"/>
        <v>Weekday</v>
      </c>
      <c r="U2723" t="str" cm="1">
        <f t="array" ref="U2723">_xlfn.IFS(Q2723&lt;=100000,"LOW",Q2723&lt;=300000,"MEDIUM",Q2723&gt;=300000,"HIGH")</f>
        <v>MEDIUM</v>
      </c>
    </row>
    <row r="2724" spans="1:21" x14ac:dyDescent="0.3">
      <c r="A2724">
        <v>2723</v>
      </c>
      <c r="B2724">
        <v>21</v>
      </c>
      <c r="C2724">
        <v>11</v>
      </c>
      <c r="D2724" s="6">
        <f t="shared" si="252"/>
        <v>45251</v>
      </c>
      <c r="E2724" t="str">
        <f t="shared" si="253"/>
        <v>November</v>
      </c>
      <c r="F2724">
        <v>2023</v>
      </c>
      <c r="G2724" t="str">
        <f t="shared" si="254"/>
        <v>Tuesday</v>
      </c>
      <c r="H2724" t="s">
        <v>21</v>
      </c>
      <c r="I2724">
        <v>7</v>
      </c>
      <c r="J2724" s="7">
        <v>48846.82</v>
      </c>
      <c r="K2724" t="s">
        <v>558</v>
      </c>
      <c r="L2724">
        <v>49</v>
      </c>
      <c r="M2724" t="s">
        <v>92</v>
      </c>
      <c r="N2724" t="s">
        <v>24</v>
      </c>
      <c r="O2724">
        <v>5</v>
      </c>
      <c r="P2724" t="s">
        <v>25</v>
      </c>
      <c r="Q2724" s="7">
        <f t="shared" si="255"/>
        <v>341927.74</v>
      </c>
      <c r="R2724" s="9" t="str" cm="1">
        <f t="array" ref="R2724">_xlfn.IFS(L2723&lt;=25,"0-25",L2723&lt;=30,"26-30",L2723&lt;=35,"31-35",L2723&lt;=40,"36-40",L2723&lt;=45,"41-45",L2723&gt;=45,"45+")</f>
        <v>45+</v>
      </c>
      <c r="S2724" t="str">
        <f t="shared" si="256"/>
        <v>Q4</v>
      </c>
      <c r="T2724" t="str">
        <f t="shared" si="257"/>
        <v>Weekday</v>
      </c>
      <c r="U2724" t="str" cm="1">
        <f t="array" ref="U2724">_xlfn.IFS(Q2724&lt;=100000,"LOW",Q2724&lt;=300000,"MEDIUM",Q2724&gt;=300000,"HIGH")</f>
        <v>HIGH</v>
      </c>
    </row>
    <row r="2725" spans="1:21" x14ac:dyDescent="0.3">
      <c r="A2725">
        <v>2724</v>
      </c>
      <c r="B2725">
        <v>21</v>
      </c>
      <c r="C2725">
        <v>11</v>
      </c>
      <c r="D2725" s="6">
        <f t="shared" si="252"/>
        <v>45251</v>
      </c>
      <c r="E2725" t="str">
        <f t="shared" si="253"/>
        <v>November</v>
      </c>
      <c r="F2725">
        <v>2023</v>
      </c>
      <c r="G2725" t="str">
        <f t="shared" si="254"/>
        <v>Tuesday</v>
      </c>
      <c r="H2725" t="s">
        <v>45</v>
      </c>
      <c r="I2725">
        <v>2</v>
      </c>
      <c r="J2725" s="7">
        <v>30490.43</v>
      </c>
      <c r="K2725" t="s">
        <v>624</v>
      </c>
      <c r="L2725">
        <v>26</v>
      </c>
      <c r="M2725" t="s">
        <v>112</v>
      </c>
      <c r="N2725" t="s">
        <v>24</v>
      </c>
      <c r="O2725">
        <v>5</v>
      </c>
      <c r="P2725" t="s">
        <v>104</v>
      </c>
      <c r="Q2725" s="7">
        <f t="shared" si="255"/>
        <v>60980.86</v>
      </c>
      <c r="R2725" s="9" t="str" cm="1">
        <f t="array" ref="R2725">_xlfn.IFS(L2724&lt;=25,"0-25",L2724&lt;=30,"26-30",L2724&lt;=35,"31-35",L2724&lt;=40,"36-40",L2724&lt;=45,"41-45",L2724&gt;=45,"45+")</f>
        <v>45+</v>
      </c>
      <c r="S2725" t="str">
        <f t="shared" si="256"/>
        <v>Q4</v>
      </c>
      <c r="T2725" t="str">
        <f t="shared" si="257"/>
        <v>Weekday</v>
      </c>
      <c r="U2725" t="str" cm="1">
        <f t="array" ref="U2725">_xlfn.IFS(Q2725&lt;=100000,"LOW",Q2725&lt;=300000,"MEDIUM",Q2725&gt;=300000,"HIGH")</f>
        <v>LOW</v>
      </c>
    </row>
    <row r="2726" spans="1:21" x14ac:dyDescent="0.3">
      <c r="A2726">
        <v>2725</v>
      </c>
      <c r="B2726">
        <v>21</v>
      </c>
      <c r="C2726">
        <v>11</v>
      </c>
      <c r="D2726" s="6">
        <f t="shared" si="252"/>
        <v>45251</v>
      </c>
      <c r="E2726" t="str">
        <f t="shared" si="253"/>
        <v>November</v>
      </c>
      <c r="F2726">
        <v>2023</v>
      </c>
      <c r="G2726" t="str">
        <f t="shared" si="254"/>
        <v>Tuesday</v>
      </c>
      <c r="H2726" t="s">
        <v>15</v>
      </c>
      <c r="I2726">
        <v>2</v>
      </c>
      <c r="J2726" s="7">
        <v>56774.59</v>
      </c>
      <c r="K2726" t="s">
        <v>995</v>
      </c>
      <c r="L2726">
        <v>31</v>
      </c>
      <c r="M2726" t="s">
        <v>64</v>
      </c>
      <c r="N2726" t="s">
        <v>52</v>
      </c>
      <c r="O2726">
        <v>4</v>
      </c>
      <c r="P2726" t="s">
        <v>19</v>
      </c>
      <c r="Q2726" s="7">
        <f t="shared" si="255"/>
        <v>113549.18</v>
      </c>
      <c r="R2726" s="9" t="str" cm="1">
        <f t="array" ref="R2726">_xlfn.IFS(L2725&lt;=25,"0-25",L2725&lt;=30,"26-30",L2725&lt;=35,"31-35",L2725&lt;=40,"36-40",L2725&lt;=45,"41-45",L2725&gt;=45,"45+")</f>
        <v>26-30</v>
      </c>
      <c r="S2726" t="str">
        <f t="shared" si="256"/>
        <v>Q4</v>
      </c>
      <c r="T2726" t="str">
        <f t="shared" si="257"/>
        <v>Weekday</v>
      </c>
      <c r="U2726" t="str" cm="1">
        <f t="array" ref="U2726">_xlfn.IFS(Q2726&lt;=100000,"LOW",Q2726&lt;=300000,"MEDIUM",Q2726&gt;=300000,"HIGH")</f>
        <v>MEDIUM</v>
      </c>
    </row>
    <row r="2727" spans="1:21" x14ac:dyDescent="0.3">
      <c r="A2727">
        <v>2726</v>
      </c>
      <c r="B2727">
        <v>22</v>
      </c>
      <c r="C2727">
        <v>11</v>
      </c>
      <c r="D2727" s="6">
        <f t="shared" si="252"/>
        <v>45252</v>
      </c>
      <c r="E2727" t="str">
        <f t="shared" si="253"/>
        <v>November</v>
      </c>
      <c r="F2727">
        <v>2023</v>
      </c>
      <c r="G2727" t="str">
        <f t="shared" si="254"/>
        <v>Wednesday</v>
      </c>
      <c r="H2727" t="s">
        <v>21</v>
      </c>
      <c r="I2727">
        <v>4</v>
      </c>
      <c r="J2727" s="7">
        <v>44512.5</v>
      </c>
      <c r="K2727" t="s">
        <v>115</v>
      </c>
      <c r="L2727">
        <v>30</v>
      </c>
      <c r="M2727" t="s">
        <v>23</v>
      </c>
      <c r="N2727" t="s">
        <v>18</v>
      </c>
      <c r="O2727">
        <v>5</v>
      </c>
      <c r="P2727" t="s">
        <v>25</v>
      </c>
      <c r="Q2727" s="7">
        <f t="shared" si="255"/>
        <v>178050</v>
      </c>
      <c r="R2727" s="9" t="str" cm="1">
        <f t="array" ref="R2727">_xlfn.IFS(L2726&lt;=25,"0-25",L2726&lt;=30,"26-30",L2726&lt;=35,"31-35",L2726&lt;=40,"36-40",L2726&lt;=45,"41-45",L2726&gt;=45,"45+")</f>
        <v>31-35</v>
      </c>
      <c r="S2727" t="str">
        <f t="shared" si="256"/>
        <v>Q4</v>
      </c>
      <c r="T2727" t="str">
        <f t="shared" si="257"/>
        <v>Weekday</v>
      </c>
      <c r="U2727" t="str" cm="1">
        <f t="array" ref="U2727">_xlfn.IFS(Q2727&lt;=100000,"LOW",Q2727&lt;=300000,"MEDIUM",Q2727&gt;=300000,"HIGH")</f>
        <v>MEDIUM</v>
      </c>
    </row>
    <row r="2728" spans="1:21" x14ac:dyDescent="0.3">
      <c r="A2728">
        <v>2727</v>
      </c>
      <c r="B2728">
        <v>22</v>
      </c>
      <c r="C2728">
        <v>11</v>
      </c>
      <c r="D2728" s="6">
        <f t="shared" si="252"/>
        <v>45252</v>
      </c>
      <c r="E2728" t="str">
        <f t="shared" si="253"/>
        <v>November</v>
      </c>
      <c r="F2728">
        <v>2023</v>
      </c>
      <c r="G2728" t="str">
        <f t="shared" si="254"/>
        <v>Wednesday</v>
      </c>
      <c r="H2728" t="s">
        <v>37</v>
      </c>
      <c r="I2728">
        <v>1</v>
      </c>
      <c r="J2728" s="7">
        <v>69116.2</v>
      </c>
      <c r="K2728" t="s">
        <v>591</v>
      </c>
      <c r="L2728">
        <v>50</v>
      </c>
      <c r="M2728" t="s">
        <v>17</v>
      </c>
      <c r="N2728" t="s">
        <v>52</v>
      </c>
      <c r="O2728">
        <v>2</v>
      </c>
      <c r="P2728" t="s">
        <v>40</v>
      </c>
      <c r="Q2728" s="7">
        <f t="shared" si="255"/>
        <v>69116.2</v>
      </c>
      <c r="R2728" s="9" t="str" cm="1">
        <f t="array" ref="R2728">_xlfn.IFS(L2727&lt;=25,"0-25",L2727&lt;=30,"26-30",L2727&lt;=35,"31-35",L2727&lt;=40,"36-40",L2727&lt;=45,"41-45",L2727&gt;=45,"45+")</f>
        <v>26-30</v>
      </c>
      <c r="S2728" t="str">
        <f t="shared" si="256"/>
        <v>Q4</v>
      </c>
      <c r="T2728" t="str">
        <f t="shared" si="257"/>
        <v>Weekday</v>
      </c>
      <c r="U2728" t="str" cm="1">
        <f t="array" ref="U2728">_xlfn.IFS(Q2728&lt;=100000,"LOW",Q2728&lt;=300000,"MEDIUM",Q2728&gt;=300000,"HIGH")</f>
        <v>LOW</v>
      </c>
    </row>
    <row r="2729" spans="1:21" x14ac:dyDescent="0.3">
      <c r="A2729">
        <v>2728</v>
      </c>
      <c r="B2729">
        <v>22</v>
      </c>
      <c r="C2729">
        <v>11</v>
      </c>
      <c r="D2729" s="6">
        <f t="shared" si="252"/>
        <v>45252</v>
      </c>
      <c r="E2729" t="str">
        <f t="shared" si="253"/>
        <v>November</v>
      </c>
      <c r="F2729">
        <v>2023</v>
      </c>
      <c r="G2729" t="str">
        <f t="shared" si="254"/>
        <v>Wednesday</v>
      </c>
      <c r="H2729" t="s">
        <v>15</v>
      </c>
      <c r="I2729">
        <v>5</v>
      </c>
      <c r="J2729" s="7">
        <v>24850.37</v>
      </c>
      <c r="K2729" t="s">
        <v>815</v>
      </c>
      <c r="L2729">
        <v>49</v>
      </c>
      <c r="M2729" t="s">
        <v>27</v>
      </c>
      <c r="N2729" t="s">
        <v>35</v>
      </c>
      <c r="O2729">
        <v>5</v>
      </c>
      <c r="P2729" t="s">
        <v>86</v>
      </c>
      <c r="Q2729" s="7">
        <f t="shared" si="255"/>
        <v>124251.84999999999</v>
      </c>
      <c r="R2729" s="9" t="str" cm="1">
        <f t="array" ref="R2729">_xlfn.IFS(L2728&lt;=25,"0-25",L2728&lt;=30,"26-30",L2728&lt;=35,"31-35",L2728&lt;=40,"36-40",L2728&lt;=45,"41-45",L2728&gt;=45,"45+")</f>
        <v>45+</v>
      </c>
      <c r="S2729" t="str">
        <f t="shared" si="256"/>
        <v>Q4</v>
      </c>
      <c r="T2729" t="str">
        <f t="shared" si="257"/>
        <v>Weekday</v>
      </c>
      <c r="U2729" t="str" cm="1">
        <f t="array" ref="U2729">_xlfn.IFS(Q2729&lt;=100000,"LOW",Q2729&lt;=300000,"MEDIUM",Q2729&gt;=300000,"HIGH")</f>
        <v>MEDIUM</v>
      </c>
    </row>
    <row r="2730" spans="1:21" x14ac:dyDescent="0.3">
      <c r="A2730">
        <v>2729</v>
      </c>
      <c r="B2730">
        <v>22</v>
      </c>
      <c r="C2730">
        <v>11</v>
      </c>
      <c r="D2730" s="6">
        <f t="shared" si="252"/>
        <v>45252</v>
      </c>
      <c r="E2730" t="str">
        <f t="shared" si="253"/>
        <v>November</v>
      </c>
      <c r="F2730">
        <v>2023</v>
      </c>
      <c r="G2730" t="str">
        <f t="shared" si="254"/>
        <v>Wednesday</v>
      </c>
      <c r="H2730" t="s">
        <v>45</v>
      </c>
      <c r="I2730">
        <v>6</v>
      </c>
      <c r="J2730" s="7">
        <v>14779.35</v>
      </c>
      <c r="K2730" t="s">
        <v>1018</v>
      </c>
      <c r="L2730">
        <v>36</v>
      </c>
      <c r="M2730" t="s">
        <v>92</v>
      </c>
      <c r="N2730" t="s">
        <v>35</v>
      </c>
      <c r="O2730">
        <v>4</v>
      </c>
      <c r="P2730" t="s">
        <v>90</v>
      </c>
      <c r="Q2730" s="7">
        <f t="shared" si="255"/>
        <v>88676.1</v>
      </c>
      <c r="R2730" s="9" t="str" cm="1">
        <f t="array" ref="R2730">_xlfn.IFS(L2729&lt;=25,"0-25",L2729&lt;=30,"26-30",L2729&lt;=35,"31-35",L2729&lt;=40,"36-40",L2729&lt;=45,"41-45",L2729&gt;=45,"45+")</f>
        <v>45+</v>
      </c>
      <c r="S2730" t="str">
        <f t="shared" si="256"/>
        <v>Q4</v>
      </c>
      <c r="T2730" t="str">
        <f t="shared" si="257"/>
        <v>Weekday</v>
      </c>
      <c r="U2730" t="str" cm="1">
        <f t="array" ref="U2730">_xlfn.IFS(Q2730&lt;=100000,"LOW",Q2730&lt;=300000,"MEDIUM",Q2730&gt;=300000,"HIGH")</f>
        <v>LOW</v>
      </c>
    </row>
    <row r="2731" spans="1:21" x14ac:dyDescent="0.3">
      <c r="A2731">
        <v>2730</v>
      </c>
      <c r="B2731">
        <v>23</v>
      </c>
      <c r="C2731">
        <v>11</v>
      </c>
      <c r="D2731" s="6">
        <f t="shared" si="252"/>
        <v>45253</v>
      </c>
      <c r="E2731" t="str">
        <f t="shared" si="253"/>
        <v>November</v>
      </c>
      <c r="F2731">
        <v>2023</v>
      </c>
      <c r="G2731" t="str">
        <f t="shared" si="254"/>
        <v>Thursday</v>
      </c>
      <c r="H2731" t="s">
        <v>45</v>
      </c>
      <c r="I2731">
        <v>9</v>
      </c>
      <c r="J2731" s="7">
        <v>14193.51</v>
      </c>
      <c r="K2731" t="s">
        <v>1009</v>
      </c>
      <c r="L2731">
        <v>47</v>
      </c>
      <c r="M2731" t="s">
        <v>23</v>
      </c>
      <c r="N2731" t="s">
        <v>35</v>
      </c>
      <c r="O2731">
        <v>5</v>
      </c>
      <c r="P2731" t="s">
        <v>90</v>
      </c>
      <c r="Q2731" s="7">
        <f t="shared" si="255"/>
        <v>127741.59</v>
      </c>
      <c r="R2731" s="9" t="str" cm="1">
        <f t="array" ref="R2731">_xlfn.IFS(L2730&lt;=25,"0-25",L2730&lt;=30,"26-30",L2730&lt;=35,"31-35",L2730&lt;=40,"36-40",L2730&lt;=45,"41-45",L2730&gt;=45,"45+")</f>
        <v>36-40</v>
      </c>
      <c r="S2731" t="str">
        <f t="shared" si="256"/>
        <v>Q4</v>
      </c>
      <c r="T2731" t="str">
        <f t="shared" si="257"/>
        <v>Weekday</v>
      </c>
      <c r="U2731" t="str" cm="1">
        <f t="array" ref="U2731">_xlfn.IFS(Q2731&lt;=100000,"LOW",Q2731&lt;=300000,"MEDIUM",Q2731&gt;=300000,"HIGH")</f>
        <v>MEDIUM</v>
      </c>
    </row>
    <row r="2732" spans="1:21" x14ac:dyDescent="0.3">
      <c r="A2732">
        <v>2731</v>
      </c>
      <c r="B2732">
        <v>23</v>
      </c>
      <c r="C2732">
        <v>11</v>
      </c>
      <c r="D2732" s="6">
        <f t="shared" si="252"/>
        <v>45253</v>
      </c>
      <c r="E2732" t="str">
        <f t="shared" si="253"/>
        <v>November</v>
      </c>
      <c r="F2732">
        <v>2023</v>
      </c>
      <c r="G2732" t="str">
        <f t="shared" si="254"/>
        <v>Thursday</v>
      </c>
      <c r="H2732" t="s">
        <v>37</v>
      </c>
      <c r="I2732">
        <v>8</v>
      </c>
      <c r="J2732" s="7">
        <v>48401.82</v>
      </c>
      <c r="K2732" t="s">
        <v>802</v>
      </c>
      <c r="L2732">
        <v>33</v>
      </c>
      <c r="M2732" t="s">
        <v>119</v>
      </c>
      <c r="N2732" t="s">
        <v>18</v>
      </c>
      <c r="O2732">
        <v>4</v>
      </c>
      <c r="P2732" t="s">
        <v>40</v>
      </c>
      <c r="Q2732" s="7">
        <f t="shared" si="255"/>
        <v>387214.56</v>
      </c>
      <c r="R2732" s="9" t="str" cm="1">
        <f t="array" ref="R2732">_xlfn.IFS(L2731&lt;=25,"0-25",L2731&lt;=30,"26-30",L2731&lt;=35,"31-35",L2731&lt;=40,"36-40",L2731&lt;=45,"41-45",L2731&gt;=45,"45+")</f>
        <v>45+</v>
      </c>
      <c r="S2732" t="str">
        <f t="shared" si="256"/>
        <v>Q4</v>
      </c>
      <c r="T2732" t="str">
        <f t="shared" si="257"/>
        <v>Weekday</v>
      </c>
      <c r="U2732" t="str" cm="1">
        <f t="array" ref="U2732">_xlfn.IFS(Q2732&lt;=100000,"LOW",Q2732&lt;=300000,"MEDIUM",Q2732&gt;=300000,"HIGH")</f>
        <v>HIGH</v>
      </c>
    </row>
    <row r="2733" spans="1:21" x14ac:dyDescent="0.3">
      <c r="A2733">
        <v>2732</v>
      </c>
      <c r="B2733">
        <v>23</v>
      </c>
      <c r="C2733">
        <v>11</v>
      </c>
      <c r="D2733" s="6">
        <f t="shared" si="252"/>
        <v>45253</v>
      </c>
      <c r="E2733" t="str">
        <f t="shared" si="253"/>
        <v>November</v>
      </c>
      <c r="F2733">
        <v>2023</v>
      </c>
      <c r="G2733" t="str">
        <f t="shared" si="254"/>
        <v>Thursday</v>
      </c>
      <c r="H2733" t="s">
        <v>37</v>
      </c>
      <c r="I2733">
        <v>2</v>
      </c>
      <c r="J2733" s="7">
        <v>66355.61</v>
      </c>
      <c r="K2733" t="s">
        <v>631</v>
      </c>
      <c r="L2733">
        <v>29</v>
      </c>
      <c r="M2733" t="s">
        <v>69</v>
      </c>
      <c r="N2733" t="s">
        <v>52</v>
      </c>
      <c r="O2733">
        <v>5</v>
      </c>
      <c r="P2733" t="s">
        <v>97</v>
      </c>
      <c r="Q2733" s="7">
        <f t="shared" si="255"/>
        <v>132711.22</v>
      </c>
      <c r="R2733" s="9" t="str" cm="1">
        <f t="array" ref="R2733">_xlfn.IFS(L2732&lt;=25,"0-25",L2732&lt;=30,"26-30",L2732&lt;=35,"31-35",L2732&lt;=40,"36-40",L2732&lt;=45,"41-45",L2732&gt;=45,"45+")</f>
        <v>31-35</v>
      </c>
      <c r="S2733" t="str">
        <f t="shared" si="256"/>
        <v>Q4</v>
      </c>
      <c r="T2733" t="str">
        <f t="shared" si="257"/>
        <v>Weekday</v>
      </c>
      <c r="U2733" t="str" cm="1">
        <f t="array" ref="U2733">_xlfn.IFS(Q2733&lt;=100000,"LOW",Q2733&lt;=300000,"MEDIUM",Q2733&gt;=300000,"HIGH")</f>
        <v>MEDIUM</v>
      </c>
    </row>
    <row r="2734" spans="1:21" x14ac:dyDescent="0.3">
      <c r="A2734">
        <v>2733</v>
      </c>
      <c r="B2734">
        <v>24</v>
      </c>
      <c r="C2734">
        <v>11</v>
      </c>
      <c r="D2734" s="6">
        <f t="shared" si="252"/>
        <v>45254</v>
      </c>
      <c r="E2734" t="str">
        <f t="shared" si="253"/>
        <v>November</v>
      </c>
      <c r="F2734">
        <v>2023</v>
      </c>
      <c r="G2734" t="str">
        <f t="shared" si="254"/>
        <v>Friday</v>
      </c>
      <c r="H2734" t="s">
        <v>15</v>
      </c>
      <c r="I2734">
        <v>1</v>
      </c>
      <c r="J2734" s="7">
        <v>10115.91</v>
      </c>
      <c r="K2734" t="s">
        <v>546</v>
      </c>
      <c r="L2734">
        <v>27</v>
      </c>
      <c r="M2734" t="s">
        <v>23</v>
      </c>
      <c r="N2734" t="s">
        <v>52</v>
      </c>
      <c r="O2734">
        <v>4</v>
      </c>
      <c r="P2734" t="s">
        <v>86</v>
      </c>
      <c r="Q2734" s="7">
        <f t="shared" si="255"/>
        <v>10115.91</v>
      </c>
      <c r="R2734" s="9" t="str" cm="1">
        <f t="array" ref="R2734">_xlfn.IFS(L2733&lt;=25,"0-25",L2733&lt;=30,"26-30",L2733&lt;=35,"31-35",L2733&lt;=40,"36-40",L2733&lt;=45,"41-45",L2733&gt;=45,"45+")</f>
        <v>26-30</v>
      </c>
      <c r="S2734" t="str">
        <f t="shared" si="256"/>
        <v>Q4</v>
      </c>
      <c r="T2734" t="str">
        <f t="shared" si="257"/>
        <v>Weekday</v>
      </c>
      <c r="U2734" t="str" cm="1">
        <f t="array" ref="U2734">_xlfn.IFS(Q2734&lt;=100000,"LOW",Q2734&lt;=300000,"MEDIUM",Q2734&gt;=300000,"HIGH")</f>
        <v>LOW</v>
      </c>
    </row>
    <row r="2735" spans="1:21" x14ac:dyDescent="0.3">
      <c r="A2735">
        <v>2734</v>
      </c>
      <c r="B2735">
        <v>24</v>
      </c>
      <c r="C2735">
        <v>11</v>
      </c>
      <c r="D2735" s="6">
        <f t="shared" si="252"/>
        <v>45254</v>
      </c>
      <c r="E2735" t="str">
        <f t="shared" si="253"/>
        <v>November</v>
      </c>
      <c r="F2735">
        <v>2023</v>
      </c>
      <c r="G2735" t="str">
        <f t="shared" si="254"/>
        <v>Friday</v>
      </c>
      <c r="H2735" t="s">
        <v>32</v>
      </c>
      <c r="I2735">
        <v>2</v>
      </c>
      <c r="J2735" s="7">
        <v>53546.26</v>
      </c>
      <c r="K2735" t="s">
        <v>694</v>
      </c>
      <c r="L2735">
        <v>19</v>
      </c>
      <c r="M2735" t="s">
        <v>135</v>
      </c>
      <c r="N2735" t="s">
        <v>35</v>
      </c>
      <c r="O2735">
        <v>2</v>
      </c>
      <c r="P2735" t="s">
        <v>36</v>
      </c>
      <c r="Q2735" s="7">
        <f t="shared" si="255"/>
        <v>107092.52</v>
      </c>
      <c r="R2735" s="9" t="str" cm="1">
        <f t="array" ref="R2735">_xlfn.IFS(L2734&lt;=25,"0-25",L2734&lt;=30,"26-30",L2734&lt;=35,"31-35",L2734&lt;=40,"36-40",L2734&lt;=45,"41-45",L2734&gt;=45,"45+")</f>
        <v>26-30</v>
      </c>
      <c r="S2735" t="str">
        <f t="shared" si="256"/>
        <v>Q4</v>
      </c>
      <c r="T2735" t="str">
        <f t="shared" si="257"/>
        <v>Weekday</v>
      </c>
      <c r="U2735" t="str" cm="1">
        <f t="array" ref="U2735">_xlfn.IFS(Q2735&lt;=100000,"LOW",Q2735&lt;=300000,"MEDIUM",Q2735&gt;=300000,"HIGH")</f>
        <v>MEDIUM</v>
      </c>
    </row>
    <row r="2736" spans="1:21" x14ac:dyDescent="0.3">
      <c r="A2736">
        <v>2735</v>
      </c>
      <c r="B2736">
        <v>24</v>
      </c>
      <c r="C2736">
        <v>11</v>
      </c>
      <c r="D2736" s="6">
        <f t="shared" si="252"/>
        <v>45254</v>
      </c>
      <c r="E2736" t="str">
        <f t="shared" si="253"/>
        <v>November</v>
      </c>
      <c r="F2736">
        <v>2023</v>
      </c>
      <c r="G2736" t="str">
        <f t="shared" si="254"/>
        <v>Friday</v>
      </c>
      <c r="H2736" t="s">
        <v>37</v>
      </c>
      <c r="I2736">
        <v>7</v>
      </c>
      <c r="J2736" s="7">
        <v>49423.91</v>
      </c>
      <c r="K2736" t="s">
        <v>935</v>
      </c>
      <c r="L2736">
        <v>35</v>
      </c>
      <c r="M2736" t="s">
        <v>64</v>
      </c>
      <c r="N2736" t="s">
        <v>52</v>
      </c>
      <c r="O2736">
        <v>4</v>
      </c>
      <c r="P2736" t="s">
        <v>53</v>
      </c>
      <c r="Q2736" s="7">
        <f t="shared" si="255"/>
        <v>345967.37</v>
      </c>
      <c r="R2736" s="9" t="str" cm="1">
        <f t="array" ref="R2736">_xlfn.IFS(L2735&lt;=25,"0-25",L2735&lt;=30,"26-30",L2735&lt;=35,"31-35",L2735&lt;=40,"36-40",L2735&lt;=45,"41-45",L2735&gt;=45,"45+")</f>
        <v>0-25</v>
      </c>
      <c r="S2736" t="str">
        <f t="shared" si="256"/>
        <v>Q4</v>
      </c>
      <c r="T2736" t="str">
        <f t="shared" si="257"/>
        <v>Weekday</v>
      </c>
      <c r="U2736" t="str" cm="1">
        <f t="array" ref="U2736">_xlfn.IFS(Q2736&lt;=100000,"LOW",Q2736&lt;=300000,"MEDIUM",Q2736&gt;=300000,"HIGH")</f>
        <v>HIGH</v>
      </c>
    </row>
    <row r="2737" spans="1:21" x14ac:dyDescent="0.3">
      <c r="A2737">
        <v>2736</v>
      </c>
      <c r="B2737">
        <v>25</v>
      </c>
      <c r="C2737">
        <v>11</v>
      </c>
      <c r="D2737" s="6">
        <f t="shared" si="252"/>
        <v>45255</v>
      </c>
      <c r="E2737" t="str">
        <f t="shared" si="253"/>
        <v>November</v>
      </c>
      <c r="F2737">
        <v>2023</v>
      </c>
      <c r="G2737" t="str">
        <f t="shared" si="254"/>
        <v>Saturday</v>
      </c>
      <c r="H2737" t="s">
        <v>32</v>
      </c>
      <c r="I2737">
        <v>4</v>
      </c>
      <c r="J2737" s="7">
        <v>53938.25</v>
      </c>
      <c r="K2737" t="s">
        <v>1019</v>
      </c>
      <c r="L2737">
        <v>30</v>
      </c>
      <c r="M2737" t="s">
        <v>119</v>
      </c>
      <c r="N2737" t="s">
        <v>24</v>
      </c>
      <c r="O2737">
        <v>3</v>
      </c>
      <c r="P2737" t="s">
        <v>43</v>
      </c>
      <c r="Q2737" s="7">
        <f t="shared" si="255"/>
        <v>215753</v>
      </c>
      <c r="R2737" s="9" t="str" cm="1">
        <f t="array" ref="R2737">_xlfn.IFS(L2736&lt;=25,"0-25",L2736&lt;=30,"26-30",L2736&lt;=35,"31-35",L2736&lt;=40,"36-40",L2736&lt;=45,"41-45",L2736&gt;=45,"45+")</f>
        <v>31-35</v>
      </c>
      <c r="S2737" t="str">
        <f t="shared" si="256"/>
        <v>Q4</v>
      </c>
      <c r="T2737" t="str">
        <f t="shared" si="257"/>
        <v>Weekend</v>
      </c>
      <c r="U2737" t="str" cm="1">
        <f t="array" ref="U2737">_xlfn.IFS(Q2737&lt;=100000,"LOW",Q2737&lt;=300000,"MEDIUM",Q2737&gt;=300000,"HIGH")</f>
        <v>MEDIUM</v>
      </c>
    </row>
    <row r="2738" spans="1:21" x14ac:dyDescent="0.3">
      <c r="A2738">
        <v>2737</v>
      </c>
      <c r="B2738">
        <v>25</v>
      </c>
      <c r="C2738">
        <v>11</v>
      </c>
      <c r="D2738" s="6">
        <f t="shared" si="252"/>
        <v>45255</v>
      </c>
      <c r="E2738" t="str">
        <f t="shared" si="253"/>
        <v>November</v>
      </c>
      <c r="F2738">
        <v>2023</v>
      </c>
      <c r="G2738" t="str">
        <f t="shared" si="254"/>
        <v>Saturday</v>
      </c>
      <c r="H2738" t="s">
        <v>21</v>
      </c>
      <c r="I2738">
        <v>5</v>
      </c>
      <c r="J2738" s="7">
        <v>31324.32</v>
      </c>
      <c r="K2738" t="s">
        <v>832</v>
      </c>
      <c r="L2738">
        <v>46</v>
      </c>
      <c r="M2738" t="s">
        <v>23</v>
      </c>
      <c r="N2738" t="s">
        <v>24</v>
      </c>
      <c r="O2738">
        <v>4</v>
      </c>
      <c r="P2738" t="s">
        <v>65</v>
      </c>
      <c r="Q2738" s="7">
        <f t="shared" si="255"/>
        <v>156621.6</v>
      </c>
      <c r="R2738" s="9" t="str" cm="1">
        <f t="array" ref="R2738">_xlfn.IFS(L2737&lt;=25,"0-25",L2737&lt;=30,"26-30",L2737&lt;=35,"31-35",L2737&lt;=40,"36-40",L2737&lt;=45,"41-45",L2737&gt;=45,"45+")</f>
        <v>26-30</v>
      </c>
      <c r="S2738" t="str">
        <f t="shared" si="256"/>
        <v>Q4</v>
      </c>
      <c r="T2738" t="str">
        <f t="shared" si="257"/>
        <v>Weekend</v>
      </c>
      <c r="U2738" t="str" cm="1">
        <f t="array" ref="U2738">_xlfn.IFS(Q2738&lt;=100000,"LOW",Q2738&lt;=300000,"MEDIUM",Q2738&gt;=300000,"HIGH")</f>
        <v>MEDIUM</v>
      </c>
    </row>
    <row r="2739" spans="1:21" x14ac:dyDescent="0.3">
      <c r="A2739">
        <v>2738</v>
      </c>
      <c r="B2739">
        <v>25</v>
      </c>
      <c r="C2739">
        <v>11</v>
      </c>
      <c r="D2739" s="6">
        <f t="shared" si="252"/>
        <v>45255</v>
      </c>
      <c r="E2739" t="str">
        <f t="shared" si="253"/>
        <v>November</v>
      </c>
      <c r="F2739">
        <v>2023</v>
      </c>
      <c r="G2739" t="str">
        <f t="shared" si="254"/>
        <v>Saturday</v>
      </c>
      <c r="H2739" t="s">
        <v>45</v>
      </c>
      <c r="I2739">
        <v>7</v>
      </c>
      <c r="J2739" s="7">
        <v>59229.79</v>
      </c>
      <c r="K2739" t="s">
        <v>383</v>
      </c>
      <c r="L2739">
        <v>41</v>
      </c>
      <c r="M2739" t="s">
        <v>23</v>
      </c>
      <c r="N2739" t="s">
        <v>24</v>
      </c>
      <c r="O2739">
        <v>5</v>
      </c>
      <c r="P2739" t="s">
        <v>90</v>
      </c>
      <c r="Q2739" s="7">
        <f t="shared" si="255"/>
        <v>414608.53</v>
      </c>
      <c r="R2739" s="9" t="str" cm="1">
        <f t="array" ref="R2739">_xlfn.IFS(L2738&lt;=25,"0-25",L2738&lt;=30,"26-30",L2738&lt;=35,"31-35",L2738&lt;=40,"36-40",L2738&lt;=45,"41-45",L2738&gt;=45,"45+")</f>
        <v>45+</v>
      </c>
      <c r="S2739" t="str">
        <f t="shared" si="256"/>
        <v>Q4</v>
      </c>
      <c r="T2739" t="str">
        <f t="shared" si="257"/>
        <v>Weekend</v>
      </c>
      <c r="U2739" t="str" cm="1">
        <f t="array" ref="U2739">_xlfn.IFS(Q2739&lt;=100000,"LOW",Q2739&lt;=300000,"MEDIUM",Q2739&gt;=300000,"HIGH")</f>
        <v>HIGH</v>
      </c>
    </row>
    <row r="2740" spans="1:21" x14ac:dyDescent="0.3">
      <c r="A2740">
        <v>2739</v>
      </c>
      <c r="B2740">
        <v>25</v>
      </c>
      <c r="C2740">
        <v>11</v>
      </c>
      <c r="D2740" s="6">
        <f t="shared" si="252"/>
        <v>45255</v>
      </c>
      <c r="E2740" t="str">
        <f t="shared" si="253"/>
        <v>November</v>
      </c>
      <c r="F2740">
        <v>2023</v>
      </c>
      <c r="G2740" t="str">
        <f t="shared" si="254"/>
        <v>Saturday</v>
      </c>
      <c r="H2740" t="s">
        <v>32</v>
      </c>
      <c r="I2740">
        <v>3</v>
      </c>
      <c r="J2740" s="7">
        <v>12682.42</v>
      </c>
      <c r="K2740" t="s">
        <v>880</v>
      </c>
      <c r="L2740">
        <v>55</v>
      </c>
      <c r="M2740" t="s">
        <v>64</v>
      </c>
      <c r="N2740" t="s">
        <v>24</v>
      </c>
      <c r="O2740">
        <v>3</v>
      </c>
      <c r="P2740" t="s">
        <v>36</v>
      </c>
      <c r="Q2740" s="7">
        <f t="shared" si="255"/>
        <v>38047.26</v>
      </c>
      <c r="R2740" s="9" t="str" cm="1">
        <f t="array" ref="R2740">_xlfn.IFS(L2739&lt;=25,"0-25",L2739&lt;=30,"26-30",L2739&lt;=35,"31-35",L2739&lt;=40,"36-40",L2739&lt;=45,"41-45",L2739&gt;=45,"45+")</f>
        <v>41-45</v>
      </c>
      <c r="S2740" t="str">
        <f t="shared" si="256"/>
        <v>Q4</v>
      </c>
      <c r="T2740" t="str">
        <f t="shared" si="257"/>
        <v>Weekend</v>
      </c>
      <c r="U2740" t="str" cm="1">
        <f t="array" ref="U2740">_xlfn.IFS(Q2740&lt;=100000,"LOW",Q2740&lt;=300000,"MEDIUM",Q2740&gt;=300000,"HIGH")</f>
        <v>LOW</v>
      </c>
    </row>
    <row r="2741" spans="1:21" x14ac:dyDescent="0.3">
      <c r="A2741">
        <v>2740</v>
      </c>
      <c r="B2741">
        <v>26</v>
      </c>
      <c r="C2741">
        <v>11</v>
      </c>
      <c r="D2741" s="6">
        <f t="shared" si="252"/>
        <v>45256</v>
      </c>
      <c r="E2741" t="str">
        <f t="shared" si="253"/>
        <v>November</v>
      </c>
      <c r="F2741">
        <v>2023</v>
      </c>
      <c r="G2741" t="str">
        <f t="shared" si="254"/>
        <v>Sunday</v>
      </c>
      <c r="H2741" t="s">
        <v>45</v>
      </c>
      <c r="I2741">
        <v>2</v>
      </c>
      <c r="J2741" s="7">
        <v>55325.87</v>
      </c>
      <c r="K2741" t="s">
        <v>353</v>
      </c>
      <c r="L2741">
        <v>29</v>
      </c>
      <c r="M2741" t="s">
        <v>23</v>
      </c>
      <c r="N2741" t="s">
        <v>52</v>
      </c>
      <c r="O2741">
        <v>5</v>
      </c>
      <c r="P2741" t="s">
        <v>104</v>
      </c>
      <c r="Q2741" s="7">
        <f t="shared" si="255"/>
        <v>110651.74</v>
      </c>
      <c r="R2741" s="9" t="str" cm="1">
        <f t="array" ref="R2741">_xlfn.IFS(L2740&lt;=25,"0-25",L2740&lt;=30,"26-30",L2740&lt;=35,"31-35",L2740&lt;=40,"36-40",L2740&lt;=45,"41-45",L2740&gt;=45,"45+")</f>
        <v>45+</v>
      </c>
      <c r="S2741" t="str">
        <f t="shared" si="256"/>
        <v>Q4</v>
      </c>
      <c r="T2741" t="str">
        <f t="shared" si="257"/>
        <v>Weekend</v>
      </c>
      <c r="U2741" t="str" cm="1">
        <f t="array" ref="U2741">_xlfn.IFS(Q2741&lt;=100000,"LOW",Q2741&lt;=300000,"MEDIUM",Q2741&gt;=300000,"HIGH")</f>
        <v>MEDIUM</v>
      </c>
    </row>
    <row r="2742" spans="1:21" x14ac:dyDescent="0.3">
      <c r="A2742">
        <v>2741</v>
      </c>
      <c r="B2742">
        <v>26</v>
      </c>
      <c r="C2742">
        <v>11</v>
      </c>
      <c r="D2742" s="6">
        <f t="shared" si="252"/>
        <v>45256</v>
      </c>
      <c r="E2742" t="str">
        <f t="shared" si="253"/>
        <v>November</v>
      </c>
      <c r="F2742">
        <v>2023</v>
      </c>
      <c r="G2742" t="str">
        <f t="shared" si="254"/>
        <v>Sunday</v>
      </c>
      <c r="H2742" t="s">
        <v>32</v>
      </c>
      <c r="I2742">
        <v>7</v>
      </c>
      <c r="J2742" s="7">
        <v>26024.32</v>
      </c>
      <c r="K2742" t="s">
        <v>633</v>
      </c>
      <c r="L2742">
        <v>46</v>
      </c>
      <c r="M2742" t="s">
        <v>23</v>
      </c>
      <c r="N2742" t="s">
        <v>24</v>
      </c>
      <c r="O2742">
        <v>5</v>
      </c>
      <c r="P2742" t="s">
        <v>101</v>
      </c>
      <c r="Q2742" s="7">
        <f t="shared" si="255"/>
        <v>182170.23999999999</v>
      </c>
      <c r="R2742" s="9" t="str" cm="1">
        <f t="array" ref="R2742">_xlfn.IFS(L2741&lt;=25,"0-25",L2741&lt;=30,"26-30",L2741&lt;=35,"31-35",L2741&lt;=40,"36-40",L2741&lt;=45,"41-45",L2741&gt;=45,"45+")</f>
        <v>26-30</v>
      </c>
      <c r="S2742" t="str">
        <f t="shared" si="256"/>
        <v>Q4</v>
      </c>
      <c r="T2742" t="str">
        <f t="shared" si="257"/>
        <v>Weekend</v>
      </c>
      <c r="U2742" t="str" cm="1">
        <f t="array" ref="U2742">_xlfn.IFS(Q2742&lt;=100000,"LOW",Q2742&lt;=300000,"MEDIUM",Q2742&gt;=300000,"HIGH")</f>
        <v>MEDIUM</v>
      </c>
    </row>
    <row r="2743" spans="1:21" x14ac:dyDescent="0.3">
      <c r="A2743">
        <v>2742</v>
      </c>
      <c r="B2743">
        <v>26</v>
      </c>
      <c r="C2743">
        <v>11</v>
      </c>
      <c r="D2743" s="6">
        <f t="shared" si="252"/>
        <v>45256</v>
      </c>
      <c r="E2743" t="str">
        <f t="shared" si="253"/>
        <v>November</v>
      </c>
      <c r="F2743">
        <v>2023</v>
      </c>
      <c r="G2743" t="str">
        <f t="shared" si="254"/>
        <v>Sunday</v>
      </c>
      <c r="H2743" t="s">
        <v>21</v>
      </c>
      <c r="I2743">
        <v>5</v>
      </c>
      <c r="J2743" s="7">
        <v>38610.269999999997</v>
      </c>
      <c r="K2743" t="s">
        <v>930</v>
      </c>
      <c r="L2743">
        <v>39</v>
      </c>
      <c r="M2743" t="s">
        <v>23</v>
      </c>
      <c r="N2743" t="s">
        <v>24</v>
      </c>
      <c r="O2743">
        <v>2</v>
      </c>
      <c r="P2743" t="s">
        <v>65</v>
      </c>
      <c r="Q2743" s="7">
        <f t="shared" si="255"/>
        <v>193051.34999999998</v>
      </c>
      <c r="R2743" s="9" t="str" cm="1">
        <f t="array" ref="R2743">_xlfn.IFS(L2742&lt;=25,"0-25",L2742&lt;=30,"26-30",L2742&lt;=35,"31-35",L2742&lt;=40,"36-40",L2742&lt;=45,"41-45",L2742&gt;=45,"45+")</f>
        <v>45+</v>
      </c>
      <c r="S2743" t="str">
        <f t="shared" si="256"/>
        <v>Q4</v>
      </c>
      <c r="T2743" t="str">
        <f t="shared" si="257"/>
        <v>Weekend</v>
      </c>
      <c r="U2743" t="str" cm="1">
        <f t="array" ref="U2743">_xlfn.IFS(Q2743&lt;=100000,"LOW",Q2743&lt;=300000,"MEDIUM",Q2743&gt;=300000,"HIGH")</f>
        <v>MEDIUM</v>
      </c>
    </row>
    <row r="2744" spans="1:21" x14ac:dyDescent="0.3">
      <c r="A2744">
        <v>2743</v>
      </c>
      <c r="B2744">
        <v>26</v>
      </c>
      <c r="C2744">
        <v>11</v>
      </c>
      <c r="D2744" s="6">
        <f t="shared" si="252"/>
        <v>45256</v>
      </c>
      <c r="E2744" t="str">
        <f t="shared" si="253"/>
        <v>November</v>
      </c>
      <c r="F2744">
        <v>2023</v>
      </c>
      <c r="G2744" t="str">
        <f t="shared" si="254"/>
        <v>Sunday</v>
      </c>
      <c r="H2744" t="s">
        <v>37</v>
      </c>
      <c r="I2744">
        <v>1</v>
      </c>
      <c r="J2744" s="7">
        <v>59358.18</v>
      </c>
      <c r="K2744" t="s">
        <v>99</v>
      </c>
      <c r="L2744">
        <v>53</v>
      </c>
      <c r="M2744" t="s">
        <v>119</v>
      </c>
      <c r="N2744" t="s">
        <v>24</v>
      </c>
      <c r="O2744">
        <v>4</v>
      </c>
      <c r="P2744" t="s">
        <v>97</v>
      </c>
      <c r="Q2744" s="7">
        <f t="shared" si="255"/>
        <v>59358.18</v>
      </c>
      <c r="R2744" s="9" t="str" cm="1">
        <f t="array" ref="R2744">_xlfn.IFS(L2743&lt;=25,"0-25",L2743&lt;=30,"26-30",L2743&lt;=35,"31-35",L2743&lt;=40,"36-40",L2743&lt;=45,"41-45",L2743&gt;=45,"45+")</f>
        <v>36-40</v>
      </c>
      <c r="S2744" t="str">
        <f t="shared" si="256"/>
        <v>Q4</v>
      </c>
      <c r="T2744" t="str">
        <f t="shared" si="257"/>
        <v>Weekend</v>
      </c>
      <c r="U2744" t="str" cm="1">
        <f t="array" ref="U2744">_xlfn.IFS(Q2744&lt;=100000,"LOW",Q2744&lt;=300000,"MEDIUM",Q2744&gt;=300000,"HIGH")</f>
        <v>LOW</v>
      </c>
    </row>
    <row r="2745" spans="1:21" x14ac:dyDescent="0.3">
      <c r="A2745">
        <v>2744</v>
      </c>
      <c r="B2745">
        <v>27</v>
      </c>
      <c r="C2745">
        <v>11</v>
      </c>
      <c r="D2745" s="6">
        <f t="shared" si="252"/>
        <v>45257</v>
      </c>
      <c r="E2745" t="str">
        <f t="shared" si="253"/>
        <v>November</v>
      </c>
      <c r="F2745">
        <v>2023</v>
      </c>
      <c r="G2745" t="str">
        <f t="shared" si="254"/>
        <v>Monday</v>
      </c>
      <c r="H2745" t="s">
        <v>21</v>
      </c>
      <c r="I2745">
        <v>1</v>
      </c>
      <c r="J2745" s="7">
        <v>26281.54</v>
      </c>
      <c r="K2745" t="s">
        <v>664</v>
      </c>
      <c r="L2745">
        <v>18</v>
      </c>
      <c r="M2745" t="s">
        <v>69</v>
      </c>
      <c r="N2745" t="s">
        <v>24</v>
      </c>
      <c r="O2745">
        <v>4</v>
      </c>
      <c r="P2745" t="s">
        <v>25</v>
      </c>
      <c r="Q2745" s="7">
        <f t="shared" si="255"/>
        <v>26281.54</v>
      </c>
      <c r="R2745" s="9" t="str" cm="1">
        <f t="array" ref="R2745">_xlfn.IFS(L2744&lt;=25,"0-25",L2744&lt;=30,"26-30",L2744&lt;=35,"31-35",L2744&lt;=40,"36-40",L2744&lt;=45,"41-45",L2744&gt;=45,"45+")</f>
        <v>45+</v>
      </c>
      <c r="S2745" t="str">
        <f t="shared" si="256"/>
        <v>Q4</v>
      </c>
      <c r="T2745" t="str">
        <f t="shared" si="257"/>
        <v>Weekday</v>
      </c>
      <c r="U2745" t="str" cm="1">
        <f t="array" ref="U2745">_xlfn.IFS(Q2745&lt;=100000,"LOW",Q2745&lt;=300000,"MEDIUM",Q2745&gt;=300000,"HIGH")</f>
        <v>LOW</v>
      </c>
    </row>
    <row r="2746" spans="1:21" x14ac:dyDescent="0.3">
      <c r="A2746">
        <v>2745</v>
      </c>
      <c r="B2746">
        <v>27</v>
      </c>
      <c r="C2746">
        <v>11</v>
      </c>
      <c r="D2746" s="6">
        <f t="shared" si="252"/>
        <v>45257</v>
      </c>
      <c r="E2746" t="str">
        <f t="shared" si="253"/>
        <v>November</v>
      </c>
      <c r="F2746">
        <v>2023</v>
      </c>
      <c r="G2746" t="str">
        <f t="shared" si="254"/>
        <v>Monday</v>
      </c>
      <c r="H2746" t="s">
        <v>37</v>
      </c>
      <c r="I2746">
        <v>9</v>
      </c>
      <c r="J2746" s="7">
        <v>21112.45</v>
      </c>
      <c r="K2746" t="s">
        <v>126</v>
      </c>
      <c r="L2746">
        <v>57</v>
      </c>
      <c r="M2746" t="s">
        <v>17</v>
      </c>
      <c r="N2746" t="s">
        <v>24</v>
      </c>
      <c r="O2746">
        <v>5</v>
      </c>
      <c r="P2746" t="s">
        <v>97</v>
      </c>
      <c r="Q2746" s="7">
        <f t="shared" si="255"/>
        <v>190012.05000000002</v>
      </c>
      <c r="R2746" s="9" t="str" cm="1">
        <f t="array" ref="R2746">_xlfn.IFS(L2745&lt;=25,"0-25",L2745&lt;=30,"26-30",L2745&lt;=35,"31-35",L2745&lt;=40,"36-40",L2745&lt;=45,"41-45",L2745&gt;=45,"45+")</f>
        <v>0-25</v>
      </c>
      <c r="S2746" t="str">
        <f t="shared" si="256"/>
        <v>Q4</v>
      </c>
      <c r="T2746" t="str">
        <f t="shared" si="257"/>
        <v>Weekday</v>
      </c>
      <c r="U2746" t="str" cm="1">
        <f t="array" ref="U2746">_xlfn.IFS(Q2746&lt;=100000,"LOW",Q2746&lt;=300000,"MEDIUM",Q2746&gt;=300000,"HIGH")</f>
        <v>MEDIUM</v>
      </c>
    </row>
    <row r="2747" spans="1:21" x14ac:dyDescent="0.3">
      <c r="A2747">
        <v>2746</v>
      </c>
      <c r="B2747">
        <v>27</v>
      </c>
      <c r="C2747">
        <v>11</v>
      </c>
      <c r="D2747" s="6">
        <f t="shared" si="252"/>
        <v>45257</v>
      </c>
      <c r="E2747" t="str">
        <f t="shared" si="253"/>
        <v>November</v>
      </c>
      <c r="F2747">
        <v>2023</v>
      </c>
      <c r="G2747" t="str">
        <f t="shared" si="254"/>
        <v>Monday</v>
      </c>
      <c r="H2747" t="s">
        <v>37</v>
      </c>
      <c r="I2747">
        <v>5</v>
      </c>
      <c r="J2747" s="7">
        <v>50878.79</v>
      </c>
      <c r="K2747" t="s">
        <v>102</v>
      </c>
      <c r="L2747">
        <v>51</v>
      </c>
      <c r="M2747" t="s">
        <v>92</v>
      </c>
      <c r="N2747" t="s">
        <v>18</v>
      </c>
      <c r="O2747">
        <v>4</v>
      </c>
      <c r="P2747" t="s">
        <v>40</v>
      </c>
      <c r="Q2747" s="7">
        <f t="shared" si="255"/>
        <v>254393.95</v>
      </c>
      <c r="R2747" s="9" t="str" cm="1">
        <f t="array" ref="R2747">_xlfn.IFS(L2746&lt;=25,"0-25",L2746&lt;=30,"26-30",L2746&lt;=35,"31-35",L2746&lt;=40,"36-40",L2746&lt;=45,"41-45",L2746&gt;=45,"45+")</f>
        <v>45+</v>
      </c>
      <c r="S2747" t="str">
        <f t="shared" si="256"/>
        <v>Q4</v>
      </c>
      <c r="T2747" t="str">
        <f t="shared" si="257"/>
        <v>Weekday</v>
      </c>
      <c r="U2747" t="str" cm="1">
        <f t="array" ref="U2747">_xlfn.IFS(Q2747&lt;=100000,"LOW",Q2747&lt;=300000,"MEDIUM",Q2747&gt;=300000,"HIGH")</f>
        <v>MEDIUM</v>
      </c>
    </row>
    <row r="2748" spans="1:21" x14ac:dyDescent="0.3">
      <c r="A2748">
        <v>2747</v>
      </c>
      <c r="B2748">
        <v>28</v>
      </c>
      <c r="C2748">
        <v>11</v>
      </c>
      <c r="D2748" s="6">
        <f t="shared" si="252"/>
        <v>45258</v>
      </c>
      <c r="E2748" t="str">
        <f t="shared" si="253"/>
        <v>November</v>
      </c>
      <c r="F2748">
        <v>2023</v>
      </c>
      <c r="G2748" t="str">
        <f t="shared" si="254"/>
        <v>Tuesday</v>
      </c>
      <c r="H2748" t="s">
        <v>45</v>
      </c>
      <c r="I2748">
        <v>1</v>
      </c>
      <c r="J2748" s="7">
        <v>42003.69</v>
      </c>
      <c r="K2748" t="s">
        <v>790</v>
      </c>
      <c r="L2748">
        <v>51</v>
      </c>
      <c r="M2748" t="s">
        <v>23</v>
      </c>
      <c r="N2748" t="s">
        <v>18</v>
      </c>
      <c r="O2748">
        <v>4</v>
      </c>
      <c r="P2748" t="s">
        <v>104</v>
      </c>
      <c r="Q2748" s="7">
        <f t="shared" si="255"/>
        <v>42003.69</v>
      </c>
      <c r="R2748" s="9" t="str" cm="1">
        <f t="array" ref="R2748">_xlfn.IFS(L2747&lt;=25,"0-25",L2747&lt;=30,"26-30",L2747&lt;=35,"31-35",L2747&lt;=40,"36-40",L2747&lt;=45,"41-45",L2747&gt;=45,"45+")</f>
        <v>45+</v>
      </c>
      <c r="S2748" t="str">
        <f t="shared" si="256"/>
        <v>Q4</v>
      </c>
      <c r="T2748" t="str">
        <f t="shared" si="257"/>
        <v>Weekday</v>
      </c>
      <c r="U2748" t="str" cm="1">
        <f t="array" ref="U2748">_xlfn.IFS(Q2748&lt;=100000,"LOW",Q2748&lt;=300000,"MEDIUM",Q2748&gt;=300000,"HIGH")</f>
        <v>LOW</v>
      </c>
    </row>
    <row r="2749" spans="1:21" x14ac:dyDescent="0.3">
      <c r="A2749">
        <v>2748</v>
      </c>
      <c r="B2749">
        <v>28</v>
      </c>
      <c r="C2749">
        <v>11</v>
      </c>
      <c r="D2749" s="6">
        <f t="shared" si="252"/>
        <v>45258</v>
      </c>
      <c r="E2749" t="str">
        <f t="shared" si="253"/>
        <v>November</v>
      </c>
      <c r="F2749">
        <v>2023</v>
      </c>
      <c r="G2749" t="str">
        <f t="shared" si="254"/>
        <v>Tuesday</v>
      </c>
      <c r="H2749" t="s">
        <v>21</v>
      </c>
      <c r="I2749">
        <v>7</v>
      </c>
      <c r="J2749" s="7">
        <v>40864.230000000003</v>
      </c>
      <c r="K2749" t="s">
        <v>286</v>
      </c>
      <c r="L2749">
        <v>50</v>
      </c>
      <c r="M2749" t="s">
        <v>47</v>
      </c>
      <c r="N2749" t="s">
        <v>24</v>
      </c>
      <c r="O2749">
        <v>5</v>
      </c>
      <c r="P2749" t="s">
        <v>65</v>
      </c>
      <c r="Q2749" s="7">
        <f t="shared" si="255"/>
        <v>286049.61000000004</v>
      </c>
      <c r="R2749" s="9" t="str" cm="1">
        <f t="array" ref="R2749">_xlfn.IFS(L2748&lt;=25,"0-25",L2748&lt;=30,"26-30",L2748&lt;=35,"31-35",L2748&lt;=40,"36-40",L2748&lt;=45,"41-45",L2748&gt;=45,"45+")</f>
        <v>45+</v>
      </c>
      <c r="S2749" t="str">
        <f t="shared" si="256"/>
        <v>Q4</v>
      </c>
      <c r="T2749" t="str">
        <f t="shared" si="257"/>
        <v>Weekday</v>
      </c>
      <c r="U2749" t="str" cm="1">
        <f t="array" ref="U2749">_xlfn.IFS(Q2749&lt;=100000,"LOW",Q2749&lt;=300000,"MEDIUM",Q2749&gt;=300000,"HIGH")</f>
        <v>MEDIUM</v>
      </c>
    </row>
    <row r="2750" spans="1:21" x14ac:dyDescent="0.3">
      <c r="A2750">
        <v>2749</v>
      </c>
      <c r="B2750">
        <v>28</v>
      </c>
      <c r="C2750">
        <v>11</v>
      </c>
      <c r="D2750" s="6">
        <f t="shared" si="252"/>
        <v>45258</v>
      </c>
      <c r="E2750" t="str">
        <f t="shared" si="253"/>
        <v>November</v>
      </c>
      <c r="F2750">
        <v>2023</v>
      </c>
      <c r="G2750" t="str">
        <f t="shared" si="254"/>
        <v>Tuesday</v>
      </c>
      <c r="H2750" t="s">
        <v>32</v>
      </c>
      <c r="I2750">
        <v>9</v>
      </c>
      <c r="J2750" s="7">
        <v>25406.17</v>
      </c>
      <c r="K2750" t="s">
        <v>1020</v>
      </c>
      <c r="L2750">
        <v>21</v>
      </c>
      <c r="M2750" t="s">
        <v>27</v>
      </c>
      <c r="N2750" t="s">
        <v>24</v>
      </c>
      <c r="O2750">
        <v>4</v>
      </c>
      <c r="P2750" t="s">
        <v>43</v>
      </c>
      <c r="Q2750" s="7">
        <f t="shared" si="255"/>
        <v>228655.52999999997</v>
      </c>
      <c r="R2750" s="9" t="str" cm="1">
        <f t="array" ref="R2750">_xlfn.IFS(L2749&lt;=25,"0-25",L2749&lt;=30,"26-30",L2749&lt;=35,"31-35",L2749&lt;=40,"36-40",L2749&lt;=45,"41-45",L2749&gt;=45,"45+")</f>
        <v>45+</v>
      </c>
      <c r="S2750" t="str">
        <f t="shared" si="256"/>
        <v>Q4</v>
      </c>
      <c r="T2750" t="str">
        <f t="shared" si="257"/>
        <v>Weekday</v>
      </c>
      <c r="U2750" t="str" cm="1">
        <f t="array" ref="U2750">_xlfn.IFS(Q2750&lt;=100000,"LOW",Q2750&lt;=300000,"MEDIUM",Q2750&gt;=300000,"HIGH")</f>
        <v>MEDIUM</v>
      </c>
    </row>
    <row r="2751" spans="1:21" x14ac:dyDescent="0.3">
      <c r="A2751">
        <v>2750</v>
      </c>
      <c r="B2751">
        <v>29</v>
      </c>
      <c r="C2751">
        <v>11</v>
      </c>
      <c r="D2751" s="6">
        <f t="shared" si="252"/>
        <v>45259</v>
      </c>
      <c r="E2751" t="str">
        <f t="shared" si="253"/>
        <v>November</v>
      </c>
      <c r="F2751">
        <v>2023</v>
      </c>
      <c r="G2751" t="str">
        <f t="shared" si="254"/>
        <v>Wednesday</v>
      </c>
      <c r="H2751" t="s">
        <v>21</v>
      </c>
      <c r="I2751">
        <v>1</v>
      </c>
      <c r="J2751" s="7">
        <v>12092.82</v>
      </c>
      <c r="K2751" t="s">
        <v>962</v>
      </c>
      <c r="L2751">
        <v>55</v>
      </c>
      <c r="M2751" t="s">
        <v>27</v>
      </c>
      <c r="N2751" t="s">
        <v>52</v>
      </c>
      <c r="O2751">
        <v>4</v>
      </c>
      <c r="P2751" t="s">
        <v>65</v>
      </c>
      <c r="Q2751" s="7">
        <f t="shared" si="255"/>
        <v>12092.82</v>
      </c>
      <c r="R2751" s="9" t="str" cm="1">
        <f t="array" ref="R2751">_xlfn.IFS(L2750&lt;=25,"0-25",L2750&lt;=30,"26-30",L2750&lt;=35,"31-35",L2750&lt;=40,"36-40",L2750&lt;=45,"41-45",L2750&gt;=45,"45+")</f>
        <v>0-25</v>
      </c>
      <c r="S2751" t="str">
        <f t="shared" si="256"/>
        <v>Q4</v>
      </c>
      <c r="T2751" t="str">
        <f t="shared" si="257"/>
        <v>Weekday</v>
      </c>
      <c r="U2751" t="str" cm="1">
        <f t="array" ref="U2751">_xlfn.IFS(Q2751&lt;=100000,"LOW",Q2751&lt;=300000,"MEDIUM",Q2751&gt;=300000,"HIGH")</f>
        <v>LOW</v>
      </c>
    </row>
    <row r="2752" spans="1:21" x14ac:dyDescent="0.3">
      <c r="A2752">
        <v>2751</v>
      </c>
      <c r="B2752">
        <v>29</v>
      </c>
      <c r="C2752">
        <v>11</v>
      </c>
      <c r="D2752" s="6">
        <f t="shared" si="252"/>
        <v>45259</v>
      </c>
      <c r="E2752" t="str">
        <f t="shared" si="253"/>
        <v>November</v>
      </c>
      <c r="F2752">
        <v>2023</v>
      </c>
      <c r="G2752" t="str">
        <f t="shared" si="254"/>
        <v>Wednesday</v>
      </c>
      <c r="H2752" t="s">
        <v>45</v>
      </c>
      <c r="I2752">
        <v>4</v>
      </c>
      <c r="J2752" s="7">
        <v>34616.15</v>
      </c>
      <c r="K2752" t="s">
        <v>1021</v>
      </c>
      <c r="L2752">
        <v>47</v>
      </c>
      <c r="M2752" t="s">
        <v>69</v>
      </c>
      <c r="N2752" t="s">
        <v>24</v>
      </c>
      <c r="O2752">
        <v>5</v>
      </c>
      <c r="P2752" t="s">
        <v>104</v>
      </c>
      <c r="Q2752" s="7">
        <f t="shared" si="255"/>
        <v>138464.6</v>
      </c>
      <c r="R2752" s="9" t="str" cm="1">
        <f t="array" ref="R2752">_xlfn.IFS(L2751&lt;=25,"0-25",L2751&lt;=30,"26-30",L2751&lt;=35,"31-35",L2751&lt;=40,"36-40",L2751&lt;=45,"41-45",L2751&gt;=45,"45+")</f>
        <v>45+</v>
      </c>
      <c r="S2752" t="str">
        <f t="shared" si="256"/>
        <v>Q4</v>
      </c>
      <c r="T2752" t="str">
        <f t="shared" si="257"/>
        <v>Weekday</v>
      </c>
      <c r="U2752" t="str" cm="1">
        <f t="array" ref="U2752">_xlfn.IFS(Q2752&lt;=100000,"LOW",Q2752&lt;=300000,"MEDIUM",Q2752&gt;=300000,"HIGH")</f>
        <v>MEDIUM</v>
      </c>
    </row>
    <row r="2753" spans="1:21" x14ac:dyDescent="0.3">
      <c r="A2753">
        <v>2752</v>
      </c>
      <c r="B2753">
        <v>29</v>
      </c>
      <c r="C2753">
        <v>11</v>
      </c>
      <c r="D2753" s="6">
        <f t="shared" si="252"/>
        <v>45259</v>
      </c>
      <c r="E2753" t="str">
        <f t="shared" si="253"/>
        <v>November</v>
      </c>
      <c r="F2753">
        <v>2023</v>
      </c>
      <c r="G2753" t="str">
        <f t="shared" si="254"/>
        <v>Wednesday</v>
      </c>
      <c r="H2753" t="s">
        <v>37</v>
      </c>
      <c r="I2753">
        <v>3</v>
      </c>
      <c r="J2753" s="7">
        <v>16393.57</v>
      </c>
      <c r="K2753" t="s">
        <v>742</v>
      </c>
      <c r="L2753">
        <v>37</v>
      </c>
      <c r="M2753" t="s">
        <v>39</v>
      </c>
      <c r="N2753" t="s">
        <v>35</v>
      </c>
      <c r="O2753">
        <v>4</v>
      </c>
      <c r="P2753" t="s">
        <v>53</v>
      </c>
      <c r="Q2753" s="7">
        <f t="shared" si="255"/>
        <v>49180.71</v>
      </c>
      <c r="R2753" s="9" t="str" cm="1">
        <f t="array" ref="R2753">_xlfn.IFS(L2752&lt;=25,"0-25",L2752&lt;=30,"26-30",L2752&lt;=35,"31-35",L2752&lt;=40,"36-40",L2752&lt;=45,"41-45",L2752&gt;=45,"45+")</f>
        <v>45+</v>
      </c>
      <c r="S2753" t="str">
        <f t="shared" si="256"/>
        <v>Q4</v>
      </c>
      <c r="T2753" t="str">
        <f t="shared" si="257"/>
        <v>Weekday</v>
      </c>
      <c r="U2753" t="str" cm="1">
        <f t="array" ref="U2753">_xlfn.IFS(Q2753&lt;=100000,"LOW",Q2753&lt;=300000,"MEDIUM",Q2753&gt;=300000,"HIGH")</f>
        <v>LOW</v>
      </c>
    </row>
    <row r="2754" spans="1:21" x14ac:dyDescent="0.3">
      <c r="A2754">
        <v>2753</v>
      </c>
      <c r="B2754">
        <v>30</v>
      </c>
      <c r="C2754">
        <v>11</v>
      </c>
      <c r="D2754" s="6">
        <f t="shared" si="252"/>
        <v>45260</v>
      </c>
      <c r="E2754" t="str">
        <f t="shared" si="253"/>
        <v>November</v>
      </c>
      <c r="F2754">
        <v>2023</v>
      </c>
      <c r="G2754" t="str">
        <f t="shared" si="254"/>
        <v>Thursday</v>
      </c>
      <c r="H2754" t="s">
        <v>45</v>
      </c>
      <c r="I2754">
        <v>5</v>
      </c>
      <c r="J2754" s="7">
        <v>64359.35</v>
      </c>
      <c r="K2754" t="s">
        <v>154</v>
      </c>
      <c r="L2754">
        <v>43</v>
      </c>
      <c r="M2754" t="s">
        <v>27</v>
      </c>
      <c r="N2754" t="s">
        <v>18</v>
      </c>
      <c r="O2754">
        <v>5</v>
      </c>
      <c r="P2754" t="s">
        <v>90</v>
      </c>
      <c r="Q2754" s="7">
        <f t="shared" si="255"/>
        <v>321796.75</v>
      </c>
      <c r="R2754" s="9" t="str" cm="1">
        <f t="array" ref="R2754">_xlfn.IFS(L2753&lt;=25,"0-25",L2753&lt;=30,"26-30",L2753&lt;=35,"31-35",L2753&lt;=40,"36-40",L2753&lt;=45,"41-45",L2753&gt;=45,"45+")</f>
        <v>36-40</v>
      </c>
      <c r="S2754" t="str">
        <f t="shared" si="256"/>
        <v>Q4</v>
      </c>
      <c r="T2754" t="str">
        <f t="shared" si="257"/>
        <v>Weekday</v>
      </c>
      <c r="U2754" t="str" cm="1">
        <f t="array" ref="U2754">_xlfn.IFS(Q2754&lt;=100000,"LOW",Q2754&lt;=300000,"MEDIUM",Q2754&gt;=300000,"HIGH")</f>
        <v>HIGH</v>
      </c>
    </row>
    <row r="2755" spans="1:21" x14ac:dyDescent="0.3">
      <c r="A2755">
        <v>2754</v>
      </c>
      <c r="B2755">
        <v>30</v>
      </c>
      <c r="C2755">
        <v>11</v>
      </c>
      <c r="D2755" s="6">
        <f t="shared" ref="D2755:D2818" si="258">DATE(F2755,C2755,B2755)</f>
        <v>45260</v>
      </c>
      <c r="E2755" t="str">
        <f t="shared" ref="E2755:E2818" si="259">TEXT(D2755,"mmmm")</f>
        <v>November</v>
      </c>
      <c r="F2755">
        <v>2023</v>
      </c>
      <c r="G2755" t="str">
        <f t="shared" ref="G2755:G2818" si="260">TEXT(D2755,"dddd")</f>
        <v>Thursday</v>
      </c>
      <c r="H2755" t="s">
        <v>15</v>
      </c>
      <c r="I2755">
        <v>7</v>
      </c>
      <c r="J2755" s="7">
        <v>12475.02</v>
      </c>
      <c r="K2755" t="s">
        <v>905</v>
      </c>
      <c r="L2755">
        <v>32</v>
      </c>
      <c r="M2755" t="s">
        <v>140</v>
      </c>
      <c r="N2755" t="s">
        <v>24</v>
      </c>
      <c r="O2755">
        <v>2</v>
      </c>
      <c r="P2755" t="s">
        <v>31</v>
      </c>
      <c r="Q2755" s="7">
        <f t="shared" ref="Q2755:Q2818" si="261">I2755*J2755</f>
        <v>87325.14</v>
      </c>
      <c r="R2755" s="9" t="str" cm="1">
        <f t="array" ref="R2755">_xlfn.IFS(L2754&lt;=25,"0-25",L2754&lt;=30,"26-30",L2754&lt;=35,"31-35",L2754&lt;=40,"36-40",L2754&lt;=45,"41-45",L2754&gt;=45,"45+")</f>
        <v>41-45</v>
      </c>
      <c r="S2755" t="str">
        <f t="shared" ref="S2755:S2818" si="262">"Q"&amp;ROUNDUP(C2755/3,0)</f>
        <v>Q4</v>
      </c>
      <c r="T2755" t="str">
        <f t="shared" ref="T2755:T2818" si="263">IF(OR(G2755="Saturday",G2755="Sunday"),"Weekend","Weekday")</f>
        <v>Weekday</v>
      </c>
      <c r="U2755" t="str" cm="1">
        <f t="array" ref="U2755">_xlfn.IFS(Q2755&lt;=100000,"LOW",Q2755&lt;=300000,"MEDIUM",Q2755&gt;=300000,"HIGH")</f>
        <v>LOW</v>
      </c>
    </row>
    <row r="2756" spans="1:21" x14ac:dyDescent="0.3">
      <c r="A2756">
        <v>2755</v>
      </c>
      <c r="B2756">
        <v>30</v>
      </c>
      <c r="C2756">
        <v>11</v>
      </c>
      <c r="D2756" s="6">
        <f t="shared" si="258"/>
        <v>45260</v>
      </c>
      <c r="E2756" t="str">
        <f t="shared" si="259"/>
        <v>November</v>
      </c>
      <c r="F2756">
        <v>2023</v>
      </c>
      <c r="G2756" t="str">
        <f t="shared" si="260"/>
        <v>Thursday</v>
      </c>
      <c r="H2756" t="s">
        <v>15</v>
      </c>
      <c r="I2756">
        <v>8</v>
      </c>
      <c r="J2756" s="7">
        <v>35899.050000000003</v>
      </c>
      <c r="K2756" t="s">
        <v>1022</v>
      </c>
      <c r="L2756">
        <v>24</v>
      </c>
      <c r="M2756" t="s">
        <v>69</v>
      </c>
      <c r="N2756" t="s">
        <v>18</v>
      </c>
      <c r="O2756">
        <v>4</v>
      </c>
      <c r="P2756" t="s">
        <v>86</v>
      </c>
      <c r="Q2756" s="7">
        <f t="shared" si="261"/>
        <v>287192.40000000002</v>
      </c>
      <c r="R2756" s="9" t="str" cm="1">
        <f t="array" ref="R2756">_xlfn.IFS(L2755&lt;=25,"0-25",L2755&lt;=30,"26-30",L2755&lt;=35,"31-35",L2755&lt;=40,"36-40",L2755&lt;=45,"41-45",L2755&gt;=45,"45+")</f>
        <v>31-35</v>
      </c>
      <c r="S2756" t="str">
        <f t="shared" si="262"/>
        <v>Q4</v>
      </c>
      <c r="T2756" t="str">
        <f t="shared" si="263"/>
        <v>Weekday</v>
      </c>
      <c r="U2756" t="str" cm="1">
        <f t="array" ref="U2756">_xlfn.IFS(Q2756&lt;=100000,"LOW",Q2756&lt;=300000,"MEDIUM",Q2756&gt;=300000,"HIGH")</f>
        <v>MEDIUM</v>
      </c>
    </row>
    <row r="2757" spans="1:21" x14ac:dyDescent="0.3">
      <c r="A2757">
        <v>2756</v>
      </c>
      <c r="B2757">
        <v>30</v>
      </c>
      <c r="C2757">
        <v>11</v>
      </c>
      <c r="D2757" s="6">
        <f t="shared" si="258"/>
        <v>45260</v>
      </c>
      <c r="E2757" t="str">
        <f t="shared" si="259"/>
        <v>November</v>
      </c>
      <c r="F2757">
        <v>2023</v>
      </c>
      <c r="G2757" t="str">
        <f t="shared" si="260"/>
        <v>Thursday</v>
      </c>
      <c r="H2757" t="s">
        <v>32</v>
      </c>
      <c r="I2757">
        <v>2</v>
      </c>
      <c r="J2757" s="7">
        <v>13134.74</v>
      </c>
      <c r="K2757" t="s">
        <v>354</v>
      </c>
      <c r="L2757">
        <v>24</v>
      </c>
      <c r="M2757" t="s">
        <v>39</v>
      </c>
      <c r="N2757" t="s">
        <v>24</v>
      </c>
      <c r="O2757">
        <v>5</v>
      </c>
      <c r="P2757" t="s">
        <v>43</v>
      </c>
      <c r="Q2757" s="7">
        <f t="shared" si="261"/>
        <v>26269.48</v>
      </c>
      <c r="R2757" s="9" t="str" cm="1">
        <f t="array" ref="R2757">_xlfn.IFS(L2756&lt;=25,"0-25",L2756&lt;=30,"26-30",L2756&lt;=35,"31-35",L2756&lt;=40,"36-40",L2756&lt;=45,"41-45",L2756&gt;=45,"45+")</f>
        <v>0-25</v>
      </c>
      <c r="S2757" t="str">
        <f t="shared" si="262"/>
        <v>Q4</v>
      </c>
      <c r="T2757" t="str">
        <f t="shared" si="263"/>
        <v>Weekday</v>
      </c>
      <c r="U2757" t="str" cm="1">
        <f t="array" ref="U2757">_xlfn.IFS(Q2757&lt;=100000,"LOW",Q2757&lt;=300000,"MEDIUM",Q2757&gt;=300000,"HIGH")</f>
        <v>LOW</v>
      </c>
    </row>
    <row r="2758" spans="1:21" x14ac:dyDescent="0.3">
      <c r="A2758">
        <v>2757</v>
      </c>
      <c r="B2758">
        <v>1</v>
      </c>
      <c r="C2758">
        <v>12</v>
      </c>
      <c r="D2758" s="6">
        <f t="shared" si="258"/>
        <v>45261</v>
      </c>
      <c r="E2758" t="str">
        <f t="shared" si="259"/>
        <v>December</v>
      </c>
      <c r="F2758">
        <v>2023</v>
      </c>
      <c r="G2758" t="str">
        <f t="shared" si="260"/>
        <v>Friday</v>
      </c>
      <c r="H2758" t="s">
        <v>45</v>
      </c>
      <c r="I2758">
        <v>7</v>
      </c>
      <c r="J2758" s="7">
        <v>15732.63</v>
      </c>
      <c r="K2758" t="s">
        <v>483</v>
      </c>
      <c r="L2758">
        <v>46</v>
      </c>
      <c r="M2758" t="s">
        <v>61</v>
      </c>
      <c r="N2758" t="s">
        <v>35</v>
      </c>
      <c r="O2758">
        <v>3</v>
      </c>
      <c r="P2758" t="s">
        <v>48</v>
      </c>
      <c r="Q2758" s="7">
        <f t="shared" si="261"/>
        <v>110128.40999999999</v>
      </c>
      <c r="R2758" s="9" t="str" cm="1">
        <f t="array" ref="R2758">_xlfn.IFS(L2757&lt;=25,"0-25",L2757&lt;=30,"26-30",L2757&lt;=35,"31-35",L2757&lt;=40,"36-40",L2757&lt;=45,"41-45",L2757&gt;=45,"45+")</f>
        <v>0-25</v>
      </c>
      <c r="S2758" t="str">
        <f t="shared" si="262"/>
        <v>Q4</v>
      </c>
      <c r="T2758" t="str">
        <f t="shared" si="263"/>
        <v>Weekday</v>
      </c>
      <c r="U2758" t="str" cm="1">
        <f t="array" ref="U2758">_xlfn.IFS(Q2758&lt;=100000,"LOW",Q2758&lt;=300000,"MEDIUM",Q2758&gt;=300000,"HIGH")</f>
        <v>MEDIUM</v>
      </c>
    </row>
    <row r="2759" spans="1:21" x14ac:dyDescent="0.3">
      <c r="A2759">
        <v>2758</v>
      </c>
      <c r="B2759">
        <v>1</v>
      </c>
      <c r="C2759">
        <v>12</v>
      </c>
      <c r="D2759" s="6">
        <f t="shared" si="258"/>
        <v>45261</v>
      </c>
      <c r="E2759" t="str">
        <f t="shared" si="259"/>
        <v>December</v>
      </c>
      <c r="F2759">
        <v>2023</v>
      </c>
      <c r="G2759" t="str">
        <f t="shared" si="260"/>
        <v>Friday</v>
      </c>
      <c r="H2759" t="s">
        <v>32</v>
      </c>
      <c r="I2759">
        <v>1</v>
      </c>
      <c r="J2759" s="7">
        <v>49532</v>
      </c>
      <c r="K2759" t="s">
        <v>1023</v>
      </c>
      <c r="L2759">
        <v>40</v>
      </c>
      <c r="M2759" t="s">
        <v>23</v>
      </c>
      <c r="N2759" t="s">
        <v>24</v>
      </c>
      <c r="O2759">
        <v>2</v>
      </c>
      <c r="P2759" t="s">
        <v>101</v>
      </c>
      <c r="Q2759" s="7">
        <f t="shared" si="261"/>
        <v>49532</v>
      </c>
      <c r="R2759" s="9" t="str" cm="1">
        <f t="array" ref="R2759">_xlfn.IFS(L2758&lt;=25,"0-25",L2758&lt;=30,"26-30",L2758&lt;=35,"31-35",L2758&lt;=40,"36-40",L2758&lt;=45,"41-45",L2758&gt;=45,"45+")</f>
        <v>45+</v>
      </c>
      <c r="S2759" t="str">
        <f t="shared" si="262"/>
        <v>Q4</v>
      </c>
      <c r="T2759" t="str">
        <f t="shared" si="263"/>
        <v>Weekday</v>
      </c>
      <c r="U2759" t="str" cm="1">
        <f t="array" ref="U2759">_xlfn.IFS(Q2759&lt;=100000,"LOW",Q2759&lt;=300000,"MEDIUM",Q2759&gt;=300000,"HIGH")</f>
        <v>LOW</v>
      </c>
    </row>
    <row r="2760" spans="1:21" x14ac:dyDescent="0.3">
      <c r="A2760">
        <v>2759</v>
      </c>
      <c r="B2760">
        <v>1</v>
      </c>
      <c r="C2760">
        <v>12</v>
      </c>
      <c r="D2760" s="6">
        <f t="shared" si="258"/>
        <v>45261</v>
      </c>
      <c r="E2760" t="str">
        <f t="shared" si="259"/>
        <v>December</v>
      </c>
      <c r="F2760">
        <v>2023</v>
      </c>
      <c r="G2760" t="str">
        <f t="shared" si="260"/>
        <v>Friday</v>
      </c>
      <c r="H2760" t="s">
        <v>32</v>
      </c>
      <c r="I2760">
        <v>7</v>
      </c>
      <c r="J2760" s="7">
        <v>48826.68</v>
      </c>
      <c r="K2760" t="s">
        <v>236</v>
      </c>
      <c r="L2760">
        <v>51</v>
      </c>
      <c r="M2760" t="s">
        <v>135</v>
      </c>
      <c r="N2760" t="s">
        <v>18</v>
      </c>
      <c r="O2760">
        <v>4</v>
      </c>
      <c r="P2760" t="s">
        <v>43</v>
      </c>
      <c r="Q2760" s="7">
        <f t="shared" si="261"/>
        <v>341786.76</v>
      </c>
      <c r="R2760" s="9" t="str" cm="1">
        <f t="array" ref="R2760">_xlfn.IFS(L2759&lt;=25,"0-25",L2759&lt;=30,"26-30",L2759&lt;=35,"31-35",L2759&lt;=40,"36-40",L2759&lt;=45,"41-45",L2759&gt;=45,"45+")</f>
        <v>36-40</v>
      </c>
      <c r="S2760" t="str">
        <f t="shared" si="262"/>
        <v>Q4</v>
      </c>
      <c r="T2760" t="str">
        <f t="shared" si="263"/>
        <v>Weekday</v>
      </c>
      <c r="U2760" t="str" cm="1">
        <f t="array" ref="U2760">_xlfn.IFS(Q2760&lt;=100000,"LOW",Q2760&lt;=300000,"MEDIUM",Q2760&gt;=300000,"HIGH")</f>
        <v>HIGH</v>
      </c>
    </row>
    <row r="2761" spans="1:21" x14ac:dyDescent="0.3">
      <c r="A2761">
        <v>2760</v>
      </c>
      <c r="B2761">
        <v>1</v>
      </c>
      <c r="C2761">
        <v>12</v>
      </c>
      <c r="D2761" s="6">
        <f t="shared" si="258"/>
        <v>45261</v>
      </c>
      <c r="E2761" t="str">
        <f t="shared" si="259"/>
        <v>December</v>
      </c>
      <c r="F2761">
        <v>2023</v>
      </c>
      <c r="G2761" t="str">
        <f t="shared" si="260"/>
        <v>Friday</v>
      </c>
      <c r="H2761" t="s">
        <v>15</v>
      </c>
      <c r="I2761">
        <v>8</v>
      </c>
      <c r="J2761" s="7">
        <v>11983.13</v>
      </c>
      <c r="K2761" t="s">
        <v>769</v>
      </c>
      <c r="L2761">
        <v>37</v>
      </c>
      <c r="M2761" t="s">
        <v>112</v>
      </c>
      <c r="N2761" t="s">
        <v>18</v>
      </c>
      <c r="O2761">
        <v>5</v>
      </c>
      <c r="P2761" t="s">
        <v>31</v>
      </c>
      <c r="Q2761" s="7">
        <f t="shared" si="261"/>
        <v>95865.04</v>
      </c>
      <c r="R2761" s="9" t="str" cm="1">
        <f t="array" ref="R2761">_xlfn.IFS(L2760&lt;=25,"0-25",L2760&lt;=30,"26-30",L2760&lt;=35,"31-35",L2760&lt;=40,"36-40",L2760&lt;=45,"41-45",L2760&gt;=45,"45+")</f>
        <v>45+</v>
      </c>
      <c r="S2761" t="str">
        <f t="shared" si="262"/>
        <v>Q4</v>
      </c>
      <c r="T2761" t="str">
        <f t="shared" si="263"/>
        <v>Weekday</v>
      </c>
      <c r="U2761" t="str" cm="1">
        <f t="array" ref="U2761">_xlfn.IFS(Q2761&lt;=100000,"LOW",Q2761&lt;=300000,"MEDIUM",Q2761&gt;=300000,"HIGH")</f>
        <v>LOW</v>
      </c>
    </row>
    <row r="2762" spans="1:21" x14ac:dyDescent="0.3">
      <c r="A2762">
        <v>2761</v>
      </c>
      <c r="B2762">
        <v>2</v>
      </c>
      <c r="C2762">
        <v>12</v>
      </c>
      <c r="D2762" s="6">
        <f t="shared" si="258"/>
        <v>45262</v>
      </c>
      <c r="E2762" t="str">
        <f t="shared" si="259"/>
        <v>December</v>
      </c>
      <c r="F2762">
        <v>2023</v>
      </c>
      <c r="G2762" t="str">
        <f t="shared" si="260"/>
        <v>Saturday</v>
      </c>
      <c r="H2762" t="s">
        <v>32</v>
      </c>
      <c r="I2762">
        <v>2</v>
      </c>
      <c r="J2762" s="7">
        <v>10067.89</v>
      </c>
      <c r="K2762" t="s">
        <v>959</v>
      </c>
      <c r="L2762">
        <v>32</v>
      </c>
      <c r="M2762" t="s">
        <v>23</v>
      </c>
      <c r="N2762" t="s">
        <v>18</v>
      </c>
      <c r="O2762">
        <v>3</v>
      </c>
      <c r="P2762" t="s">
        <v>36</v>
      </c>
      <c r="Q2762" s="7">
        <f t="shared" si="261"/>
        <v>20135.78</v>
      </c>
      <c r="R2762" s="9" t="str" cm="1">
        <f t="array" ref="R2762">_xlfn.IFS(L2761&lt;=25,"0-25",L2761&lt;=30,"26-30",L2761&lt;=35,"31-35",L2761&lt;=40,"36-40",L2761&lt;=45,"41-45",L2761&gt;=45,"45+")</f>
        <v>36-40</v>
      </c>
      <c r="S2762" t="str">
        <f t="shared" si="262"/>
        <v>Q4</v>
      </c>
      <c r="T2762" t="str">
        <f t="shared" si="263"/>
        <v>Weekend</v>
      </c>
      <c r="U2762" t="str" cm="1">
        <f t="array" ref="U2762">_xlfn.IFS(Q2762&lt;=100000,"LOW",Q2762&lt;=300000,"MEDIUM",Q2762&gt;=300000,"HIGH")</f>
        <v>LOW</v>
      </c>
    </row>
    <row r="2763" spans="1:21" x14ac:dyDescent="0.3">
      <c r="A2763">
        <v>2762</v>
      </c>
      <c r="B2763">
        <v>2</v>
      </c>
      <c r="C2763">
        <v>12</v>
      </c>
      <c r="D2763" s="6">
        <f t="shared" si="258"/>
        <v>45262</v>
      </c>
      <c r="E2763" t="str">
        <f t="shared" si="259"/>
        <v>December</v>
      </c>
      <c r="F2763">
        <v>2023</v>
      </c>
      <c r="G2763" t="str">
        <f t="shared" si="260"/>
        <v>Saturday</v>
      </c>
      <c r="H2763" t="s">
        <v>15</v>
      </c>
      <c r="I2763">
        <v>9</v>
      </c>
      <c r="J2763" s="7">
        <v>14729.08</v>
      </c>
      <c r="K2763" t="s">
        <v>842</v>
      </c>
      <c r="L2763">
        <v>50</v>
      </c>
      <c r="M2763" t="s">
        <v>17</v>
      </c>
      <c r="N2763" t="s">
        <v>52</v>
      </c>
      <c r="O2763">
        <v>5</v>
      </c>
      <c r="P2763" t="s">
        <v>19</v>
      </c>
      <c r="Q2763" s="7">
        <f t="shared" si="261"/>
        <v>132561.72</v>
      </c>
      <c r="R2763" s="9" t="str" cm="1">
        <f t="array" ref="R2763">_xlfn.IFS(L2762&lt;=25,"0-25",L2762&lt;=30,"26-30",L2762&lt;=35,"31-35",L2762&lt;=40,"36-40",L2762&lt;=45,"41-45",L2762&gt;=45,"45+")</f>
        <v>31-35</v>
      </c>
      <c r="S2763" t="str">
        <f t="shared" si="262"/>
        <v>Q4</v>
      </c>
      <c r="T2763" t="str">
        <f t="shared" si="263"/>
        <v>Weekend</v>
      </c>
      <c r="U2763" t="str" cm="1">
        <f t="array" ref="U2763">_xlfn.IFS(Q2763&lt;=100000,"LOW",Q2763&lt;=300000,"MEDIUM",Q2763&gt;=300000,"HIGH")</f>
        <v>MEDIUM</v>
      </c>
    </row>
    <row r="2764" spans="1:21" x14ac:dyDescent="0.3">
      <c r="A2764">
        <v>2763</v>
      </c>
      <c r="B2764">
        <v>2</v>
      </c>
      <c r="C2764">
        <v>12</v>
      </c>
      <c r="D2764" s="6">
        <f t="shared" si="258"/>
        <v>45262</v>
      </c>
      <c r="E2764" t="str">
        <f t="shared" si="259"/>
        <v>December</v>
      </c>
      <c r="F2764">
        <v>2023</v>
      </c>
      <c r="G2764" t="str">
        <f t="shared" si="260"/>
        <v>Saturday</v>
      </c>
      <c r="H2764" t="s">
        <v>37</v>
      </c>
      <c r="I2764">
        <v>1</v>
      </c>
      <c r="J2764" s="7">
        <v>55779.93</v>
      </c>
      <c r="K2764" t="s">
        <v>666</v>
      </c>
      <c r="L2764">
        <v>34</v>
      </c>
      <c r="M2764" t="s">
        <v>27</v>
      </c>
      <c r="N2764" t="s">
        <v>18</v>
      </c>
      <c r="O2764">
        <v>4</v>
      </c>
      <c r="P2764" t="s">
        <v>97</v>
      </c>
      <c r="Q2764" s="7">
        <f t="shared" si="261"/>
        <v>55779.93</v>
      </c>
      <c r="R2764" s="9" t="str" cm="1">
        <f t="array" ref="R2764">_xlfn.IFS(L2763&lt;=25,"0-25",L2763&lt;=30,"26-30",L2763&lt;=35,"31-35",L2763&lt;=40,"36-40",L2763&lt;=45,"41-45",L2763&gt;=45,"45+")</f>
        <v>45+</v>
      </c>
      <c r="S2764" t="str">
        <f t="shared" si="262"/>
        <v>Q4</v>
      </c>
      <c r="T2764" t="str">
        <f t="shared" si="263"/>
        <v>Weekend</v>
      </c>
      <c r="U2764" t="str" cm="1">
        <f t="array" ref="U2764">_xlfn.IFS(Q2764&lt;=100000,"LOW",Q2764&lt;=300000,"MEDIUM",Q2764&gt;=300000,"HIGH")</f>
        <v>LOW</v>
      </c>
    </row>
    <row r="2765" spans="1:21" x14ac:dyDescent="0.3">
      <c r="A2765">
        <v>2764</v>
      </c>
      <c r="B2765">
        <v>2</v>
      </c>
      <c r="C2765">
        <v>12</v>
      </c>
      <c r="D2765" s="6">
        <f t="shared" si="258"/>
        <v>45262</v>
      </c>
      <c r="E2765" t="str">
        <f t="shared" si="259"/>
        <v>December</v>
      </c>
      <c r="F2765">
        <v>2023</v>
      </c>
      <c r="G2765" t="str">
        <f t="shared" si="260"/>
        <v>Saturday</v>
      </c>
      <c r="H2765" t="s">
        <v>45</v>
      </c>
      <c r="I2765">
        <v>6</v>
      </c>
      <c r="J2765" s="7">
        <v>45074.59</v>
      </c>
      <c r="K2765" t="s">
        <v>946</v>
      </c>
      <c r="L2765">
        <v>37</v>
      </c>
      <c r="M2765" t="s">
        <v>23</v>
      </c>
      <c r="N2765" t="s">
        <v>24</v>
      </c>
      <c r="O2765">
        <v>5</v>
      </c>
      <c r="P2765" t="s">
        <v>90</v>
      </c>
      <c r="Q2765" s="7">
        <f t="shared" si="261"/>
        <v>270447.53999999998</v>
      </c>
      <c r="R2765" s="9" t="str" cm="1">
        <f t="array" ref="R2765">_xlfn.IFS(L2764&lt;=25,"0-25",L2764&lt;=30,"26-30",L2764&lt;=35,"31-35",L2764&lt;=40,"36-40",L2764&lt;=45,"41-45",L2764&gt;=45,"45+")</f>
        <v>31-35</v>
      </c>
      <c r="S2765" t="str">
        <f t="shared" si="262"/>
        <v>Q4</v>
      </c>
      <c r="T2765" t="str">
        <f t="shared" si="263"/>
        <v>Weekend</v>
      </c>
      <c r="U2765" t="str" cm="1">
        <f t="array" ref="U2765">_xlfn.IFS(Q2765&lt;=100000,"LOW",Q2765&lt;=300000,"MEDIUM",Q2765&gt;=300000,"HIGH")</f>
        <v>MEDIUM</v>
      </c>
    </row>
    <row r="2766" spans="1:21" x14ac:dyDescent="0.3">
      <c r="A2766">
        <v>2765</v>
      </c>
      <c r="B2766">
        <v>3</v>
      </c>
      <c r="C2766">
        <v>12</v>
      </c>
      <c r="D2766" s="6">
        <f t="shared" si="258"/>
        <v>45263</v>
      </c>
      <c r="E2766" t="str">
        <f t="shared" si="259"/>
        <v>December</v>
      </c>
      <c r="F2766">
        <v>2023</v>
      </c>
      <c r="G2766" t="str">
        <f t="shared" si="260"/>
        <v>Sunday</v>
      </c>
      <c r="H2766" t="s">
        <v>32</v>
      </c>
      <c r="I2766">
        <v>1</v>
      </c>
      <c r="J2766" s="7">
        <v>12287.09</v>
      </c>
      <c r="K2766" t="s">
        <v>969</v>
      </c>
      <c r="L2766">
        <v>30</v>
      </c>
      <c r="M2766" t="s">
        <v>17</v>
      </c>
      <c r="N2766" t="s">
        <v>35</v>
      </c>
      <c r="O2766">
        <v>2</v>
      </c>
      <c r="P2766" t="s">
        <v>36</v>
      </c>
      <c r="Q2766" s="7">
        <f t="shared" si="261"/>
        <v>12287.09</v>
      </c>
      <c r="R2766" s="9" t="str" cm="1">
        <f t="array" ref="R2766">_xlfn.IFS(L2765&lt;=25,"0-25",L2765&lt;=30,"26-30",L2765&lt;=35,"31-35",L2765&lt;=40,"36-40",L2765&lt;=45,"41-45",L2765&gt;=45,"45+")</f>
        <v>36-40</v>
      </c>
      <c r="S2766" t="str">
        <f t="shared" si="262"/>
        <v>Q4</v>
      </c>
      <c r="T2766" t="str">
        <f t="shared" si="263"/>
        <v>Weekend</v>
      </c>
      <c r="U2766" t="str" cm="1">
        <f t="array" ref="U2766">_xlfn.IFS(Q2766&lt;=100000,"LOW",Q2766&lt;=300000,"MEDIUM",Q2766&gt;=300000,"HIGH")</f>
        <v>LOW</v>
      </c>
    </row>
    <row r="2767" spans="1:21" x14ac:dyDescent="0.3">
      <c r="A2767">
        <v>2766</v>
      </c>
      <c r="B2767">
        <v>3</v>
      </c>
      <c r="C2767">
        <v>12</v>
      </c>
      <c r="D2767" s="6">
        <f t="shared" si="258"/>
        <v>45263</v>
      </c>
      <c r="E2767" t="str">
        <f t="shared" si="259"/>
        <v>December</v>
      </c>
      <c r="F2767">
        <v>2023</v>
      </c>
      <c r="G2767" t="str">
        <f t="shared" si="260"/>
        <v>Sunday</v>
      </c>
      <c r="H2767" t="s">
        <v>15</v>
      </c>
      <c r="I2767">
        <v>3</v>
      </c>
      <c r="J2767" s="7">
        <v>39285.82</v>
      </c>
      <c r="K2767" t="s">
        <v>929</v>
      </c>
      <c r="L2767">
        <v>41</v>
      </c>
      <c r="M2767" t="s">
        <v>17</v>
      </c>
      <c r="N2767" t="s">
        <v>35</v>
      </c>
      <c r="O2767">
        <v>3</v>
      </c>
      <c r="P2767" t="s">
        <v>31</v>
      </c>
      <c r="Q2767" s="7">
        <f t="shared" si="261"/>
        <v>117857.45999999999</v>
      </c>
      <c r="R2767" s="9" t="str" cm="1">
        <f t="array" ref="R2767">_xlfn.IFS(L2766&lt;=25,"0-25",L2766&lt;=30,"26-30",L2766&lt;=35,"31-35",L2766&lt;=40,"36-40",L2766&lt;=45,"41-45",L2766&gt;=45,"45+")</f>
        <v>26-30</v>
      </c>
      <c r="S2767" t="str">
        <f t="shared" si="262"/>
        <v>Q4</v>
      </c>
      <c r="T2767" t="str">
        <f t="shared" si="263"/>
        <v>Weekend</v>
      </c>
      <c r="U2767" t="str" cm="1">
        <f t="array" ref="U2767">_xlfn.IFS(Q2767&lt;=100000,"LOW",Q2767&lt;=300000,"MEDIUM",Q2767&gt;=300000,"HIGH")</f>
        <v>MEDIUM</v>
      </c>
    </row>
    <row r="2768" spans="1:21" x14ac:dyDescent="0.3">
      <c r="A2768">
        <v>2767</v>
      </c>
      <c r="B2768">
        <v>3</v>
      </c>
      <c r="C2768">
        <v>12</v>
      </c>
      <c r="D2768" s="6">
        <f t="shared" si="258"/>
        <v>45263</v>
      </c>
      <c r="E2768" t="str">
        <f t="shared" si="259"/>
        <v>December</v>
      </c>
      <c r="F2768">
        <v>2023</v>
      </c>
      <c r="G2768" t="str">
        <f t="shared" si="260"/>
        <v>Sunday</v>
      </c>
      <c r="H2768" t="s">
        <v>21</v>
      </c>
      <c r="I2768">
        <v>6</v>
      </c>
      <c r="J2768" s="7">
        <v>52721.760000000002</v>
      </c>
      <c r="K2768" t="s">
        <v>293</v>
      </c>
      <c r="L2768">
        <v>54</v>
      </c>
      <c r="M2768" t="s">
        <v>27</v>
      </c>
      <c r="N2768" t="s">
        <v>24</v>
      </c>
      <c r="O2768">
        <v>3</v>
      </c>
      <c r="P2768" t="s">
        <v>65</v>
      </c>
      <c r="Q2768" s="7">
        <f t="shared" si="261"/>
        <v>316330.56</v>
      </c>
      <c r="R2768" s="9" t="str" cm="1">
        <f t="array" ref="R2768">_xlfn.IFS(L2767&lt;=25,"0-25",L2767&lt;=30,"26-30",L2767&lt;=35,"31-35",L2767&lt;=40,"36-40",L2767&lt;=45,"41-45",L2767&gt;=45,"45+")</f>
        <v>41-45</v>
      </c>
      <c r="S2768" t="str">
        <f t="shared" si="262"/>
        <v>Q4</v>
      </c>
      <c r="T2768" t="str">
        <f t="shared" si="263"/>
        <v>Weekend</v>
      </c>
      <c r="U2768" t="str" cm="1">
        <f t="array" ref="U2768">_xlfn.IFS(Q2768&lt;=100000,"LOW",Q2768&lt;=300000,"MEDIUM",Q2768&gt;=300000,"HIGH")</f>
        <v>HIGH</v>
      </c>
    </row>
    <row r="2769" spans="1:21" x14ac:dyDescent="0.3">
      <c r="A2769">
        <v>2768</v>
      </c>
      <c r="B2769">
        <v>4</v>
      </c>
      <c r="C2769">
        <v>12</v>
      </c>
      <c r="D2769" s="6">
        <f t="shared" si="258"/>
        <v>45264</v>
      </c>
      <c r="E2769" t="str">
        <f t="shared" si="259"/>
        <v>December</v>
      </c>
      <c r="F2769">
        <v>2023</v>
      </c>
      <c r="G2769" t="str">
        <f t="shared" si="260"/>
        <v>Monday</v>
      </c>
      <c r="H2769" t="s">
        <v>32</v>
      </c>
      <c r="I2769">
        <v>3</v>
      </c>
      <c r="J2769" s="7">
        <v>62137.08</v>
      </c>
      <c r="K2769" t="s">
        <v>127</v>
      </c>
      <c r="L2769">
        <v>24</v>
      </c>
      <c r="M2769" t="s">
        <v>56</v>
      </c>
      <c r="N2769" t="s">
        <v>52</v>
      </c>
      <c r="O2769">
        <v>5</v>
      </c>
      <c r="P2769" t="s">
        <v>43</v>
      </c>
      <c r="Q2769" s="7">
        <f t="shared" si="261"/>
        <v>186411.24</v>
      </c>
      <c r="R2769" s="9" t="str" cm="1">
        <f t="array" ref="R2769">_xlfn.IFS(L2768&lt;=25,"0-25",L2768&lt;=30,"26-30",L2768&lt;=35,"31-35",L2768&lt;=40,"36-40",L2768&lt;=45,"41-45",L2768&gt;=45,"45+")</f>
        <v>45+</v>
      </c>
      <c r="S2769" t="str">
        <f t="shared" si="262"/>
        <v>Q4</v>
      </c>
      <c r="T2769" t="str">
        <f t="shared" si="263"/>
        <v>Weekday</v>
      </c>
      <c r="U2769" t="str" cm="1">
        <f t="array" ref="U2769">_xlfn.IFS(Q2769&lt;=100000,"LOW",Q2769&lt;=300000,"MEDIUM",Q2769&gt;=300000,"HIGH")</f>
        <v>MEDIUM</v>
      </c>
    </row>
    <row r="2770" spans="1:21" x14ac:dyDescent="0.3">
      <c r="A2770">
        <v>2769</v>
      </c>
      <c r="B2770">
        <v>4</v>
      </c>
      <c r="C2770">
        <v>12</v>
      </c>
      <c r="D2770" s="6">
        <f t="shared" si="258"/>
        <v>45264</v>
      </c>
      <c r="E2770" t="str">
        <f t="shared" si="259"/>
        <v>December</v>
      </c>
      <c r="F2770">
        <v>2023</v>
      </c>
      <c r="G2770" t="str">
        <f t="shared" si="260"/>
        <v>Monday</v>
      </c>
      <c r="H2770" t="s">
        <v>37</v>
      </c>
      <c r="I2770">
        <v>8</v>
      </c>
      <c r="J2770" s="7">
        <v>66042.19</v>
      </c>
      <c r="K2770" t="s">
        <v>479</v>
      </c>
      <c r="L2770">
        <v>25</v>
      </c>
      <c r="M2770" t="s">
        <v>92</v>
      </c>
      <c r="N2770" t="s">
        <v>24</v>
      </c>
      <c r="O2770">
        <v>5</v>
      </c>
      <c r="P2770" t="s">
        <v>97</v>
      </c>
      <c r="Q2770" s="7">
        <f t="shared" si="261"/>
        <v>528337.52</v>
      </c>
      <c r="R2770" s="9" t="str" cm="1">
        <f t="array" ref="R2770">_xlfn.IFS(L2769&lt;=25,"0-25",L2769&lt;=30,"26-30",L2769&lt;=35,"31-35",L2769&lt;=40,"36-40",L2769&lt;=45,"41-45",L2769&gt;=45,"45+")</f>
        <v>0-25</v>
      </c>
      <c r="S2770" t="str">
        <f t="shared" si="262"/>
        <v>Q4</v>
      </c>
      <c r="T2770" t="str">
        <f t="shared" si="263"/>
        <v>Weekday</v>
      </c>
      <c r="U2770" t="str" cm="1">
        <f t="array" ref="U2770">_xlfn.IFS(Q2770&lt;=100000,"LOW",Q2770&lt;=300000,"MEDIUM",Q2770&gt;=300000,"HIGH")</f>
        <v>HIGH</v>
      </c>
    </row>
    <row r="2771" spans="1:21" x14ac:dyDescent="0.3">
      <c r="A2771">
        <v>2770</v>
      </c>
      <c r="B2771">
        <v>4</v>
      </c>
      <c r="C2771">
        <v>12</v>
      </c>
      <c r="D2771" s="6">
        <f t="shared" si="258"/>
        <v>45264</v>
      </c>
      <c r="E2771" t="str">
        <f t="shared" si="259"/>
        <v>December</v>
      </c>
      <c r="F2771">
        <v>2023</v>
      </c>
      <c r="G2771" t="str">
        <f t="shared" si="260"/>
        <v>Monday</v>
      </c>
      <c r="H2771" t="s">
        <v>37</v>
      </c>
      <c r="I2771">
        <v>5</v>
      </c>
      <c r="J2771" s="7">
        <v>29646.43</v>
      </c>
      <c r="K2771" t="s">
        <v>1024</v>
      </c>
      <c r="L2771">
        <v>40</v>
      </c>
      <c r="M2771" t="s">
        <v>23</v>
      </c>
      <c r="N2771" t="s">
        <v>18</v>
      </c>
      <c r="O2771">
        <v>2</v>
      </c>
      <c r="P2771" t="s">
        <v>53</v>
      </c>
      <c r="Q2771" s="7">
        <f t="shared" si="261"/>
        <v>148232.15</v>
      </c>
      <c r="R2771" s="9" t="str" cm="1">
        <f t="array" ref="R2771">_xlfn.IFS(L2770&lt;=25,"0-25",L2770&lt;=30,"26-30",L2770&lt;=35,"31-35",L2770&lt;=40,"36-40",L2770&lt;=45,"41-45",L2770&gt;=45,"45+")</f>
        <v>0-25</v>
      </c>
      <c r="S2771" t="str">
        <f t="shared" si="262"/>
        <v>Q4</v>
      </c>
      <c r="T2771" t="str">
        <f t="shared" si="263"/>
        <v>Weekday</v>
      </c>
      <c r="U2771" t="str" cm="1">
        <f t="array" ref="U2771">_xlfn.IFS(Q2771&lt;=100000,"LOW",Q2771&lt;=300000,"MEDIUM",Q2771&gt;=300000,"HIGH")</f>
        <v>MEDIUM</v>
      </c>
    </row>
    <row r="2772" spans="1:21" x14ac:dyDescent="0.3">
      <c r="A2772">
        <v>2771</v>
      </c>
      <c r="B2772">
        <v>5</v>
      </c>
      <c r="C2772">
        <v>12</v>
      </c>
      <c r="D2772" s="6">
        <f t="shared" si="258"/>
        <v>45265</v>
      </c>
      <c r="E2772" t="str">
        <f t="shared" si="259"/>
        <v>December</v>
      </c>
      <c r="F2772">
        <v>2023</v>
      </c>
      <c r="G2772" t="str">
        <f t="shared" si="260"/>
        <v>Tuesday</v>
      </c>
      <c r="H2772" t="s">
        <v>21</v>
      </c>
      <c r="I2772">
        <v>2</v>
      </c>
      <c r="J2772" s="7">
        <v>18149.95</v>
      </c>
      <c r="K2772" t="s">
        <v>779</v>
      </c>
      <c r="L2772">
        <v>31</v>
      </c>
      <c r="M2772" t="s">
        <v>135</v>
      </c>
      <c r="N2772" t="s">
        <v>52</v>
      </c>
      <c r="O2772">
        <v>5</v>
      </c>
      <c r="P2772" t="s">
        <v>25</v>
      </c>
      <c r="Q2772" s="7">
        <f t="shared" si="261"/>
        <v>36299.9</v>
      </c>
      <c r="R2772" s="9" t="str" cm="1">
        <f t="array" ref="R2772">_xlfn.IFS(L2771&lt;=25,"0-25",L2771&lt;=30,"26-30",L2771&lt;=35,"31-35",L2771&lt;=40,"36-40",L2771&lt;=45,"41-45",L2771&gt;=45,"45+")</f>
        <v>36-40</v>
      </c>
      <c r="S2772" t="str">
        <f t="shared" si="262"/>
        <v>Q4</v>
      </c>
      <c r="T2772" t="str">
        <f t="shared" si="263"/>
        <v>Weekday</v>
      </c>
      <c r="U2772" t="str" cm="1">
        <f t="array" ref="U2772">_xlfn.IFS(Q2772&lt;=100000,"LOW",Q2772&lt;=300000,"MEDIUM",Q2772&gt;=300000,"HIGH")</f>
        <v>LOW</v>
      </c>
    </row>
    <row r="2773" spans="1:21" x14ac:dyDescent="0.3">
      <c r="A2773">
        <v>2772</v>
      </c>
      <c r="B2773">
        <v>5</v>
      </c>
      <c r="C2773">
        <v>12</v>
      </c>
      <c r="D2773" s="6">
        <f t="shared" si="258"/>
        <v>45265</v>
      </c>
      <c r="E2773" t="str">
        <f t="shared" si="259"/>
        <v>December</v>
      </c>
      <c r="F2773">
        <v>2023</v>
      </c>
      <c r="G2773" t="str">
        <f t="shared" si="260"/>
        <v>Tuesday</v>
      </c>
      <c r="H2773" t="s">
        <v>15</v>
      </c>
      <c r="I2773">
        <v>4</v>
      </c>
      <c r="J2773" s="7">
        <v>24215.56</v>
      </c>
      <c r="K2773" t="s">
        <v>260</v>
      </c>
      <c r="L2773">
        <v>21</v>
      </c>
      <c r="M2773" t="s">
        <v>23</v>
      </c>
      <c r="N2773" t="s">
        <v>24</v>
      </c>
      <c r="O2773">
        <v>4</v>
      </c>
      <c r="P2773" t="s">
        <v>19</v>
      </c>
      <c r="Q2773" s="7">
        <f t="shared" si="261"/>
        <v>96862.24</v>
      </c>
      <c r="R2773" s="9" t="str" cm="1">
        <f t="array" ref="R2773">_xlfn.IFS(L2772&lt;=25,"0-25",L2772&lt;=30,"26-30",L2772&lt;=35,"31-35",L2772&lt;=40,"36-40",L2772&lt;=45,"41-45",L2772&gt;=45,"45+")</f>
        <v>31-35</v>
      </c>
      <c r="S2773" t="str">
        <f t="shared" si="262"/>
        <v>Q4</v>
      </c>
      <c r="T2773" t="str">
        <f t="shared" si="263"/>
        <v>Weekday</v>
      </c>
      <c r="U2773" t="str" cm="1">
        <f t="array" ref="U2773">_xlfn.IFS(Q2773&lt;=100000,"LOW",Q2773&lt;=300000,"MEDIUM",Q2773&gt;=300000,"HIGH")</f>
        <v>LOW</v>
      </c>
    </row>
    <row r="2774" spans="1:21" x14ac:dyDescent="0.3">
      <c r="A2774">
        <v>2773</v>
      </c>
      <c r="B2774">
        <v>5</v>
      </c>
      <c r="C2774">
        <v>12</v>
      </c>
      <c r="D2774" s="6">
        <f t="shared" si="258"/>
        <v>45265</v>
      </c>
      <c r="E2774" t="str">
        <f t="shared" si="259"/>
        <v>December</v>
      </c>
      <c r="F2774">
        <v>2023</v>
      </c>
      <c r="G2774" t="str">
        <f t="shared" si="260"/>
        <v>Tuesday</v>
      </c>
      <c r="H2774" t="s">
        <v>32</v>
      </c>
      <c r="I2774">
        <v>9</v>
      </c>
      <c r="J2774" s="7">
        <v>56570.29</v>
      </c>
      <c r="K2774" t="s">
        <v>943</v>
      </c>
      <c r="L2774">
        <v>38</v>
      </c>
      <c r="M2774" t="s">
        <v>27</v>
      </c>
      <c r="N2774" t="s">
        <v>52</v>
      </c>
      <c r="O2774">
        <v>5</v>
      </c>
      <c r="P2774" t="s">
        <v>36</v>
      </c>
      <c r="Q2774" s="7">
        <f t="shared" si="261"/>
        <v>509132.61</v>
      </c>
      <c r="R2774" s="9" t="str" cm="1">
        <f t="array" ref="R2774">_xlfn.IFS(L2773&lt;=25,"0-25",L2773&lt;=30,"26-30",L2773&lt;=35,"31-35",L2773&lt;=40,"36-40",L2773&lt;=45,"41-45",L2773&gt;=45,"45+")</f>
        <v>0-25</v>
      </c>
      <c r="S2774" t="str">
        <f t="shared" si="262"/>
        <v>Q4</v>
      </c>
      <c r="T2774" t="str">
        <f t="shared" si="263"/>
        <v>Weekday</v>
      </c>
      <c r="U2774" t="str" cm="1">
        <f t="array" ref="U2774">_xlfn.IFS(Q2774&lt;=100000,"LOW",Q2774&lt;=300000,"MEDIUM",Q2774&gt;=300000,"HIGH")</f>
        <v>HIGH</v>
      </c>
    </row>
    <row r="2775" spans="1:21" x14ac:dyDescent="0.3">
      <c r="A2775">
        <v>2774</v>
      </c>
      <c r="B2775">
        <v>5</v>
      </c>
      <c r="C2775">
        <v>12</v>
      </c>
      <c r="D2775" s="6">
        <f t="shared" si="258"/>
        <v>45265</v>
      </c>
      <c r="E2775" t="str">
        <f t="shared" si="259"/>
        <v>December</v>
      </c>
      <c r="F2775">
        <v>2023</v>
      </c>
      <c r="G2775" t="str">
        <f t="shared" si="260"/>
        <v>Tuesday</v>
      </c>
      <c r="H2775" t="s">
        <v>15</v>
      </c>
      <c r="I2775">
        <v>4</v>
      </c>
      <c r="J2775" s="7">
        <v>68289.05</v>
      </c>
      <c r="K2775" t="s">
        <v>424</v>
      </c>
      <c r="L2775">
        <v>27</v>
      </c>
      <c r="M2775" t="s">
        <v>39</v>
      </c>
      <c r="N2775" t="s">
        <v>35</v>
      </c>
      <c r="O2775">
        <v>3</v>
      </c>
      <c r="P2775" t="s">
        <v>31</v>
      </c>
      <c r="Q2775" s="7">
        <f t="shared" si="261"/>
        <v>273156.2</v>
      </c>
      <c r="R2775" s="9" t="str" cm="1">
        <f t="array" ref="R2775">_xlfn.IFS(L2774&lt;=25,"0-25",L2774&lt;=30,"26-30",L2774&lt;=35,"31-35",L2774&lt;=40,"36-40",L2774&lt;=45,"41-45",L2774&gt;=45,"45+")</f>
        <v>36-40</v>
      </c>
      <c r="S2775" t="str">
        <f t="shared" si="262"/>
        <v>Q4</v>
      </c>
      <c r="T2775" t="str">
        <f t="shared" si="263"/>
        <v>Weekday</v>
      </c>
      <c r="U2775" t="str" cm="1">
        <f t="array" ref="U2775">_xlfn.IFS(Q2775&lt;=100000,"LOW",Q2775&lt;=300000,"MEDIUM",Q2775&gt;=300000,"HIGH")</f>
        <v>MEDIUM</v>
      </c>
    </row>
    <row r="2776" spans="1:21" x14ac:dyDescent="0.3">
      <c r="A2776">
        <v>2775</v>
      </c>
      <c r="B2776">
        <v>6</v>
      </c>
      <c r="C2776">
        <v>12</v>
      </c>
      <c r="D2776" s="6">
        <f t="shared" si="258"/>
        <v>45266</v>
      </c>
      <c r="E2776" t="str">
        <f t="shared" si="259"/>
        <v>December</v>
      </c>
      <c r="F2776">
        <v>2023</v>
      </c>
      <c r="G2776" t="str">
        <f t="shared" si="260"/>
        <v>Wednesday</v>
      </c>
      <c r="H2776" t="s">
        <v>37</v>
      </c>
      <c r="I2776">
        <v>8</v>
      </c>
      <c r="J2776" s="7">
        <v>37983.620000000003</v>
      </c>
      <c r="K2776" t="s">
        <v>276</v>
      </c>
      <c r="L2776">
        <v>39</v>
      </c>
      <c r="M2776" t="s">
        <v>23</v>
      </c>
      <c r="N2776" t="s">
        <v>24</v>
      </c>
      <c r="O2776">
        <v>4</v>
      </c>
      <c r="P2776" t="s">
        <v>40</v>
      </c>
      <c r="Q2776" s="7">
        <f t="shared" si="261"/>
        <v>303868.96000000002</v>
      </c>
      <c r="R2776" s="9" t="str" cm="1">
        <f t="array" ref="R2776">_xlfn.IFS(L2775&lt;=25,"0-25",L2775&lt;=30,"26-30",L2775&lt;=35,"31-35",L2775&lt;=40,"36-40",L2775&lt;=45,"41-45",L2775&gt;=45,"45+")</f>
        <v>26-30</v>
      </c>
      <c r="S2776" t="str">
        <f t="shared" si="262"/>
        <v>Q4</v>
      </c>
      <c r="T2776" t="str">
        <f t="shared" si="263"/>
        <v>Weekday</v>
      </c>
      <c r="U2776" t="str" cm="1">
        <f t="array" ref="U2776">_xlfn.IFS(Q2776&lt;=100000,"LOW",Q2776&lt;=300000,"MEDIUM",Q2776&gt;=300000,"HIGH")</f>
        <v>HIGH</v>
      </c>
    </row>
    <row r="2777" spans="1:21" x14ac:dyDescent="0.3">
      <c r="A2777">
        <v>2776</v>
      </c>
      <c r="B2777">
        <v>6</v>
      </c>
      <c r="C2777">
        <v>12</v>
      </c>
      <c r="D2777" s="6">
        <f t="shared" si="258"/>
        <v>45266</v>
      </c>
      <c r="E2777" t="str">
        <f t="shared" si="259"/>
        <v>December</v>
      </c>
      <c r="F2777">
        <v>2023</v>
      </c>
      <c r="G2777" t="str">
        <f t="shared" si="260"/>
        <v>Wednesday</v>
      </c>
      <c r="H2777" t="s">
        <v>15</v>
      </c>
      <c r="I2777">
        <v>5</v>
      </c>
      <c r="J2777" s="7">
        <v>28321.19</v>
      </c>
      <c r="K2777" t="s">
        <v>1010</v>
      </c>
      <c r="L2777">
        <v>47</v>
      </c>
      <c r="M2777" t="s">
        <v>23</v>
      </c>
      <c r="N2777" t="s">
        <v>24</v>
      </c>
      <c r="O2777">
        <v>2</v>
      </c>
      <c r="P2777" t="s">
        <v>86</v>
      </c>
      <c r="Q2777" s="7">
        <f t="shared" si="261"/>
        <v>141605.94999999998</v>
      </c>
      <c r="R2777" s="9" t="str" cm="1">
        <f t="array" ref="R2777">_xlfn.IFS(L2776&lt;=25,"0-25",L2776&lt;=30,"26-30",L2776&lt;=35,"31-35",L2776&lt;=40,"36-40",L2776&lt;=45,"41-45",L2776&gt;=45,"45+")</f>
        <v>36-40</v>
      </c>
      <c r="S2777" t="str">
        <f t="shared" si="262"/>
        <v>Q4</v>
      </c>
      <c r="T2777" t="str">
        <f t="shared" si="263"/>
        <v>Weekday</v>
      </c>
      <c r="U2777" t="str" cm="1">
        <f t="array" ref="U2777">_xlfn.IFS(Q2777&lt;=100000,"LOW",Q2777&lt;=300000,"MEDIUM",Q2777&gt;=300000,"HIGH")</f>
        <v>MEDIUM</v>
      </c>
    </row>
    <row r="2778" spans="1:21" x14ac:dyDescent="0.3">
      <c r="A2778">
        <v>2777</v>
      </c>
      <c r="B2778">
        <v>6</v>
      </c>
      <c r="C2778">
        <v>12</v>
      </c>
      <c r="D2778" s="6">
        <f t="shared" si="258"/>
        <v>45266</v>
      </c>
      <c r="E2778" t="str">
        <f t="shared" si="259"/>
        <v>December</v>
      </c>
      <c r="F2778">
        <v>2023</v>
      </c>
      <c r="G2778" t="str">
        <f t="shared" si="260"/>
        <v>Wednesday</v>
      </c>
      <c r="H2778" t="s">
        <v>37</v>
      </c>
      <c r="I2778">
        <v>1</v>
      </c>
      <c r="J2778" s="7">
        <v>35751.43</v>
      </c>
      <c r="K2778" t="s">
        <v>970</v>
      </c>
      <c r="L2778">
        <v>47</v>
      </c>
      <c r="M2778" t="s">
        <v>23</v>
      </c>
      <c r="N2778" t="s">
        <v>35</v>
      </c>
      <c r="O2778">
        <v>5</v>
      </c>
      <c r="P2778" t="s">
        <v>97</v>
      </c>
      <c r="Q2778" s="7">
        <f t="shared" si="261"/>
        <v>35751.43</v>
      </c>
      <c r="R2778" s="9" t="str" cm="1">
        <f t="array" ref="R2778">_xlfn.IFS(L2777&lt;=25,"0-25",L2777&lt;=30,"26-30",L2777&lt;=35,"31-35",L2777&lt;=40,"36-40",L2777&lt;=45,"41-45",L2777&gt;=45,"45+")</f>
        <v>45+</v>
      </c>
      <c r="S2778" t="str">
        <f t="shared" si="262"/>
        <v>Q4</v>
      </c>
      <c r="T2778" t="str">
        <f t="shared" si="263"/>
        <v>Weekday</v>
      </c>
      <c r="U2778" t="str" cm="1">
        <f t="array" ref="U2778">_xlfn.IFS(Q2778&lt;=100000,"LOW",Q2778&lt;=300000,"MEDIUM",Q2778&gt;=300000,"HIGH")</f>
        <v>LOW</v>
      </c>
    </row>
    <row r="2779" spans="1:21" x14ac:dyDescent="0.3">
      <c r="A2779">
        <v>2778</v>
      </c>
      <c r="B2779">
        <v>6</v>
      </c>
      <c r="C2779">
        <v>12</v>
      </c>
      <c r="D2779" s="6">
        <f t="shared" si="258"/>
        <v>45266</v>
      </c>
      <c r="E2779" t="str">
        <f t="shared" si="259"/>
        <v>December</v>
      </c>
      <c r="F2779">
        <v>2023</v>
      </c>
      <c r="G2779" t="str">
        <f t="shared" si="260"/>
        <v>Wednesday</v>
      </c>
      <c r="H2779" t="s">
        <v>15</v>
      </c>
      <c r="I2779">
        <v>7</v>
      </c>
      <c r="J2779" s="7">
        <v>28288.79</v>
      </c>
      <c r="K2779" t="s">
        <v>426</v>
      </c>
      <c r="L2779">
        <v>33</v>
      </c>
      <c r="M2779" t="s">
        <v>64</v>
      </c>
      <c r="N2779" t="s">
        <v>52</v>
      </c>
      <c r="O2779">
        <v>5</v>
      </c>
      <c r="P2779" t="s">
        <v>19</v>
      </c>
      <c r="Q2779" s="7">
        <f t="shared" si="261"/>
        <v>198021.53</v>
      </c>
      <c r="R2779" s="9" t="str" cm="1">
        <f t="array" ref="R2779">_xlfn.IFS(L2778&lt;=25,"0-25",L2778&lt;=30,"26-30",L2778&lt;=35,"31-35",L2778&lt;=40,"36-40",L2778&lt;=45,"41-45",L2778&gt;=45,"45+")</f>
        <v>45+</v>
      </c>
      <c r="S2779" t="str">
        <f t="shared" si="262"/>
        <v>Q4</v>
      </c>
      <c r="T2779" t="str">
        <f t="shared" si="263"/>
        <v>Weekday</v>
      </c>
      <c r="U2779" t="str" cm="1">
        <f t="array" ref="U2779">_xlfn.IFS(Q2779&lt;=100000,"LOW",Q2779&lt;=300000,"MEDIUM",Q2779&gt;=300000,"HIGH")</f>
        <v>MEDIUM</v>
      </c>
    </row>
    <row r="2780" spans="1:21" x14ac:dyDescent="0.3">
      <c r="A2780">
        <v>2779</v>
      </c>
      <c r="B2780">
        <v>7</v>
      </c>
      <c r="C2780">
        <v>12</v>
      </c>
      <c r="D2780" s="6">
        <f t="shared" si="258"/>
        <v>45267</v>
      </c>
      <c r="E2780" t="str">
        <f t="shared" si="259"/>
        <v>December</v>
      </c>
      <c r="F2780">
        <v>2023</v>
      </c>
      <c r="G2780" t="str">
        <f t="shared" si="260"/>
        <v>Thursday</v>
      </c>
      <c r="H2780" t="s">
        <v>21</v>
      </c>
      <c r="I2780">
        <v>3</v>
      </c>
      <c r="J2780" s="7">
        <v>25389.25</v>
      </c>
      <c r="K2780" t="s">
        <v>201</v>
      </c>
      <c r="L2780">
        <v>28</v>
      </c>
      <c r="M2780" t="s">
        <v>61</v>
      </c>
      <c r="N2780" t="s">
        <v>35</v>
      </c>
      <c r="O2780">
        <v>4</v>
      </c>
      <c r="P2780" t="s">
        <v>65</v>
      </c>
      <c r="Q2780" s="7">
        <f t="shared" si="261"/>
        <v>76167.75</v>
      </c>
      <c r="R2780" s="9" t="str" cm="1">
        <f t="array" ref="R2780">_xlfn.IFS(L2779&lt;=25,"0-25",L2779&lt;=30,"26-30",L2779&lt;=35,"31-35",L2779&lt;=40,"36-40",L2779&lt;=45,"41-45",L2779&gt;=45,"45+")</f>
        <v>31-35</v>
      </c>
      <c r="S2780" t="str">
        <f t="shared" si="262"/>
        <v>Q4</v>
      </c>
      <c r="T2780" t="str">
        <f t="shared" si="263"/>
        <v>Weekday</v>
      </c>
      <c r="U2780" t="str" cm="1">
        <f t="array" ref="U2780">_xlfn.IFS(Q2780&lt;=100000,"LOW",Q2780&lt;=300000,"MEDIUM",Q2780&gt;=300000,"HIGH")</f>
        <v>LOW</v>
      </c>
    </row>
    <row r="2781" spans="1:21" x14ac:dyDescent="0.3">
      <c r="A2781">
        <v>2780</v>
      </c>
      <c r="B2781">
        <v>7</v>
      </c>
      <c r="C2781">
        <v>12</v>
      </c>
      <c r="D2781" s="6">
        <f t="shared" si="258"/>
        <v>45267</v>
      </c>
      <c r="E2781" t="str">
        <f t="shared" si="259"/>
        <v>December</v>
      </c>
      <c r="F2781">
        <v>2023</v>
      </c>
      <c r="G2781" t="str">
        <f t="shared" si="260"/>
        <v>Thursday</v>
      </c>
      <c r="H2781" t="s">
        <v>45</v>
      </c>
      <c r="I2781">
        <v>8</v>
      </c>
      <c r="J2781" s="7">
        <v>45625.05</v>
      </c>
      <c r="K2781" t="s">
        <v>750</v>
      </c>
      <c r="L2781">
        <v>39</v>
      </c>
      <c r="M2781" t="s">
        <v>23</v>
      </c>
      <c r="N2781" t="s">
        <v>52</v>
      </c>
      <c r="O2781">
        <v>2</v>
      </c>
      <c r="P2781" t="s">
        <v>48</v>
      </c>
      <c r="Q2781" s="7">
        <f t="shared" si="261"/>
        <v>365000.4</v>
      </c>
      <c r="R2781" s="9" t="str" cm="1">
        <f t="array" ref="R2781">_xlfn.IFS(L2780&lt;=25,"0-25",L2780&lt;=30,"26-30",L2780&lt;=35,"31-35",L2780&lt;=40,"36-40",L2780&lt;=45,"41-45",L2780&gt;=45,"45+")</f>
        <v>26-30</v>
      </c>
      <c r="S2781" t="str">
        <f t="shared" si="262"/>
        <v>Q4</v>
      </c>
      <c r="T2781" t="str">
        <f t="shared" si="263"/>
        <v>Weekday</v>
      </c>
      <c r="U2781" t="str" cm="1">
        <f t="array" ref="U2781">_xlfn.IFS(Q2781&lt;=100000,"LOW",Q2781&lt;=300000,"MEDIUM",Q2781&gt;=300000,"HIGH")</f>
        <v>HIGH</v>
      </c>
    </row>
    <row r="2782" spans="1:21" x14ac:dyDescent="0.3">
      <c r="A2782">
        <v>2781</v>
      </c>
      <c r="B2782">
        <v>7</v>
      </c>
      <c r="C2782">
        <v>12</v>
      </c>
      <c r="D2782" s="6">
        <f t="shared" si="258"/>
        <v>45267</v>
      </c>
      <c r="E2782" t="str">
        <f t="shared" si="259"/>
        <v>December</v>
      </c>
      <c r="F2782">
        <v>2023</v>
      </c>
      <c r="G2782" t="str">
        <f t="shared" si="260"/>
        <v>Thursday</v>
      </c>
      <c r="H2782" t="s">
        <v>21</v>
      </c>
      <c r="I2782">
        <v>3</v>
      </c>
      <c r="J2782" s="7">
        <v>10944.16</v>
      </c>
      <c r="K2782" t="s">
        <v>221</v>
      </c>
      <c r="L2782">
        <v>46</v>
      </c>
      <c r="M2782" t="s">
        <v>39</v>
      </c>
      <c r="N2782" t="s">
        <v>24</v>
      </c>
      <c r="O2782">
        <v>2</v>
      </c>
      <c r="P2782" t="s">
        <v>25</v>
      </c>
      <c r="Q2782" s="7">
        <f t="shared" si="261"/>
        <v>32832.479999999996</v>
      </c>
      <c r="R2782" s="9" t="str" cm="1">
        <f t="array" ref="R2782">_xlfn.IFS(L2781&lt;=25,"0-25",L2781&lt;=30,"26-30",L2781&lt;=35,"31-35",L2781&lt;=40,"36-40",L2781&lt;=45,"41-45",L2781&gt;=45,"45+")</f>
        <v>36-40</v>
      </c>
      <c r="S2782" t="str">
        <f t="shared" si="262"/>
        <v>Q4</v>
      </c>
      <c r="T2782" t="str">
        <f t="shared" si="263"/>
        <v>Weekday</v>
      </c>
      <c r="U2782" t="str" cm="1">
        <f t="array" ref="U2782">_xlfn.IFS(Q2782&lt;=100000,"LOW",Q2782&lt;=300000,"MEDIUM",Q2782&gt;=300000,"HIGH")</f>
        <v>LOW</v>
      </c>
    </row>
    <row r="2783" spans="1:21" x14ac:dyDescent="0.3">
      <c r="A2783">
        <v>2782</v>
      </c>
      <c r="B2783">
        <v>8</v>
      </c>
      <c r="C2783">
        <v>12</v>
      </c>
      <c r="D2783" s="6">
        <f t="shared" si="258"/>
        <v>45268</v>
      </c>
      <c r="E2783" t="str">
        <f t="shared" si="259"/>
        <v>December</v>
      </c>
      <c r="F2783">
        <v>2023</v>
      </c>
      <c r="G2783" t="str">
        <f t="shared" si="260"/>
        <v>Friday</v>
      </c>
      <c r="H2783" t="s">
        <v>21</v>
      </c>
      <c r="I2783">
        <v>1</v>
      </c>
      <c r="J2783" s="7">
        <v>25573.13</v>
      </c>
      <c r="K2783" t="s">
        <v>905</v>
      </c>
      <c r="L2783">
        <v>42</v>
      </c>
      <c r="M2783" t="s">
        <v>47</v>
      </c>
      <c r="N2783" t="s">
        <v>52</v>
      </c>
      <c r="O2783">
        <v>5</v>
      </c>
      <c r="P2783" t="s">
        <v>65</v>
      </c>
      <c r="Q2783" s="7">
        <f t="shared" si="261"/>
        <v>25573.13</v>
      </c>
      <c r="R2783" s="9" t="str" cm="1">
        <f t="array" ref="R2783">_xlfn.IFS(L2782&lt;=25,"0-25",L2782&lt;=30,"26-30",L2782&lt;=35,"31-35",L2782&lt;=40,"36-40",L2782&lt;=45,"41-45",L2782&gt;=45,"45+")</f>
        <v>45+</v>
      </c>
      <c r="S2783" t="str">
        <f t="shared" si="262"/>
        <v>Q4</v>
      </c>
      <c r="T2783" t="str">
        <f t="shared" si="263"/>
        <v>Weekday</v>
      </c>
      <c r="U2783" t="str" cm="1">
        <f t="array" ref="U2783">_xlfn.IFS(Q2783&lt;=100000,"LOW",Q2783&lt;=300000,"MEDIUM",Q2783&gt;=300000,"HIGH")</f>
        <v>LOW</v>
      </c>
    </row>
    <row r="2784" spans="1:21" x14ac:dyDescent="0.3">
      <c r="A2784">
        <v>2783</v>
      </c>
      <c r="B2784">
        <v>8</v>
      </c>
      <c r="C2784">
        <v>12</v>
      </c>
      <c r="D2784" s="6">
        <f t="shared" si="258"/>
        <v>45268</v>
      </c>
      <c r="E2784" t="str">
        <f t="shared" si="259"/>
        <v>December</v>
      </c>
      <c r="F2784">
        <v>2023</v>
      </c>
      <c r="G2784" t="str">
        <f t="shared" si="260"/>
        <v>Friday</v>
      </c>
      <c r="H2784" t="s">
        <v>45</v>
      </c>
      <c r="I2784">
        <v>5</v>
      </c>
      <c r="J2784" s="7">
        <v>49682.92</v>
      </c>
      <c r="K2784" t="s">
        <v>994</v>
      </c>
      <c r="L2784">
        <v>31</v>
      </c>
      <c r="M2784" t="s">
        <v>140</v>
      </c>
      <c r="N2784" t="s">
        <v>52</v>
      </c>
      <c r="O2784">
        <v>5</v>
      </c>
      <c r="P2784" t="s">
        <v>48</v>
      </c>
      <c r="Q2784" s="7">
        <f t="shared" si="261"/>
        <v>248414.59999999998</v>
      </c>
      <c r="R2784" s="9" t="str" cm="1">
        <f t="array" ref="R2784">_xlfn.IFS(L2783&lt;=25,"0-25",L2783&lt;=30,"26-30",L2783&lt;=35,"31-35",L2783&lt;=40,"36-40",L2783&lt;=45,"41-45",L2783&gt;=45,"45+")</f>
        <v>41-45</v>
      </c>
      <c r="S2784" t="str">
        <f t="shared" si="262"/>
        <v>Q4</v>
      </c>
      <c r="T2784" t="str">
        <f t="shared" si="263"/>
        <v>Weekday</v>
      </c>
      <c r="U2784" t="str" cm="1">
        <f t="array" ref="U2784">_xlfn.IFS(Q2784&lt;=100000,"LOW",Q2784&lt;=300000,"MEDIUM",Q2784&gt;=300000,"HIGH")</f>
        <v>MEDIUM</v>
      </c>
    </row>
    <row r="2785" spans="1:21" x14ac:dyDescent="0.3">
      <c r="A2785">
        <v>2784</v>
      </c>
      <c r="B2785">
        <v>8</v>
      </c>
      <c r="C2785">
        <v>12</v>
      </c>
      <c r="D2785" s="6">
        <f t="shared" si="258"/>
        <v>45268</v>
      </c>
      <c r="E2785" t="str">
        <f t="shared" si="259"/>
        <v>December</v>
      </c>
      <c r="F2785">
        <v>2023</v>
      </c>
      <c r="G2785" t="str">
        <f t="shared" si="260"/>
        <v>Friday</v>
      </c>
      <c r="H2785" t="s">
        <v>45</v>
      </c>
      <c r="I2785">
        <v>2</v>
      </c>
      <c r="J2785" s="7">
        <v>11923.76</v>
      </c>
      <c r="K2785" t="s">
        <v>186</v>
      </c>
      <c r="L2785">
        <v>31</v>
      </c>
      <c r="M2785" t="s">
        <v>152</v>
      </c>
      <c r="N2785" t="s">
        <v>18</v>
      </c>
      <c r="O2785">
        <v>5</v>
      </c>
      <c r="P2785" t="s">
        <v>48</v>
      </c>
      <c r="Q2785" s="7">
        <f t="shared" si="261"/>
        <v>23847.52</v>
      </c>
      <c r="R2785" s="9" t="str" cm="1">
        <f t="array" ref="R2785">_xlfn.IFS(L2784&lt;=25,"0-25",L2784&lt;=30,"26-30",L2784&lt;=35,"31-35",L2784&lt;=40,"36-40",L2784&lt;=45,"41-45",L2784&gt;=45,"45+")</f>
        <v>31-35</v>
      </c>
      <c r="S2785" t="str">
        <f t="shared" si="262"/>
        <v>Q4</v>
      </c>
      <c r="T2785" t="str">
        <f t="shared" si="263"/>
        <v>Weekday</v>
      </c>
      <c r="U2785" t="str" cm="1">
        <f t="array" ref="U2785">_xlfn.IFS(Q2785&lt;=100000,"LOW",Q2785&lt;=300000,"MEDIUM",Q2785&gt;=300000,"HIGH")</f>
        <v>LOW</v>
      </c>
    </row>
    <row r="2786" spans="1:21" x14ac:dyDescent="0.3">
      <c r="A2786">
        <v>2785</v>
      </c>
      <c r="B2786">
        <v>8</v>
      </c>
      <c r="C2786">
        <v>12</v>
      </c>
      <c r="D2786" s="6">
        <f t="shared" si="258"/>
        <v>45268</v>
      </c>
      <c r="E2786" t="str">
        <f t="shared" si="259"/>
        <v>December</v>
      </c>
      <c r="F2786">
        <v>2023</v>
      </c>
      <c r="G2786" t="str">
        <f t="shared" si="260"/>
        <v>Friday</v>
      </c>
      <c r="H2786" t="s">
        <v>32</v>
      </c>
      <c r="I2786">
        <v>4</v>
      </c>
      <c r="J2786" s="7">
        <v>14992.11</v>
      </c>
      <c r="K2786" t="s">
        <v>137</v>
      </c>
      <c r="L2786">
        <v>19</v>
      </c>
      <c r="M2786" t="s">
        <v>23</v>
      </c>
      <c r="N2786" t="s">
        <v>18</v>
      </c>
      <c r="O2786">
        <v>4</v>
      </c>
      <c r="P2786" t="s">
        <v>43</v>
      </c>
      <c r="Q2786" s="7">
        <f t="shared" si="261"/>
        <v>59968.44</v>
      </c>
      <c r="R2786" s="9" t="str" cm="1">
        <f t="array" ref="R2786">_xlfn.IFS(L2785&lt;=25,"0-25",L2785&lt;=30,"26-30",L2785&lt;=35,"31-35",L2785&lt;=40,"36-40",L2785&lt;=45,"41-45",L2785&gt;=45,"45+")</f>
        <v>31-35</v>
      </c>
      <c r="S2786" t="str">
        <f t="shared" si="262"/>
        <v>Q4</v>
      </c>
      <c r="T2786" t="str">
        <f t="shared" si="263"/>
        <v>Weekday</v>
      </c>
      <c r="U2786" t="str" cm="1">
        <f t="array" ref="U2786">_xlfn.IFS(Q2786&lt;=100000,"LOW",Q2786&lt;=300000,"MEDIUM",Q2786&gt;=300000,"HIGH")</f>
        <v>LOW</v>
      </c>
    </row>
    <row r="2787" spans="1:21" x14ac:dyDescent="0.3">
      <c r="A2787">
        <v>2786</v>
      </c>
      <c r="B2787">
        <v>9</v>
      </c>
      <c r="C2787">
        <v>12</v>
      </c>
      <c r="D2787" s="6">
        <f t="shared" si="258"/>
        <v>45269</v>
      </c>
      <c r="E2787" t="str">
        <f t="shared" si="259"/>
        <v>December</v>
      </c>
      <c r="F2787">
        <v>2023</v>
      </c>
      <c r="G2787" t="str">
        <f t="shared" si="260"/>
        <v>Saturday</v>
      </c>
      <c r="H2787" t="s">
        <v>32</v>
      </c>
      <c r="I2787">
        <v>1</v>
      </c>
      <c r="J2787" s="7">
        <v>27603.77</v>
      </c>
      <c r="K2787" t="s">
        <v>1025</v>
      </c>
      <c r="L2787">
        <v>30</v>
      </c>
      <c r="M2787" t="s">
        <v>152</v>
      </c>
      <c r="N2787" t="s">
        <v>18</v>
      </c>
      <c r="O2787">
        <v>2</v>
      </c>
      <c r="P2787" t="s">
        <v>43</v>
      </c>
      <c r="Q2787" s="7">
        <f t="shared" si="261"/>
        <v>27603.77</v>
      </c>
      <c r="R2787" s="9" t="str" cm="1">
        <f t="array" ref="R2787">_xlfn.IFS(L2786&lt;=25,"0-25",L2786&lt;=30,"26-30",L2786&lt;=35,"31-35",L2786&lt;=40,"36-40",L2786&lt;=45,"41-45",L2786&gt;=45,"45+")</f>
        <v>0-25</v>
      </c>
      <c r="S2787" t="str">
        <f t="shared" si="262"/>
        <v>Q4</v>
      </c>
      <c r="T2787" t="str">
        <f t="shared" si="263"/>
        <v>Weekend</v>
      </c>
      <c r="U2787" t="str" cm="1">
        <f t="array" ref="U2787">_xlfn.IFS(Q2787&lt;=100000,"LOW",Q2787&lt;=300000,"MEDIUM",Q2787&gt;=300000,"HIGH")</f>
        <v>LOW</v>
      </c>
    </row>
    <row r="2788" spans="1:21" x14ac:dyDescent="0.3">
      <c r="A2788">
        <v>2787</v>
      </c>
      <c r="B2788">
        <v>9</v>
      </c>
      <c r="C2788">
        <v>12</v>
      </c>
      <c r="D2788" s="6">
        <f t="shared" si="258"/>
        <v>45269</v>
      </c>
      <c r="E2788" t="str">
        <f t="shared" si="259"/>
        <v>December</v>
      </c>
      <c r="F2788">
        <v>2023</v>
      </c>
      <c r="G2788" t="str">
        <f t="shared" si="260"/>
        <v>Saturday</v>
      </c>
      <c r="H2788" t="s">
        <v>21</v>
      </c>
      <c r="I2788">
        <v>9</v>
      </c>
      <c r="J2788" s="7">
        <v>62668.29</v>
      </c>
      <c r="K2788" t="s">
        <v>977</v>
      </c>
      <c r="L2788">
        <v>20</v>
      </c>
      <c r="M2788" t="s">
        <v>140</v>
      </c>
      <c r="N2788" t="s">
        <v>35</v>
      </c>
      <c r="O2788">
        <v>3</v>
      </c>
      <c r="P2788" t="s">
        <v>28</v>
      </c>
      <c r="Q2788" s="7">
        <f t="shared" si="261"/>
        <v>564014.61</v>
      </c>
      <c r="R2788" s="9" t="str" cm="1">
        <f t="array" ref="R2788">_xlfn.IFS(L2787&lt;=25,"0-25",L2787&lt;=30,"26-30",L2787&lt;=35,"31-35",L2787&lt;=40,"36-40",L2787&lt;=45,"41-45",L2787&gt;=45,"45+")</f>
        <v>26-30</v>
      </c>
      <c r="S2788" t="str">
        <f t="shared" si="262"/>
        <v>Q4</v>
      </c>
      <c r="T2788" t="str">
        <f t="shared" si="263"/>
        <v>Weekend</v>
      </c>
      <c r="U2788" t="str" cm="1">
        <f t="array" ref="U2788">_xlfn.IFS(Q2788&lt;=100000,"LOW",Q2788&lt;=300000,"MEDIUM",Q2788&gt;=300000,"HIGH")</f>
        <v>HIGH</v>
      </c>
    </row>
    <row r="2789" spans="1:21" x14ac:dyDescent="0.3">
      <c r="A2789">
        <v>2788</v>
      </c>
      <c r="B2789">
        <v>9</v>
      </c>
      <c r="C2789">
        <v>12</v>
      </c>
      <c r="D2789" s="6">
        <f t="shared" si="258"/>
        <v>45269</v>
      </c>
      <c r="E2789" t="str">
        <f t="shared" si="259"/>
        <v>December</v>
      </c>
      <c r="F2789">
        <v>2023</v>
      </c>
      <c r="G2789" t="str">
        <f t="shared" si="260"/>
        <v>Saturday</v>
      </c>
      <c r="H2789" t="s">
        <v>21</v>
      </c>
      <c r="I2789">
        <v>6</v>
      </c>
      <c r="J2789" s="7">
        <v>55893.17</v>
      </c>
      <c r="K2789" t="s">
        <v>274</v>
      </c>
      <c r="L2789">
        <v>47</v>
      </c>
      <c r="M2789" t="s">
        <v>23</v>
      </c>
      <c r="N2789" t="s">
        <v>35</v>
      </c>
      <c r="O2789">
        <v>4</v>
      </c>
      <c r="P2789" t="s">
        <v>25</v>
      </c>
      <c r="Q2789" s="7">
        <f t="shared" si="261"/>
        <v>335359.02</v>
      </c>
      <c r="R2789" s="9" t="str" cm="1">
        <f t="array" ref="R2789">_xlfn.IFS(L2788&lt;=25,"0-25",L2788&lt;=30,"26-30",L2788&lt;=35,"31-35",L2788&lt;=40,"36-40",L2788&lt;=45,"41-45",L2788&gt;=45,"45+")</f>
        <v>0-25</v>
      </c>
      <c r="S2789" t="str">
        <f t="shared" si="262"/>
        <v>Q4</v>
      </c>
      <c r="T2789" t="str">
        <f t="shared" si="263"/>
        <v>Weekend</v>
      </c>
      <c r="U2789" t="str" cm="1">
        <f t="array" ref="U2789">_xlfn.IFS(Q2789&lt;=100000,"LOW",Q2789&lt;=300000,"MEDIUM",Q2789&gt;=300000,"HIGH")</f>
        <v>HIGH</v>
      </c>
    </row>
    <row r="2790" spans="1:21" x14ac:dyDescent="0.3">
      <c r="A2790">
        <v>2789</v>
      </c>
      <c r="B2790">
        <v>9</v>
      </c>
      <c r="C2790">
        <v>12</v>
      </c>
      <c r="D2790" s="6">
        <f t="shared" si="258"/>
        <v>45269</v>
      </c>
      <c r="E2790" t="str">
        <f t="shared" si="259"/>
        <v>December</v>
      </c>
      <c r="F2790">
        <v>2023</v>
      </c>
      <c r="G2790" t="str">
        <f t="shared" si="260"/>
        <v>Saturday</v>
      </c>
      <c r="H2790" t="s">
        <v>37</v>
      </c>
      <c r="I2790">
        <v>8</v>
      </c>
      <c r="J2790" s="7">
        <v>11329.4</v>
      </c>
      <c r="K2790" t="s">
        <v>128</v>
      </c>
      <c r="L2790">
        <v>35</v>
      </c>
      <c r="M2790" t="s">
        <v>152</v>
      </c>
      <c r="N2790" t="s">
        <v>18</v>
      </c>
      <c r="O2790">
        <v>5</v>
      </c>
      <c r="P2790" t="s">
        <v>40</v>
      </c>
      <c r="Q2790" s="7">
        <f t="shared" si="261"/>
        <v>90635.199999999997</v>
      </c>
      <c r="R2790" s="9" t="str" cm="1">
        <f t="array" ref="R2790">_xlfn.IFS(L2789&lt;=25,"0-25",L2789&lt;=30,"26-30",L2789&lt;=35,"31-35",L2789&lt;=40,"36-40",L2789&lt;=45,"41-45",L2789&gt;=45,"45+")</f>
        <v>45+</v>
      </c>
      <c r="S2790" t="str">
        <f t="shared" si="262"/>
        <v>Q4</v>
      </c>
      <c r="T2790" t="str">
        <f t="shared" si="263"/>
        <v>Weekend</v>
      </c>
      <c r="U2790" t="str" cm="1">
        <f t="array" ref="U2790">_xlfn.IFS(Q2790&lt;=100000,"LOW",Q2790&lt;=300000,"MEDIUM",Q2790&gt;=300000,"HIGH")</f>
        <v>LOW</v>
      </c>
    </row>
    <row r="2791" spans="1:21" x14ac:dyDescent="0.3">
      <c r="A2791">
        <v>2790</v>
      </c>
      <c r="B2791">
        <v>10</v>
      </c>
      <c r="C2791">
        <v>12</v>
      </c>
      <c r="D2791" s="6">
        <f t="shared" si="258"/>
        <v>45270</v>
      </c>
      <c r="E2791" t="str">
        <f t="shared" si="259"/>
        <v>December</v>
      </c>
      <c r="F2791">
        <v>2023</v>
      </c>
      <c r="G2791" t="str">
        <f t="shared" si="260"/>
        <v>Sunday</v>
      </c>
      <c r="H2791" t="s">
        <v>37</v>
      </c>
      <c r="I2791">
        <v>4</v>
      </c>
      <c r="J2791" s="7">
        <v>40102.769999999997</v>
      </c>
      <c r="K2791" t="s">
        <v>71</v>
      </c>
      <c r="L2791">
        <v>53</v>
      </c>
      <c r="M2791" t="s">
        <v>27</v>
      </c>
      <c r="N2791" t="s">
        <v>24</v>
      </c>
      <c r="O2791">
        <v>4</v>
      </c>
      <c r="P2791" t="s">
        <v>40</v>
      </c>
      <c r="Q2791" s="7">
        <f t="shared" si="261"/>
        <v>160411.07999999999</v>
      </c>
      <c r="R2791" s="9" t="str" cm="1">
        <f t="array" ref="R2791">_xlfn.IFS(L2790&lt;=25,"0-25",L2790&lt;=30,"26-30",L2790&lt;=35,"31-35",L2790&lt;=40,"36-40",L2790&lt;=45,"41-45",L2790&gt;=45,"45+")</f>
        <v>31-35</v>
      </c>
      <c r="S2791" t="str">
        <f t="shared" si="262"/>
        <v>Q4</v>
      </c>
      <c r="T2791" t="str">
        <f t="shared" si="263"/>
        <v>Weekend</v>
      </c>
      <c r="U2791" t="str" cm="1">
        <f t="array" ref="U2791">_xlfn.IFS(Q2791&lt;=100000,"LOW",Q2791&lt;=300000,"MEDIUM",Q2791&gt;=300000,"HIGH")</f>
        <v>MEDIUM</v>
      </c>
    </row>
    <row r="2792" spans="1:21" x14ac:dyDescent="0.3">
      <c r="A2792">
        <v>2791</v>
      </c>
      <c r="B2792">
        <v>10</v>
      </c>
      <c r="C2792">
        <v>12</v>
      </c>
      <c r="D2792" s="6">
        <f t="shared" si="258"/>
        <v>45270</v>
      </c>
      <c r="E2792" t="str">
        <f t="shared" si="259"/>
        <v>December</v>
      </c>
      <c r="F2792">
        <v>2023</v>
      </c>
      <c r="G2792" t="str">
        <f t="shared" si="260"/>
        <v>Sunday</v>
      </c>
      <c r="H2792" t="s">
        <v>32</v>
      </c>
      <c r="I2792">
        <v>9</v>
      </c>
      <c r="J2792" s="7">
        <v>26481.25</v>
      </c>
      <c r="K2792" t="s">
        <v>407</v>
      </c>
      <c r="L2792">
        <v>38</v>
      </c>
      <c r="M2792" t="s">
        <v>61</v>
      </c>
      <c r="N2792" t="s">
        <v>24</v>
      </c>
      <c r="O2792">
        <v>5</v>
      </c>
      <c r="P2792" t="s">
        <v>36</v>
      </c>
      <c r="Q2792" s="7">
        <f t="shared" si="261"/>
        <v>238331.25</v>
      </c>
      <c r="R2792" s="9" t="str" cm="1">
        <f t="array" ref="R2792">_xlfn.IFS(L2791&lt;=25,"0-25",L2791&lt;=30,"26-30",L2791&lt;=35,"31-35",L2791&lt;=40,"36-40",L2791&lt;=45,"41-45",L2791&gt;=45,"45+")</f>
        <v>45+</v>
      </c>
      <c r="S2792" t="str">
        <f t="shared" si="262"/>
        <v>Q4</v>
      </c>
      <c r="T2792" t="str">
        <f t="shared" si="263"/>
        <v>Weekend</v>
      </c>
      <c r="U2792" t="str" cm="1">
        <f t="array" ref="U2792">_xlfn.IFS(Q2792&lt;=100000,"LOW",Q2792&lt;=300000,"MEDIUM",Q2792&gt;=300000,"HIGH")</f>
        <v>MEDIUM</v>
      </c>
    </row>
    <row r="2793" spans="1:21" x14ac:dyDescent="0.3">
      <c r="A2793">
        <v>2792</v>
      </c>
      <c r="B2793">
        <v>10</v>
      </c>
      <c r="C2793">
        <v>12</v>
      </c>
      <c r="D2793" s="6">
        <f t="shared" si="258"/>
        <v>45270</v>
      </c>
      <c r="E2793" t="str">
        <f t="shared" si="259"/>
        <v>December</v>
      </c>
      <c r="F2793">
        <v>2023</v>
      </c>
      <c r="G2793" t="str">
        <f t="shared" si="260"/>
        <v>Sunday</v>
      </c>
      <c r="H2793" t="s">
        <v>32</v>
      </c>
      <c r="I2793">
        <v>2</v>
      </c>
      <c r="J2793" s="7">
        <v>48918.74</v>
      </c>
      <c r="K2793" t="s">
        <v>985</v>
      </c>
      <c r="L2793">
        <v>36</v>
      </c>
      <c r="M2793" t="s">
        <v>17</v>
      </c>
      <c r="N2793" t="s">
        <v>24</v>
      </c>
      <c r="O2793">
        <v>4</v>
      </c>
      <c r="P2793" t="s">
        <v>36</v>
      </c>
      <c r="Q2793" s="7">
        <f t="shared" si="261"/>
        <v>97837.48</v>
      </c>
      <c r="R2793" s="9" t="str" cm="1">
        <f t="array" ref="R2793">_xlfn.IFS(L2792&lt;=25,"0-25",L2792&lt;=30,"26-30",L2792&lt;=35,"31-35",L2792&lt;=40,"36-40",L2792&lt;=45,"41-45",L2792&gt;=45,"45+")</f>
        <v>36-40</v>
      </c>
      <c r="S2793" t="str">
        <f t="shared" si="262"/>
        <v>Q4</v>
      </c>
      <c r="T2793" t="str">
        <f t="shared" si="263"/>
        <v>Weekend</v>
      </c>
      <c r="U2793" t="str" cm="1">
        <f t="array" ref="U2793">_xlfn.IFS(Q2793&lt;=100000,"LOW",Q2793&lt;=300000,"MEDIUM",Q2793&gt;=300000,"HIGH")</f>
        <v>LOW</v>
      </c>
    </row>
    <row r="2794" spans="1:21" x14ac:dyDescent="0.3">
      <c r="A2794">
        <v>2793</v>
      </c>
      <c r="B2794">
        <v>11</v>
      </c>
      <c r="C2794">
        <v>12</v>
      </c>
      <c r="D2794" s="6">
        <f t="shared" si="258"/>
        <v>45271</v>
      </c>
      <c r="E2794" t="str">
        <f t="shared" si="259"/>
        <v>December</v>
      </c>
      <c r="F2794">
        <v>2023</v>
      </c>
      <c r="G2794" t="str">
        <f t="shared" si="260"/>
        <v>Monday</v>
      </c>
      <c r="H2794" t="s">
        <v>37</v>
      </c>
      <c r="I2794">
        <v>9</v>
      </c>
      <c r="J2794" s="7">
        <v>53293.23</v>
      </c>
      <c r="K2794" t="s">
        <v>970</v>
      </c>
      <c r="L2794">
        <v>33</v>
      </c>
      <c r="M2794" t="s">
        <v>27</v>
      </c>
      <c r="N2794" t="s">
        <v>35</v>
      </c>
      <c r="O2794">
        <v>4</v>
      </c>
      <c r="P2794" t="s">
        <v>40</v>
      </c>
      <c r="Q2794" s="7">
        <f t="shared" si="261"/>
        <v>479639.07</v>
      </c>
      <c r="R2794" s="9" t="str" cm="1">
        <f t="array" ref="R2794">_xlfn.IFS(L2793&lt;=25,"0-25",L2793&lt;=30,"26-30",L2793&lt;=35,"31-35",L2793&lt;=40,"36-40",L2793&lt;=45,"41-45",L2793&gt;=45,"45+")</f>
        <v>36-40</v>
      </c>
      <c r="S2794" t="str">
        <f t="shared" si="262"/>
        <v>Q4</v>
      </c>
      <c r="T2794" t="str">
        <f t="shared" si="263"/>
        <v>Weekday</v>
      </c>
      <c r="U2794" t="str" cm="1">
        <f t="array" ref="U2794">_xlfn.IFS(Q2794&lt;=100000,"LOW",Q2794&lt;=300000,"MEDIUM",Q2794&gt;=300000,"HIGH")</f>
        <v>HIGH</v>
      </c>
    </row>
    <row r="2795" spans="1:21" x14ac:dyDescent="0.3">
      <c r="A2795">
        <v>2794</v>
      </c>
      <c r="B2795">
        <v>11</v>
      </c>
      <c r="C2795">
        <v>12</v>
      </c>
      <c r="D2795" s="6">
        <f t="shared" si="258"/>
        <v>45271</v>
      </c>
      <c r="E2795" t="str">
        <f t="shared" si="259"/>
        <v>December</v>
      </c>
      <c r="F2795">
        <v>2023</v>
      </c>
      <c r="G2795" t="str">
        <f t="shared" si="260"/>
        <v>Monday</v>
      </c>
      <c r="H2795" t="s">
        <v>37</v>
      </c>
      <c r="I2795">
        <v>5</v>
      </c>
      <c r="J2795" s="7">
        <v>61771.75</v>
      </c>
      <c r="K2795" t="s">
        <v>643</v>
      </c>
      <c r="L2795">
        <v>45</v>
      </c>
      <c r="M2795" t="s">
        <v>152</v>
      </c>
      <c r="N2795" t="s">
        <v>52</v>
      </c>
      <c r="O2795">
        <v>4</v>
      </c>
      <c r="P2795" t="s">
        <v>53</v>
      </c>
      <c r="Q2795" s="7">
        <f t="shared" si="261"/>
        <v>308858.75</v>
      </c>
      <c r="R2795" s="9" t="str" cm="1">
        <f t="array" ref="R2795">_xlfn.IFS(L2794&lt;=25,"0-25",L2794&lt;=30,"26-30",L2794&lt;=35,"31-35",L2794&lt;=40,"36-40",L2794&lt;=45,"41-45",L2794&gt;=45,"45+")</f>
        <v>31-35</v>
      </c>
      <c r="S2795" t="str">
        <f t="shared" si="262"/>
        <v>Q4</v>
      </c>
      <c r="T2795" t="str">
        <f t="shared" si="263"/>
        <v>Weekday</v>
      </c>
      <c r="U2795" t="str" cm="1">
        <f t="array" ref="U2795">_xlfn.IFS(Q2795&lt;=100000,"LOW",Q2795&lt;=300000,"MEDIUM",Q2795&gt;=300000,"HIGH")</f>
        <v>HIGH</v>
      </c>
    </row>
    <row r="2796" spans="1:21" x14ac:dyDescent="0.3">
      <c r="A2796">
        <v>2795</v>
      </c>
      <c r="B2796">
        <v>11</v>
      </c>
      <c r="C2796">
        <v>12</v>
      </c>
      <c r="D2796" s="6">
        <f t="shared" si="258"/>
        <v>45271</v>
      </c>
      <c r="E2796" t="str">
        <f t="shared" si="259"/>
        <v>December</v>
      </c>
      <c r="F2796">
        <v>2023</v>
      </c>
      <c r="G2796" t="str">
        <f t="shared" si="260"/>
        <v>Monday</v>
      </c>
      <c r="H2796" t="s">
        <v>15</v>
      </c>
      <c r="I2796">
        <v>6</v>
      </c>
      <c r="J2796" s="7">
        <v>38524.97</v>
      </c>
      <c r="K2796" t="s">
        <v>1009</v>
      </c>
      <c r="L2796">
        <v>21</v>
      </c>
      <c r="M2796" t="s">
        <v>23</v>
      </c>
      <c r="N2796" t="s">
        <v>35</v>
      </c>
      <c r="O2796">
        <v>3</v>
      </c>
      <c r="P2796" t="s">
        <v>19</v>
      </c>
      <c r="Q2796" s="7">
        <f t="shared" si="261"/>
        <v>231149.82</v>
      </c>
      <c r="R2796" s="9" t="str" cm="1">
        <f t="array" ref="R2796">_xlfn.IFS(L2795&lt;=25,"0-25",L2795&lt;=30,"26-30",L2795&lt;=35,"31-35",L2795&lt;=40,"36-40",L2795&lt;=45,"41-45",L2795&gt;=45,"45+")</f>
        <v>41-45</v>
      </c>
      <c r="S2796" t="str">
        <f t="shared" si="262"/>
        <v>Q4</v>
      </c>
      <c r="T2796" t="str">
        <f t="shared" si="263"/>
        <v>Weekday</v>
      </c>
      <c r="U2796" t="str" cm="1">
        <f t="array" ref="U2796">_xlfn.IFS(Q2796&lt;=100000,"LOW",Q2796&lt;=300000,"MEDIUM",Q2796&gt;=300000,"HIGH")</f>
        <v>MEDIUM</v>
      </c>
    </row>
    <row r="2797" spans="1:21" x14ac:dyDescent="0.3">
      <c r="A2797">
        <v>2796</v>
      </c>
      <c r="B2797">
        <v>11</v>
      </c>
      <c r="C2797">
        <v>12</v>
      </c>
      <c r="D2797" s="6">
        <f t="shared" si="258"/>
        <v>45271</v>
      </c>
      <c r="E2797" t="str">
        <f t="shared" si="259"/>
        <v>December</v>
      </c>
      <c r="F2797">
        <v>2023</v>
      </c>
      <c r="G2797" t="str">
        <f t="shared" si="260"/>
        <v>Monday</v>
      </c>
      <c r="H2797" t="s">
        <v>15</v>
      </c>
      <c r="I2797">
        <v>3</v>
      </c>
      <c r="J2797" s="7">
        <v>69667.009999999995</v>
      </c>
      <c r="K2797" t="s">
        <v>589</v>
      </c>
      <c r="L2797">
        <v>32</v>
      </c>
      <c r="M2797" t="s">
        <v>61</v>
      </c>
      <c r="N2797" t="s">
        <v>18</v>
      </c>
      <c r="O2797">
        <v>5</v>
      </c>
      <c r="P2797" t="s">
        <v>86</v>
      </c>
      <c r="Q2797" s="7">
        <f t="shared" si="261"/>
        <v>209001.02999999997</v>
      </c>
      <c r="R2797" s="9" t="str" cm="1">
        <f t="array" ref="R2797">_xlfn.IFS(L2796&lt;=25,"0-25",L2796&lt;=30,"26-30",L2796&lt;=35,"31-35",L2796&lt;=40,"36-40",L2796&lt;=45,"41-45",L2796&gt;=45,"45+")</f>
        <v>0-25</v>
      </c>
      <c r="S2797" t="str">
        <f t="shared" si="262"/>
        <v>Q4</v>
      </c>
      <c r="T2797" t="str">
        <f t="shared" si="263"/>
        <v>Weekday</v>
      </c>
      <c r="U2797" t="str" cm="1">
        <f t="array" ref="U2797">_xlfn.IFS(Q2797&lt;=100000,"LOW",Q2797&lt;=300000,"MEDIUM",Q2797&gt;=300000,"HIGH")</f>
        <v>MEDIUM</v>
      </c>
    </row>
    <row r="2798" spans="1:21" x14ac:dyDescent="0.3">
      <c r="A2798">
        <v>2797</v>
      </c>
      <c r="B2798">
        <v>12</v>
      </c>
      <c r="C2798">
        <v>12</v>
      </c>
      <c r="D2798" s="6">
        <f t="shared" si="258"/>
        <v>45272</v>
      </c>
      <c r="E2798" t="str">
        <f t="shared" si="259"/>
        <v>December</v>
      </c>
      <c r="F2798">
        <v>2023</v>
      </c>
      <c r="G2798" t="str">
        <f t="shared" si="260"/>
        <v>Tuesday</v>
      </c>
      <c r="H2798" t="s">
        <v>37</v>
      </c>
      <c r="I2798">
        <v>4</v>
      </c>
      <c r="J2798" s="7">
        <v>68799.17</v>
      </c>
      <c r="K2798" t="s">
        <v>238</v>
      </c>
      <c r="L2798">
        <v>18</v>
      </c>
      <c r="M2798" t="s">
        <v>23</v>
      </c>
      <c r="N2798" t="s">
        <v>52</v>
      </c>
      <c r="O2798">
        <v>4</v>
      </c>
      <c r="P2798" t="s">
        <v>97</v>
      </c>
      <c r="Q2798" s="7">
        <f t="shared" si="261"/>
        <v>275196.68</v>
      </c>
      <c r="R2798" s="9" t="str" cm="1">
        <f t="array" ref="R2798">_xlfn.IFS(L2797&lt;=25,"0-25",L2797&lt;=30,"26-30",L2797&lt;=35,"31-35",L2797&lt;=40,"36-40",L2797&lt;=45,"41-45",L2797&gt;=45,"45+")</f>
        <v>31-35</v>
      </c>
      <c r="S2798" t="str">
        <f t="shared" si="262"/>
        <v>Q4</v>
      </c>
      <c r="T2798" t="str">
        <f t="shared" si="263"/>
        <v>Weekday</v>
      </c>
      <c r="U2798" t="str" cm="1">
        <f t="array" ref="U2798">_xlfn.IFS(Q2798&lt;=100000,"LOW",Q2798&lt;=300000,"MEDIUM",Q2798&gt;=300000,"HIGH")</f>
        <v>MEDIUM</v>
      </c>
    </row>
    <row r="2799" spans="1:21" x14ac:dyDescent="0.3">
      <c r="A2799">
        <v>2798</v>
      </c>
      <c r="B2799">
        <v>12</v>
      </c>
      <c r="C2799">
        <v>12</v>
      </c>
      <c r="D2799" s="6">
        <f t="shared" si="258"/>
        <v>45272</v>
      </c>
      <c r="E2799" t="str">
        <f t="shared" si="259"/>
        <v>December</v>
      </c>
      <c r="F2799">
        <v>2023</v>
      </c>
      <c r="G2799" t="str">
        <f t="shared" si="260"/>
        <v>Tuesday</v>
      </c>
      <c r="H2799" t="s">
        <v>15</v>
      </c>
      <c r="I2799">
        <v>6</v>
      </c>
      <c r="J2799" s="7">
        <v>62930</v>
      </c>
      <c r="K2799" t="s">
        <v>207</v>
      </c>
      <c r="L2799">
        <v>33</v>
      </c>
      <c r="M2799" t="s">
        <v>23</v>
      </c>
      <c r="N2799" t="s">
        <v>24</v>
      </c>
      <c r="O2799">
        <v>4</v>
      </c>
      <c r="P2799" t="s">
        <v>19</v>
      </c>
      <c r="Q2799" s="7">
        <f t="shared" si="261"/>
        <v>377580</v>
      </c>
      <c r="R2799" s="9" t="str" cm="1">
        <f t="array" ref="R2799">_xlfn.IFS(L2798&lt;=25,"0-25",L2798&lt;=30,"26-30",L2798&lt;=35,"31-35",L2798&lt;=40,"36-40",L2798&lt;=45,"41-45",L2798&gt;=45,"45+")</f>
        <v>0-25</v>
      </c>
      <c r="S2799" t="str">
        <f t="shared" si="262"/>
        <v>Q4</v>
      </c>
      <c r="T2799" t="str">
        <f t="shared" si="263"/>
        <v>Weekday</v>
      </c>
      <c r="U2799" t="str" cm="1">
        <f t="array" ref="U2799">_xlfn.IFS(Q2799&lt;=100000,"LOW",Q2799&lt;=300000,"MEDIUM",Q2799&gt;=300000,"HIGH")</f>
        <v>HIGH</v>
      </c>
    </row>
    <row r="2800" spans="1:21" x14ac:dyDescent="0.3">
      <c r="A2800">
        <v>2799</v>
      </c>
      <c r="B2800">
        <v>12</v>
      </c>
      <c r="C2800">
        <v>12</v>
      </c>
      <c r="D2800" s="6">
        <f t="shared" si="258"/>
        <v>45272</v>
      </c>
      <c r="E2800" t="str">
        <f t="shared" si="259"/>
        <v>December</v>
      </c>
      <c r="F2800">
        <v>2023</v>
      </c>
      <c r="G2800" t="str">
        <f t="shared" si="260"/>
        <v>Tuesday</v>
      </c>
      <c r="H2800" t="s">
        <v>45</v>
      </c>
      <c r="I2800">
        <v>7</v>
      </c>
      <c r="J2800" s="7">
        <v>44492.17</v>
      </c>
      <c r="K2800" t="s">
        <v>683</v>
      </c>
      <c r="L2800">
        <v>37</v>
      </c>
      <c r="M2800" t="s">
        <v>112</v>
      </c>
      <c r="N2800" t="s">
        <v>35</v>
      </c>
      <c r="O2800">
        <v>3</v>
      </c>
      <c r="P2800" t="s">
        <v>90</v>
      </c>
      <c r="Q2800" s="7">
        <f t="shared" si="261"/>
        <v>311445.19</v>
      </c>
      <c r="R2800" s="9" t="str" cm="1">
        <f t="array" ref="R2800">_xlfn.IFS(L2799&lt;=25,"0-25",L2799&lt;=30,"26-30",L2799&lt;=35,"31-35",L2799&lt;=40,"36-40",L2799&lt;=45,"41-45",L2799&gt;=45,"45+")</f>
        <v>31-35</v>
      </c>
      <c r="S2800" t="str">
        <f t="shared" si="262"/>
        <v>Q4</v>
      </c>
      <c r="T2800" t="str">
        <f t="shared" si="263"/>
        <v>Weekday</v>
      </c>
      <c r="U2800" t="str" cm="1">
        <f t="array" ref="U2800">_xlfn.IFS(Q2800&lt;=100000,"LOW",Q2800&lt;=300000,"MEDIUM",Q2800&gt;=300000,"HIGH")</f>
        <v>HIGH</v>
      </c>
    </row>
    <row r="2801" spans="1:21" x14ac:dyDescent="0.3">
      <c r="A2801">
        <v>2800</v>
      </c>
      <c r="B2801">
        <v>13</v>
      </c>
      <c r="C2801">
        <v>12</v>
      </c>
      <c r="D2801" s="6">
        <f t="shared" si="258"/>
        <v>45273</v>
      </c>
      <c r="E2801" t="str">
        <f t="shared" si="259"/>
        <v>December</v>
      </c>
      <c r="F2801">
        <v>2023</v>
      </c>
      <c r="G2801" t="str">
        <f t="shared" si="260"/>
        <v>Wednesday</v>
      </c>
      <c r="H2801" t="s">
        <v>32</v>
      </c>
      <c r="I2801">
        <v>1</v>
      </c>
      <c r="J2801" s="7">
        <v>33880.39</v>
      </c>
      <c r="K2801" t="s">
        <v>426</v>
      </c>
      <c r="L2801">
        <v>50</v>
      </c>
      <c r="M2801" t="s">
        <v>152</v>
      </c>
      <c r="N2801" t="s">
        <v>35</v>
      </c>
      <c r="O2801">
        <v>2</v>
      </c>
      <c r="P2801" t="s">
        <v>101</v>
      </c>
      <c r="Q2801" s="7">
        <f t="shared" si="261"/>
        <v>33880.39</v>
      </c>
      <c r="R2801" s="9" t="str" cm="1">
        <f t="array" ref="R2801">_xlfn.IFS(L2800&lt;=25,"0-25",L2800&lt;=30,"26-30",L2800&lt;=35,"31-35",L2800&lt;=40,"36-40",L2800&lt;=45,"41-45",L2800&gt;=45,"45+")</f>
        <v>36-40</v>
      </c>
      <c r="S2801" t="str">
        <f t="shared" si="262"/>
        <v>Q4</v>
      </c>
      <c r="T2801" t="str">
        <f t="shared" si="263"/>
        <v>Weekday</v>
      </c>
      <c r="U2801" t="str" cm="1">
        <f t="array" ref="U2801">_xlfn.IFS(Q2801&lt;=100000,"LOW",Q2801&lt;=300000,"MEDIUM",Q2801&gt;=300000,"HIGH")</f>
        <v>LOW</v>
      </c>
    </row>
    <row r="2802" spans="1:21" x14ac:dyDescent="0.3">
      <c r="A2802">
        <v>2801</v>
      </c>
      <c r="B2802">
        <v>13</v>
      </c>
      <c r="C2802">
        <v>12</v>
      </c>
      <c r="D2802" s="6">
        <f t="shared" si="258"/>
        <v>45273</v>
      </c>
      <c r="E2802" t="str">
        <f t="shared" si="259"/>
        <v>December</v>
      </c>
      <c r="F2802">
        <v>2023</v>
      </c>
      <c r="G2802" t="str">
        <f t="shared" si="260"/>
        <v>Wednesday</v>
      </c>
      <c r="H2802" t="s">
        <v>32</v>
      </c>
      <c r="I2802">
        <v>7</v>
      </c>
      <c r="J2802" s="7">
        <v>31863.18</v>
      </c>
      <c r="K2802" t="s">
        <v>327</v>
      </c>
      <c r="L2802">
        <v>34</v>
      </c>
      <c r="M2802" t="s">
        <v>23</v>
      </c>
      <c r="N2802" t="s">
        <v>18</v>
      </c>
      <c r="O2802">
        <v>4</v>
      </c>
      <c r="P2802" t="s">
        <v>43</v>
      </c>
      <c r="Q2802" s="7">
        <f t="shared" si="261"/>
        <v>223042.26</v>
      </c>
      <c r="R2802" s="9" t="str" cm="1">
        <f t="array" ref="R2802">_xlfn.IFS(L2801&lt;=25,"0-25",L2801&lt;=30,"26-30",L2801&lt;=35,"31-35",L2801&lt;=40,"36-40",L2801&lt;=45,"41-45",L2801&gt;=45,"45+")</f>
        <v>45+</v>
      </c>
      <c r="S2802" t="str">
        <f t="shared" si="262"/>
        <v>Q4</v>
      </c>
      <c r="T2802" t="str">
        <f t="shared" si="263"/>
        <v>Weekday</v>
      </c>
      <c r="U2802" t="str" cm="1">
        <f t="array" ref="U2802">_xlfn.IFS(Q2802&lt;=100000,"LOW",Q2802&lt;=300000,"MEDIUM",Q2802&gt;=300000,"HIGH")</f>
        <v>MEDIUM</v>
      </c>
    </row>
    <row r="2803" spans="1:21" x14ac:dyDescent="0.3">
      <c r="A2803">
        <v>2802</v>
      </c>
      <c r="B2803">
        <v>13</v>
      </c>
      <c r="C2803">
        <v>12</v>
      </c>
      <c r="D2803" s="6">
        <f t="shared" si="258"/>
        <v>45273</v>
      </c>
      <c r="E2803" t="str">
        <f t="shared" si="259"/>
        <v>December</v>
      </c>
      <c r="F2803">
        <v>2023</v>
      </c>
      <c r="G2803" t="str">
        <f t="shared" si="260"/>
        <v>Wednesday</v>
      </c>
      <c r="H2803" t="s">
        <v>37</v>
      </c>
      <c r="I2803">
        <v>1</v>
      </c>
      <c r="J2803" s="7">
        <v>10727.49</v>
      </c>
      <c r="K2803" t="s">
        <v>257</v>
      </c>
      <c r="L2803">
        <v>22</v>
      </c>
      <c r="M2803" t="s">
        <v>119</v>
      </c>
      <c r="N2803" t="s">
        <v>24</v>
      </c>
      <c r="O2803">
        <v>4</v>
      </c>
      <c r="P2803" t="s">
        <v>40</v>
      </c>
      <c r="Q2803" s="7">
        <f t="shared" si="261"/>
        <v>10727.49</v>
      </c>
      <c r="R2803" s="9" t="str" cm="1">
        <f t="array" ref="R2803">_xlfn.IFS(L2802&lt;=25,"0-25",L2802&lt;=30,"26-30",L2802&lt;=35,"31-35",L2802&lt;=40,"36-40",L2802&lt;=45,"41-45",L2802&gt;=45,"45+")</f>
        <v>31-35</v>
      </c>
      <c r="S2803" t="str">
        <f t="shared" si="262"/>
        <v>Q4</v>
      </c>
      <c r="T2803" t="str">
        <f t="shared" si="263"/>
        <v>Weekday</v>
      </c>
      <c r="U2803" t="str" cm="1">
        <f t="array" ref="U2803">_xlfn.IFS(Q2803&lt;=100000,"LOW",Q2803&lt;=300000,"MEDIUM",Q2803&gt;=300000,"HIGH")</f>
        <v>LOW</v>
      </c>
    </row>
    <row r="2804" spans="1:21" x14ac:dyDescent="0.3">
      <c r="A2804">
        <v>2803</v>
      </c>
      <c r="B2804">
        <v>14</v>
      </c>
      <c r="C2804">
        <v>12</v>
      </c>
      <c r="D2804" s="6">
        <f t="shared" si="258"/>
        <v>45274</v>
      </c>
      <c r="E2804" t="str">
        <f t="shared" si="259"/>
        <v>December</v>
      </c>
      <c r="F2804">
        <v>2023</v>
      </c>
      <c r="G2804" t="str">
        <f t="shared" si="260"/>
        <v>Thursday</v>
      </c>
      <c r="H2804" t="s">
        <v>21</v>
      </c>
      <c r="I2804">
        <v>5</v>
      </c>
      <c r="J2804" s="7">
        <v>24950.47</v>
      </c>
      <c r="K2804" t="s">
        <v>728</v>
      </c>
      <c r="L2804">
        <v>22</v>
      </c>
      <c r="M2804" t="s">
        <v>34</v>
      </c>
      <c r="N2804" t="s">
        <v>35</v>
      </c>
      <c r="O2804">
        <v>2</v>
      </c>
      <c r="P2804" t="s">
        <v>25</v>
      </c>
      <c r="Q2804" s="7">
        <f t="shared" si="261"/>
        <v>124752.35</v>
      </c>
      <c r="R2804" s="9" t="str" cm="1">
        <f t="array" ref="R2804">_xlfn.IFS(L2803&lt;=25,"0-25",L2803&lt;=30,"26-30",L2803&lt;=35,"31-35",L2803&lt;=40,"36-40",L2803&lt;=45,"41-45",L2803&gt;=45,"45+")</f>
        <v>0-25</v>
      </c>
      <c r="S2804" t="str">
        <f t="shared" si="262"/>
        <v>Q4</v>
      </c>
      <c r="T2804" t="str">
        <f t="shared" si="263"/>
        <v>Weekday</v>
      </c>
      <c r="U2804" t="str" cm="1">
        <f t="array" ref="U2804">_xlfn.IFS(Q2804&lt;=100000,"LOW",Q2804&lt;=300000,"MEDIUM",Q2804&gt;=300000,"HIGH")</f>
        <v>MEDIUM</v>
      </c>
    </row>
    <row r="2805" spans="1:21" x14ac:dyDescent="0.3">
      <c r="A2805">
        <v>2804</v>
      </c>
      <c r="B2805">
        <v>14</v>
      </c>
      <c r="C2805">
        <v>12</v>
      </c>
      <c r="D2805" s="6">
        <f t="shared" si="258"/>
        <v>45274</v>
      </c>
      <c r="E2805" t="str">
        <f t="shared" si="259"/>
        <v>December</v>
      </c>
      <c r="F2805">
        <v>2023</v>
      </c>
      <c r="G2805" t="str">
        <f t="shared" si="260"/>
        <v>Thursday</v>
      </c>
      <c r="H2805" t="s">
        <v>37</v>
      </c>
      <c r="I2805">
        <v>6</v>
      </c>
      <c r="J2805" s="7">
        <v>53128.49</v>
      </c>
      <c r="K2805" t="s">
        <v>875</v>
      </c>
      <c r="L2805">
        <v>56</v>
      </c>
      <c r="M2805" t="s">
        <v>23</v>
      </c>
      <c r="N2805" t="s">
        <v>35</v>
      </c>
      <c r="O2805">
        <v>4</v>
      </c>
      <c r="P2805" t="s">
        <v>97</v>
      </c>
      <c r="Q2805" s="7">
        <f t="shared" si="261"/>
        <v>318770.94</v>
      </c>
      <c r="R2805" s="9" t="str" cm="1">
        <f t="array" ref="R2805">_xlfn.IFS(L2804&lt;=25,"0-25",L2804&lt;=30,"26-30",L2804&lt;=35,"31-35",L2804&lt;=40,"36-40",L2804&lt;=45,"41-45",L2804&gt;=45,"45+")</f>
        <v>0-25</v>
      </c>
      <c r="S2805" t="str">
        <f t="shared" si="262"/>
        <v>Q4</v>
      </c>
      <c r="T2805" t="str">
        <f t="shared" si="263"/>
        <v>Weekday</v>
      </c>
      <c r="U2805" t="str" cm="1">
        <f t="array" ref="U2805">_xlfn.IFS(Q2805&lt;=100000,"LOW",Q2805&lt;=300000,"MEDIUM",Q2805&gt;=300000,"HIGH")</f>
        <v>HIGH</v>
      </c>
    </row>
    <row r="2806" spans="1:21" x14ac:dyDescent="0.3">
      <c r="A2806">
        <v>2805</v>
      </c>
      <c r="B2806">
        <v>14</v>
      </c>
      <c r="C2806">
        <v>12</v>
      </c>
      <c r="D2806" s="6">
        <f t="shared" si="258"/>
        <v>45274</v>
      </c>
      <c r="E2806" t="str">
        <f t="shared" si="259"/>
        <v>December</v>
      </c>
      <c r="F2806">
        <v>2023</v>
      </c>
      <c r="G2806" t="str">
        <f t="shared" si="260"/>
        <v>Thursday</v>
      </c>
      <c r="H2806" t="s">
        <v>15</v>
      </c>
      <c r="I2806">
        <v>2</v>
      </c>
      <c r="J2806" s="7">
        <v>46217.93</v>
      </c>
      <c r="K2806" t="s">
        <v>636</v>
      </c>
      <c r="L2806">
        <v>30</v>
      </c>
      <c r="M2806" t="s">
        <v>152</v>
      </c>
      <c r="N2806" t="s">
        <v>52</v>
      </c>
      <c r="O2806">
        <v>4</v>
      </c>
      <c r="P2806" t="s">
        <v>19</v>
      </c>
      <c r="Q2806" s="7">
        <f t="shared" si="261"/>
        <v>92435.86</v>
      </c>
      <c r="R2806" s="9" t="str" cm="1">
        <f t="array" ref="R2806">_xlfn.IFS(L2805&lt;=25,"0-25",L2805&lt;=30,"26-30",L2805&lt;=35,"31-35",L2805&lt;=40,"36-40",L2805&lt;=45,"41-45",L2805&gt;=45,"45+")</f>
        <v>45+</v>
      </c>
      <c r="S2806" t="str">
        <f t="shared" si="262"/>
        <v>Q4</v>
      </c>
      <c r="T2806" t="str">
        <f t="shared" si="263"/>
        <v>Weekday</v>
      </c>
      <c r="U2806" t="str" cm="1">
        <f t="array" ref="U2806">_xlfn.IFS(Q2806&lt;=100000,"LOW",Q2806&lt;=300000,"MEDIUM",Q2806&gt;=300000,"HIGH")</f>
        <v>LOW</v>
      </c>
    </row>
    <row r="2807" spans="1:21" x14ac:dyDescent="0.3">
      <c r="A2807">
        <v>2806</v>
      </c>
      <c r="B2807">
        <v>15</v>
      </c>
      <c r="C2807">
        <v>12</v>
      </c>
      <c r="D2807" s="6">
        <f t="shared" si="258"/>
        <v>45275</v>
      </c>
      <c r="E2807" t="str">
        <f t="shared" si="259"/>
        <v>December</v>
      </c>
      <c r="F2807">
        <v>2023</v>
      </c>
      <c r="G2807" t="str">
        <f t="shared" si="260"/>
        <v>Friday</v>
      </c>
      <c r="H2807" t="s">
        <v>21</v>
      </c>
      <c r="I2807">
        <v>9</v>
      </c>
      <c r="J2807" s="7">
        <v>64985.33</v>
      </c>
      <c r="K2807" t="s">
        <v>777</v>
      </c>
      <c r="L2807">
        <v>53</v>
      </c>
      <c r="M2807" t="s">
        <v>23</v>
      </c>
      <c r="N2807" t="s">
        <v>35</v>
      </c>
      <c r="O2807">
        <v>4</v>
      </c>
      <c r="P2807" t="s">
        <v>65</v>
      </c>
      <c r="Q2807" s="7">
        <f t="shared" si="261"/>
        <v>584867.97</v>
      </c>
      <c r="R2807" s="9" t="str" cm="1">
        <f t="array" ref="R2807">_xlfn.IFS(L2806&lt;=25,"0-25",L2806&lt;=30,"26-30",L2806&lt;=35,"31-35",L2806&lt;=40,"36-40",L2806&lt;=45,"41-45",L2806&gt;=45,"45+")</f>
        <v>26-30</v>
      </c>
      <c r="S2807" t="str">
        <f t="shared" si="262"/>
        <v>Q4</v>
      </c>
      <c r="T2807" t="str">
        <f t="shared" si="263"/>
        <v>Weekday</v>
      </c>
      <c r="U2807" t="str" cm="1">
        <f t="array" ref="U2807">_xlfn.IFS(Q2807&lt;=100000,"LOW",Q2807&lt;=300000,"MEDIUM",Q2807&gt;=300000,"HIGH")</f>
        <v>HIGH</v>
      </c>
    </row>
    <row r="2808" spans="1:21" x14ac:dyDescent="0.3">
      <c r="A2808">
        <v>2807</v>
      </c>
      <c r="B2808">
        <v>15</v>
      </c>
      <c r="C2808">
        <v>12</v>
      </c>
      <c r="D2808" s="6">
        <f t="shared" si="258"/>
        <v>45275</v>
      </c>
      <c r="E2808" t="str">
        <f t="shared" si="259"/>
        <v>December</v>
      </c>
      <c r="F2808">
        <v>2023</v>
      </c>
      <c r="G2808" t="str">
        <f t="shared" si="260"/>
        <v>Friday</v>
      </c>
      <c r="H2808" t="s">
        <v>15</v>
      </c>
      <c r="I2808">
        <v>6</v>
      </c>
      <c r="J2808" s="7">
        <v>13001.34</v>
      </c>
      <c r="K2808" t="s">
        <v>345</v>
      </c>
      <c r="L2808">
        <v>47</v>
      </c>
      <c r="M2808" t="s">
        <v>27</v>
      </c>
      <c r="N2808" t="s">
        <v>52</v>
      </c>
      <c r="O2808">
        <v>5</v>
      </c>
      <c r="P2808" t="s">
        <v>31</v>
      </c>
      <c r="Q2808" s="7">
        <f t="shared" si="261"/>
        <v>78008.040000000008</v>
      </c>
      <c r="R2808" s="9" t="str" cm="1">
        <f t="array" ref="R2808">_xlfn.IFS(L2807&lt;=25,"0-25",L2807&lt;=30,"26-30",L2807&lt;=35,"31-35",L2807&lt;=40,"36-40",L2807&lt;=45,"41-45",L2807&gt;=45,"45+")</f>
        <v>45+</v>
      </c>
      <c r="S2808" t="str">
        <f t="shared" si="262"/>
        <v>Q4</v>
      </c>
      <c r="T2808" t="str">
        <f t="shared" si="263"/>
        <v>Weekday</v>
      </c>
      <c r="U2808" t="str" cm="1">
        <f t="array" ref="U2808">_xlfn.IFS(Q2808&lt;=100000,"LOW",Q2808&lt;=300000,"MEDIUM",Q2808&gt;=300000,"HIGH")</f>
        <v>LOW</v>
      </c>
    </row>
    <row r="2809" spans="1:21" x14ac:dyDescent="0.3">
      <c r="A2809">
        <v>2808</v>
      </c>
      <c r="B2809">
        <v>15</v>
      </c>
      <c r="C2809">
        <v>12</v>
      </c>
      <c r="D2809" s="6">
        <f t="shared" si="258"/>
        <v>45275</v>
      </c>
      <c r="E2809" t="str">
        <f t="shared" si="259"/>
        <v>December</v>
      </c>
      <c r="F2809">
        <v>2023</v>
      </c>
      <c r="G2809" t="str">
        <f t="shared" si="260"/>
        <v>Friday</v>
      </c>
      <c r="H2809" t="s">
        <v>45</v>
      </c>
      <c r="I2809">
        <v>7</v>
      </c>
      <c r="J2809" s="7">
        <v>19316.599999999999</v>
      </c>
      <c r="K2809" t="s">
        <v>876</v>
      </c>
      <c r="L2809">
        <v>21</v>
      </c>
      <c r="M2809" t="s">
        <v>23</v>
      </c>
      <c r="N2809" t="s">
        <v>35</v>
      </c>
      <c r="O2809">
        <v>2</v>
      </c>
      <c r="P2809" t="s">
        <v>104</v>
      </c>
      <c r="Q2809" s="7">
        <f t="shared" si="261"/>
        <v>135216.19999999998</v>
      </c>
      <c r="R2809" s="9" t="str" cm="1">
        <f t="array" ref="R2809">_xlfn.IFS(L2808&lt;=25,"0-25",L2808&lt;=30,"26-30",L2808&lt;=35,"31-35",L2808&lt;=40,"36-40",L2808&lt;=45,"41-45",L2808&gt;=45,"45+")</f>
        <v>45+</v>
      </c>
      <c r="S2809" t="str">
        <f t="shared" si="262"/>
        <v>Q4</v>
      </c>
      <c r="T2809" t="str">
        <f t="shared" si="263"/>
        <v>Weekday</v>
      </c>
      <c r="U2809" t="str" cm="1">
        <f t="array" ref="U2809">_xlfn.IFS(Q2809&lt;=100000,"LOW",Q2809&lt;=300000,"MEDIUM",Q2809&gt;=300000,"HIGH")</f>
        <v>MEDIUM</v>
      </c>
    </row>
    <row r="2810" spans="1:21" x14ac:dyDescent="0.3">
      <c r="A2810">
        <v>2809</v>
      </c>
      <c r="B2810">
        <v>16</v>
      </c>
      <c r="C2810">
        <v>12</v>
      </c>
      <c r="D2810" s="6">
        <f t="shared" si="258"/>
        <v>45276</v>
      </c>
      <c r="E2810" t="str">
        <f t="shared" si="259"/>
        <v>December</v>
      </c>
      <c r="F2810">
        <v>2023</v>
      </c>
      <c r="G2810" t="str">
        <f t="shared" si="260"/>
        <v>Saturday</v>
      </c>
      <c r="H2810" t="s">
        <v>15</v>
      </c>
      <c r="I2810">
        <v>8</v>
      </c>
      <c r="J2810" s="7">
        <v>57354.63</v>
      </c>
      <c r="K2810" t="s">
        <v>640</v>
      </c>
      <c r="L2810">
        <v>40</v>
      </c>
      <c r="M2810" t="s">
        <v>47</v>
      </c>
      <c r="N2810" t="s">
        <v>24</v>
      </c>
      <c r="O2810">
        <v>5</v>
      </c>
      <c r="P2810" t="s">
        <v>86</v>
      </c>
      <c r="Q2810" s="7">
        <f t="shared" si="261"/>
        <v>458837.04</v>
      </c>
      <c r="R2810" s="9" t="str" cm="1">
        <f t="array" ref="R2810">_xlfn.IFS(L2809&lt;=25,"0-25",L2809&lt;=30,"26-30",L2809&lt;=35,"31-35",L2809&lt;=40,"36-40",L2809&lt;=45,"41-45",L2809&gt;=45,"45+")</f>
        <v>0-25</v>
      </c>
      <c r="S2810" t="str">
        <f t="shared" si="262"/>
        <v>Q4</v>
      </c>
      <c r="T2810" t="str">
        <f t="shared" si="263"/>
        <v>Weekend</v>
      </c>
      <c r="U2810" t="str" cm="1">
        <f t="array" ref="U2810">_xlfn.IFS(Q2810&lt;=100000,"LOW",Q2810&lt;=300000,"MEDIUM",Q2810&gt;=300000,"HIGH")</f>
        <v>HIGH</v>
      </c>
    </row>
    <row r="2811" spans="1:21" x14ac:dyDescent="0.3">
      <c r="A2811">
        <v>2810</v>
      </c>
      <c r="B2811">
        <v>16</v>
      </c>
      <c r="C2811">
        <v>12</v>
      </c>
      <c r="D2811" s="6">
        <f t="shared" si="258"/>
        <v>45276</v>
      </c>
      <c r="E2811" t="str">
        <f t="shared" si="259"/>
        <v>December</v>
      </c>
      <c r="F2811">
        <v>2023</v>
      </c>
      <c r="G2811" t="str">
        <f t="shared" si="260"/>
        <v>Saturday</v>
      </c>
      <c r="H2811" t="s">
        <v>45</v>
      </c>
      <c r="I2811">
        <v>1</v>
      </c>
      <c r="J2811" s="7">
        <v>31510.46</v>
      </c>
      <c r="K2811" t="s">
        <v>938</v>
      </c>
      <c r="L2811">
        <v>38</v>
      </c>
      <c r="M2811" t="s">
        <v>119</v>
      </c>
      <c r="N2811" t="s">
        <v>18</v>
      </c>
      <c r="O2811">
        <v>2</v>
      </c>
      <c r="P2811" t="s">
        <v>48</v>
      </c>
      <c r="Q2811" s="7">
        <f t="shared" si="261"/>
        <v>31510.46</v>
      </c>
      <c r="R2811" s="9" t="str" cm="1">
        <f t="array" ref="R2811">_xlfn.IFS(L2810&lt;=25,"0-25",L2810&lt;=30,"26-30",L2810&lt;=35,"31-35",L2810&lt;=40,"36-40",L2810&lt;=45,"41-45",L2810&gt;=45,"45+")</f>
        <v>36-40</v>
      </c>
      <c r="S2811" t="str">
        <f t="shared" si="262"/>
        <v>Q4</v>
      </c>
      <c r="T2811" t="str">
        <f t="shared" si="263"/>
        <v>Weekend</v>
      </c>
      <c r="U2811" t="str" cm="1">
        <f t="array" ref="U2811">_xlfn.IFS(Q2811&lt;=100000,"LOW",Q2811&lt;=300000,"MEDIUM",Q2811&gt;=300000,"HIGH")</f>
        <v>LOW</v>
      </c>
    </row>
    <row r="2812" spans="1:21" x14ac:dyDescent="0.3">
      <c r="A2812">
        <v>2811</v>
      </c>
      <c r="B2812">
        <v>16</v>
      </c>
      <c r="C2812">
        <v>12</v>
      </c>
      <c r="D2812" s="6">
        <f t="shared" si="258"/>
        <v>45276</v>
      </c>
      <c r="E2812" t="str">
        <f t="shared" si="259"/>
        <v>December</v>
      </c>
      <c r="F2812">
        <v>2023</v>
      </c>
      <c r="G2812" t="str">
        <f t="shared" si="260"/>
        <v>Saturday</v>
      </c>
      <c r="H2812" t="s">
        <v>45</v>
      </c>
      <c r="I2812">
        <v>8</v>
      </c>
      <c r="J2812" s="7">
        <v>17100.72</v>
      </c>
      <c r="K2812" t="s">
        <v>448</v>
      </c>
      <c r="L2812">
        <v>38</v>
      </c>
      <c r="M2812" t="s">
        <v>27</v>
      </c>
      <c r="N2812" t="s">
        <v>24</v>
      </c>
      <c r="O2812">
        <v>5</v>
      </c>
      <c r="P2812" t="s">
        <v>48</v>
      </c>
      <c r="Q2812" s="7">
        <f t="shared" si="261"/>
        <v>136805.76000000001</v>
      </c>
      <c r="R2812" s="9" t="str" cm="1">
        <f t="array" ref="R2812">_xlfn.IFS(L2811&lt;=25,"0-25",L2811&lt;=30,"26-30",L2811&lt;=35,"31-35",L2811&lt;=40,"36-40",L2811&lt;=45,"41-45",L2811&gt;=45,"45+")</f>
        <v>36-40</v>
      </c>
      <c r="S2812" t="str">
        <f t="shared" si="262"/>
        <v>Q4</v>
      </c>
      <c r="T2812" t="str">
        <f t="shared" si="263"/>
        <v>Weekend</v>
      </c>
      <c r="U2812" t="str" cm="1">
        <f t="array" ref="U2812">_xlfn.IFS(Q2812&lt;=100000,"LOW",Q2812&lt;=300000,"MEDIUM",Q2812&gt;=300000,"HIGH")</f>
        <v>MEDIUM</v>
      </c>
    </row>
    <row r="2813" spans="1:21" x14ac:dyDescent="0.3">
      <c r="A2813">
        <v>2812</v>
      </c>
      <c r="B2813">
        <v>17</v>
      </c>
      <c r="C2813">
        <v>12</v>
      </c>
      <c r="D2813" s="6">
        <f t="shared" si="258"/>
        <v>45277</v>
      </c>
      <c r="E2813" t="str">
        <f t="shared" si="259"/>
        <v>December</v>
      </c>
      <c r="F2813">
        <v>2023</v>
      </c>
      <c r="G2813" t="str">
        <f t="shared" si="260"/>
        <v>Sunday</v>
      </c>
      <c r="H2813" t="s">
        <v>15</v>
      </c>
      <c r="I2813">
        <v>4</v>
      </c>
      <c r="J2813" s="7">
        <v>69787.03</v>
      </c>
      <c r="K2813" t="s">
        <v>479</v>
      </c>
      <c r="L2813">
        <v>23</v>
      </c>
      <c r="M2813" t="s">
        <v>27</v>
      </c>
      <c r="N2813" t="s">
        <v>18</v>
      </c>
      <c r="O2813">
        <v>5</v>
      </c>
      <c r="P2813" t="s">
        <v>31</v>
      </c>
      <c r="Q2813" s="7">
        <f t="shared" si="261"/>
        <v>279148.12</v>
      </c>
      <c r="R2813" s="9" t="str" cm="1">
        <f t="array" ref="R2813">_xlfn.IFS(L2812&lt;=25,"0-25",L2812&lt;=30,"26-30",L2812&lt;=35,"31-35",L2812&lt;=40,"36-40",L2812&lt;=45,"41-45",L2812&gt;=45,"45+")</f>
        <v>36-40</v>
      </c>
      <c r="S2813" t="str">
        <f t="shared" si="262"/>
        <v>Q4</v>
      </c>
      <c r="T2813" t="str">
        <f t="shared" si="263"/>
        <v>Weekend</v>
      </c>
      <c r="U2813" t="str" cm="1">
        <f t="array" ref="U2813">_xlfn.IFS(Q2813&lt;=100000,"LOW",Q2813&lt;=300000,"MEDIUM",Q2813&gt;=300000,"HIGH")</f>
        <v>MEDIUM</v>
      </c>
    </row>
    <row r="2814" spans="1:21" x14ac:dyDescent="0.3">
      <c r="A2814">
        <v>2813</v>
      </c>
      <c r="B2814">
        <v>17</v>
      </c>
      <c r="C2814">
        <v>12</v>
      </c>
      <c r="D2814" s="6">
        <f t="shared" si="258"/>
        <v>45277</v>
      </c>
      <c r="E2814" t="str">
        <f t="shared" si="259"/>
        <v>December</v>
      </c>
      <c r="F2814">
        <v>2023</v>
      </c>
      <c r="G2814" t="str">
        <f t="shared" si="260"/>
        <v>Sunday</v>
      </c>
      <c r="H2814" t="s">
        <v>15</v>
      </c>
      <c r="I2814">
        <v>8</v>
      </c>
      <c r="J2814" s="7">
        <v>57235.02</v>
      </c>
      <c r="K2814" t="s">
        <v>800</v>
      </c>
      <c r="L2814">
        <v>41</v>
      </c>
      <c r="M2814" t="s">
        <v>56</v>
      </c>
      <c r="N2814" t="s">
        <v>35</v>
      </c>
      <c r="O2814">
        <v>3</v>
      </c>
      <c r="P2814" t="s">
        <v>19</v>
      </c>
      <c r="Q2814" s="7">
        <f t="shared" si="261"/>
        <v>457880.16</v>
      </c>
      <c r="R2814" s="9" t="str" cm="1">
        <f t="array" ref="R2814">_xlfn.IFS(L2813&lt;=25,"0-25",L2813&lt;=30,"26-30",L2813&lt;=35,"31-35",L2813&lt;=40,"36-40",L2813&lt;=45,"41-45",L2813&gt;=45,"45+")</f>
        <v>0-25</v>
      </c>
      <c r="S2814" t="str">
        <f t="shared" si="262"/>
        <v>Q4</v>
      </c>
      <c r="T2814" t="str">
        <f t="shared" si="263"/>
        <v>Weekend</v>
      </c>
      <c r="U2814" t="str" cm="1">
        <f t="array" ref="U2814">_xlfn.IFS(Q2814&lt;=100000,"LOW",Q2814&lt;=300000,"MEDIUM",Q2814&gt;=300000,"HIGH")</f>
        <v>HIGH</v>
      </c>
    </row>
    <row r="2815" spans="1:21" x14ac:dyDescent="0.3">
      <c r="A2815">
        <v>2814</v>
      </c>
      <c r="B2815">
        <v>17</v>
      </c>
      <c r="C2815">
        <v>12</v>
      </c>
      <c r="D2815" s="6">
        <f t="shared" si="258"/>
        <v>45277</v>
      </c>
      <c r="E2815" t="str">
        <f t="shared" si="259"/>
        <v>December</v>
      </c>
      <c r="F2815">
        <v>2023</v>
      </c>
      <c r="G2815" t="str">
        <f t="shared" si="260"/>
        <v>Sunday</v>
      </c>
      <c r="H2815" t="s">
        <v>45</v>
      </c>
      <c r="I2815">
        <v>6</v>
      </c>
      <c r="J2815" s="7">
        <v>34524.46</v>
      </c>
      <c r="K2815" t="s">
        <v>994</v>
      </c>
      <c r="L2815">
        <v>48</v>
      </c>
      <c r="M2815" t="s">
        <v>61</v>
      </c>
      <c r="N2815" t="s">
        <v>24</v>
      </c>
      <c r="O2815">
        <v>2</v>
      </c>
      <c r="P2815" t="s">
        <v>104</v>
      </c>
      <c r="Q2815" s="7">
        <f t="shared" si="261"/>
        <v>207146.76</v>
      </c>
      <c r="R2815" s="9" t="str" cm="1">
        <f t="array" ref="R2815">_xlfn.IFS(L2814&lt;=25,"0-25",L2814&lt;=30,"26-30",L2814&lt;=35,"31-35",L2814&lt;=40,"36-40",L2814&lt;=45,"41-45",L2814&gt;=45,"45+")</f>
        <v>41-45</v>
      </c>
      <c r="S2815" t="str">
        <f t="shared" si="262"/>
        <v>Q4</v>
      </c>
      <c r="T2815" t="str">
        <f t="shared" si="263"/>
        <v>Weekend</v>
      </c>
      <c r="U2815" t="str" cm="1">
        <f t="array" ref="U2815">_xlfn.IFS(Q2815&lt;=100000,"LOW",Q2815&lt;=300000,"MEDIUM",Q2815&gt;=300000,"HIGH")</f>
        <v>MEDIUM</v>
      </c>
    </row>
    <row r="2816" spans="1:21" x14ac:dyDescent="0.3">
      <c r="A2816">
        <v>2815</v>
      </c>
      <c r="B2816">
        <v>18</v>
      </c>
      <c r="C2816">
        <v>12</v>
      </c>
      <c r="D2816" s="6">
        <f t="shared" si="258"/>
        <v>45278</v>
      </c>
      <c r="E2816" t="str">
        <f t="shared" si="259"/>
        <v>December</v>
      </c>
      <c r="F2816">
        <v>2023</v>
      </c>
      <c r="G2816" t="str">
        <f t="shared" si="260"/>
        <v>Monday</v>
      </c>
      <c r="H2816" t="s">
        <v>21</v>
      </c>
      <c r="I2816">
        <v>9</v>
      </c>
      <c r="J2816" s="7">
        <v>59400.85</v>
      </c>
      <c r="K2816" t="s">
        <v>405</v>
      </c>
      <c r="L2816">
        <v>36</v>
      </c>
      <c r="M2816" t="s">
        <v>23</v>
      </c>
      <c r="N2816" t="s">
        <v>52</v>
      </c>
      <c r="O2816">
        <v>2</v>
      </c>
      <c r="P2816" t="s">
        <v>28</v>
      </c>
      <c r="Q2816" s="7">
        <f t="shared" si="261"/>
        <v>534607.65</v>
      </c>
      <c r="R2816" s="9" t="str" cm="1">
        <f t="array" ref="R2816">_xlfn.IFS(L2815&lt;=25,"0-25",L2815&lt;=30,"26-30",L2815&lt;=35,"31-35",L2815&lt;=40,"36-40",L2815&lt;=45,"41-45",L2815&gt;=45,"45+")</f>
        <v>45+</v>
      </c>
      <c r="S2816" t="str">
        <f t="shared" si="262"/>
        <v>Q4</v>
      </c>
      <c r="T2816" t="str">
        <f t="shared" si="263"/>
        <v>Weekday</v>
      </c>
      <c r="U2816" t="str" cm="1">
        <f t="array" ref="U2816">_xlfn.IFS(Q2816&lt;=100000,"LOW",Q2816&lt;=300000,"MEDIUM",Q2816&gt;=300000,"HIGH")</f>
        <v>HIGH</v>
      </c>
    </row>
    <row r="2817" spans="1:21" x14ac:dyDescent="0.3">
      <c r="A2817">
        <v>2816</v>
      </c>
      <c r="B2817">
        <v>18</v>
      </c>
      <c r="C2817">
        <v>12</v>
      </c>
      <c r="D2817" s="6">
        <f t="shared" si="258"/>
        <v>45278</v>
      </c>
      <c r="E2817" t="str">
        <f t="shared" si="259"/>
        <v>December</v>
      </c>
      <c r="F2817">
        <v>2023</v>
      </c>
      <c r="G2817" t="str">
        <f t="shared" si="260"/>
        <v>Monday</v>
      </c>
      <c r="H2817" t="s">
        <v>45</v>
      </c>
      <c r="I2817">
        <v>4</v>
      </c>
      <c r="J2817" s="7">
        <v>50836.23</v>
      </c>
      <c r="K2817" t="s">
        <v>792</v>
      </c>
      <c r="L2817">
        <v>55</v>
      </c>
      <c r="M2817" t="s">
        <v>27</v>
      </c>
      <c r="N2817" t="s">
        <v>18</v>
      </c>
      <c r="O2817">
        <v>2</v>
      </c>
      <c r="P2817" t="s">
        <v>90</v>
      </c>
      <c r="Q2817" s="7">
        <f t="shared" si="261"/>
        <v>203344.92</v>
      </c>
      <c r="R2817" s="9" t="str" cm="1">
        <f t="array" ref="R2817">_xlfn.IFS(L2816&lt;=25,"0-25",L2816&lt;=30,"26-30",L2816&lt;=35,"31-35",L2816&lt;=40,"36-40",L2816&lt;=45,"41-45",L2816&gt;=45,"45+")</f>
        <v>36-40</v>
      </c>
      <c r="S2817" t="str">
        <f t="shared" si="262"/>
        <v>Q4</v>
      </c>
      <c r="T2817" t="str">
        <f t="shared" si="263"/>
        <v>Weekday</v>
      </c>
      <c r="U2817" t="str" cm="1">
        <f t="array" ref="U2817">_xlfn.IFS(Q2817&lt;=100000,"LOW",Q2817&lt;=300000,"MEDIUM",Q2817&gt;=300000,"HIGH")</f>
        <v>MEDIUM</v>
      </c>
    </row>
    <row r="2818" spans="1:21" x14ac:dyDescent="0.3">
      <c r="A2818">
        <v>2817</v>
      </c>
      <c r="B2818">
        <v>18</v>
      </c>
      <c r="C2818">
        <v>12</v>
      </c>
      <c r="D2818" s="6">
        <f t="shared" si="258"/>
        <v>45278</v>
      </c>
      <c r="E2818" t="str">
        <f t="shared" si="259"/>
        <v>December</v>
      </c>
      <c r="F2818">
        <v>2023</v>
      </c>
      <c r="G2818" t="str">
        <f t="shared" si="260"/>
        <v>Monday</v>
      </c>
      <c r="H2818" t="s">
        <v>32</v>
      </c>
      <c r="I2818">
        <v>2</v>
      </c>
      <c r="J2818" s="7">
        <v>57398.49</v>
      </c>
      <c r="K2818" t="s">
        <v>190</v>
      </c>
      <c r="L2818">
        <v>29</v>
      </c>
      <c r="M2818" t="s">
        <v>119</v>
      </c>
      <c r="N2818" t="s">
        <v>18</v>
      </c>
      <c r="O2818">
        <v>5</v>
      </c>
      <c r="P2818" t="s">
        <v>36</v>
      </c>
      <c r="Q2818" s="7">
        <f t="shared" si="261"/>
        <v>114796.98</v>
      </c>
      <c r="R2818" s="9" t="str" cm="1">
        <f t="array" ref="R2818">_xlfn.IFS(L2817&lt;=25,"0-25",L2817&lt;=30,"26-30",L2817&lt;=35,"31-35",L2817&lt;=40,"36-40",L2817&lt;=45,"41-45",L2817&gt;=45,"45+")</f>
        <v>45+</v>
      </c>
      <c r="S2818" t="str">
        <f t="shared" si="262"/>
        <v>Q4</v>
      </c>
      <c r="T2818" t="str">
        <f t="shared" si="263"/>
        <v>Weekday</v>
      </c>
      <c r="U2818" t="str" cm="1">
        <f t="array" ref="U2818">_xlfn.IFS(Q2818&lt;=100000,"LOW",Q2818&lt;=300000,"MEDIUM",Q2818&gt;=300000,"HIGH")</f>
        <v>MEDIUM</v>
      </c>
    </row>
    <row r="2819" spans="1:21" x14ac:dyDescent="0.3">
      <c r="A2819">
        <v>2818</v>
      </c>
      <c r="B2819">
        <v>19</v>
      </c>
      <c r="C2819">
        <v>12</v>
      </c>
      <c r="D2819" s="6">
        <f t="shared" ref="D2819:D2882" si="264">DATE(F2819,C2819,B2819)</f>
        <v>45279</v>
      </c>
      <c r="E2819" t="str">
        <f t="shared" ref="E2819:E2882" si="265">TEXT(D2819,"mmmm")</f>
        <v>December</v>
      </c>
      <c r="F2819">
        <v>2023</v>
      </c>
      <c r="G2819" t="str">
        <f t="shared" ref="G2819:G2882" si="266">TEXT(D2819,"dddd")</f>
        <v>Tuesday</v>
      </c>
      <c r="H2819" t="s">
        <v>45</v>
      </c>
      <c r="I2819">
        <v>2</v>
      </c>
      <c r="J2819" s="7">
        <v>58912.38</v>
      </c>
      <c r="K2819" t="s">
        <v>1026</v>
      </c>
      <c r="L2819">
        <v>31</v>
      </c>
      <c r="M2819" t="s">
        <v>23</v>
      </c>
      <c r="N2819" t="s">
        <v>35</v>
      </c>
      <c r="O2819">
        <v>2</v>
      </c>
      <c r="P2819" t="s">
        <v>90</v>
      </c>
      <c r="Q2819" s="7">
        <f t="shared" ref="Q2819:Q2882" si="267">I2819*J2819</f>
        <v>117824.76</v>
      </c>
      <c r="R2819" s="9" t="str" cm="1">
        <f t="array" ref="R2819">_xlfn.IFS(L2818&lt;=25,"0-25",L2818&lt;=30,"26-30",L2818&lt;=35,"31-35",L2818&lt;=40,"36-40",L2818&lt;=45,"41-45",L2818&gt;=45,"45+")</f>
        <v>26-30</v>
      </c>
      <c r="S2819" t="str">
        <f t="shared" ref="S2819:S2882" si="268">"Q"&amp;ROUNDUP(C2819/3,0)</f>
        <v>Q4</v>
      </c>
      <c r="T2819" t="str">
        <f t="shared" ref="T2819:T2882" si="269">IF(OR(G2819="Saturday",G2819="Sunday"),"Weekend","Weekday")</f>
        <v>Weekday</v>
      </c>
      <c r="U2819" t="str" cm="1">
        <f t="array" ref="U2819">_xlfn.IFS(Q2819&lt;=100000,"LOW",Q2819&lt;=300000,"MEDIUM",Q2819&gt;=300000,"HIGH")</f>
        <v>MEDIUM</v>
      </c>
    </row>
    <row r="2820" spans="1:21" x14ac:dyDescent="0.3">
      <c r="A2820">
        <v>2819</v>
      </c>
      <c r="B2820">
        <v>19</v>
      </c>
      <c r="C2820">
        <v>12</v>
      </c>
      <c r="D2820" s="6">
        <f t="shared" si="264"/>
        <v>45279</v>
      </c>
      <c r="E2820" t="str">
        <f t="shared" si="265"/>
        <v>December</v>
      </c>
      <c r="F2820">
        <v>2023</v>
      </c>
      <c r="G2820" t="str">
        <f t="shared" si="266"/>
        <v>Tuesday</v>
      </c>
      <c r="H2820" t="s">
        <v>21</v>
      </c>
      <c r="I2820">
        <v>5</v>
      </c>
      <c r="J2820" s="7">
        <v>15083.72</v>
      </c>
      <c r="K2820" t="s">
        <v>536</v>
      </c>
      <c r="L2820">
        <v>29</v>
      </c>
      <c r="M2820" t="s">
        <v>47</v>
      </c>
      <c r="N2820" t="s">
        <v>18</v>
      </c>
      <c r="O2820">
        <v>3</v>
      </c>
      <c r="P2820" t="s">
        <v>65</v>
      </c>
      <c r="Q2820" s="7">
        <f t="shared" si="267"/>
        <v>75418.599999999991</v>
      </c>
      <c r="R2820" s="9" t="str" cm="1">
        <f t="array" ref="R2820">_xlfn.IFS(L2819&lt;=25,"0-25",L2819&lt;=30,"26-30",L2819&lt;=35,"31-35",L2819&lt;=40,"36-40",L2819&lt;=45,"41-45",L2819&gt;=45,"45+")</f>
        <v>31-35</v>
      </c>
      <c r="S2820" t="str">
        <f t="shared" si="268"/>
        <v>Q4</v>
      </c>
      <c r="T2820" t="str">
        <f t="shared" si="269"/>
        <v>Weekday</v>
      </c>
      <c r="U2820" t="str" cm="1">
        <f t="array" ref="U2820">_xlfn.IFS(Q2820&lt;=100000,"LOW",Q2820&lt;=300000,"MEDIUM",Q2820&gt;=300000,"HIGH")</f>
        <v>LOW</v>
      </c>
    </row>
    <row r="2821" spans="1:21" x14ac:dyDescent="0.3">
      <c r="A2821">
        <v>2820</v>
      </c>
      <c r="B2821">
        <v>19</v>
      </c>
      <c r="C2821">
        <v>12</v>
      </c>
      <c r="D2821" s="6">
        <f t="shared" si="264"/>
        <v>45279</v>
      </c>
      <c r="E2821" t="str">
        <f t="shared" si="265"/>
        <v>December</v>
      </c>
      <c r="F2821">
        <v>2023</v>
      </c>
      <c r="G2821" t="str">
        <f t="shared" si="266"/>
        <v>Tuesday</v>
      </c>
      <c r="H2821" t="s">
        <v>32</v>
      </c>
      <c r="I2821">
        <v>9</v>
      </c>
      <c r="J2821" s="7">
        <v>47378.37</v>
      </c>
      <c r="K2821" t="s">
        <v>608</v>
      </c>
      <c r="L2821">
        <v>32</v>
      </c>
      <c r="M2821" t="s">
        <v>27</v>
      </c>
      <c r="N2821" t="s">
        <v>18</v>
      </c>
      <c r="O2821">
        <v>4</v>
      </c>
      <c r="P2821" t="s">
        <v>36</v>
      </c>
      <c r="Q2821" s="7">
        <f t="shared" si="267"/>
        <v>426405.33</v>
      </c>
      <c r="R2821" s="9" t="str" cm="1">
        <f t="array" ref="R2821">_xlfn.IFS(L2820&lt;=25,"0-25",L2820&lt;=30,"26-30",L2820&lt;=35,"31-35",L2820&lt;=40,"36-40",L2820&lt;=45,"41-45",L2820&gt;=45,"45+")</f>
        <v>26-30</v>
      </c>
      <c r="S2821" t="str">
        <f t="shared" si="268"/>
        <v>Q4</v>
      </c>
      <c r="T2821" t="str">
        <f t="shared" si="269"/>
        <v>Weekday</v>
      </c>
      <c r="U2821" t="str" cm="1">
        <f t="array" ref="U2821">_xlfn.IFS(Q2821&lt;=100000,"LOW",Q2821&lt;=300000,"MEDIUM",Q2821&gt;=300000,"HIGH")</f>
        <v>HIGH</v>
      </c>
    </row>
    <row r="2822" spans="1:21" x14ac:dyDescent="0.3">
      <c r="A2822">
        <v>2821</v>
      </c>
      <c r="B2822">
        <v>19</v>
      </c>
      <c r="C2822">
        <v>12</v>
      </c>
      <c r="D2822" s="6">
        <f t="shared" si="264"/>
        <v>45279</v>
      </c>
      <c r="E2822" t="str">
        <f t="shared" si="265"/>
        <v>December</v>
      </c>
      <c r="F2822">
        <v>2023</v>
      </c>
      <c r="G2822" t="str">
        <f t="shared" si="266"/>
        <v>Tuesday</v>
      </c>
      <c r="H2822" t="s">
        <v>37</v>
      </c>
      <c r="I2822">
        <v>3</v>
      </c>
      <c r="J2822" s="7">
        <v>10407.129999999999</v>
      </c>
      <c r="K2822" t="s">
        <v>55</v>
      </c>
      <c r="L2822">
        <v>36</v>
      </c>
      <c r="M2822" t="s">
        <v>47</v>
      </c>
      <c r="N2822" t="s">
        <v>18</v>
      </c>
      <c r="O2822">
        <v>5</v>
      </c>
      <c r="P2822" t="s">
        <v>40</v>
      </c>
      <c r="Q2822" s="7">
        <f t="shared" si="267"/>
        <v>31221.39</v>
      </c>
      <c r="R2822" s="9" t="str" cm="1">
        <f t="array" ref="R2822">_xlfn.IFS(L2821&lt;=25,"0-25",L2821&lt;=30,"26-30",L2821&lt;=35,"31-35",L2821&lt;=40,"36-40",L2821&lt;=45,"41-45",L2821&gt;=45,"45+")</f>
        <v>31-35</v>
      </c>
      <c r="S2822" t="str">
        <f t="shared" si="268"/>
        <v>Q4</v>
      </c>
      <c r="T2822" t="str">
        <f t="shared" si="269"/>
        <v>Weekday</v>
      </c>
      <c r="U2822" t="str" cm="1">
        <f t="array" ref="U2822">_xlfn.IFS(Q2822&lt;=100000,"LOW",Q2822&lt;=300000,"MEDIUM",Q2822&gt;=300000,"HIGH")</f>
        <v>LOW</v>
      </c>
    </row>
    <row r="2823" spans="1:21" x14ac:dyDescent="0.3">
      <c r="A2823">
        <v>2822</v>
      </c>
      <c r="B2823">
        <v>20</v>
      </c>
      <c r="C2823">
        <v>12</v>
      </c>
      <c r="D2823" s="6">
        <f t="shared" si="264"/>
        <v>45280</v>
      </c>
      <c r="E2823" t="str">
        <f t="shared" si="265"/>
        <v>December</v>
      </c>
      <c r="F2823">
        <v>2023</v>
      </c>
      <c r="G2823" t="str">
        <f t="shared" si="266"/>
        <v>Wednesday</v>
      </c>
      <c r="H2823" t="s">
        <v>37</v>
      </c>
      <c r="I2823">
        <v>8</v>
      </c>
      <c r="J2823" s="7">
        <v>12607.37</v>
      </c>
      <c r="K2823" t="s">
        <v>847</v>
      </c>
      <c r="L2823">
        <v>45</v>
      </c>
      <c r="M2823" t="s">
        <v>92</v>
      </c>
      <c r="N2823" t="s">
        <v>35</v>
      </c>
      <c r="O2823">
        <v>4</v>
      </c>
      <c r="P2823" t="s">
        <v>40</v>
      </c>
      <c r="Q2823" s="7">
        <f t="shared" si="267"/>
        <v>100858.96</v>
      </c>
      <c r="R2823" s="9" t="str" cm="1">
        <f t="array" ref="R2823">_xlfn.IFS(L2822&lt;=25,"0-25",L2822&lt;=30,"26-30",L2822&lt;=35,"31-35",L2822&lt;=40,"36-40",L2822&lt;=45,"41-45",L2822&gt;=45,"45+")</f>
        <v>36-40</v>
      </c>
      <c r="S2823" t="str">
        <f t="shared" si="268"/>
        <v>Q4</v>
      </c>
      <c r="T2823" t="str">
        <f t="shared" si="269"/>
        <v>Weekday</v>
      </c>
      <c r="U2823" t="str" cm="1">
        <f t="array" ref="U2823">_xlfn.IFS(Q2823&lt;=100000,"LOW",Q2823&lt;=300000,"MEDIUM",Q2823&gt;=300000,"HIGH")</f>
        <v>MEDIUM</v>
      </c>
    </row>
    <row r="2824" spans="1:21" x14ac:dyDescent="0.3">
      <c r="A2824">
        <v>2823</v>
      </c>
      <c r="B2824">
        <v>20</v>
      </c>
      <c r="C2824">
        <v>12</v>
      </c>
      <c r="D2824" s="6">
        <f t="shared" si="264"/>
        <v>45280</v>
      </c>
      <c r="E2824" t="str">
        <f t="shared" si="265"/>
        <v>December</v>
      </c>
      <c r="F2824">
        <v>2023</v>
      </c>
      <c r="G2824" t="str">
        <f t="shared" si="266"/>
        <v>Wednesday</v>
      </c>
      <c r="H2824" t="s">
        <v>21</v>
      </c>
      <c r="I2824">
        <v>4</v>
      </c>
      <c r="J2824" s="7">
        <v>64238.8</v>
      </c>
      <c r="K2824" t="s">
        <v>911</v>
      </c>
      <c r="L2824">
        <v>57</v>
      </c>
      <c r="M2824" t="s">
        <v>112</v>
      </c>
      <c r="N2824" t="s">
        <v>24</v>
      </c>
      <c r="O2824">
        <v>4</v>
      </c>
      <c r="P2824" t="s">
        <v>65</v>
      </c>
      <c r="Q2824" s="7">
        <f t="shared" si="267"/>
        <v>256955.2</v>
      </c>
      <c r="R2824" s="9" t="str" cm="1">
        <f t="array" ref="R2824">_xlfn.IFS(L2823&lt;=25,"0-25",L2823&lt;=30,"26-30",L2823&lt;=35,"31-35",L2823&lt;=40,"36-40",L2823&lt;=45,"41-45",L2823&gt;=45,"45+")</f>
        <v>41-45</v>
      </c>
      <c r="S2824" t="str">
        <f t="shared" si="268"/>
        <v>Q4</v>
      </c>
      <c r="T2824" t="str">
        <f t="shared" si="269"/>
        <v>Weekday</v>
      </c>
      <c r="U2824" t="str" cm="1">
        <f t="array" ref="U2824">_xlfn.IFS(Q2824&lt;=100000,"LOW",Q2824&lt;=300000,"MEDIUM",Q2824&gt;=300000,"HIGH")</f>
        <v>MEDIUM</v>
      </c>
    </row>
    <row r="2825" spans="1:21" x14ac:dyDescent="0.3">
      <c r="A2825">
        <v>2824</v>
      </c>
      <c r="B2825">
        <v>20</v>
      </c>
      <c r="C2825">
        <v>12</v>
      </c>
      <c r="D2825" s="6">
        <f t="shared" si="264"/>
        <v>45280</v>
      </c>
      <c r="E2825" t="str">
        <f t="shared" si="265"/>
        <v>December</v>
      </c>
      <c r="F2825">
        <v>2023</v>
      </c>
      <c r="G2825" t="str">
        <f t="shared" si="266"/>
        <v>Wednesday</v>
      </c>
      <c r="H2825" t="s">
        <v>45</v>
      </c>
      <c r="I2825">
        <v>6</v>
      </c>
      <c r="J2825" s="7">
        <v>41653.82</v>
      </c>
      <c r="K2825" t="s">
        <v>556</v>
      </c>
      <c r="L2825">
        <v>58</v>
      </c>
      <c r="M2825" t="s">
        <v>23</v>
      </c>
      <c r="N2825" t="s">
        <v>35</v>
      </c>
      <c r="O2825">
        <v>5</v>
      </c>
      <c r="P2825" t="s">
        <v>90</v>
      </c>
      <c r="Q2825" s="7">
        <f t="shared" si="267"/>
        <v>249922.91999999998</v>
      </c>
      <c r="R2825" s="9" t="str" cm="1">
        <f t="array" ref="R2825">_xlfn.IFS(L2824&lt;=25,"0-25",L2824&lt;=30,"26-30",L2824&lt;=35,"31-35",L2824&lt;=40,"36-40",L2824&lt;=45,"41-45",L2824&gt;=45,"45+")</f>
        <v>45+</v>
      </c>
      <c r="S2825" t="str">
        <f t="shared" si="268"/>
        <v>Q4</v>
      </c>
      <c r="T2825" t="str">
        <f t="shared" si="269"/>
        <v>Weekday</v>
      </c>
      <c r="U2825" t="str" cm="1">
        <f t="array" ref="U2825">_xlfn.IFS(Q2825&lt;=100000,"LOW",Q2825&lt;=300000,"MEDIUM",Q2825&gt;=300000,"HIGH")</f>
        <v>MEDIUM</v>
      </c>
    </row>
    <row r="2826" spans="1:21" x14ac:dyDescent="0.3">
      <c r="A2826">
        <v>2825</v>
      </c>
      <c r="B2826">
        <v>21</v>
      </c>
      <c r="C2826">
        <v>12</v>
      </c>
      <c r="D2826" s="6">
        <f t="shared" si="264"/>
        <v>45281</v>
      </c>
      <c r="E2826" t="str">
        <f t="shared" si="265"/>
        <v>December</v>
      </c>
      <c r="F2826">
        <v>2023</v>
      </c>
      <c r="G2826" t="str">
        <f t="shared" si="266"/>
        <v>Thursday</v>
      </c>
      <c r="H2826" t="s">
        <v>15</v>
      </c>
      <c r="I2826">
        <v>6</v>
      </c>
      <c r="J2826" s="7">
        <v>54154.12</v>
      </c>
      <c r="K2826" t="s">
        <v>252</v>
      </c>
      <c r="L2826">
        <v>22</v>
      </c>
      <c r="M2826" t="s">
        <v>69</v>
      </c>
      <c r="N2826" t="s">
        <v>52</v>
      </c>
      <c r="O2826">
        <v>5</v>
      </c>
      <c r="P2826" t="s">
        <v>86</v>
      </c>
      <c r="Q2826" s="7">
        <f t="shared" si="267"/>
        <v>324924.72000000003</v>
      </c>
      <c r="R2826" s="9" t="str" cm="1">
        <f t="array" ref="R2826">_xlfn.IFS(L2825&lt;=25,"0-25",L2825&lt;=30,"26-30",L2825&lt;=35,"31-35",L2825&lt;=40,"36-40",L2825&lt;=45,"41-45",L2825&gt;=45,"45+")</f>
        <v>45+</v>
      </c>
      <c r="S2826" t="str">
        <f t="shared" si="268"/>
        <v>Q4</v>
      </c>
      <c r="T2826" t="str">
        <f t="shared" si="269"/>
        <v>Weekday</v>
      </c>
      <c r="U2826" t="str" cm="1">
        <f t="array" ref="U2826">_xlfn.IFS(Q2826&lt;=100000,"LOW",Q2826&lt;=300000,"MEDIUM",Q2826&gt;=300000,"HIGH")</f>
        <v>HIGH</v>
      </c>
    </row>
    <row r="2827" spans="1:21" x14ac:dyDescent="0.3">
      <c r="A2827">
        <v>2826</v>
      </c>
      <c r="B2827">
        <v>21</v>
      </c>
      <c r="C2827">
        <v>12</v>
      </c>
      <c r="D2827" s="6">
        <f t="shared" si="264"/>
        <v>45281</v>
      </c>
      <c r="E2827" t="str">
        <f t="shared" si="265"/>
        <v>December</v>
      </c>
      <c r="F2827">
        <v>2023</v>
      </c>
      <c r="G2827" t="str">
        <f t="shared" si="266"/>
        <v>Thursday</v>
      </c>
      <c r="H2827" t="s">
        <v>21</v>
      </c>
      <c r="I2827">
        <v>3</v>
      </c>
      <c r="J2827" s="7">
        <v>60310.06</v>
      </c>
      <c r="K2827" t="s">
        <v>673</v>
      </c>
      <c r="L2827">
        <v>22</v>
      </c>
      <c r="M2827" t="s">
        <v>119</v>
      </c>
      <c r="N2827" t="s">
        <v>18</v>
      </c>
      <c r="O2827">
        <v>2</v>
      </c>
      <c r="P2827" t="s">
        <v>65</v>
      </c>
      <c r="Q2827" s="7">
        <f t="shared" si="267"/>
        <v>180930.18</v>
      </c>
      <c r="R2827" s="9" t="str" cm="1">
        <f t="array" ref="R2827">_xlfn.IFS(L2826&lt;=25,"0-25",L2826&lt;=30,"26-30",L2826&lt;=35,"31-35",L2826&lt;=40,"36-40",L2826&lt;=45,"41-45",L2826&gt;=45,"45+")</f>
        <v>0-25</v>
      </c>
      <c r="S2827" t="str">
        <f t="shared" si="268"/>
        <v>Q4</v>
      </c>
      <c r="T2827" t="str">
        <f t="shared" si="269"/>
        <v>Weekday</v>
      </c>
      <c r="U2827" t="str" cm="1">
        <f t="array" ref="U2827">_xlfn.IFS(Q2827&lt;=100000,"LOW",Q2827&lt;=300000,"MEDIUM",Q2827&gt;=300000,"HIGH")</f>
        <v>MEDIUM</v>
      </c>
    </row>
    <row r="2828" spans="1:21" x14ac:dyDescent="0.3">
      <c r="A2828">
        <v>2827</v>
      </c>
      <c r="B2828">
        <v>21</v>
      </c>
      <c r="C2828">
        <v>12</v>
      </c>
      <c r="D2828" s="6">
        <f t="shared" si="264"/>
        <v>45281</v>
      </c>
      <c r="E2828" t="str">
        <f t="shared" si="265"/>
        <v>December</v>
      </c>
      <c r="F2828">
        <v>2023</v>
      </c>
      <c r="G2828" t="str">
        <f t="shared" si="266"/>
        <v>Thursday</v>
      </c>
      <c r="H2828" t="s">
        <v>32</v>
      </c>
      <c r="I2828">
        <v>5</v>
      </c>
      <c r="J2828" s="7">
        <v>66975.210000000006</v>
      </c>
      <c r="K2828" t="s">
        <v>842</v>
      </c>
      <c r="L2828">
        <v>23</v>
      </c>
      <c r="M2828" t="s">
        <v>61</v>
      </c>
      <c r="N2828" t="s">
        <v>18</v>
      </c>
      <c r="O2828">
        <v>3</v>
      </c>
      <c r="P2828" t="s">
        <v>36</v>
      </c>
      <c r="Q2828" s="7">
        <f t="shared" si="267"/>
        <v>334876.05000000005</v>
      </c>
      <c r="R2828" s="9" t="str" cm="1">
        <f t="array" ref="R2828">_xlfn.IFS(L2827&lt;=25,"0-25",L2827&lt;=30,"26-30",L2827&lt;=35,"31-35",L2827&lt;=40,"36-40",L2827&lt;=45,"41-45",L2827&gt;=45,"45+")</f>
        <v>0-25</v>
      </c>
      <c r="S2828" t="str">
        <f t="shared" si="268"/>
        <v>Q4</v>
      </c>
      <c r="T2828" t="str">
        <f t="shared" si="269"/>
        <v>Weekday</v>
      </c>
      <c r="U2828" t="str" cm="1">
        <f t="array" ref="U2828">_xlfn.IFS(Q2828&lt;=100000,"LOW",Q2828&lt;=300000,"MEDIUM",Q2828&gt;=300000,"HIGH")</f>
        <v>HIGH</v>
      </c>
    </row>
    <row r="2829" spans="1:21" x14ac:dyDescent="0.3">
      <c r="A2829">
        <v>2828</v>
      </c>
      <c r="B2829">
        <v>22</v>
      </c>
      <c r="C2829">
        <v>12</v>
      </c>
      <c r="D2829" s="6">
        <f t="shared" si="264"/>
        <v>45282</v>
      </c>
      <c r="E2829" t="str">
        <f t="shared" si="265"/>
        <v>December</v>
      </c>
      <c r="F2829">
        <v>2023</v>
      </c>
      <c r="G2829" t="str">
        <f t="shared" si="266"/>
        <v>Friday</v>
      </c>
      <c r="H2829" t="s">
        <v>32</v>
      </c>
      <c r="I2829">
        <v>3</v>
      </c>
      <c r="J2829" s="7">
        <v>62161.17</v>
      </c>
      <c r="K2829" t="s">
        <v>399</v>
      </c>
      <c r="L2829">
        <v>40</v>
      </c>
      <c r="M2829" t="s">
        <v>64</v>
      </c>
      <c r="N2829" t="s">
        <v>24</v>
      </c>
      <c r="O2829">
        <v>5</v>
      </c>
      <c r="P2829" t="s">
        <v>43</v>
      </c>
      <c r="Q2829" s="7">
        <f t="shared" si="267"/>
        <v>186483.51</v>
      </c>
      <c r="R2829" s="9" t="str" cm="1">
        <f t="array" ref="R2829">_xlfn.IFS(L2828&lt;=25,"0-25",L2828&lt;=30,"26-30",L2828&lt;=35,"31-35",L2828&lt;=40,"36-40",L2828&lt;=45,"41-45",L2828&gt;=45,"45+")</f>
        <v>0-25</v>
      </c>
      <c r="S2829" t="str">
        <f t="shared" si="268"/>
        <v>Q4</v>
      </c>
      <c r="T2829" t="str">
        <f t="shared" si="269"/>
        <v>Weekday</v>
      </c>
      <c r="U2829" t="str" cm="1">
        <f t="array" ref="U2829">_xlfn.IFS(Q2829&lt;=100000,"LOW",Q2829&lt;=300000,"MEDIUM",Q2829&gt;=300000,"HIGH")</f>
        <v>MEDIUM</v>
      </c>
    </row>
    <row r="2830" spans="1:21" x14ac:dyDescent="0.3">
      <c r="A2830">
        <v>2829</v>
      </c>
      <c r="B2830">
        <v>22</v>
      </c>
      <c r="C2830">
        <v>12</v>
      </c>
      <c r="D2830" s="6">
        <f t="shared" si="264"/>
        <v>45282</v>
      </c>
      <c r="E2830" t="str">
        <f t="shared" si="265"/>
        <v>December</v>
      </c>
      <c r="F2830">
        <v>2023</v>
      </c>
      <c r="G2830" t="str">
        <f t="shared" si="266"/>
        <v>Friday</v>
      </c>
      <c r="H2830" t="s">
        <v>37</v>
      </c>
      <c r="I2830">
        <v>1</v>
      </c>
      <c r="J2830" s="7">
        <v>38998.69</v>
      </c>
      <c r="K2830" t="s">
        <v>665</v>
      </c>
      <c r="L2830">
        <v>20</v>
      </c>
      <c r="M2830" t="s">
        <v>79</v>
      </c>
      <c r="N2830" t="s">
        <v>18</v>
      </c>
      <c r="O2830">
        <v>4</v>
      </c>
      <c r="P2830" t="s">
        <v>53</v>
      </c>
      <c r="Q2830" s="7">
        <f t="shared" si="267"/>
        <v>38998.69</v>
      </c>
      <c r="R2830" s="9" t="str" cm="1">
        <f t="array" ref="R2830">_xlfn.IFS(L2829&lt;=25,"0-25",L2829&lt;=30,"26-30",L2829&lt;=35,"31-35",L2829&lt;=40,"36-40",L2829&lt;=45,"41-45",L2829&gt;=45,"45+")</f>
        <v>36-40</v>
      </c>
      <c r="S2830" t="str">
        <f t="shared" si="268"/>
        <v>Q4</v>
      </c>
      <c r="T2830" t="str">
        <f t="shared" si="269"/>
        <v>Weekday</v>
      </c>
      <c r="U2830" t="str" cm="1">
        <f t="array" ref="U2830">_xlfn.IFS(Q2830&lt;=100000,"LOW",Q2830&lt;=300000,"MEDIUM",Q2830&gt;=300000,"HIGH")</f>
        <v>LOW</v>
      </c>
    </row>
    <row r="2831" spans="1:21" x14ac:dyDescent="0.3">
      <c r="A2831">
        <v>2830</v>
      </c>
      <c r="B2831">
        <v>22</v>
      </c>
      <c r="C2831">
        <v>12</v>
      </c>
      <c r="D2831" s="6">
        <f t="shared" si="264"/>
        <v>45282</v>
      </c>
      <c r="E2831" t="str">
        <f t="shared" si="265"/>
        <v>December</v>
      </c>
      <c r="F2831">
        <v>2023</v>
      </c>
      <c r="G2831" t="str">
        <f t="shared" si="266"/>
        <v>Friday</v>
      </c>
      <c r="H2831" t="s">
        <v>32</v>
      </c>
      <c r="I2831">
        <v>7</v>
      </c>
      <c r="J2831" s="7">
        <v>30158.22</v>
      </c>
      <c r="K2831" t="s">
        <v>861</v>
      </c>
      <c r="L2831">
        <v>54</v>
      </c>
      <c r="M2831" t="s">
        <v>69</v>
      </c>
      <c r="N2831" t="s">
        <v>24</v>
      </c>
      <c r="O2831">
        <v>5</v>
      </c>
      <c r="P2831" t="s">
        <v>101</v>
      </c>
      <c r="Q2831" s="7">
        <f t="shared" si="267"/>
        <v>211107.54</v>
      </c>
      <c r="R2831" s="9" t="str" cm="1">
        <f t="array" ref="R2831">_xlfn.IFS(L2830&lt;=25,"0-25",L2830&lt;=30,"26-30",L2830&lt;=35,"31-35",L2830&lt;=40,"36-40",L2830&lt;=45,"41-45",L2830&gt;=45,"45+")</f>
        <v>0-25</v>
      </c>
      <c r="S2831" t="str">
        <f t="shared" si="268"/>
        <v>Q4</v>
      </c>
      <c r="T2831" t="str">
        <f t="shared" si="269"/>
        <v>Weekday</v>
      </c>
      <c r="U2831" t="str" cm="1">
        <f t="array" ref="U2831">_xlfn.IFS(Q2831&lt;=100000,"LOW",Q2831&lt;=300000,"MEDIUM",Q2831&gt;=300000,"HIGH")</f>
        <v>MEDIUM</v>
      </c>
    </row>
    <row r="2832" spans="1:21" x14ac:dyDescent="0.3">
      <c r="A2832">
        <v>2831</v>
      </c>
      <c r="B2832">
        <v>22</v>
      </c>
      <c r="C2832">
        <v>12</v>
      </c>
      <c r="D2832" s="6">
        <f t="shared" si="264"/>
        <v>45282</v>
      </c>
      <c r="E2832" t="str">
        <f t="shared" si="265"/>
        <v>December</v>
      </c>
      <c r="F2832">
        <v>2023</v>
      </c>
      <c r="G2832" t="str">
        <f t="shared" si="266"/>
        <v>Friday</v>
      </c>
      <c r="H2832" t="s">
        <v>21</v>
      </c>
      <c r="I2832">
        <v>4</v>
      </c>
      <c r="J2832" s="7">
        <v>19269.59</v>
      </c>
      <c r="K2832" t="s">
        <v>73</v>
      </c>
      <c r="L2832">
        <v>50</v>
      </c>
      <c r="M2832" t="s">
        <v>23</v>
      </c>
      <c r="N2832" t="s">
        <v>18</v>
      </c>
      <c r="O2832">
        <v>3</v>
      </c>
      <c r="P2832" t="s">
        <v>25</v>
      </c>
      <c r="Q2832" s="7">
        <f t="shared" si="267"/>
        <v>77078.36</v>
      </c>
      <c r="R2832" s="9" t="str" cm="1">
        <f t="array" ref="R2832">_xlfn.IFS(L2831&lt;=25,"0-25",L2831&lt;=30,"26-30",L2831&lt;=35,"31-35",L2831&lt;=40,"36-40",L2831&lt;=45,"41-45",L2831&gt;=45,"45+")</f>
        <v>45+</v>
      </c>
      <c r="S2832" t="str">
        <f t="shared" si="268"/>
        <v>Q4</v>
      </c>
      <c r="T2832" t="str">
        <f t="shared" si="269"/>
        <v>Weekday</v>
      </c>
      <c r="U2832" t="str" cm="1">
        <f t="array" ref="U2832">_xlfn.IFS(Q2832&lt;=100000,"LOW",Q2832&lt;=300000,"MEDIUM",Q2832&gt;=300000,"HIGH")</f>
        <v>LOW</v>
      </c>
    </row>
    <row r="2833" spans="1:21" x14ac:dyDescent="0.3">
      <c r="A2833">
        <v>2832</v>
      </c>
      <c r="B2833">
        <v>23</v>
      </c>
      <c r="C2833">
        <v>12</v>
      </c>
      <c r="D2833" s="6">
        <f t="shared" si="264"/>
        <v>45283</v>
      </c>
      <c r="E2833" t="str">
        <f t="shared" si="265"/>
        <v>December</v>
      </c>
      <c r="F2833">
        <v>2023</v>
      </c>
      <c r="G2833" t="str">
        <f t="shared" si="266"/>
        <v>Saturday</v>
      </c>
      <c r="H2833" t="s">
        <v>32</v>
      </c>
      <c r="I2833">
        <v>7</v>
      </c>
      <c r="J2833" s="7">
        <v>34019.29</v>
      </c>
      <c r="K2833" t="s">
        <v>405</v>
      </c>
      <c r="L2833">
        <v>38</v>
      </c>
      <c r="M2833" t="s">
        <v>135</v>
      </c>
      <c r="N2833" t="s">
        <v>18</v>
      </c>
      <c r="O2833">
        <v>2</v>
      </c>
      <c r="P2833" t="s">
        <v>43</v>
      </c>
      <c r="Q2833" s="7">
        <f t="shared" si="267"/>
        <v>238135.03</v>
      </c>
      <c r="R2833" s="9" t="str" cm="1">
        <f t="array" ref="R2833">_xlfn.IFS(L2832&lt;=25,"0-25",L2832&lt;=30,"26-30",L2832&lt;=35,"31-35",L2832&lt;=40,"36-40",L2832&lt;=45,"41-45",L2832&gt;=45,"45+")</f>
        <v>45+</v>
      </c>
      <c r="S2833" t="str">
        <f t="shared" si="268"/>
        <v>Q4</v>
      </c>
      <c r="T2833" t="str">
        <f t="shared" si="269"/>
        <v>Weekend</v>
      </c>
      <c r="U2833" t="str" cm="1">
        <f t="array" ref="U2833">_xlfn.IFS(Q2833&lt;=100000,"LOW",Q2833&lt;=300000,"MEDIUM",Q2833&gt;=300000,"HIGH")</f>
        <v>MEDIUM</v>
      </c>
    </row>
    <row r="2834" spans="1:21" x14ac:dyDescent="0.3">
      <c r="A2834">
        <v>2833</v>
      </c>
      <c r="B2834">
        <v>23</v>
      </c>
      <c r="C2834">
        <v>12</v>
      </c>
      <c r="D2834" s="6">
        <f t="shared" si="264"/>
        <v>45283</v>
      </c>
      <c r="E2834" t="str">
        <f t="shared" si="265"/>
        <v>December</v>
      </c>
      <c r="F2834">
        <v>2023</v>
      </c>
      <c r="G2834" t="str">
        <f t="shared" si="266"/>
        <v>Saturday</v>
      </c>
      <c r="H2834" t="s">
        <v>21</v>
      </c>
      <c r="I2834">
        <v>3</v>
      </c>
      <c r="J2834" s="7">
        <v>31989.61</v>
      </c>
      <c r="K2834" t="s">
        <v>379</v>
      </c>
      <c r="L2834">
        <v>37</v>
      </c>
      <c r="M2834" t="s">
        <v>116</v>
      </c>
      <c r="N2834" t="s">
        <v>35</v>
      </c>
      <c r="O2834">
        <v>4</v>
      </c>
      <c r="P2834" t="s">
        <v>25</v>
      </c>
      <c r="Q2834" s="7">
        <f t="shared" si="267"/>
        <v>95968.83</v>
      </c>
      <c r="R2834" s="9" t="str" cm="1">
        <f t="array" ref="R2834">_xlfn.IFS(L2833&lt;=25,"0-25",L2833&lt;=30,"26-30",L2833&lt;=35,"31-35",L2833&lt;=40,"36-40",L2833&lt;=45,"41-45",L2833&gt;=45,"45+")</f>
        <v>36-40</v>
      </c>
      <c r="S2834" t="str">
        <f t="shared" si="268"/>
        <v>Q4</v>
      </c>
      <c r="T2834" t="str">
        <f t="shared" si="269"/>
        <v>Weekend</v>
      </c>
      <c r="U2834" t="str" cm="1">
        <f t="array" ref="U2834">_xlfn.IFS(Q2834&lt;=100000,"LOW",Q2834&lt;=300000,"MEDIUM",Q2834&gt;=300000,"HIGH")</f>
        <v>LOW</v>
      </c>
    </row>
    <row r="2835" spans="1:21" x14ac:dyDescent="0.3">
      <c r="A2835">
        <v>2834</v>
      </c>
      <c r="B2835">
        <v>23</v>
      </c>
      <c r="C2835">
        <v>12</v>
      </c>
      <c r="D2835" s="6">
        <f t="shared" si="264"/>
        <v>45283</v>
      </c>
      <c r="E2835" t="str">
        <f t="shared" si="265"/>
        <v>December</v>
      </c>
      <c r="F2835">
        <v>2023</v>
      </c>
      <c r="G2835" t="str">
        <f t="shared" si="266"/>
        <v>Saturday</v>
      </c>
      <c r="H2835" t="s">
        <v>15</v>
      </c>
      <c r="I2835">
        <v>5</v>
      </c>
      <c r="J2835" s="7">
        <v>43574.49</v>
      </c>
      <c r="K2835" t="s">
        <v>667</v>
      </c>
      <c r="L2835">
        <v>18</v>
      </c>
      <c r="M2835" t="s">
        <v>61</v>
      </c>
      <c r="N2835" t="s">
        <v>35</v>
      </c>
      <c r="O2835">
        <v>2</v>
      </c>
      <c r="P2835" t="s">
        <v>31</v>
      </c>
      <c r="Q2835" s="7">
        <f t="shared" si="267"/>
        <v>217872.44999999998</v>
      </c>
      <c r="R2835" s="9" t="str" cm="1">
        <f t="array" ref="R2835">_xlfn.IFS(L2834&lt;=25,"0-25",L2834&lt;=30,"26-30",L2834&lt;=35,"31-35",L2834&lt;=40,"36-40",L2834&lt;=45,"41-45",L2834&gt;=45,"45+")</f>
        <v>36-40</v>
      </c>
      <c r="S2835" t="str">
        <f t="shared" si="268"/>
        <v>Q4</v>
      </c>
      <c r="T2835" t="str">
        <f t="shared" si="269"/>
        <v>Weekend</v>
      </c>
      <c r="U2835" t="str" cm="1">
        <f t="array" ref="U2835">_xlfn.IFS(Q2835&lt;=100000,"LOW",Q2835&lt;=300000,"MEDIUM",Q2835&gt;=300000,"HIGH")</f>
        <v>MEDIUM</v>
      </c>
    </row>
    <row r="2836" spans="1:21" x14ac:dyDescent="0.3">
      <c r="A2836">
        <v>2835</v>
      </c>
      <c r="B2836">
        <v>23</v>
      </c>
      <c r="C2836">
        <v>12</v>
      </c>
      <c r="D2836" s="6">
        <f t="shared" si="264"/>
        <v>45283</v>
      </c>
      <c r="E2836" t="str">
        <f t="shared" si="265"/>
        <v>December</v>
      </c>
      <c r="F2836">
        <v>2023</v>
      </c>
      <c r="G2836" t="str">
        <f t="shared" si="266"/>
        <v>Saturday</v>
      </c>
      <c r="H2836" t="s">
        <v>37</v>
      </c>
      <c r="I2836">
        <v>5</v>
      </c>
      <c r="J2836" s="7">
        <v>49930.559999999998</v>
      </c>
      <c r="K2836" t="s">
        <v>262</v>
      </c>
      <c r="L2836">
        <v>56</v>
      </c>
      <c r="M2836" t="s">
        <v>23</v>
      </c>
      <c r="N2836" t="s">
        <v>52</v>
      </c>
      <c r="O2836">
        <v>2</v>
      </c>
      <c r="P2836" t="s">
        <v>97</v>
      </c>
      <c r="Q2836" s="7">
        <f t="shared" si="267"/>
        <v>249652.8</v>
      </c>
      <c r="R2836" s="9" t="str" cm="1">
        <f t="array" ref="R2836">_xlfn.IFS(L2835&lt;=25,"0-25",L2835&lt;=30,"26-30",L2835&lt;=35,"31-35",L2835&lt;=40,"36-40",L2835&lt;=45,"41-45",L2835&gt;=45,"45+")</f>
        <v>0-25</v>
      </c>
      <c r="S2836" t="str">
        <f t="shared" si="268"/>
        <v>Q4</v>
      </c>
      <c r="T2836" t="str">
        <f t="shared" si="269"/>
        <v>Weekend</v>
      </c>
      <c r="U2836" t="str" cm="1">
        <f t="array" ref="U2836">_xlfn.IFS(Q2836&lt;=100000,"LOW",Q2836&lt;=300000,"MEDIUM",Q2836&gt;=300000,"HIGH")</f>
        <v>MEDIUM</v>
      </c>
    </row>
    <row r="2837" spans="1:21" x14ac:dyDescent="0.3">
      <c r="A2837">
        <v>2836</v>
      </c>
      <c r="B2837">
        <v>24</v>
      </c>
      <c r="C2837">
        <v>12</v>
      </c>
      <c r="D2837" s="6">
        <f t="shared" si="264"/>
        <v>45284</v>
      </c>
      <c r="E2837" t="str">
        <f t="shared" si="265"/>
        <v>December</v>
      </c>
      <c r="F2837">
        <v>2023</v>
      </c>
      <c r="G2837" t="str">
        <f t="shared" si="266"/>
        <v>Sunday</v>
      </c>
      <c r="H2837" t="s">
        <v>32</v>
      </c>
      <c r="I2837">
        <v>2</v>
      </c>
      <c r="J2837" s="7">
        <v>68699.53</v>
      </c>
      <c r="K2837" t="s">
        <v>343</v>
      </c>
      <c r="L2837">
        <v>34</v>
      </c>
      <c r="M2837" t="s">
        <v>34</v>
      </c>
      <c r="N2837" t="s">
        <v>24</v>
      </c>
      <c r="O2837">
        <v>3</v>
      </c>
      <c r="P2837" t="s">
        <v>101</v>
      </c>
      <c r="Q2837" s="7">
        <f t="shared" si="267"/>
        <v>137399.06</v>
      </c>
      <c r="R2837" s="9" t="str" cm="1">
        <f t="array" ref="R2837">_xlfn.IFS(L2836&lt;=25,"0-25",L2836&lt;=30,"26-30",L2836&lt;=35,"31-35",L2836&lt;=40,"36-40",L2836&lt;=45,"41-45",L2836&gt;=45,"45+")</f>
        <v>45+</v>
      </c>
      <c r="S2837" t="str">
        <f t="shared" si="268"/>
        <v>Q4</v>
      </c>
      <c r="T2837" t="str">
        <f t="shared" si="269"/>
        <v>Weekend</v>
      </c>
      <c r="U2837" t="str" cm="1">
        <f t="array" ref="U2837">_xlfn.IFS(Q2837&lt;=100000,"LOW",Q2837&lt;=300000,"MEDIUM",Q2837&gt;=300000,"HIGH")</f>
        <v>MEDIUM</v>
      </c>
    </row>
    <row r="2838" spans="1:21" x14ac:dyDescent="0.3">
      <c r="A2838">
        <v>2837</v>
      </c>
      <c r="B2838">
        <v>24</v>
      </c>
      <c r="C2838">
        <v>12</v>
      </c>
      <c r="D2838" s="6">
        <f t="shared" si="264"/>
        <v>45284</v>
      </c>
      <c r="E2838" t="str">
        <f t="shared" si="265"/>
        <v>December</v>
      </c>
      <c r="F2838">
        <v>2023</v>
      </c>
      <c r="G2838" t="str">
        <f t="shared" si="266"/>
        <v>Sunday</v>
      </c>
      <c r="H2838" t="s">
        <v>21</v>
      </c>
      <c r="I2838">
        <v>2</v>
      </c>
      <c r="J2838" s="7">
        <v>53703.17</v>
      </c>
      <c r="K2838" t="s">
        <v>127</v>
      </c>
      <c r="L2838">
        <v>46</v>
      </c>
      <c r="M2838" t="s">
        <v>135</v>
      </c>
      <c r="N2838" t="s">
        <v>52</v>
      </c>
      <c r="O2838">
        <v>5</v>
      </c>
      <c r="P2838" t="s">
        <v>25</v>
      </c>
      <c r="Q2838" s="7">
        <f t="shared" si="267"/>
        <v>107406.34</v>
      </c>
      <c r="R2838" s="9" t="str" cm="1">
        <f t="array" ref="R2838">_xlfn.IFS(L2837&lt;=25,"0-25",L2837&lt;=30,"26-30",L2837&lt;=35,"31-35",L2837&lt;=40,"36-40",L2837&lt;=45,"41-45",L2837&gt;=45,"45+")</f>
        <v>31-35</v>
      </c>
      <c r="S2838" t="str">
        <f t="shared" si="268"/>
        <v>Q4</v>
      </c>
      <c r="T2838" t="str">
        <f t="shared" si="269"/>
        <v>Weekend</v>
      </c>
      <c r="U2838" t="str" cm="1">
        <f t="array" ref="U2838">_xlfn.IFS(Q2838&lt;=100000,"LOW",Q2838&lt;=300000,"MEDIUM",Q2838&gt;=300000,"HIGH")</f>
        <v>MEDIUM</v>
      </c>
    </row>
    <row r="2839" spans="1:21" x14ac:dyDescent="0.3">
      <c r="A2839">
        <v>2838</v>
      </c>
      <c r="B2839">
        <v>24</v>
      </c>
      <c r="C2839">
        <v>12</v>
      </c>
      <c r="D2839" s="6">
        <f t="shared" si="264"/>
        <v>45284</v>
      </c>
      <c r="E2839" t="str">
        <f t="shared" si="265"/>
        <v>December</v>
      </c>
      <c r="F2839">
        <v>2023</v>
      </c>
      <c r="G2839" t="str">
        <f t="shared" si="266"/>
        <v>Sunday</v>
      </c>
      <c r="H2839" t="s">
        <v>45</v>
      </c>
      <c r="I2839">
        <v>4</v>
      </c>
      <c r="J2839" s="7">
        <v>48624.91</v>
      </c>
      <c r="K2839" t="s">
        <v>1006</v>
      </c>
      <c r="L2839">
        <v>25</v>
      </c>
      <c r="M2839" t="s">
        <v>56</v>
      </c>
      <c r="N2839" t="s">
        <v>35</v>
      </c>
      <c r="O2839">
        <v>2</v>
      </c>
      <c r="P2839" t="s">
        <v>48</v>
      </c>
      <c r="Q2839" s="7">
        <f t="shared" si="267"/>
        <v>194499.64</v>
      </c>
      <c r="R2839" s="9" t="str" cm="1">
        <f t="array" ref="R2839">_xlfn.IFS(L2838&lt;=25,"0-25",L2838&lt;=30,"26-30",L2838&lt;=35,"31-35",L2838&lt;=40,"36-40",L2838&lt;=45,"41-45",L2838&gt;=45,"45+")</f>
        <v>45+</v>
      </c>
      <c r="S2839" t="str">
        <f t="shared" si="268"/>
        <v>Q4</v>
      </c>
      <c r="T2839" t="str">
        <f t="shared" si="269"/>
        <v>Weekend</v>
      </c>
      <c r="U2839" t="str" cm="1">
        <f t="array" ref="U2839">_xlfn.IFS(Q2839&lt;=100000,"LOW",Q2839&lt;=300000,"MEDIUM",Q2839&gt;=300000,"HIGH")</f>
        <v>MEDIUM</v>
      </c>
    </row>
    <row r="2840" spans="1:21" x14ac:dyDescent="0.3">
      <c r="A2840">
        <v>2839</v>
      </c>
      <c r="B2840">
        <v>24</v>
      </c>
      <c r="C2840">
        <v>12</v>
      </c>
      <c r="D2840" s="6">
        <f t="shared" si="264"/>
        <v>45284</v>
      </c>
      <c r="E2840" t="str">
        <f t="shared" si="265"/>
        <v>December</v>
      </c>
      <c r="F2840">
        <v>2023</v>
      </c>
      <c r="G2840" t="str">
        <f t="shared" si="266"/>
        <v>Sunday</v>
      </c>
      <c r="H2840" t="s">
        <v>37</v>
      </c>
      <c r="I2840">
        <v>4</v>
      </c>
      <c r="J2840" s="7">
        <v>30105.55</v>
      </c>
      <c r="K2840" t="s">
        <v>565</v>
      </c>
      <c r="L2840">
        <v>43</v>
      </c>
      <c r="M2840" t="s">
        <v>79</v>
      </c>
      <c r="N2840" t="s">
        <v>24</v>
      </c>
      <c r="O2840">
        <v>2</v>
      </c>
      <c r="P2840" t="s">
        <v>53</v>
      </c>
      <c r="Q2840" s="7">
        <f t="shared" si="267"/>
        <v>120422.2</v>
      </c>
      <c r="R2840" s="9" t="str" cm="1">
        <f t="array" ref="R2840">_xlfn.IFS(L2839&lt;=25,"0-25",L2839&lt;=30,"26-30",L2839&lt;=35,"31-35",L2839&lt;=40,"36-40",L2839&lt;=45,"41-45",L2839&gt;=45,"45+")</f>
        <v>0-25</v>
      </c>
      <c r="S2840" t="str">
        <f t="shared" si="268"/>
        <v>Q4</v>
      </c>
      <c r="T2840" t="str">
        <f t="shared" si="269"/>
        <v>Weekend</v>
      </c>
      <c r="U2840" t="str" cm="1">
        <f t="array" ref="U2840">_xlfn.IFS(Q2840&lt;=100000,"LOW",Q2840&lt;=300000,"MEDIUM",Q2840&gt;=300000,"HIGH")</f>
        <v>MEDIUM</v>
      </c>
    </row>
    <row r="2841" spans="1:21" x14ac:dyDescent="0.3">
      <c r="A2841">
        <v>2840</v>
      </c>
      <c r="B2841">
        <v>25</v>
      </c>
      <c r="C2841">
        <v>12</v>
      </c>
      <c r="D2841" s="6">
        <f t="shared" si="264"/>
        <v>45285</v>
      </c>
      <c r="E2841" t="str">
        <f t="shared" si="265"/>
        <v>December</v>
      </c>
      <c r="F2841">
        <v>2023</v>
      </c>
      <c r="G2841" t="str">
        <f t="shared" si="266"/>
        <v>Monday</v>
      </c>
      <c r="H2841" t="s">
        <v>15</v>
      </c>
      <c r="I2841">
        <v>4</v>
      </c>
      <c r="J2841" s="7">
        <v>12070.23</v>
      </c>
      <c r="K2841" t="s">
        <v>986</v>
      </c>
      <c r="L2841">
        <v>45</v>
      </c>
      <c r="M2841" t="s">
        <v>23</v>
      </c>
      <c r="N2841" t="s">
        <v>35</v>
      </c>
      <c r="O2841">
        <v>5</v>
      </c>
      <c r="P2841" t="s">
        <v>31</v>
      </c>
      <c r="Q2841" s="7">
        <f t="shared" si="267"/>
        <v>48280.92</v>
      </c>
      <c r="R2841" s="9" t="str" cm="1">
        <f t="array" ref="R2841">_xlfn.IFS(L2840&lt;=25,"0-25",L2840&lt;=30,"26-30",L2840&lt;=35,"31-35",L2840&lt;=40,"36-40",L2840&lt;=45,"41-45",L2840&gt;=45,"45+")</f>
        <v>41-45</v>
      </c>
      <c r="S2841" t="str">
        <f t="shared" si="268"/>
        <v>Q4</v>
      </c>
      <c r="T2841" t="str">
        <f t="shared" si="269"/>
        <v>Weekday</v>
      </c>
      <c r="U2841" t="str" cm="1">
        <f t="array" ref="U2841">_xlfn.IFS(Q2841&lt;=100000,"LOW",Q2841&lt;=300000,"MEDIUM",Q2841&gt;=300000,"HIGH")</f>
        <v>LOW</v>
      </c>
    </row>
    <row r="2842" spans="1:21" x14ac:dyDescent="0.3">
      <c r="A2842">
        <v>2841</v>
      </c>
      <c r="B2842">
        <v>25</v>
      </c>
      <c r="C2842">
        <v>12</v>
      </c>
      <c r="D2842" s="6">
        <f t="shared" si="264"/>
        <v>45285</v>
      </c>
      <c r="E2842" t="str">
        <f t="shared" si="265"/>
        <v>December</v>
      </c>
      <c r="F2842">
        <v>2023</v>
      </c>
      <c r="G2842" t="str">
        <f t="shared" si="266"/>
        <v>Monday</v>
      </c>
      <c r="H2842" t="s">
        <v>21</v>
      </c>
      <c r="I2842">
        <v>6</v>
      </c>
      <c r="J2842" s="7">
        <v>27287.51</v>
      </c>
      <c r="K2842" t="s">
        <v>507</v>
      </c>
      <c r="L2842">
        <v>51</v>
      </c>
      <c r="M2842" t="s">
        <v>27</v>
      </c>
      <c r="N2842" t="s">
        <v>24</v>
      </c>
      <c r="O2842">
        <v>4</v>
      </c>
      <c r="P2842" t="s">
        <v>25</v>
      </c>
      <c r="Q2842" s="7">
        <f t="shared" si="267"/>
        <v>163725.06</v>
      </c>
      <c r="R2842" s="9" t="str" cm="1">
        <f t="array" ref="R2842">_xlfn.IFS(L2841&lt;=25,"0-25",L2841&lt;=30,"26-30",L2841&lt;=35,"31-35",L2841&lt;=40,"36-40",L2841&lt;=45,"41-45",L2841&gt;=45,"45+")</f>
        <v>41-45</v>
      </c>
      <c r="S2842" t="str">
        <f t="shared" si="268"/>
        <v>Q4</v>
      </c>
      <c r="T2842" t="str">
        <f t="shared" si="269"/>
        <v>Weekday</v>
      </c>
      <c r="U2842" t="str" cm="1">
        <f t="array" ref="U2842">_xlfn.IFS(Q2842&lt;=100000,"LOW",Q2842&lt;=300000,"MEDIUM",Q2842&gt;=300000,"HIGH")</f>
        <v>MEDIUM</v>
      </c>
    </row>
    <row r="2843" spans="1:21" x14ac:dyDescent="0.3">
      <c r="A2843">
        <v>2842</v>
      </c>
      <c r="B2843">
        <v>25</v>
      </c>
      <c r="C2843">
        <v>12</v>
      </c>
      <c r="D2843" s="6">
        <f t="shared" si="264"/>
        <v>45285</v>
      </c>
      <c r="E2843" t="str">
        <f t="shared" si="265"/>
        <v>December</v>
      </c>
      <c r="F2843">
        <v>2023</v>
      </c>
      <c r="G2843" t="str">
        <f t="shared" si="266"/>
        <v>Monday</v>
      </c>
      <c r="H2843" t="s">
        <v>15</v>
      </c>
      <c r="I2843">
        <v>2</v>
      </c>
      <c r="J2843" s="7">
        <v>56106.87</v>
      </c>
      <c r="K2843" t="s">
        <v>826</v>
      </c>
      <c r="L2843">
        <v>43</v>
      </c>
      <c r="M2843" t="s">
        <v>116</v>
      </c>
      <c r="N2843" t="s">
        <v>18</v>
      </c>
      <c r="O2843">
        <v>5</v>
      </c>
      <c r="P2843" t="s">
        <v>86</v>
      </c>
      <c r="Q2843" s="7">
        <f t="shared" si="267"/>
        <v>112213.74</v>
      </c>
      <c r="R2843" s="9" t="str" cm="1">
        <f t="array" ref="R2843">_xlfn.IFS(L2842&lt;=25,"0-25",L2842&lt;=30,"26-30",L2842&lt;=35,"31-35",L2842&lt;=40,"36-40",L2842&lt;=45,"41-45",L2842&gt;=45,"45+")</f>
        <v>45+</v>
      </c>
      <c r="S2843" t="str">
        <f t="shared" si="268"/>
        <v>Q4</v>
      </c>
      <c r="T2843" t="str">
        <f t="shared" si="269"/>
        <v>Weekday</v>
      </c>
      <c r="U2843" t="str" cm="1">
        <f t="array" ref="U2843">_xlfn.IFS(Q2843&lt;=100000,"LOW",Q2843&lt;=300000,"MEDIUM",Q2843&gt;=300000,"HIGH")</f>
        <v>MEDIUM</v>
      </c>
    </row>
    <row r="2844" spans="1:21" x14ac:dyDescent="0.3">
      <c r="A2844">
        <v>2843</v>
      </c>
      <c r="B2844">
        <v>26</v>
      </c>
      <c r="C2844">
        <v>12</v>
      </c>
      <c r="D2844" s="6">
        <f t="shared" si="264"/>
        <v>45286</v>
      </c>
      <c r="E2844" t="str">
        <f t="shared" si="265"/>
        <v>December</v>
      </c>
      <c r="F2844">
        <v>2023</v>
      </c>
      <c r="G2844" t="str">
        <f t="shared" si="266"/>
        <v>Tuesday</v>
      </c>
      <c r="H2844" t="s">
        <v>15</v>
      </c>
      <c r="I2844">
        <v>6</v>
      </c>
      <c r="J2844" s="7">
        <v>22316.32</v>
      </c>
      <c r="K2844" t="s">
        <v>362</v>
      </c>
      <c r="L2844">
        <v>30</v>
      </c>
      <c r="M2844" t="s">
        <v>69</v>
      </c>
      <c r="N2844" t="s">
        <v>52</v>
      </c>
      <c r="O2844">
        <v>3</v>
      </c>
      <c r="P2844" t="s">
        <v>31</v>
      </c>
      <c r="Q2844" s="7">
        <f t="shared" si="267"/>
        <v>133897.91999999998</v>
      </c>
      <c r="R2844" s="9" t="str" cm="1">
        <f t="array" ref="R2844">_xlfn.IFS(L2843&lt;=25,"0-25",L2843&lt;=30,"26-30",L2843&lt;=35,"31-35",L2843&lt;=40,"36-40",L2843&lt;=45,"41-45",L2843&gt;=45,"45+")</f>
        <v>41-45</v>
      </c>
      <c r="S2844" t="str">
        <f t="shared" si="268"/>
        <v>Q4</v>
      </c>
      <c r="T2844" t="str">
        <f t="shared" si="269"/>
        <v>Weekday</v>
      </c>
      <c r="U2844" t="str" cm="1">
        <f t="array" ref="U2844">_xlfn.IFS(Q2844&lt;=100000,"LOW",Q2844&lt;=300000,"MEDIUM",Q2844&gt;=300000,"HIGH")</f>
        <v>MEDIUM</v>
      </c>
    </row>
    <row r="2845" spans="1:21" x14ac:dyDescent="0.3">
      <c r="A2845">
        <v>2844</v>
      </c>
      <c r="B2845">
        <v>26</v>
      </c>
      <c r="C2845">
        <v>12</v>
      </c>
      <c r="D2845" s="6">
        <f t="shared" si="264"/>
        <v>45286</v>
      </c>
      <c r="E2845" t="str">
        <f t="shared" si="265"/>
        <v>December</v>
      </c>
      <c r="F2845">
        <v>2023</v>
      </c>
      <c r="G2845" t="str">
        <f t="shared" si="266"/>
        <v>Tuesday</v>
      </c>
      <c r="H2845" t="s">
        <v>32</v>
      </c>
      <c r="I2845">
        <v>7</v>
      </c>
      <c r="J2845" s="7">
        <v>52731.29</v>
      </c>
      <c r="K2845" t="s">
        <v>939</v>
      </c>
      <c r="L2845">
        <v>54</v>
      </c>
      <c r="M2845" t="s">
        <v>34</v>
      </c>
      <c r="N2845" t="s">
        <v>52</v>
      </c>
      <c r="O2845">
        <v>3</v>
      </c>
      <c r="P2845" t="s">
        <v>43</v>
      </c>
      <c r="Q2845" s="7">
        <f t="shared" si="267"/>
        <v>369119.03</v>
      </c>
      <c r="R2845" s="9" t="str" cm="1">
        <f t="array" ref="R2845">_xlfn.IFS(L2844&lt;=25,"0-25",L2844&lt;=30,"26-30",L2844&lt;=35,"31-35",L2844&lt;=40,"36-40",L2844&lt;=45,"41-45",L2844&gt;=45,"45+")</f>
        <v>26-30</v>
      </c>
      <c r="S2845" t="str">
        <f t="shared" si="268"/>
        <v>Q4</v>
      </c>
      <c r="T2845" t="str">
        <f t="shared" si="269"/>
        <v>Weekday</v>
      </c>
      <c r="U2845" t="str" cm="1">
        <f t="array" ref="U2845">_xlfn.IFS(Q2845&lt;=100000,"LOW",Q2845&lt;=300000,"MEDIUM",Q2845&gt;=300000,"HIGH")</f>
        <v>HIGH</v>
      </c>
    </row>
    <row r="2846" spans="1:21" x14ac:dyDescent="0.3">
      <c r="A2846">
        <v>2845</v>
      </c>
      <c r="B2846">
        <v>26</v>
      </c>
      <c r="C2846">
        <v>12</v>
      </c>
      <c r="D2846" s="6">
        <f t="shared" si="264"/>
        <v>45286</v>
      </c>
      <c r="E2846" t="str">
        <f t="shared" si="265"/>
        <v>December</v>
      </c>
      <c r="F2846">
        <v>2023</v>
      </c>
      <c r="G2846" t="str">
        <f t="shared" si="266"/>
        <v>Tuesday</v>
      </c>
      <c r="H2846" t="s">
        <v>32</v>
      </c>
      <c r="I2846">
        <v>3</v>
      </c>
      <c r="J2846" s="7">
        <v>44786.79</v>
      </c>
      <c r="K2846" t="s">
        <v>837</v>
      </c>
      <c r="L2846">
        <v>30</v>
      </c>
      <c r="M2846" t="s">
        <v>92</v>
      </c>
      <c r="N2846" t="s">
        <v>24</v>
      </c>
      <c r="O2846">
        <v>4</v>
      </c>
      <c r="P2846" t="s">
        <v>36</v>
      </c>
      <c r="Q2846" s="7">
        <f t="shared" si="267"/>
        <v>134360.37</v>
      </c>
      <c r="R2846" s="9" t="str" cm="1">
        <f t="array" ref="R2846">_xlfn.IFS(L2845&lt;=25,"0-25",L2845&lt;=30,"26-30",L2845&lt;=35,"31-35",L2845&lt;=40,"36-40",L2845&lt;=45,"41-45",L2845&gt;=45,"45+")</f>
        <v>45+</v>
      </c>
      <c r="S2846" t="str">
        <f t="shared" si="268"/>
        <v>Q4</v>
      </c>
      <c r="T2846" t="str">
        <f t="shared" si="269"/>
        <v>Weekday</v>
      </c>
      <c r="U2846" t="str" cm="1">
        <f t="array" ref="U2846">_xlfn.IFS(Q2846&lt;=100000,"LOW",Q2846&lt;=300000,"MEDIUM",Q2846&gt;=300000,"HIGH")</f>
        <v>MEDIUM</v>
      </c>
    </row>
    <row r="2847" spans="1:21" x14ac:dyDescent="0.3">
      <c r="A2847">
        <v>2846</v>
      </c>
      <c r="B2847">
        <v>26</v>
      </c>
      <c r="C2847">
        <v>12</v>
      </c>
      <c r="D2847" s="6">
        <f t="shared" si="264"/>
        <v>45286</v>
      </c>
      <c r="E2847" t="str">
        <f t="shared" si="265"/>
        <v>December</v>
      </c>
      <c r="F2847">
        <v>2023</v>
      </c>
      <c r="G2847" t="str">
        <f t="shared" si="266"/>
        <v>Tuesday</v>
      </c>
      <c r="H2847" t="s">
        <v>21</v>
      </c>
      <c r="I2847">
        <v>8</v>
      </c>
      <c r="J2847" s="7">
        <v>20311.41</v>
      </c>
      <c r="K2847" t="s">
        <v>983</v>
      </c>
      <c r="L2847">
        <v>55</v>
      </c>
      <c r="M2847" t="s">
        <v>17</v>
      </c>
      <c r="N2847" t="s">
        <v>52</v>
      </c>
      <c r="O2847">
        <v>4</v>
      </c>
      <c r="P2847" t="s">
        <v>28</v>
      </c>
      <c r="Q2847" s="7">
        <f t="shared" si="267"/>
        <v>162491.28</v>
      </c>
      <c r="R2847" s="9" t="str" cm="1">
        <f t="array" ref="R2847">_xlfn.IFS(L2846&lt;=25,"0-25",L2846&lt;=30,"26-30",L2846&lt;=35,"31-35",L2846&lt;=40,"36-40",L2846&lt;=45,"41-45",L2846&gt;=45,"45+")</f>
        <v>26-30</v>
      </c>
      <c r="S2847" t="str">
        <f t="shared" si="268"/>
        <v>Q4</v>
      </c>
      <c r="T2847" t="str">
        <f t="shared" si="269"/>
        <v>Weekday</v>
      </c>
      <c r="U2847" t="str" cm="1">
        <f t="array" ref="U2847">_xlfn.IFS(Q2847&lt;=100000,"LOW",Q2847&lt;=300000,"MEDIUM",Q2847&gt;=300000,"HIGH")</f>
        <v>MEDIUM</v>
      </c>
    </row>
    <row r="2848" spans="1:21" x14ac:dyDescent="0.3">
      <c r="A2848">
        <v>2847</v>
      </c>
      <c r="B2848">
        <v>27</v>
      </c>
      <c r="C2848">
        <v>12</v>
      </c>
      <c r="D2848" s="6">
        <f t="shared" si="264"/>
        <v>45287</v>
      </c>
      <c r="E2848" t="str">
        <f t="shared" si="265"/>
        <v>December</v>
      </c>
      <c r="F2848">
        <v>2023</v>
      </c>
      <c r="G2848" t="str">
        <f t="shared" si="266"/>
        <v>Wednesday</v>
      </c>
      <c r="H2848" t="s">
        <v>45</v>
      </c>
      <c r="I2848">
        <v>2</v>
      </c>
      <c r="J2848" s="7">
        <v>25697.49</v>
      </c>
      <c r="K2848" t="s">
        <v>801</v>
      </c>
      <c r="L2848">
        <v>42</v>
      </c>
      <c r="M2848" t="s">
        <v>69</v>
      </c>
      <c r="N2848" t="s">
        <v>35</v>
      </c>
      <c r="O2848">
        <v>4</v>
      </c>
      <c r="P2848" t="s">
        <v>90</v>
      </c>
      <c r="Q2848" s="7">
        <f t="shared" si="267"/>
        <v>51394.98</v>
      </c>
      <c r="R2848" s="9" t="str" cm="1">
        <f t="array" ref="R2848">_xlfn.IFS(L2847&lt;=25,"0-25",L2847&lt;=30,"26-30",L2847&lt;=35,"31-35",L2847&lt;=40,"36-40",L2847&lt;=45,"41-45",L2847&gt;=45,"45+")</f>
        <v>45+</v>
      </c>
      <c r="S2848" t="str">
        <f t="shared" si="268"/>
        <v>Q4</v>
      </c>
      <c r="T2848" t="str">
        <f t="shared" si="269"/>
        <v>Weekday</v>
      </c>
      <c r="U2848" t="str" cm="1">
        <f t="array" ref="U2848">_xlfn.IFS(Q2848&lt;=100000,"LOW",Q2848&lt;=300000,"MEDIUM",Q2848&gt;=300000,"HIGH")</f>
        <v>LOW</v>
      </c>
    </row>
    <row r="2849" spans="1:21" x14ac:dyDescent="0.3">
      <c r="A2849">
        <v>2848</v>
      </c>
      <c r="B2849">
        <v>27</v>
      </c>
      <c r="C2849">
        <v>12</v>
      </c>
      <c r="D2849" s="6">
        <f t="shared" si="264"/>
        <v>45287</v>
      </c>
      <c r="E2849" t="str">
        <f t="shared" si="265"/>
        <v>December</v>
      </c>
      <c r="F2849">
        <v>2023</v>
      </c>
      <c r="G2849" t="str">
        <f t="shared" si="266"/>
        <v>Wednesday</v>
      </c>
      <c r="H2849" t="s">
        <v>21</v>
      </c>
      <c r="I2849">
        <v>8</v>
      </c>
      <c r="J2849" s="7">
        <v>39778.22</v>
      </c>
      <c r="K2849" t="s">
        <v>347</v>
      </c>
      <c r="L2849">
        <v>40</v>
      </c>
      <c r="M2849" t="s">
        <v>119</v>
      </c>
      <c r="N2849" t="s">
        <v>52</v>
      </c>
      <c r="O2849">
        <v>3</v>
      </c>
      <c r="P2849" t="s">
        <v>28</v>
      </c>
      <c r="Q2849" s="7">
        <f t="shared" si="267"/>
        <v>318225.76</v>
      </c>
      <c r="R2849" s="9" t="str" cm="1">
        <f t="array" ref="R2849">_xlfn.IFS(L2848&lt;=25,"0-25",L2848&lt;=30,"26-30",L2848&lt;=35,"31-35",L2848&lt;=40,"36-40",L2848&lt;=45,"41-45",L2848&gt;=45,"45+")</f>
        <v>41-45</v>
      </c>
      <c r="S2849" t="str">
        <f t="shared" si="268"/>
        <v>Q4</v>
      </c>
      <c r="T2849" t="str">
        <f t="shared" si="269"/>
        <v>Weekday</v>
      </c>
      <c r="U2849" t="str" cm="1">
        <f t="array" ref="U2849">_xlfn.IFS(Q2849&lt;=100000,"LOW",Q2849&lt;=300000,"MEDIUM",Q2849&gt;=300000,"HIGH")</f>
        <v>HIGH</v>
      </c>
    </row>
    <row r="2850" spans="1:21" x14ac:dyDescent="0.3">
      <c r="A2850">
        <v>2849</v>
      </c>
      <c r="B2850">
        <v>27</v>
      </c>
      <c r="C2850">
        <v>12</v>
      </c>
      <c r="D2850" s="6">
        <f t="shared" si="264"/>
        <v>45287</v>
      </c>
      <c r="E2850" t="str">
        <f t="shared" si="265"/>
        <v>December</v>
      </c>
      <c r="F2850">
        <v>2023</v>
      </c>
      <c r="G2850" t="str">
        <f t="shared" si="266"/>
        <v>Wednesday</v>
      </c>
      <c r="H2850" t="s">
        <v>45</v>
      </c>
      <c r="I2850">
        <v>5</v>
      </c>
      <c r="J2850" s="7">
        <v>35102.480000000003</v>
      </c>
      <c r="K2850" t="s">
        <v>263</v>
      </c>
      <c r="L2850">
        <v>39</v>
      </c>
      <c r="M2850" t="s">
        <v>27</v>
      </c>
      <c r="N2850" t="s">
        <v>24</v>
      </c>
      <c r="O2850">
        <v>5</v>
      </c>
      <c r="P2850" t="s">
        <v>48</v>
      </c>
      <c r="Q2850" s="7">
        <f t="shared" si="267"/>
        <v>175512.40000000002</v>
      </c>
      <c r="R2850" s="9" t="str" cm="1">
        <f t="array" ref="R2850">_xlfn.IFS(L2849&lt;=25,"0-25",L2849&lt;=30,"26-30",L2849&lt;=35,"31-35",L2849&lt;=40,"36-40",L2849&lt;=45,"41-45",L2849&gt;=45,"45+")</f>
        <v>36-40</v>
      </c>
      <c r="S2850" t="str">
        <f t="shared" si="268"/>
        <v>Q4</v>
      </c>
      <c r="T2850" t="str">
        <f t="shared" si="269"/>
        <v>Weekday</v>
      </c>
      <c r="U2850" t="str" cm="1">
        <f t="array" ref="U2850">_xlfn.IFS(Q2850&lt;=100000,"LOW",Q2850&lt;=300000,"MEDIUM",Q2850&gt;=300000,"HIGH")</f>
        <v>MEDIUM</v>
      </c>
    </row>
    <row r="2851" spans="1:21" x14ac:dyDescent="0.3">
      <c r="A2851">
        <v>2850</v>
      </c>
      <c r="B2851">
        <v>28</v>
      </c>
      <c r="C2851">
        <v>12</v>
      </c>
      <c r="D2851" s="6">
        <f t="shared" si="264"/>
        <v>45288</v>
      </c>
      <c r="E2851" t="str">
        <f t="shared" si="265"/>
        <v>December</v>
      </c>
      <c r="F2851">
        <v>2023</v>
      </c>
      <c r="G2851" t="str">
        <f t="shared" si="266"/>
        <v>Thursday</v>
      </c>
      <c r="H2851" t="s">
        <v>15</v>
      </c>
      <c r="I2851">
        <v>2</v>
      </c>
      <c r="J2851" s="7">
        <v>56713.83</v>
      </c>
      <c r="K2851" t="s">
        <v>358</v>
      </c>
      <c r="L2851">
        <v>38</v>
      </c>
      <c r="M2851" t="s">
        <v>135</v>
      </c>
      <c r="N2851" t="s">
        <v>52</v>
      </c>
      <c r="O2851">
        <v>2</v>
      </c>
      <c r="P2851" t="s">
        <v>86</v>
      </c>
      <c r="Q2851" s="7">
        <f t="shared" si="267"/>
        <v>113427.66</v>
      </c>
      <c r="R2851" s="9" t="str" cm="1">
        <f t="array" ref="R2851">_xlfn.IFS(L2850&lt;=25,"0-25",L2850&lt;=30,"26-30",L2850&lt;=35,"31-35",L2850&lt;=40,"36-40",L2850&lt;=45,"41-45",L2850&gt;=45,"45+")</f>
        <v>36-40</v>
      </c>
      <c r="S2851" t="str">
        <f t="shared" si="268"/>
        <v>Q4</v>
      </c>
      <c r="T2851" t="str">
        <f t="shared" si="269"/>
        <v>Weekday</v>
      </c>
      <c r="U2851" t="str" cm="1">
        <f t="array" ref="U2851">_xlfn.IFS(Q2851&lt;=100000,"LOW",Q2851&lt;=300000,"MEDIUM",Q2851&gt;=300000,"HIGH")</f>
        <v>MEDIUM</v>
      </c>
    </row>
    <row r="2852" spans="1:21" x14ac:dyDescent="0.3">
      <c r="A2852">
        <v>2851</v>
      </c>
      <c r="B2852">
        <v>28</v>
      </c>
      <c r="C2852">
        <v>12</v>
      </c>
      <c r="D2852" s="6">
        <f t="shared" si="264"/>
        <v>45288</v>
      </c>
      <c r="E2852" t="str">
        <f t="shared" si="265"/>
        <v>December</v>
      </c>
      <c r="F2852">
        <v>2023</v>
      </c>
      <c r="G2852" t="str">
        <f t="shared" si="266"/>
        <v>Thursday</v>
      </c>
      <c r="H2852" t="s">
        <v>37</v>
      </c>
      <c r="I2852">
        <v>7</v>
      </c>
      <c r="J2852" s="7">
        <v>54064.28</v>
      </c>
      <c r="K2852" t="s">
        <v>150</v>
      </c>
      <c r="L2852">
        <v>47</v>
      </c>
      <c r="M2852" t="s">
        <v>116</v>
      </c>
      <c r="N2852" t="s">
        <v>52</v>
      </c>
      <c r="O2852">
        <v>2</v>
      </c>
      <c r="P2852" t="s">
        <v>53</v>
      </c>
      <c r="Q2852" s="7">
        <f t="shared" si="267"/>
        <v>378449.95999999996</v>
      </c>
      <c r="R2852" s="9" t="str" cm="1">
        <f t="array" ref="R2852">_xlfn.IFS(L2851&lt;=25,"0-25",L2851&lt;=30,"26-30",L2851&lt;=35,"31-35",L2851&lt;=40,"36-40",L2851&lt;=45,"41-45",L2851&gt;=45,"45+")</f>
        <v>36-40</v>
      </c>
      <c r="S2852" t="str">
        <f t="shared" si="268"/>
        <v>Q4</v>
      </c>
      <c r="T2852" t="str">
        <f t="shared" si="269"/>
        <v>Weekday</v>
      </c>
      <c r="U2852" t="str" cm="1">
        <f t="array" ref="U2852">_xlfn.IFS(Q2852&lt;=100000,"LOW",Q2852&lt;=300000,"MEDIUM",Q2852&gt;=300000,"HIGH")</f>
        <v>HIGH</v>
      </c>
    </row>
    <row r="2853" spans="1:21" x14ac:dyDescent="0.3">
      <c r="A2853">
        <v>2852</v>
      </c>
      <c r="B2853">
        <v>28</v>
      </c>
      <c r="C2853">
        <v>12</v>
      </c>
      <c r="D2853" s="6">
        <f t="shared" si="264"/>
        <v>45288</v>
      </c>
      <c r="E2853" t="str">
        <f t="shared" si="265"/>
        <v>December</v>
      </c>
      <c r="F2853">
        <v>2023</v>
      </c>
      <c r="G2853" t="str">
        <f t="shared" si="266"/>
        <v>Thursday</v>
      </c>
      <c r="H2853" t="s">
        <v>21</v>
      </c>
      <c r="I2853">
        <v>2</v>
      </c>
      <c r="J2853" s="7">
        <v>44474.47</v>
      </c>
      <c r="K2853" t="s">
        <v>221</v>
      </c>
      <c r="L2853">
        <v>28</v>
      </c>
      <c r="M2853" t="s">
        <v>23</v>
      </c>
      <c r="N2853" t="s">
        <v>35</v>
      </c>
      <c r="O2853">
        <v>2</v>
      </c>
      <c r="P2853" t="s">
        <v>65</v>
      </c>
      <c r="Q2853" s="7">
        <f t="shared" si="267"/>
        <v>88948.94</v>
      </c>
      <c r="R2853" s="9" t="str" cm="1">
        <f t="array" ref="R2853">_xlfn.IFS(L2852&lt;=25,"0-25",L2852&lt;=30,"26-30",L2852&lt;=35,"31-35",L2852&lt;=40,"36-40",L2852&lt;=45,"41-45",L2852&gt;=45,"45+")</f>
        <v>45+</v>
      </c>
      <c r="S2853" t="str">
        <f t="shared" si="268"/>
        <v>Q4</v>
      </c>
      <c r="T2853" t="str">
        <f t="shared" si="269"/>
        <v>Weekday</v>
      </c>
      <c r="U2853" t="str" cm="1">
        <f t="array" ref="U2853">_xlfn.IFS(Q2853&lt;=100000,"LOW",Q2853&lt;=300000,"MEDIUM",Q2853&gt;=300000,"HIGH")</f>
        <v>LOW</v>
      </c>
    </row>
    <row r="2854" spans="1:21" x14ac:dyDescent="0.3">
      <c r="A2854">
        <v>2853</v>
      </c>
      <c r="B2854">
        <v>29</v>
      </c>
      <c r="C2854">
        <v>12</v>
      </c>
      <c r="D2854" s="6">
        <f t="shared" si="264"/>
        <v>45289</v>
      </c>
      <c r="E2854" t="str">
        <f t="shared" si="265"/>
        <v>December</v>
      </c>
      <c r="F2854">
        <v>2023</v>
      </c>
      <c r="G2854" t="str">
        <f t="shared" si="266"/>
        <v>Friday</v>
      </c>
      <c r="H2854" t="s">
        <v>21</v>
      </c>
      <c r="I2854">
        <v>6</v>
      </c>
      <c r="J2854" s="7">
        <v>59336.480000000003</v>
      </c>
      <c r="K2854" t="s">
        <v>681</v>
      </c>
      <c r="L2854">
        <v>21</v>
      </c>
      <c r="M2854" t="s">
        <v>64</v>
      </c>
      <c r="N2854" t="s">
        <v>18</v>
      </c>
      <c r="O2854">
        <v>3</v>
      </c>
      <c r="P2854" t="s">
        <v>25</v>
      </c>
      <c r="Q2854" s="7">
        <f t="shared" si="267"/>
        <v>356018.88</v>
      </c>
      <c r="R2854" s="9" t="str" cm="1">
        <f t="array" ref="R2854">_xlfn.IFS(L2853&lt;=25,"0-25",L2853&lt;=30,"26-30",L2853&lt;=35,"31-35",L2853&lt;=40,"36-40",L2853&lt;=45,"41-45",L2853&gt;=45,"45+")</f>
        <v>26-30</v>
      </c>
      <c r="S2854" t="str">
        <f t="shared" si="268"/>
        <v>Q4</v>
      </c>
      <c r="T2854" t="str">
        <f t="shared" si="269"/>
        <v>Weekday</v>
      </c>
      <c r="U2854" t="str" cm="1">
        <f t="array" ref="U2854">_xlfn.IFS(Q2854&lt;=100000,"LOW",Q2854&lt;=300000,"MEDIUM",Q2854&gt;=300000,"HIGH")</f>
        <v>HIGH</v>
      </c>
    </row>
    <row r="2855" spans="1:21" x14ac:dyDescent="0.3">
      <c r="A2855">
        <v>2854</v>
      </c>
      <c r="B2855">
        <v>29</v>
      </c>
      <c r="C2855">
        <v>12</v>
      </c>
      <c r="D2855" s="6">
        <f t="shared" si="264"/>
        <v>45289</v>
      </c>
      <c r="E2855" t="str">
        <f t="shared" si="265"/>
        <v>December</v>
      </c>
      <c r="F2855">
        <v>2023</v>
      </c>
      <c r="G2855" t="str">
        <f t="shared" si="266"/>
        <v>Friday</v>
      </c>
      <c r="H2855" t="s">
        <v>45</v>
      </c>
      <c r="I2855">
        <v>3</v>
      </c>
      <c r="J2855" s="7">
        <v>43760.17</v>
      </c>
      <c r="K2855" t="s">
        <v>970</v>
      </c>
      <c r="L2855">
        <v>50</v>
      </c>
      <c r="M2855" t="s">
        <v>95</v>
      </c>
      <c r="N2855" t="s">
        <v>35</v>
      </c>
      <c r="O2855">
        <v>4</v>
      </c>
      <c r="P2855" t="s">
        <v>104</v>
      </c>
      <c r="Q2855" s="7">
        <f t="shared" si="267"/>
        <v>131280.51</v>
      </c>
      <c r="R2855" s="9" t="str" cm="1">
        <f t="array" ref="R2855">_xlfn.IFS(L2854&lt;=25,"0-25",L2854&lt;=30,"26-30",L2854&lt;=35,"31-35",L2854&lt;=40,"36-40",L2854&lt;=45,"41-45",L2854&gt;=45,"45+")</f>
        <v>0-25</v>
      </c>
      <c r="S2855" t="str">
        <f t="shared" si="268"/>
        <v>Q4</v>
      </c>
      <c r="T2855" t="str">
        <f t="shared" si="269"/>
        <v>Weekday</v>
      </c>
      <c r="U2855" t="str" cm="1">
        <f t="array" ref="U2855">_xlfn.IFS(Q2855&lt;=100000,"LOW",Q2855&lt;=300000,"MEDIUM",Q2855&gt;=300000,"HIGH")</f>
        <v>MEDIUM</v>
      </c>
    </row>
    <row r="2856" spans="1:21" x14ac:dyDescent="0.3">
      <c r="A2856">
        <v>2855</v>
      </c>
      <c r="B2856">
        <v>29</v>
      </c>
      <c r="C2856">
        <v>12</v>
      </c>
      <c r="D2856" s="6">
        <f t="shared" si="264"/>
        <v>45289</v>
      </c>
      <c r="E2856" t="str">
        <f t="shared" si="265"/>
        <v>December</v>
      </c>
      <c r="F2856">
        <v>2023</v>
      </c>
      <c r="G2856" t="str">
        <f t="shared" si="266"/>
        <v>Friday</v>
      </c>
      <c r="H2856" t="s">
        <v>15</v>
      </c>
      <c r="I2856">
        <v>9</v>
      </c>
      <c r="J2856" s="7">
        <v>67863.360000000001</v>
      </c>
      <c r="K2856" t="s">
        <v>932</v>
      </c>
      <c r="L2856">
        <v>29</v>
      </c>
      <c r="M2856" t="s">
        <v>17</v>
      </c>
      <c r="N2856" t="s">
        <v>52</v>
      </c>
      <c r="O2856">
        <v>5</v>
      </c>
      <c r="P2856" t="s">
        <v>86</v>
      </c>
      <c r="Q2856" s="7">
        <f t="shared" si="267"/>
        <v>610770.24</v>
      </c>
      <c r="R2856" s="9" t="str" cm="1">
        <f t="array" ref="R2856">_xlfn.IFS(L2855&lt;=25,"0-25",L2855&lt;=30,"26-30",L2855&lt;=35,"31-35",L2855&lt;=40,"36-40",L2855&lt;=45,"41-45",L2855&gt;=45,"45+")</f>
        <v>45+</v>
      </c>
      <c r="S2856" t="str">
        <f t="shared" si="268"/>
        <v>Q4</v>
      </c>
      <c r="T2856" t="str">
        <f t="shared" si="269"/>
        <v>Weekday</v>
      </c>
      <c r="U2856" t="str" cm="1">
        <f t="array" ref="U2856">_xlfn.IFS(Q2856&lt;=100000,"LOW",Q2856&lt;=300000,"MEDIUM",Q2856&gt;=300000,"HIGH")</f>
        <v>HIGH</v>
      </c>
    </row>
    <row r="2857" spans="1:21" x14ac:dyDescent="0.3">
      <c r="A2857">
        <v>2856</v>
      </c>
      <c r="B2857">
        <v>30</v>
      </c>
      <c r="C2857">
        <v>12</v>
      </c>
      <c r="D2857" s="6">
        <f t="shared" si="264"/>
        <v>45290</v>
      </c>
      <c r="E2857" t="str">
        <f t="shared" si="265"/>
        <v>December</v>
      </c>
      <c r="F2857">
        <v>2023</v>
      </c>
      <c r="G2857" t="str">
        <f t="shared" si="266"/>
        <v>Saturday</v>
      </c>
      <c r="H2857" t="s">
        <v>15</v>
      </c>
      <c r="I2857">
        <v>3</v>
      </c>
      <c r="J2857" s="7">
        <v>23033.45</v>
      </c>
      <c r="K2857" t="s">
        <v>540</v>
      </c>
      <c r="L2857">
        <v>26</v>
      </c>
      <c r="M2857" t="s">
        <v>39</v>
      </c>
      <c r="N2857" t="s">
        <v>52</v>
      </c>
      <c r="O2857">
        <v>3</v>
      </c>
      <c r="P2857" t="s">
        <v>19</v>
      </c>
      <c r="Q2857" s="7">
        <f t="shared" si="267"/>
        <v>69100.350000000006</v>
      </c>
      <c r="R2857" s="9" t="str" cm="1">
        <f t="array" ref="R2857">_xlfn.IFS(L2856&lt;=25,"0-25",L2856&lt;=30,"26-30",L2856&lt;=35,"31-35",L2856&lt;=40,"36-40",L2856&lt;=45,"41-45",L2856&gt;=45,"45+")</f>
        <v>26-30</v>
      </c>
      <c r="S2857" t="str">
        <f t="shared" si="268"/>
        <v>Q4</v>
      </c>
      <c r="T2857" t="str">
        <f t="shared" si="269"/>
        <v>Weekend</v>
      </c>
      <c r="U2857" t="str" cm="1">
        <f t="array" ref="U2857">_xlfn.IFS(Q2857&lt;=100000,"LOW",Q2857&lt;=300000,"MEDIUM",Q2857&gt;=300000,"HIGH")</f>
        <v>LOW</v>
      </c>
    </row>
    <row r="2858" spans="1:21" x14ac:dyDescent="0.3">
      <c r="A2858">
        <v>2857</v>
      </c>
      <c r="B2858">
        <v>30</v>
      </c>
      <c r="C2858">
        <v>12</v>
      </c>
      <c r="D2858" s="6">
        <f t="shared" si="264"/>
        <v>45290</v>
      </c>
      <c r="E2858" t="str">
        <f t="shared" si="265"/>
        <v>December</v>
      </c>
      <c r="F2858">
        <v>2023</v>
      </c>
      <c r="G2858" t="str">
        <f t="shared" si="266"/>
        <v>Saturday</v>
      </c>
      <c r="H2858" t="s">
        <v>45</v>
      </c>
      <c r="I2858">
        <v>3</v>
      </c>
      <c r="J2858" s="7">
        <v>52847.92</v>
      </c>
      <c r="K2858" t="s">
        <v>506</v>
      </c>
      <c r="L2858">
        <v>49</v>
      </c>
      <c r="M2858" t="s">
        <v>79</v>
      </c>
      <c r="N2858" t="s">
        <v>18</v>
      </c>
      <c r="O2858">
        <v>2</v>
      </c>
      <c r="P2858" t="s">
        <v>48</v>
      </c>
      <c r="Q2858" s="7">
        <f t="shared" si="267"/>
        <v>158543.76</v>
      </c>
      <c r="R2858" s="9" t="str" cm="1">
        <f t="array" ref="R2858">_xlfn.IFS(L2857&lt;=25,"0-25",L2857&lt;=30,"26-30",L2857&lt;=35,"31-35",L2857&lt;=40,"36-40",L2857&lt;=45,"41-45",L2857&gt;=45,"45+")</f>
        <v>26-30</v>
      </c>
      <c r="S2858" t="str">
        <f t="shared" si="268"/>
        <v>Q4</v>
      </c>
      <c r="T2858" t="str">
        <f t="shared" si="269"/>
        <v>Weekend</v>
      </c>
      <c r="U2858" t="str" cm="1">
        <f t="array" ref="U2858">_xlfn.IFS(Q2858&lt;=100000,"LOW",Q2858&lt;=300000,"MEDIUM",Q2858&gt;=300000,"HIGH")</f>
        <v>MEDIUM</v>
      </c>
    </row>
    <row r="2859" spans="1:21" x14ac:dyDescent="0.3">
      <c r="A2859">
        <v>2858</v>
      </c>
      <c r="B2859">
        <v>30</v>
      </c>
      <c r="C2859">
        <v>12</v>
      </c>
      <c r="D2859" s="6">
        <f t="shared" si="264"/>
        <v>45290</v>
      </c>
      <c r="E2859" t="str">
        <f t="shared" si="265"/>
        <v>December</v>
      </c>
      <c r="F2859">
        <v>2023</v>
      </c>
      <c r="G2859" t="str">
        <f t="shared" si="266"/>
        <v>Saturday</v>
      </c>
      <c r="H2859" t="s">
        <v>15</v>
      </c>
      <c r="I2859">
        <v>5</v>
      </c>
      <c r="J2859" s="7">
        <v>32196.65</v>
      </c>
      <c r="K2859" t="s">
        <v>832</v>
      </c>
      <c r="L2859">
        <v>28</v>
      </c>
      <c r="M2859" t="s">
        <v>27</v>
      </c>
      <c r="N2859" t="s">
        <v>18</v>
      </c>
      <c r="O2859">
        <v>2</v>
      </c>
      <c r="P2859" t="s">
        <v>86</v>
      </c>
      <c r="Q2859" s="7">
        <f t="shared" si="267"/>
        <v>160983.25</v>
      </c>
      <c r="R2859" s="9" t="str" cm="1">
        <f t="array" ref="R2859">_xlfn.IFS(L2858&lt;=25,"0-25",L2858&lt;=30,"26-30",L2858&lt;=35,"31-35",L2858&lt;=40,"36-40",L2858&lt;=45,"41-45",L2858&gt;=45,"45+")</f>
        <v>45+</v>
      </c>
      <c r="S2859" t="str">
        <f t="shared" si="268"/>
        <v>Q4</v>
      </c>
      <c r="T2859" t="str">
        <f t="shared" si="269"/>
        <v>Weekend</v>
      </c>
      <c r="U2859" t="str" cm="1">
        <f t="array" ref="U2859">_xlfn.IFS(Q2859&lt;=100000,"LOW",Q2859&lt;=300000,"MEDIUM",Q2859&gt;=300000,"HIGH")</f>
        <v>MEDIUM</v>
      </c>
    </row>
    <row r="2860" spans="1:21" x14ac:dyDescent="0.3">
      <c r="A2860">
        <v>2859</v>
      </c>
      <c r="B2860">
        <v>31</v>
      </c>
      <c r="C2860">
        <v>12</v>
      </c>
      <c r="D2860" s="6">
        <f t="shared" si="264"/>
        <v>45291</v>
      </c>
      <c r="E2860" t="str">
        <f t="shared" si="265"/>
        <v>December</v>
      </c>
      <c r="F2860">
        <v>2023</v>
      </c>
      <c r="G2860" t="str">
        <f t="shared" si="266"/>
        <v>Sunday</v>
      </c>
      <c r="H2860" t="s">
        <v>32</v>
      </c>
      <c r="I2860">
        <v>7</v>
      </c>
      <c r="J2860" s="7">
        <v>26737.97</v>
      </c>
      <c r="K2860" t="s">
        <v>232</v>
      </c>
      <c r="L2860">
        <v>54</v>
      </c>
      <c r="M2860" t="s">
        <v>56</v>
      </c>
      <c r="N2860" t="s">
        <v>35</v>
      </c>
      <c r="O2860">
        <v>5</v>
      </c>
      <c r="P2860" t="s">
        <v>43</v>
      </c>
      <c r="Q2860" s="7">
        <f t="shared" si="267"/>
        <v>187165.79</v>
      </c>
      <c r="R2860" s="9" t="str" cm="1">
        <f t="array" ref="R2860">_xlfn.IFS(L2859&lt;=25,"0-25",L2859&lt;=30,"26-30",L2859&lt;=35,"31-35",L2859&lt;=40,"36-40",L2859&lt;=45,"41-45",L2859&gt;=45,"45+")</f>
        <v>26-30</v>
      </c>
      <c r="S2860" t="str">
        <f t="shared" si="268"/>
        <v>Q4</v>
      </c>
      <c r="T2860" t="str">
        <f t="shared" si="269"/>
        <v>Weekend</v>
      </c>
      <c r="U2860" t="str" cm="1">
        <f t="array" ref="U2860">_xlfn.IFS(Q2860&lt;=100000,"LOW",Q2860&lt;=300000,"MEDIUM",Q2860&gt;=300000,"HIGH")</f>
        <v>MEDIUM</v>
      </c>
    </row>
    <row r="2861" spans="1:21" x14ac:dyDescent="0.3">
      <c r="A2861">
        <v>2860</v>
      </c>
      <c r="B2861">
        <v>31</v>
      </c>
      <c r="C2861">
        <v>12</v>
      </c>
      <c r="D2861" s="6">
        <f t="shared" si="264"/>
        <v>45291</v>
      </c>
      <c r="E2861" t="str">
        <f t="shared" si="265"/>
        <v>December</v>
      </c>
      <c r="F2861">
        <v>2023</v>
      </c>
      <c r="G2861" t="str">
        <f t="shared" si="266"/>
        <v>Sunday</v>
      </c>
      <c r="H2861" t="s">
        <v>37</v>
      </c>
      <c r="I2861">
        <v>8</v>
      </c>
      <c r="J2861" s="7">
        <v>20823.25</v>
      </c>
      <c r="K2861" t="s">
        <v>1027</v>
      </c>
      <c r="L2861">
        <v>41</v>
      </c>
      <c r="M2861" t="s">
        <v>47</v>
      </c>
      <c r="N2861" t="s">
        <v>18</v>
      </c>
      <c r="O2861">
        <v>2</v>
      </c>
      <c r="P2861" t="s">
        <v>40</v>
      </c>
      <c r="Q2861" s="7">
        <f t="shared" si="267"/>
        <v>166586</v>
      </c>
      <c r="R2861" s="9" t="str" cm="1">
        <f t="array" ref="R2861">_xlfn.IFS(L2860&lt;=25,"0-25",L2860&lt;=30,"26-30",L2860&lt;=35,"31-35",L2860&lt;=40,"36-40",L2860&lt;=45,"41-45",L2860&gt;=45,"45+")</f>
        <v>45+</v>
      </c>
      <c r="S2861" t="str">
        <f t="shared" si="268"/>
        <v>Q4</v>
      </c>
      <c r="T2861" t="str">
        <f t="shared" si="269"/>
        <v>Weekend</v>
      </c>
      <c r="U2861" t="str" cm="1">
        <f t="array" ref="U2861">_xlfn.IFS(Q2861&lt;=100000,"LOW",Q2861&lt;=300000,"MEDIUM",Q2861&gt;=300000,"HIGH")</f>
        <v>MEDIUM</v>
      </c>
    </row>
    <row r="2862" spans="1:21" x14ac:dyDescent="0.3">
      <c r="A2862">
        <v>2861</v>
      </c>
      <c r="B2862">
        <v>31</v>
      </c>
      <c r="C2862">
        <v>12</v>
      </c>
      <c r="D2862" s="6">
        <f t="shared" si="264"/>
        <v>45291</v>
      </c>
      <c r="E2862" t="str">
        <f t="shared" si="265"/>
        <v>December</v>
      </c>
      <c r="F2862">
        <v>2023</v>
      </c>
      <c r="G2862" t="str">
        <f t="shared" si="266"/>
        <v>Sunday</v>
      </c>
      <c r="H2862" t="s">
        <v>21</v>
      </c>
      <c r="I2862">
        <v>7</v>
      </c>
      <c r="J2862" s="7">
        <v>43150.21</v>
      </c>
      <c r="K2862" t="s">
        <v>129</v>
      </c>
      <c r="L2862">
        <v>24</v>
      </c>
      <c r="M2862" t="s">
        <v>152</v>
      </c>
      <c r="N2862" t="s">
        <v>35</v>
      </c>
      <c r="O2862">
        <v>5</v>
      </c>
      <c r="P2862" t="s">
        <v>25</v>
      </c>
      <c r="Q2862" s="7">
        <f t="shared" si="267"/>
        <v>302051.46999999997</v>
      </c>
      <c r="R2862" s="9" t="str" cm="1">
        <f t="array" ref="R2862">_xlfn.IFS(L2861&lt;=25,"0-25",L2861&lt;=30,"26-30",L2861&lt;=35,"31-35",L2861&lt;=40,"36-40",L2861&lt;=45,"41-45",L2861&gt;=45,"45+")</f>
        <v>41-45</v>
      </c>
      <c r="S2862" t="str">
        <f t="shared" si="268"/>
        <v>Q4</v>
      </c>
      <c r="T2862" t="str">
        <f t="shared" si="269"/>
        <v>Weekend</v>
      </c>
      <c r="U2862" t="str" cm="1">
        <f t="array" ref="U2862">_xlfn.IFS(Q2862&lt;=100000,"LOW",Q2862&lt;=300000,"MEDIUM",Q2862&gt;=300000,"HIGH")</f>
        <v>HIGH</v>
      </c>
    </row>
    <row r="2863" spans="1:21" x14ac:dyDescent="0.3">
      <c r="A2863">
        <v>2862</v>
      </c>
      <c r="B2863">
        <v>31</v>
      </c>
      <c r="C2863">
        <v>12</v>
      </c>
      <c r="D2863" s="6">
        <f t="shared" si="264"/>
        <v>45291</v>
      </c>
      <c r="E2863" t="str">
        <f t="shared" si="265"/>
        <v>December</v>
      </c>
      <c r="F2863">
        <v>2023</v>
      </c>
      <c r="G2863" t="str">
        <f t="shared" si="266"/>
        <v>Sunday</v>
      </c>
      <c r="H2863" t="s">
        <v>37</v>
      </c>
      <c r="I2863">
        <v>9</v>
      </c>
      <c r="J2863" s="7">
        <v>22928.17</v>
      </c>
      <c r="K2863" t="s">
        <v>173</v>
      </c>
      <c r="L2863">
        <v>25</v>
      </c>
      <c r="M2863" t="s">
        <v>27</v>
      </c>
      <c r="N2863" t="s">
        <v>24</v>
      </c>
      <c r="O2863">
        <v>4</v>
      </c>
      <c r="P2863" t="s">
        <v>53</v>
      </c>
      <c r="Q2863" s="7">
        <f t="shared" si="267"/>
        <v>206353.52999999997</v>
      </c>
      <c r="R2863" s="9" t="str" cm="1">
        <f t="array" ref="R2863">_xlfn.IFS(L2862&lt;=25,"0-25",L2862&lt;=30,"26-30",L2862&lt;=35,"31-35",L2862&lt;=40,"36-40",L2862&lt;=45,"41-45",L2862&gt;=45,"45+")</f>
        <v>0-25</v>
      </c>
      <c r="S2863" t="str">
        <f t="shared" si="268"/>
        <v>Q4</v>
      </c>
      <c r="T2863" t="str">
        <f t="shared" si="269"/>
        <v>Weekend</v>
      </c>
      <c r="U2863" t="str" cm="1">
        <f t="array" ref="U2863">_xlfn.IFS(Q2863&lt;=100000,"LOW",Q2863&lt;=300000,"MEDIUM",Q2863&gt;=300000,"HIGH")</f>
        <v>MEDIUM</v>
      </c>
    </row>
    <row r="2864" spans="1:21" x14ac:dyDescent="0.3">
      <c r="A2864">
        <v>2863</v>
      </c>
      <c r="B2864">
        <v>1</v>
      </c>
      <c r="C2864">
        <v>1</v>
      </c>
      <c r="D2864" s="6">
        <f t="shared" si="264"/>
        <v>45292</v>
      </c>
      <c r="E2864" t="str">
        <f t="shared" si="265"/>
        <v>January</v>
      </c>
      <c r="F2864">
        <v>2024</v>
      </c>
      <c r="G2864" t="str">
        <f t="shared" si="266"/>
        <v>Monday</v>
      </c>
      <c r="H2864" t="s">
        <v>21</v>
      </c>
      <c r="I2864">
        <v>5</v>
      </c>
      <c r="J2864" s="7">
        <v>22021.05</v>
      </c>
      <c r="K2864" t="s">
        <v>769</v>
      </c>
      <c r="L2864">
        <v>50</v>
      </c>
      <c r="M2864" t="s">
        <v>56</v>
      </c>
      <c r="N2864" t="s">
        <v>52</v>
      </c>
      <c r="O2864">
        <v>5</v>
      </c>
      <c r="P2864" t="s">
        <v>65</v>
      </c>
      <c r="Q2864" s="7">
        <f t="shared" si="267"/>
        <v>110105.25</v>
      </c>
      <c r="R2864" s="9" t="str" cm="1">
        <f t="array" ref="R2864">_xlfn.IFS(L2863&lt;=25,"0-25",L2863&lt;=30,"26-30",L2863&lt;=35,"31-35",L2863&lt;=40,"36-40",L2863&lt;=45,"41-45",L2863&gt;=45,"45+")</f>
        <v>0-25</v>
      </c>
      <c r="S2864" t="str">
        <f t="shared" si="268"/>
        <v>Q1</v>
      </c>
      <c r="T2864" t="str">
        <f t="shared" si="269"/>
        <v>Weekday</v>
      </c>
      <c r="U2864" t="str" cm="1">
        <f t="array" ref="U2864">_xlfn.IFS(Q2864&lt;=100000,"LOW",Q2864&lt;=300000,"MEDIUM",Q2864&gt;=300000,"HIGH")</f>
        <v>MEDIUM</v>
      </c>
    </row>
    <row r="2865" spans="1:21" x14ac:dyDescent="0.3">
      <c r="A2865">
        <v>2864</v>
      </c>
      <c r="B2865">
        <v>1</v>
      </c>
      <c r="C2865">
        <v>1</v>
      </c>
      <c r="D2865" s="6">
        <f t="shared" si="264"/>
        <v>45292</v>
      </c>
      <c r="E2865" t="str">
        <f t="shared" si="265"/>
        <v>January</v>
      </c>
      <c r="F2865">
        <v>2024</v>
      </c>
      <c r="G2865" t="str">
        <f t="shared" si="266"/>
        <v>Monday</v>
      </c>
      <c r="H2865" t="s">
        <v>32</v>
      </c>
      <c r="I2865">
        <v>3</v>
      </c>
      <c r="J2865" s="7">
        <v>69431.91</v>
      </c>
      <c r="K2865" t="s">
        <v>598</v>
      </c>
      <c r="L2865">
        <v>42</v>
      </c>
      <c r="M2865" t="s">
        <v>69</v>
      </c>
      <c r="N2865" t="s">
        <v>18</v>
      </c>
      <c r="O2865">
        <v>4</v>
      </c>
      <c r="P2865" t="s">
        <v>43</v>
      </c>
      <c r="Q2865" s="7">
        <f t="shared" si="267"/>
        <v>208295.73</v>
      </c>
      <c r="R2865" s="9" t="str" cm="1">
        <f t="array" ref="R2865">_xlfn.IFS(L2864&lt;=25,"0-25",L2864&lt;=30,"26-30",L2864&lt;=35,"31-35",L2864&lt;=40,"36-40",L2864&lt;=45,"41-45",L2864&gt;=45,"45+")</f>
        <v>45+</v>
      </c>
      <c r="S2865" t="str">
        <f t="shared" si="268"/>
        <v>Q1</v>
      </c>
      <c r="T2865" t="str">
        <f t="shared" si="269"/>
        <v>Weekday</v>
      </c>
      <c r="U2865" t="str" cm="1">
        <f t="array" ref="U2865">_xlfn.IFS(Q2865&lt;=100000,"LOW",Q2865&lt;=300000,"MEDIUM",Q2865&gt;=300000,"HIGH")</f>
        <v>MEDIUM</v>
      </c>
    </row>
    <row r="2866" spans="1:21" x14ac:dyDescent="0.3">
      <c r="A2866">
        <v>2865</v>
      </c>
      <c r="B2866">
        <v>1</v>
      </c>
      <c r="C2866">
        <v>1</v>
      </c>
      <c r="D2866" s="6">
        <f t="shared" si="264"/>
        <v>45292</v>
      </c>
      <c r="E2866" t="str">
        <f t="shared" si="265"/>
        <v>January</v>
      </c>
      <c r="F2866">
        <v>2024</v>
      </c>
      <c r="G2866" t="str">
        <f t="shared" si="266"/>
        <v>Monday</v>
      </c>
      <c r="H2866" t="s">
        <v>15</v>
      </c>
      <c r="I2866">
        <v>6</v>
      </c>
      <c r="J2866" s="7">
        <v>58104.85</v>
      </c>
      <c r="K2866" t="s">
        <v>793</v>
      </c>
      <c r="L2866">
        <v>18</v>
      </c>
      <c r="M2866" t="s">
        <v>27</v>
      </c>
      <c r="N2866" t="s">
        <v>24</v>
      </c>
      <c r="O2866">
        <v>3</v>
      </c>
      <c r="P2866" t="s">
        <v>19</v>
      </c>
      <c r="Q2866" s="7">
        <f t="shared" si="267"/>
        <v>348629.1</v>
      </c>
      <c r="R2866" s="9" t="str" cm="1">
        <f t="array" ref="R2866">_xlfn.IFS(L2865&lt;=25,"0-25",L2865&lt;=30,"26-30",L2865&lt;=35,"31-35",L2865&lt;=40,"36-40",L2865&lt;=45,"41-45",L2865&gt;=45,"45+")</f>
        <v>41-45</v>
      </c>
      <c r="S2866" t="str">
        <f t="shared" si="268"/>
        <v>Q1</v>
      </c>
      <c r="T2866" t="str">
        <f t="shared" si="269"/>
        <v>Weekday</v>
      </c>
      <c r="U2866" t="str" cm="1">
        <f t="array" ref="U2866">_xlfn.IFS(Q2866&lt;=100000,"LOW",Q2866&lt;=300000,"MEDIUM",Q2866&gt;=300000,"HIGH")</f>
        <v>HIGH</v>
      </c>
    </row>
    <row r="2867" spans="1:21" x14ac:dyDescent="0.3">
      <c r="A2867">
        <v>2866</v>
      </c>
      <c r="B2867">
        <v>1</v>
      </c>
      <c r="C2867">
        <v>1</v>
      </c>
      <c r="D2867" s="6">
        <f t="shared" si="264"/>
        <v>45292</v>
      </c>
      <c r="E2867" t="str">
        <f t="shared" si="265"/>
        <v>January</v>
      </c>
      <c r="F2867">
        <v>2024</v>
      </c>
      <c r="G2867" t="str">
        <f t="shared" si="266"/>
        <v>Monday</v>
      </c>
      <c r="H2867" t="s">
        <v>45</v>
      </c>
      <c r="I2867">
        <v>5</v>
      </c>
      <c r="J2867" s="7">
        <v>54896.61</v>
      </c>
      <c r="K2867" t="s">
        <v>551</v>
      </c>
      <c r="L2867">
        <v>20</v>
      </c>
      <c r="M2867" t="s">
        <v>23</v>
      </c>
      <c r="N2867" t="s">
        <v>24</v>
      </c>
      <c r="O2867">
        <v>2</v>
      </c>
      <c r="P2867" t="s">
        <v>104</v>
      </c>
      <c r="Q2867" s="7">
        <f t="shared" si="267"/>
        <v>274483.05</v>
      </c>
      <c r="R2867" s="9" t="str" cm="1">
        <f t="array" ref="R2867">_xlfn.IFS(L2866&lt;=25,"0-25",L2866&lt;=30,"26-30",L2866&lt;=35,"31-35",L2866&lt;=40,"36-40",L2866&lt;=45,"41-45",L2866&gt;=45,"45+")</f>
        <v>0-25</v>
      </c>
      <c r="S2867" t="str">
        <f t="shared" si="268"/>
        <v>Q1</v>
      </c>
      <c r="T2867" t="str">
        <f t="shared" si="269"/>
        <v>Weekday</v>
      </c>
      <c r="U2867" t="str" cm="1">
        <f t="array" ref="U2867">_xlfn.IFS(Q2867&lt;=100000,"LOW",Q2867&lt;=300000,"MEDIUM",Q2867&gt;=300000,"HIGH")</f>
        <v>MEDIUM</v>
      </c>
    </row>
    <row r="2868" spans="1:21" x14ac:dyDescent="0.3">
      <c r="A2868">
        <v>2867</v>
      </c>
      <c r="B2868">
        <v>2</v>
      </c>
      <c r="C2868">
        <v>1</v>
      </c>
      <c r="D2868" s="6">
        <f t="shared" si="264"/>
        <v>45293</v>
      </c>
      <c r="E2868" t="str">
        <f t="shared" si="265"/>
        <v>January</v>
      </c>
      <c r="F2868">
        <v>2024</v>
      </c>
      <c r="G2868" t="str">
        <f t="shared" si="266"/>
        <v>Tuesday</v>
      </c>
      <c r="H2868" t="s">
        <v>32</v>
      </c>
      <c r="I2868">
        <v>4</v>
      </c>
      <c r="J2868" s="7">
        <v>57643.64</v>
      </c>
      <c r="K2868" t="s">
        <v>1002</v>
      </c>
      <c r="L2868">
        <v>57</v>
      </c>
      <c r="M2868" t="s">
        <v>23</v>
      </c>
      <c r="N2868" t="s">
        <v>35</v>
      </c>
      <c r="O2868">
        <v>5</v>
      </c>
      <c r="P2868" t="s">
        <v>43</v>
      </c>
      <c r="Q2868" s="7">
        <f t="shared" si="267"/>
        <v>230574.56</v>
      </c>
      <c r="R2868" s="9" t="str" cm="1">
        <f t="array" ref="R2868">_xlfn.IFS(L2867&lt;=25,"0-25",L2867&lt;=30,"26-30",L2867&lt;=35,"31-35",L2867&lt;=40,"36-40",L2867&lt;=45,"41-45",L2867&gt;=45,"45+")</f>
        <v>0-25</v>
      </c>
      <c r="S2868" t="str">
        <f t="shared" si="268"/>
        <v>Q1</v>
      </c>
      <c r="T2868" t="str">
        <f t="shared" si="269"/>
        <v>Weekday</v>
      </c>
      <c r="U2868" t="str" cm="1">
        <f t="array" ref="U2868">_xlfn.IFS(Q2868&lt;=100000,"LOW",Q2868&lt;=300000,"MEDIUM",Q2868&gt;=300000,"HIGH")</f>
        <v>MEDIUM</v>
      </c>
    </row>
    <row r="2869" spans="1:21" x14ac:dyDescent="0.3">
      <c r="A2869">
        <v>2868</v>
      </c>
      <c r="B2869">
        <v>2</v>
      </c>
      <c r="C2869">
        <v>1</v>
      </c>
      <c r="D2869" s="6">
        <f t="shared" si="264"/>
        <v>45293</v>
      </c>
      <c r="E2869" t="str">
        <f t="shared" si="265"/>
        <v>January</v>
      </c>
      <c r="F2869">
        <v>2024</v>
      </c>
      <c r="G2869" t="str">
        <f t="shared" si="266"/>
        <v>Tuesday</v>
      </c>
      <c r="H2869" t="s">
        <v>37</v>
      </c>
      <c r="I2869">
        <v>2</v>
      </c>
      <c r="J2869" s="7">
        <v>68135.37</v>
      </c>
      <c r="K2869" t="s">
        <v>237</v>
      </c>
      <c r="L2869">
        <v>45</v>
      </c>
      <c r="M2869" t="s">
        <v>47</v>
      </c>
      <c r="N2869" t="s">
        <v>35</v>
      </c>
      <c r="O2869">
        <v>5</v>
      </c>
      <c r="P2869" t="s">
        <v>97</v>
      </c>
      <c r="Q2869" s="7">
        <f t="shared" si="267"/>
        <v>136270.74</v>
      </c>
      <c r="R2869" s="9" t="str" cm="1">
        <f t="array" ref="R2869">_xlfn.IFS(L2868&lt;=25,"0-25",L2868&lt;=30,"26-30",L2868&lt;=35,"31-35",L2868&lt;=40,"36-40",L2868&lt;=45,"41-45",L2868&gt;=45,"45+")</f>
        <v>45+</v>
      </c>
      <c r="S2869" t="str">
        <f t="shared" si="268"/>
        <v>Q1</v>
      </c>
      <c r="T2869" t="str">
        <f t="shared" si="269"/>
        <v>Weekday</v>
      </c>
      <c r="U2869" t="str" cm="1">
        <f t="array" ref="U2869">_xlfn.IFS(Q2869&lt;=100000,"LOW",Q2869&lt;=300000,"MEDIUM",Q2869&gt;=300000,"HIGH")</f>
        <v>MEDIUM</v>
      </c>
    </row>
    <row r="2870" spans="1:21" x14ac:dyDescent="0.3">
      <c r="A2870">
        <v>2869</v>
      </c>
      <c r="B2870">
        <v>2</v>
      </c>
      <c r="C2870">
        <v>1</v>
      </c>
      <c r="D2870" s="6">
        <f t="shared" si="264"/>
        <v>45293</v>
      </c>
      <c r="E2870" t="str">
        <f t="shared" si="265"/>
        <v>January</v>
      </c>
      <c r="F2870">
        <v>2024</v>
      </c>
      <c r="G2870" t="str">
        <f t="shared" si="266"/>
        <v>Tuesday</v>
      </c>
      <c r="H2870" t="s">
        <v>45</v>
      </c>
      <c r="I2870">
        <v>7</v>
      </c>
      <c r="J2870" s="7">
        <v>44396.6</v>
      </c>
      <c r="K2870" t="s">
        <v>717</v>
      </c>
      <c r="L2870">
        <v>50</v>
      </c>
      <c r="M2870" t="s">
        <v>140</v>
      </c>
      <c r="N2870" t="s">
        <v>18</v>
      </c>
      <c r="O2870">
        <v>2</v>
      </c>
      <c r="P2870" t="s">
        <v>104</v>
      </c>
      <c r="Q2870" s="7">
        <f t="shared" si="267"/>
        <v>310776.2</v>
      </c>
      <c r="R2870" s="9" t="str" cm="1">
        <f t="array" ref="R2870">_xlfn.IFS(L2869&lt;=25,"0-25",L2869&lt;=30,"26-30",L2869&lt;=35,"31-35",L2869&lt;=40,"36-40",L2869&lt;=45,"41-45",L2869&gt;=45,"45+")</f>
        <v>41-45</v>
      </c>
      <c r="S2870" t="str">
        <f t="shared" si="268"/>
        <v>Q1</v>
      </c>
      <c r="T2870" t="str">
        <f t="shared" si="269"/>
        <v>Weekday</v>
      </c>
      <c r="U2870" t="str" cm="1">
        <f t="array" ref="U2870">_xlfn.IFS(Q2870&lt;=100000,"LOW",Q2870&lt;=300000,"MEDIUM",Q2870&gt;=300000,"HIGH")</f>
        <v>HIGH</v>
      </c>
    </row>
    <row r="2871" spans="1:21" x14ac:dyDescent="0.3">
      <c r="A2871">
        <v>2870</v>
      </c>
      <c r="B2871">
        <v>3</v>
      </c>
      <c r="C2871">
        <v>1</v>
      </c>
      <c r="D2871" s="6">
        <f t="shared" si="264"/>
        <v>45294</v>
      </c>
      <c r="E2871" t="str">
        <f t="shared" si="265"/>
        <v>January</v>
      </c>
      <c r="F2871">
        <v>2024</v>
      </c>
      <c r="G2871" t="str">
        <f t="shared" si="266"/>
        <v>Wednesday</v>
      </c>
      <c r="H2871" t="s">
        <v>15</v>
      </c>
      <c r="I2871">
        <v>5</v>
      </c>
      <c r="J2871" s="7">
        <v>23214.63</v>
      </c>
      <c r="K2871" t="s">
        <v>173</v>
      </c>
      <c r="L2871">
        <v>18</v>
      </c>
      <c r="M2871" t="s">
        <v>92</v>
      </c>
      <c r="N2871" t="s">
        <v>35</v>
      </c>
      <c r="O2871">
        <v>2</v>
      </c>
      <c r="P2871" t="s">
        <v>86</v>
      </c>
      <c r="Q2871" s="7">
        <f t="shared" si="267"/>
        <v>116073.15000000001</v>
      </c>
      <c r="R2871" s="9" t="str" cm="1">
        <f t="array" ref="R2871">_xlfn.IFS(L2870&lt;=25,"0-25",L2870&lt;=30,"26-30",L2870&lt;=35,"31-35",L2870&lt;=40,"36-40",L2870&lt;=45,"41-45",L2870&gt;=45,"45+")</f>
        <v>45+</v>
      </c>
      <c r="S2871" t="str">
        <f t="shared" si="268"/>
        <v>Q1</v>
      </c>
      <c r="T2871" t="str">
        <f t="shared" si="269"/>
        <v>Weekday</v>
      </c>
      <c r="U2871" t="str" cm="1">
        <f t="array" ref="U2871">_xlfn.IFS(Q2871&lt;=100000,"LOW",Q2871&lt;=300000,"MEDIUM",Q2871&gt;=300000,"HIGH")</f>
        <v>MEDIUM</v>
      </c>
    </row>
    <row r="2872" spans="1:21" x14ac:dyDescent="0.3">
      <c r="A2872">
        <v>2871</v>
      </c>
      <c r="B2872">
        <v>3</v>
      </c>
      <c r="C2872">
        <v>1</v>
      </c>
      <c r="D2872" s="6">
        <f t="shared" si="264"/>
        <v>45294</v>
      </c>
      <c r="E2872" t="str">
        <f t="shared" si="265"/>
        <v>January</v>
      </c>
      <c r="F2872">
        <v>2024</v>
      </c>
      <c r="G2872" t="str">
        <f t="shared" si="266"/>
        <v>Wednesday</v>
      </c>
      <c r="H2872" t="s">
        <v>32</v>
      </c>
      <c r="I2872">
        <v>4</v>
      </c>
      <c r="J2872" s="7">
        <v>61732.58</v>
      </c>
      <c r="K2872" t="s">
        <v>894</v>
      </c>
      <c r="L2872">
        <v>55</v>
      </c>
      <c r="M2872" t="s">
        <v>27</v>
      </c>
      <c r="N2872" t="s">
        <v>24</v>
      </c>
      <c r="O2872">
        <v>3</v>
      </c>
      <c r="P2872" t="s">
        <v>43</v>
      </c>
      <c r="Q2872" s="7">
        <f t="shared" si="267"/>
        <v>246930.32</v>
      </c>
      <c r="R2872" s="9" t="str" cm="1">
        <f t="array" ref="R2872">_xlfn.IFS(L2871&lt;=25,"0-25",L2871&lt;=30,"26-30",L2871&lt;=35,"31-35",L2871&lt;=40,"36-40",L2871&lt;=45,"41-45",L2871&gt;=45,"45+")</f>
        <v>0-25</v>
      </c>
      <c r="S2872" t="str">
        <f t="shared" si="268"/>
        <v>Q1</v>
      </c>
      <c r="T2872" t="str">
        <f t="shared" si="269"/>
        <v>Weekday</v>
      </c>
      <c r="U2872" t="str" cm="1">
        <f t="array" ref="U2872">_xlfn.IFS(Q2872&lt;=100000,"LOW",Q2872&lt;=300000,"MEDIUM",Q2872&gt;=300000,"HIGH")</f>
        <v>MEDIUM</v>
      </c>
    </row>
    <row r="2873" spans="1:21" x14ac:dyDescent="0.3">
      <c r="A2873">
        <v>2872</v>
      </c>
      <c r="B2873">
        <v>3</v>
      </c>
      <c r="C2873">
        <v>1</v>
      </c>
      <c r="D2873" s="6">
        <f t="shared" si="264"/>
        <v>45294</v>
      </c>
      <c r="E2873" t="str">
        <f t="shared" si="265"/>
        <v>January</v>
      </c>
      <c r="F2873">
        <v>2024</v>
      </c>
      <c r="G2873" t="str">
        <f t="shared" si="266"/>
        <v>Wednesday</v>
      </c>
      <c r="H2873" t="s">
        <v>45</v>
      </c>
      <c r="I2873">
        <v>8</v>
      </c>
      <c r="J2873" s="7">
        <v>54563.839999999997</v>
      </c>
      <c r="K2873" t="s">
        <v>951</v>
      </c>
      <c r="L2873">
        <v>44</v>
      </c>
      <c r="M2873" t="s">
        <v>47</v>
      </c>
      <c r="N2873" t="s">
        <v>24</v>
      </c>
      <c r="O2873">
        <v>4</v>
      </c>
      <c r="P2873" t="s">
        <v>104</v>
      </c>
      <c r="Q2873" s="7">
        <f t="shared" si="267"/>
        <v>436510.71999999997</v>
      </c>
      <c r="R2873" s="9" t="str" cm="1">
        <f t="array" ref="R2873">_xlfn.IFS(L2872&lt;=25,"0-25",L2872&lt;=30,"26-30",L2872&lt;=35,"31-35",L2872&lt;=40,"36-40",L2872&lt;=45,"41-45",L2872&gt;=45,"45+")</f>
        <v>45+</v>
      </c>
      <c r="S2873" t="str">
        <f t="shared" si="268"/>
        <v>Q1</v>
      </c>
      <c r="T2873" t="str">
        <f t="shared" si="269"/>
        <v>Weekday</v>
      </c>
      <c r="U2873" t="str" cm="1">
        <f t="array" ref="U2873">_xlfn.IFS(Q2873&lt;=100000,"LOW",Q2873&lt;=300000,"MEDIUM",Q2873&gt;=300000,"HIGH")</f>
        <v>HIGH</v>
      </c>
    </row>
    <row r="2874" spans="1:21" x14ac:dyDescent="0.3">
      <c r="A2874">
        <v>2873</v>
      </c>
      <c r="B2874">
        <v>4</v>
      </c>
      <c r="C2874">
        <v>1</v>
      </c>
      <c r="D2874" s="6">
        <f t="shared" si="264"/>
        <v>45295</v>
      </c>
      <c r="E2874" t="str">
        <f t="shared" si="265"/>
        <v>January</v>
      </c>
      <c r="F2874">
        <v>2024</v>
      </c>
      <c r="G2874" t="str">
        <f t="shared" si="266"/>
        <v>Thursday</v>
      </c>
      <c r="H2874" t="s">
        <v>32</v>
      </c>
      <c r="I2874">
        <v>9</v>
      </c>
      <c r="J2874" s="7">
        <v>34858.5</v>
      </c>
      <c r="K2874" t="s">
        <v>777</v>
      </c>
      <c r="L2874">
        <v>55</v>
      </c>
      <c r="M2874" t="s">
        <v>116</v>
      </c>
      <c r="N2874" t="s">
        <v>52</v>
      </c>
      <c r="O2874">
        <v>3</v>
      </c>
      <c r="P2874" t="s">
        <v>43</v>
      </c>
      <c r="Q2874" s="7">
        <f t="shared" si="267"/>
        <v>313726.5</v>
      </c>
      <c r="R2874" s="9" t="str" cm="1">
        <f t="array" ref="R2874">_xlfn.IFS(L2873&lt;=25,"0-25",L2873&lt;=30,"26-30",L2873&lt;=35,"31-35",L2873&lt;=40,"36-40",L2873&lt;=45,"41-45",L2873&gt;=45,"45+")</f>
        <v>41-45</v>
      </c>
      <c r="S2874" t="str">
        <f t="shared" si="268"/>
        <v>Q1</v>
      </c>
      <c r="T2874" t="str">
        <f t="shared" si="269"/>
        <v>Weekday</v>
      </c>
      <c r="U2874" t="str" cm="1">
        <f t="array" ref="U2874">_xlfn.IFS(Q2874&lt;=100000,"LOW",Q2874&lt;=300000,"MEDIUM",Q2874&gt;=300000,"HIGH")</f>
        <v>HIGH</v>
      </c>
    </row>
    <row r="2875" spans="1:21" x14ac:dyDescent="0.3">
      <c r="A2875">
        <v>2874</v>
      </c>
      <c r="B2875">
        <v>4</v>
      </c>
      <c r="C2875">
        <v>1</v>
      </c>
      <c r="D2875" s="6">
        <f t="shared" si="264"/>
        <v>45295</v>
      </c>
      <c r="E2875" t="str">
        <f t="shared" si="265"/>
        <v>January</v>
      </c>
      <c r="F2875">
        <v>2024</v>
      </c>
      <c r="G2875" t="str">
        <f t="shared" si="266"/>
        <v>Thursday</v>
      </c>
      <c r="H2875" t="s">
        <v>32</v>
      </c>
      <c r="I2875">
        <v>9</v>
      </c>
      <c r="J2875" s="7">
        <v>38414.17</v>
      </c>
      <c r="K2875" t="s">
        <v>859</v>
      </c>
      <c r="L2875">
        <v>52</v>
      </c>
      <c r="M2875" t="s">
        <v>27</v>
      </c>
      <c r="N2875" t="s">
        <v>24</v>
      </c>
      <c r="O2875">
        <v>2</v>
      </c>
      <c r="P2875" t="s">
        <v>101</v>
      </c>
      <c r="Q2875" s="7">
        <f t="shared" si="267"/>
        <v>345727.52999999997</v>
      </c>
      <c r="R2875" s="9" t="str" cm="1">
        <f t="array" ref="R2875">_xlfn.IFS(L2874&lt;=25,"0-25",L2874&lt;=30,"26-30",L2874&lt;=35,"31-35",L2874&lt;=40,"36-40",L2874&lt;=45,"41-45",L2874&gt;=45,"45+")</f>
        <v>45+</v>
      </c>
      <c r="S2875" t="str">
        <f t="shared" si="268"/>
        <v>Q1</v>
      </c>
      <c r="T2875" t="str">
        <f t="shared" si="269"/>
        <v>Weekday</v>
      </c>
      <c r="U2875" t="str" cm="1">
        <f t="array" ref="U2875">_xlfn.IFS(Q2875&lt;=100000,"LOW",Q2875&lt;=300000,"MEDIUM",Q2875&gt;=300000,"HIGH")</f>
        <v>HIGH</v>
      </c>
    </row>
    <row r="2876" spans="1:21" x14ac:dyDescent="0.3">
      <c r="A2876">
        <v>2875</v>
      </c>
      <c r="B2876">
        <v>4</v>
      </c>
      <c r="C2876">
        <v>1</v>
      </c>
      <c r="D2876" s="6">
        <f t="shared" si="264"/>
        <v>45295</v>
      </c>
      <c r="E2876" t="str">
        <f t="shared" si="265"/>
        <v>January</v>
      </c>
      <c r="F2876">
        <v>2024</v>
      </c>
      <c r="G2876" t="str">
        <f t="shared" si="266"/>
        <v>Thursday</v>
      </c>
      <c r="H2876" t="s">
        <v>15</v>
      </c>
      <c r="I2876">
        <v>3</v>
      </c>
      <c r="J2876" s="7">
        <v>34675.14</v>
      </c>
      <c r="K2876" t="s">
        <v>918</v>
      </c>
      <c r="L2876">
        <v>27</v>
      </c>
      <c r="M2876" t="s">
        <v>64</v>
      </c>
      <c r="N2876" t="s">
        <v>18</v>
      </c>
      <c r="O2876">
        <v>3</v>
      </c>
      <c r="P2876" t="s">
        <v>19</v>
      </c>
      <c r="Q2876" s="7">
        <f t="shared" si="267"/>
        <v>104025.42</v>
      </c>
      <c r="R2876" s="9" t="str" cm="1">
        <f t="array" ref="R2876">_xlfn.IFS(L2875&lt;=25,"0-25",L2875&lt;=30,"26-30",L2875&lt;=35,"31-35",L2875&lt;=40,"36-40",L2875&lt;=45,"41-45",L2875&gt;=45,"45+")</f>
        <v>45+</v>
      </c>
      <c r="S2876" t="str">
        <f t="shared" si="268"/>
        <v>Q1</v>
      </c>
      <c r="T2876" t="str">
        <f t="shared" si="269"/>
        <v>Weekday</v>
      </c>
      <c r="U2876" t="str" cm="1">
        <f t="array" ref="U2876">_xlfn.IFS(Q2876&lt;=100000,"LOW",Q2876&lt;=300000,"MEDIUM",Q2876&gt;=300000,"HIGH")</f>
        <v>MEDIUM</v>
      </c>
    </row>
    <row r="2877" spans="1:21" x14ac:dyDescent="0.3">
      <c r="A2877">
        <v>2876</v>
      </c>
      <c r="B2877">
        <v>5</v>
      </c>
      <c r="C2877">
        <v>1</v>
      </c>
      <c r="D2877" s="6">
        <f t="shared" si="264"/>
        <v>45296</v>
      </c>
      <c r="E2877" t="str">
        <f t="shared" si="265"/>
        <v>January</v>
      </c>
      <c r="F2877">
        <v>2024</v>
      </c>
      <c r="G2877" t="str">
        <f t="shared" si="266"/>
        <v>Friday</v>
      </c>
      <c r="H2877" t="s">
        <v>21</v>
      </c>
      <c r="I2877">
        <v>3</v>
      </c>
      <c r="J2877" s="7">
        <v>65796.53</v>
      </c>
      <c r="K2877" t="s">
        <v>87</v>
      </c>
      <c r="L2877">
        <v>29</v>
      </c>
      <c r="M2877" t="s">
        <v>119</v>
      </c>
      <c r="N2877" t="s">
        <v>52</v>
      </c>
      <c r="O2877">
        <v>4</v>
      </c>
      <c r="P2877" t="s">
        <v>28</v>
      </c>
      <c r="Q2877" s="7">
        <f t="shared" si="267"/>
        <v>197389.59</v>
      </c>
      <c r="R2877" s="9" t="str" cm="1">
        <f t="array" ref="R2877">_xlfn.IFS(L2876&lt;=25,"0-25",L2876&lt;=30,"26-30",L2876&lt;=35,"31-35",L2876&lt;=40,"36-40",L2876&lt;=45,"41-45",L2876&gt;=45,"45+")</f>
        <v>26-30</v>
      </c>
      <c r="S2877" t="str">
        <f t="shared" si="268"/>
        <v>Q1</v>
      </c>
      <c r="T2877" t="str">
        <f t="shared" si="269"/>
        <v>Weekday</v>
      </c>
      <c r="U2877" t="str" cm="1">
        <f t="array" ref="U2877">_xlfn.IFS(Q2877&lt;=100000,"LOW",Q2877&lt;=300000,"MEDIUM",Q2877&gt;=300000,"HIGH")</f>
        <v>MEDIUM</v>
      </c>
    </row>
    <row r="2878" spans="1:21" x14ac:dyDescent="0.3">
      <c r="A2878">
        <v>2877</v>
      </c>
      <c r="B2878">
        <v>5</v>
      </c>
      <c r="C2878">
        <v>1</v>
      </c>
      <c r="D2878" s="6">
        <f t="shared" si="264"/>
        <v>45296</v>
      </c>
      <c r="E2878" t="str">
        <f t="shared" si="265"/>
        <v>January</v>
      </c>
      <c r="F2878">
        <v>2024</v>
      </c>
      <c r="G2878" t="str">
        <f t="shared" si="266"/>
        <v>Friday</v>
      </c>
      <c r="H2878" t="s">
        <v>45</v>
      </c>
      <c r="I2878">
        <v>5</v>
      </c>
      <c r="J2878" s="7">
        <v>30611.9</v>
      </c>
      <c r="K2878" t="s">
        <v>855</v>
      </c>
      <c r="L2878">
        <v>27</v>
      </c>
      <c r="M2878" t="s">
        <v>27</v>
      </c>
      <c r="N2878" t="s">
        <v>35</v>
      </c>
      <c r="O2878">
        <v>2</v>
      </c>
      <c r="P2878" t="s">
        <v>104</v>
      </c>
      <c r="Q2878" s="7">
        <f t="shared" si="267"/>
        <v>153059.5</v>
      </c>
      <c r="R2878" s="9" t="str" cm="1">
        <f t="array" ref="R2878">_xlfn.IFS(L2877&lt;=25,"0-25",L2877&lt;=30,"26-30",L2877&lt;=35,"31-35",L2877&lt;=40,"36-40",L2877&lt;=45,"41-45",L2877&gt;=45,"45+")</f>
        <v>26-30</v>
      </c>
      <c r="S2878" t="str">
        <f t="shared" si="268"/>
        <v>Q1</v>
      </c>
      <c r="T2878" t="str">
        <f t="shared" si="269"/>
        <v>Weekday</v>
      </c>
      <c r="U2878" t="str" cm="1">
        <f t="array" ref="U2878">_xlfn.IFS(Q2878&lt;=100000,"LOW",Q2878&lt;=300000,"MEDIUM",Q2878&gt;=300000,"HIGH")</f>
        <v>MEDIUM</v>
      </c>
    </row>
    <row r="2879" spans="1:21" x14ac:dyDescent="0.3">
      <c r="A2879">
        <v>2878</v>
      </c>
      <c r="B2879">
        <v>5</v>
      </c>
      <c r="C2879">
        <v>1</v>
      </c>
      <c r="D2879" s="6">
        <f t="shared" si="264"/>
        <v>45296</v>
      </c>
      <c r="E2879" t="str">
        <f t="shared" si="265"/>
        <v>January</v>
      </c>
      <c r="F2879">
        <v>2024</v>
      </c>
      <c r="G2879" t="str">
        <f t="shared" si="266"/>
        <v>Friday</v>
      </c>
      <c r="H2879" t="s">
        <v>15</v>
      </c>
      <c r="I2879">
        <v>5</v>
      </c>
      <c r="J2879" s="7">
        <v>67809.06</v>
      </c>
      <c r="K2879" t="s">
        <v>331</v>
      </c>
      <c r="L2879">
        <v>51</v>
      </c>
      <c r="M2879" t="s">
        <v>140</v>
      </c>
      <c r="N2879" t="s">
        <v>52</v>
      </c>
      <c r="O2879">
        <v>2</v>
      </c>
      <c r="P2879" t="s">
        <v>31</v>
      </c>
      <c r="Q2879" s="7">
        <f t="shared" si="267"/>
        <v>339045.3</v>
      </c>
      <c r="R2879" s="9" t="str" cm="1">
        <f t="array" ref="R2879">_xlfn.IFS(L2878&lt;=25,"0-25",L2878&lt;=30,"26-30",L2878&lt;=35,"31-35",L2878&lt;=40,"36-40",L2878&lt;=45,"41-45",L2878&gt;=45,"45+")</f>
        <v>26-30</v>
      </c>
      <c r="S2879" t="str">
        <f t="shared" si="268"/>
        <v>Q1</v>
      </c>
      <c r="T2879" t="str">
        <f t="shared" si="269"/>
        <v>Weekday</v>
      </c>
      <c r="U2879" t="str" cm="1">
        <f t="array" ref="U2879">_xlfn.IFS(Q2879&lt;=100000,"LOW",Q2879&lt;=300000,"MEDIUM",Q2879&gt;=300000,"HIGH")</f>
        <v>HIGH</v>
      </c>
    </row>
    <row r="2880" spans="1:21" x14ac:dyDescent="0.3">
      <c r="A2880">
        <v>2879</v>
      </c>
      <c r="B2880">
        <v>5</v>
      </c>
      <c r="C2880">
        <v>1</v>
      </c>
      <c r="D2880" s="6">
        <f t="shared" si="264"/>
        <v>45296</v>
      </c>
      <c r="E2880" t="str">
        <f t="shared" si="265"/>
        <v>January</v>
      </c>
      <c r="F2880">
        <v>2024</v>
      </c>
      <c r="G2880" t="str">
        <f t="shared" si="266"/>
        <v>Friday</v>
      </c>
      <c r="H2880" t="s">
        <v>32</v>
      </c>
      <c r="I2880">
        <v>2</v>
      </c>
      <c r="J2880" s="7">
        <v>64616.31</v>
      </c>
      <c r="K2880" t="s">
        <v>608</v>
      </c>
      <c r="L2880">
        <v>41</v>
      </c>
      <c r="M2880" t="s">
        <v>112</v>
      </c>
      <c r="N2880" t="s">
        <v>24</v>
      </c>
      <c r="O2880">
        <v>5</v>
      </c>
      <c r="P2880" t="s">
        <v>36</v>
      </c>
      <c r="Q2880" s="7">
        <f t="shared" si="267"/>
        <v>129232.62</v>
      </c>
      <c r="R2880" s="9" t="str" cm="1">
        <f t="array" ref="R2880">_xlfn.IFS(L2879&lt;=25,"0-25",L2879&lt;=30,"26-30",L2879&lt;=35,"31-35",L2879&lt;=40,"36-40",L2879&lt;=45,"41-45",L2879&gt;=45,"45+")</f>
        <v>45+</v>
      </c>
      <c r="S2880" t="str">
        <f t="shared" si="268"/>
        <v>Q1</v>
      </c>
      <c r="T2880" t="str">
        <f t="shared" si="269"/>
        <v>Weekday</v>
      </c>
      <c r="U2880" t="str" cm="1">
        <f t="array" ref="U2880">_xlfn.IFS(Q2880&lt;=100000,"LOW",Q2880&lt;=300000,"MEDIUM",Q2880&gt;=300000,"HIGH")</f>
        <v>MEDIUM</v>
      </c>
    </row>
    <row r="2881" spans="1:21" x14ac:dyDescent="0.3">
      <c r="A2881">
        <v>2880</v>
      </c>
      <c r="B2881">
        <v>6</v>
      </c>
      <c r="C2881">
        <v>1</v>
      </c>
      <c r="D2881" s="6">
        <f t="shared" si="264"/>
        <v>45297</v>
      </c>
      <c r="E2881" t="str">
        <f t="shared" si="265"/>
        <v>January</v>
      </c>
      <c r="F2881">
        <v>2024</v>
      </c>
      <c r="G2881" t="str">
        <f t="shared" si="266"/>
        <v>Saturday</v>
      </c>
      <c r="H2881" t="s">
        <v>15</v>
      </c>
      <c r="I2881">
        <v>1</v>
      </c>
      <c r="J2881" s="7">
        <v>47831.27</v>
      </c>
      <c r="K2881" t="s">
        <v>1028</v>
      </c>
      <c r="L2881">
        <v>45</v>
      </c>
      <c r="M2881" t="s">
        <v>39</v>
      </c>
      <c r="N2881" t="s">
        <v>18</v>
      </c>
      <c r="O2881">
        <v>5</v>
      </c>
      <c r="P2881" t="s">
        <v>86</v>
      </c>
      <c r="Q2881" s="7">
        <f t="shared" si="267"/>
        <v>47831.27</v>
      </c>
      <c r="R2881" s="9" t="str" cm="1">
        <f t="array" ref="R2881">_xlfn.IFS(L2880&lt;=25,"0-25",L2880&lt;=30,"26-30",L2880&lt;=35,"31-35",L2880&lt;=40,"36-40",L2880&lt;=45,"41-45",L2880&gt;=45,"45+")</f>
        <v>41-45</v>
      </c>
      <c r="S2881" t="str">
        <f t="shared" si="268"/>
        <v>Q1</v>
      </c>
      <c r="T2881" t="str">
        <f t="shared" si="269"/>
        <v>Weekend</v>
      </c>
      <c r="U2881" t="str" cm="1">
        <f t="array" ref="U2881">_xlfn.IFS(Q2881&lt;=100000,"LOW",Q2881&lt;=300000,"MEDIUM",Q2881&gt;=300000,"HIGH")</f>
        <v>LOW</v>
      </c>
    </row>
    <row r="2882" spans="1:21" x14ac:dyDescent="0.3">
      <c r="A2882">
        <v>2881</v>
      </c>
      <c r="B2882">
        <v>6</v>
      </c>
      <c r="C2882">
        <v>1</v>
      </c>
      <c r="D2882" s="6">
        <f t="shared" si="264"/>
        <v>45297</v>
      </c>
      <c r="E2882" t="str">
        <f t="shared" si="265"/>
        <v>January</v>
      </c>
      <c r="F2882">
        <v>2024</v>
      </c>
      <c r="G2882" t="str">
        <f t="shared" si="266"/>
        <v>Saturday</v>
      </c>
      <c r="H2882" t="s">
        <v>21</v>
      </c>
      <c r="I2882">
        <v>8</v>
      </c>
      <c r="J2882" s="7">
        <v>44789.31</v>
      </c>
      <c r="K2882" t="s">
        <v>746</v>
      </c>
      <c r="L2882">
        <v>39</v>
      </c>
      <c r="M2882" t="s">
        <v>34</v>
      </c>
      <c r="N2882" t="s">
        <v>35</v>
      </c>
      <c r="O2882">
        <v>2</v>
      </c>
      <c r="P2882" t="s">
        <v>25</v>
      </c>
      <c r="Q2882" s="7">
        <f t="shared" si="267"/>
        <v>358314.48</v>
      </c>
      <c r="R2882" s="9" t="str" cm="1">
        <f t="array" ref="R2882">_xlfn.IFS(L2881&lt;=25,"0-25",L2881&lt;=30,"26-30",L2881&lt;=35,"31-35",L2881&lt;=40,"36-40",L2881&lt;=45,"41-45",L2881&gt;=45,"45+")</f>
        <v>41-45</v>
      </c>
      <c r="S2882" t="str">
        <f t="shared" si="268"/>
        <v>Q1</v>
      </c>
      <c r="T2882" t="str">
        <f t="shared" si="269"/>
        <v>Weekend</v>
      </c>
      <c r="U2882" t="str" cm="1">
        <f t="array" ref="U2882">_xlfn.IFS(Q2882&lt;=100000,"LOW",Q2882&lt;=300000,"MEDIUM",Q2882&gt;=300000,"HIGH")</f>
        <v>HIGH</v>
      </c>
    </row>
    <row r="2883" spans="1:21" x14ac:dyDescent="0.3">
      <c r="A2883">
        <v>2882</v>
      </c>
      <c r="B2883">
        <v>6</v>
      </c>
      <c r="C2883">
        <v>1</v>
      </c>
      <c r="D2883" s="6">
        <f t="shared" ref="D2883:D2946" si="270">DATE(F2883,C2883,B2883)</f>
        <v>45297</v>
      </c>
      <c r="E2883" t="str">
        <f t="shared" ref="E2883:E2946" si="271">TEXT(D2883,"mmmm")</f>
        <v>January</v>
      </c>
      <c r="F2883">
        <v>2024</v>
      </c>
      <c r="G2883" t="str">
        <f t="shared" ref="G2883:G2946" si="272">TEXT(D2883,"dddd")</f>
        <v>Saturday</v>
      </c>
      <c r="H2883" t="s">
        <v>45</v>
      </c>
      <c r="I2883">
        <v>3</v>
      </c>
      <c r="J2883" s="7">
        <v>32205.360000000001</v>
      </c>
      <c r="K2883" t="s">
        <v>277</v>
      </c>
      <c r="L2883">
        <v>33</v>
      </c>
      <c r="M2883" t="s">
        <v>17</v>
      </c>
      <c r="N2883" t="s">
        <v>35</v>
      </c>
      <c r="O2883">
        <v>3</v>
      </c>
      <c r="P2883" t="s">
        <v>104</v>
      </c>
      <c r="Q2883" s="7">
        <f t="shared" ref="Q2883:Q2946" si="273">I2883*J2883</f>
        <v>96616.08</v>
      </c>
      <c r="R2883" s="9" t="str" cm="1">
        <f t="array" ref="R2883">_xlfn.IFS(L2882&lt;=25,"0-25",L2882&lt;=30,"26-30",L2882&lt;=35,"31-35",L2882&lt;=40,"36-40",L2882&lt;=45,"41-45",L2882&gt;=45,"45+")</f>
        <v>36-40</v>
      </c>
      <c r="S2883" t="str">
        <f t="shared" ref="S2883:S2946" si="274">"Q"&amp;ROUNDUP(C2883/3,0)</f>
        <v>Q1</v>
      </c>
      <c r="T2883" t="str">
        <f t="shared" ref="T2883:T2946" si="275">IF(OR(G2883="Saturday",G2883="Sunday"),"Weekend","Weekday")</f>
        <v>Weekend</v>
      </c>
      <c r="U2883" t="str" cm="1">
        <f t="array" ref="U2883">_xlfn.IFS(Q2883&lt;=100000,"LOW",Q2883&lt;=300000,"MEDIUM",Q2883&gt;=300000,"HIGH")</f>
        <v>LOW</v>
      </c>
    </row>
    <row r="2884" spans="1:21" x14ac:dyDescent="0.3">
      <c r="A2884">
        <v>2883</v>
      </c>
      <c r="B2884">
        <v>7</v>
      </c>
      <c r="C2884">
        <v>1</v>
      </c>
      <c r="D2884" s="6">
        <f t="shared" si="270"/>
        <v>45298</v>
      </c>
      <c r="E2884" t="str">
        <f t="shared" si="271"/>
        <v>January</v>
      </c>
      <c r="F2884">
        <v>2024</v>
      </c>
      <c r="G2884" t="str">
        <f t="shared" si="272"/>
        <v>Sunday</v>
      </c>
      <c r="H2884" t="s">
        <v>21</v>
      </c>
      <c r="I2884">
        <v>1</v>
      </c>
      <c r="J2884" s="7">
        <v>11100.3</v>
      </c>
      <c r="K2884" t="s">
        <v>490</v>
      </c>
      <c r="L2884">
        <v>30</v>
      </c>
      <c r="M2884" t="s">
        <v>64</v>
      </c>
      <c r="N2884" t="s">
        <v>24</v>
      </c>
      <c r="O2884">
        <v>5</v>
      </c>
      <c r="P2884" t="s">
        <v>25</v>
      </c>
      <c r="Q2884" s="7">
        <f t="shared" si="273"/>
        <v>11100.3</v>
      </c>
      <c r="R2884" s="9" t="str" cm="1">
        <f t="array" ref="R2884">_xlfn.IFS(L2883&lt;=25,"0-25",L2883&lt;=30,"26-30",L2883&lt;=35,"31-35",L2883&lt;=40,"36-40",L2883&lt;=45,"41-45",L2883&gt;=45,"45+")</f>
        <v>31-35</v>
      </c>
      <c r="S2884" t="str">
        <f t="shared" si="274"/>
        <v>Q1</v>
      </c>
      <c r="T2884" t="str">
        <f t="shared" si="275"/>
        <v>Weekend</v>
      </c>
      <c r="U2884" t="str" cm="1">
        <f t="array" ref="U2884">_xlfn.IFS(Q2884&lt;=100000,"LOW",Q2884&lt;=300000,"MEDIUM",Q2884&gt;=300000,"HIGH")</f>
        <v>LOW</v>
      </c>
    </row>
    <row r="2885" spans="1:21" x14ac:dyDescent="0.3">
      <c r="A2885">
        <v>2884</v>
      </c>
      <c r="B2885">
        <v>7</v>
      </c>
      <c r="C2885">
        <v>1</v>
      </c>
      <c r="D2885" s="6">
        <f t="shared" si="270"/>
        <v>45298</v>
      </c>
      <c r="E2885" t="str">
        <f t="shared" si="271"/>
        <v>January</v>
      </c>
      <c r="F2885">
        <v>2024</v>
      </c>
      <c r="G2885" t="str">
        <f t="shared" si="272"/>
        <v>Sunday</v>
      </c>
      <c r="H2885" t="s">
        <v>37</v>
      </c>
      <c r="I2885">
        <v>1</v>
      </c>
      <c r="J2885" s="7">
        <v>17657.39</v>
      </c>
      <c r="K2885" t="s">
        <v>272</v>
      </c>
      <c r="L2885">
        <v>53</v>
      </c>
      <c r="M2885" t="s">
        <v>27</v>
      </c>
      <c r="N2885" t="s">
        <v>18</v>
      </c>
      <c r="O2885">
        <v>2</v>
      </c>
      <c r="P2885" t="s">
        <v>53</v>
      </c>
      <c r="Q2885" s="7">
        <f t="shared" si="273"/>
        <v>17657.39</v>
      </c>
      <c r="R2885" s="9" t="str" cm="1">
        <f t="array" ref="R2885">_xlfn.IFS(L2884&lt;=25,"0-25",L2884&lt;=30,"26-30",L2884&lt;=35,"31-35",L2884&lt;=40,"36-40",L2884&lt;=45,"41-45",L2884&gt;=45,"45+")</f>
        <v>26-30</v>
      </c>
      <c r="S2885" t="str">
        <f t="shared" si="274"/>
        <v>Q1</v>
      </c>
      <c r="T2885" t="str">
        <f t="shared" si="275"/>
        <v>Weekend</v>
      </c>
      <c r="U2885" t="str" cm="1">
        <f t="array" ref="U2885">_xlfn.IFS(Q2885&lt;=100000,"LOW",Q2885&lt;=300000,"MEDIUM",Q2885&gt;=300000,"HIGH")</f>
        <v>LOW</v>
      </c>
    </row>
    <row r="2886" spans="1:21" x14ac:dyDescent="0.3">
      <c r="A2886">
        <v>2885</v>
      </c>
      <c r="B2886">
        <v>7</v>
      </c>
      <c r="C2886">
        <v>1</v>
      </c>
      <c r="D2886" s="6">
        <f t="shared" si="270"/>
        <v>45298</v>
      </c>
      <c r="E2886" t="str">
        <f t="shared" si="271"/>
        <v>January</v>
      </c>
      <c r="F2886">
        <v>2024</v>
      </c>
      <c r="G2886" t="str">
        <f t="shared" si="272"/>
        <v>Sunday</v>
      </c>
      <c r="H2886" t="s">
        <v>45</v>
      </c>
      <c r="I2886">
        <v>2</v>
      </c>
      <c r="J2886" s="7">
        <v>55253.88</v>
      </c>
      <c r="K2886" t="s">
        <v>158</v>
      </c>
      <c r="L2886">
        <v>53</v>
      </c>
      <c r="M2886" t="s">
        <v>23</v>
      </c>
      <c r="N2886" t="s">
        <v>24</v>
      </c>
      <c r="O2886">
        <v>4</v>
      </c>
      <c r="P2886" t="s">
        <v>90</v>
      </c>
      <c r="Q2886" s="7">
        <f t="shared" si="273"/>
        <v>110507.76</v>
      </c>
      <c r="R2886" s="9" t="str" cm="1">
        <f t="array" ref="R2886">_xlfn.IFS(L2885&lt;=25,"0-25",L2885&lt;=30,"26-30",L2885&lt;=35,"31-35",L2885&lt;=40,"36-40",L2885&lt;=45,"41-45",L2885&gt;=45,"45+")</f>
        <v>45+</v>
      </c>
      <c r="S2886" t="str">
        <f t="shared" si="274"/>
        <v>Q1</v>
      </c>
      <c r="T2886" t="str">
        <f t="shared" si="275"/>
        <v>Weekend</v>
      </c>
      <c r="U2886" t="str" cm="1">
        <f t="array" ref="U2886">_xlfn.IFS(Q2886&lt;=100000,"LOW",Q2886&lt;=300000,"MEDIUM",Q2886&gt;=300000,"HIGH")</f>
        <v>MEDIUM</v>
      </c>
    </row>
    <row r="2887" spans="1:21" x14ac:dyDescent="0.3">
      <c r="A2887">
        <v>2886</v>
      </c>
      <c r="B2887">
        <v>8</v>
      </c>
      <c r="C2887">
        <v>1</v>
      </c>
      <c r="D2887" s="6">
        <f t="shared" si="270"/>
        <v>45299</v>
      </c>
      <c r="E2887" t="str">
        <f t="shared" si="271"/>
        <v>January</v>
      </c>
      <c r="F2887">
        <v>2024</v>
      </c>
      <c r="G2887" t="str">
        <f t="shared" si="272"/>
        <v>Monday</v>
      </c>
      <c r="H2887" t="s">
        <v>21</v>
      </c>
      <c r="I2887">
        <v>6</v>
      </c>
      <c r="J2887" s="7">
        <v>38292.410000000003</v>
      </c>
      <c r="K2887" t="s">
        <v>313</v>
      </c>
      <c r="L2887">
        <v>40</v>
      </c>
      <c r="M2887" t="s">
        <v>27</v>
      </c>
      <c r="N2887" t="s">
        <v>24</v>
      </c>
      <c r="O2887">
        <v>3</v>
      </c>
      <c r="P2887" t="s">
        <v>65</v>
      </c>
      <c r="Q2887" s="7">
        <f t="shared" si="273"/>
        <v>229754.46000000002</v>
      </c>
      <c r="R2887" s="9" t="str" cm="1">
        <f t="array" ref="R2887">_xlfn.IFS(L2886&lt;=25,"0-25",L2886&lt;=30,"26-30",L2886&lt;=35,"31-35",L2886&lt;=40,"36-40",L2886&lt;=45,"41-45",L2886&gt;=45,"45+")</f>
        <v>45+</v>
      </c>
      <c r="S2887" t="str">
        <f t="shared" si="274"/>
        <v>Q1</v>
      </c>
      <c r="T2887" t="str">
        <f t="shared" si="275"/>
        <v>Weekday</v>
      </c>
      <c r="U2887" t="str" cm="1">
        <f t="array" ref="U2887">_xlfn.IFS(Q2887&lt;=100000,"LOW",Q2887&lt;=300000,"MEDIUM",Q2887&gt;=300000,"HIGH")</f>
        <v>MEDIUM</v>
      </c>
    </row>
    <row r="2888" spans="1:21" x14ac:dyDescent="0.3">
      <c r="A2888">
        <v>2887</v>
      </c>
      <c r="B2888">
        <v>8</v>
      </c>
      <c r="C2888">
        <v>1</v>
      </c>
      <c r="D2888" s="6">
        <f t="shared" si="270"/>
        <v>45299</v>
      </c>
      <c r="E2888" t="str">
        <f t="shared" si="271"/>
        <v>January</v>
      </c>
      <c r="F2888">
        <v>2024</v>
      </c>
      <c r="G2888" t="str">
        <f t="shared" si="272"/>
        <v>Monday</v>
      </c>
      <c r="H2888" t="s">
        <v>32</v>
      </c>
      <c r="I2888">
        <v>6</v>
      </c>
      <c r="J2888" s="7">
        <v>18990.29</v>
      </c>
      <c r="K2888" t="s">
        <v>689</v>
      </c>
      <c r="L2888">
        <v>31</v>
      </c>
      <c r="M2888" t="s">
        <v>79</v>
      </c>
      <c r="N2888" t="s">
        <v>18</v>
      </c>
      <c r="O2888">
        <v>4</v>
      </c>
      <c r="P2888" t="s">
        <v>36</v>
      </c>
      <c r="Q2888" s="7">
        <f t="shared" si="273"/>
        <v>113941.74</v>
      </c>
      <c r="R2888" s="9" t="str" cm="1">
        <f t="array" ref="R2888">_xlfn.IFS(L2887&lt;=25,"0-25",L2887&lt;=30,"26-30",L2887&lt;=35,"31-35",L2887&lt;=40,"36-40",L2887&lt;=45,"41-45",L2887&gt;=45,"45+")</f>
        <v>36-40</v>
      </c>
      <c r="S2888" t="str">
        <f t="shared" si="274"/>
        <v>Q1</v>
      </c>
      <c r="T2888" t="str">
        <f t="shared" si="275"/>
        <v>Weekday</v>
      </c>
      <c r="U2888" t="str" cm="1">
        <f t="array" ref="U2888">_xlfn.IFS(Q2888&lt;=100000,"LOW",Q2888&lt;=300000,"MEDIUM",Q2888&gt;=300000,"HIGH")</f>
        <v>MEDIUM</v>
      </c>
    </row>
    <row r="2889" spans="1:21" x14ac:dyDescent="0.3">
      <c r="A2889">
        <v>2888</v>
      </c>
      <c r="B2889">
        <v>8</v>
      </c>
      <c r="C2889">
        <v>1</v>
      </c>
      <c r="D2889" s="6">
        <f t="shared" si="270"/>
        <v>45299</v>
      </c>
      <c r="E2889" t="str">
        <f t="shared" si="271"/>
        <v>January</v>
      </c>
      <c r="F2889">
        <v>2024</v>
      </c>
      <c r="G2889" t="str">
        <f t="shared" si="272"/>
        <v>Monday</v>
      </c>
      <c r="H2889" t="s">
        <v>45</v>
      </c>
      <c r="I2889">
        <v>3</v>
      </c>
      <c r="J2889" s="7">
        <v>25837.65</v>
      </c>
      <c r="K2889" t="s">
        <v>262</v>
      </c>
      <c r="L2889">
        <v>49</v>
      </c>
      <c r="M2889" t="s">
        <v>27</v>
      </c>
      <c r="N2889" t="s">
        <v>24</v>
      </c>
      <c r="O2889">
        <v>3</v>
      </c>
      <c r="P2889" t="s">
        <v>48</v>
      </c>
      <c r="Q2889" s="7">
        <f t="shared" si="273"/>
        <v>77512.950000000012</v>
      </c>
      <c r="R2889" s="9" t="str" cm="1">
        <f t="array" ref="R2889">_xlfn.IFS(L2888&lt;=25,"0-25",L2888&lt;=30,"26-30",L2888&lt;=35,"31-35",L2888&lt;=40,"36-40",L2888&lt;=45,"41-45",L2888&gt;=45,"45+")</f>
        <v>31-35</v>
      </c>
      <c r="S2889" t="str">
        <f t="shared" si="274"/>
        <v>Q1</v>
      </c>
      <c r="T2889" t="str">
        <f t="shared" si="275"/>
        <v>Weekday</v>
      </c>
      <c r="U2889" t="str" cm="1">
        <f t="array" ref="U2889">_xlfn.IFS(Q2889&lt;=100000,"LOW",Q2889&lt;=300000,"MEDIUM",Q2889&gt;=300000,"HIGH")</f>
        <v>LOW</v>
      </c>
    </row>
    <row r="2890" spans="1:21" x14ac:dyDescent="0.3">
      <c r="A2890">
        <v>2889</v>
      </c>
      <c r="B2890">
        <v>8</v>
      </c>
      <c r="C2890">
        <v>1</v>
      </c>
      <c r="D2890" s="6">
        <f t="shared" si="270"/>
        <v>45299</v>
      </c>
      <c r="E2890" t="str">
        <f t="shared" si="271"/>
        <v>January</v>
      </c>
      <c r="F2890">
        <v>2024</v>
      </c>
      <c r="G2890" t="str">
        <f t="shared" si="272"/>
        <v>Monday</v>
      </c>
      <c r="H2890" t="s">
        <v>45</v>
      </c>
      <c r="I2890">
        <v>4</v>
      </c>
      <c r="J2890" s="7">
        <v>66870.210000000006</v>
      </c>
      <c r="K2890" t="s">
        <v>861</v>
      </c>
      <c r="L2890">
        <v>20</v>
      </c>
      <c r="M2890" t="s">
        <v>56</v>
      </c>
      <c r="N2890" t="s">
        <v>18</v>
      </c>
      <c r="O2890">
        <v>2</v>
      </c>
      <c r="P2890" t="s">
        <v>90</v>
      </c>
      <c r="Q2890" s="7">
        <f t="shared" si="273"/>
        <v>267480.84000000003</v>
      </c>
      <c r="R2890" s="9" t="str" cm="1">
        <f t="array" ref="R2890">_xlfn.IFS(L2889&lt;=25,"0-25",L2889&lt;=30,"26-30",L2889&lt;=35,"31-35",L2889&lt;=40,"36-40",L2889&lt;=45,"41-45",L2889&gt;=45,"45+")</f>
        <v>45+</v>
      </c>
      <c r="S2890" t="str">
        <f t="shared" si="274"/>
        <v>Q1</v>
      </c>
      <c r="T2890" t="str">
        <f t="shared" si="275"/>
        <v>Weekday</v>
      </c>
      <c r="U2890" t="str" cm="1">
        <f t="array" ref="U2890">_xlfn.IFS(Q2890&lt;=100000,"LOW",Q2890&lt;=300000,"MEDIUM",Q2890&gt;=300000,"HIGH")</f>
        <v>MEDIUM</v>
      </c>
    </row>
    <row r="2891" spans="1:21" x14ac:dyDescent="0.3">
      <c r="A2891">
        <v>2890</v>
      </c>
      <c r="B2891">
        <v>9</v>
      </c>
      <c r="C2891">
        <v>1</v>
      </c>
      <c r="D2891" s="6">
        <f t="shared" si="270"/>
        <v>45300</v>
      </c>
      <c r="E2891" t="str">
        <f t="shared" si="271"/>
        <v>January</v>
      </c>
      <c r="F2891">
        <v>2024</v>
      </c>
      <c r="G2891" t="str">
        <f t="shared" si="272"/>
        <v>Tuesday</v>
      </c>
      <c r="H2891" t="s">
        <v>15</v>
      </c>
      <c r="I2891">
        <v>2</v>
      </c>
      <c r="J2891" s="7">
        <v>32027.97</v>
      </c>
      <c r="K2891" t="s">
        <v>698</v>
      </c>
      <c r="L2891">
        <v>44</v>
      </c>
      <c r="M2891" t="s">
        <v>23</v>
      </c>
      <c r="N2891" t="s">
        <v>18</v>
      </c>
      <c r="O2891">
        <v>4</v>
      </c>
      <c r="P2891" t="s">
        <v>31</v>
      </c>
      <c r="Q2891" s="7">
        <f t="shared" si="273"/>
        <v>64055.94</v>
      </c>
      <c r="R2891" s="9" t="str" cm="1">
        <f t="array" ref="R2891">_xlfn.IFS(L2890&lt;=25,"0-25",L2890&lt;=30,"26-30",L2890&lt;=35,"31-35",L2890&lt;=40,"36-40",L2890&lt;=45,"41-45",L2890&gt;=45,"45+")</f>
        <v>0-25</v>
      </c>
      <c r="S2891" t="str">
        <f t="shared" si="274"/>
        <v>Q1</v>
      </c>
      <c r="T2891" t="str">
        <f t="shared" si="275"/>
        <v>Weekday</v>
      </c>
      <c r="U2891" t="str" cm="1">
        <f t="array" ref="U2891">_xlfn.IFS(Q2891&lt;=100000,"LOW",Q2891&lt;=300000,"MEDIUM",Q2891&gt;=300000,"HIGH")</f>
        <v>LOW</v>
      </c>
    </row>
    <row r="2892" spans="1:21" x14ac:dyDescent="0.3">
      <c r="A2892">
        <v>2891</v>
      </c>
      <c r="B2892">
        <v>9</v>
      </c>
      <c r="C2892">
        <v>1</v>
      </c>
      <c r="D2892" s="6">
        <f t="shared" si="270"/>
        <v>45300</v>
      </c>
      <c r="E2892" t="str">
        <f t="shared" si="271"/>
        <v>January</v>
      </c>
      <c r="F2892">
        <v>2024</v>
      </c>
      <c r="G2892" t="str">
        <f t="shared" si="272"/>
        <v>Tuesday</v>
      </c>
      <c r="H2892" t="s">
        <v>32</v>
      </c>
      <c r="I2892">
        <v>2</v>
      </c>
      <c r="J2892" s="7">
        <v>64460.92</v>
      </c>
      <c r="K2892" t="s">
        <v>143</v>
      </c>
      <c r="L2892">
        <v>36</v>
      </c>
      <c r="M2892" t="s">
        <v>61</v>
      </c>
      <c r="N2892" t="s">
        <v>24</v>
      </c>
      <c r="O2892">
        <v>2</v>
      </c>
      <c r="P2892" t="s">
        <v>43</v>
      </c>
      <c r="Q2892" s="7">
        <f t="shared" si="273"/>
        <v>128921.84</v>
      </c>
      <c r="R2892" s="9" t="str" cm="1">
        <f t="array" ref="R2892">_xlfn.IFS(L2891&lt;=25,"0-25",L2891&lt;=30,"26-30",L2891&lt;=35,"31-35",L2891&lt;=40,"36-40",L2891&lt;=45,"41-45",L2891&gt;=45,"45+")</f>
        <v>41-45</v>
      </c>
      <c r="S2892" t="str">
        <f t="shared" si="274"/>
        <v>Q1</v>
      </c>
      <c r="T2892" t="str">
        <f t="shared" si="275"/>
        <v>Weekday</v>
      </c>
      <c r="U2892" t="str" cm="1">
        <f t="array" ref="U2892">_xlfn.IFS(Q2892&lt;=100000,"LOW",Q2892&lt;=300000,"MEDIUM",Q2892&gt;=300000,"HIGH")</f>
        <v>MEDIUM</v>
      </c>
    </row>
    <row r="2893" spans="1:21" x14ac:dyDescent="0.3">
      <c r="A2893">
        <v>2892</v>
      </c>
      <c r="B2893">
        <v>9</v>
      </c>
      <c r="C2893">
        <v>1</v>
      </c>
      <c r="D2893" s="6">
        <f t="shared" si="270"/>
        <v>45300</v>
      </c>
      <c r="E2893" t="str">
        <f t="shared" si="271"/>
        <v>January</v>
      </c>
      <c r="F2893">
        <v>2024</v>
      </c>
      <c r="G2893" t="str">
        <f t="shared" si="272"/>
        <v>Tuesday</v>
      </c>
      <c r="H2893" t="s">
        <v>37</v>
      </c>
      <c r="I2893">
        <v>7</v>
      </c>
      <c r="J2893" s="7">
        <v>28278.15</v>
      </c>
      <c r="K2893" t="s">
        <v>323</v>
      </c>
      <c r="L2893">
        <v>39</v>
      </c>
      <c r="M2893" t="s">
        <v>23</v>
      </c>
      <c r="N2893" t="s">
        <v>24</v>
      </c>
      <c r="O2893">
        <v>4</v>
      </c>
      <c r="P2893" t="s">
        <v>53</v>
      </c>
      <c r="Q2893" s="7">
        <f t="shared" si="273"/>
        <v>197947.05000000002</v>
      </c>
      <c r="R2893" s="9" t="str" cm="1">
        <f t="array" ref="R2893">_xlfn.IFS(L2892&lt;=25,"0-25",L2892&lt;=30,"26-30",L2892&lt;=35,"31-35",L2892&lt;=40,"36-40",L2892&lt;=45,"41-45",L2892&gt;=45,"45+")</f>
        <v>36-40</v>
      </c>
      <c r="S2893" t="str">
        <f t="shared" si="274"/>
        <v>Q1</v>
      </c>
      <c r="T2893" t="str">
        <f t="shared" si="275"/>
        <v>Weekday</v>
      </c>
      <c r="U2893" t="str" cm="1">
        <f t="array" ref="U2893">_xlfn.IFS(Q2893&lt;=100000,"LOW",Q2893&lt;=300000,"MEDIUM",Q2893&gt;=300000,"HIGH")</f>
        <v>MEDIUM</v>
      </c>
    </row>
    <row r="2894" spans="1:21" x14ac:dyDescent="0.3">
      <c r="A2894">
        <v>2893</v>
      </c>
      <c r="B2894">
        <v>9</v>
      </c>
      <c r="C2894">
        <v>1</v>
      </c>
      <c r="D2894" s="6">
        <f t="shared" si="270"/>
        <v>45300</v>
      </c>
      <c r="E2894" t="str">
        <f t="shared" si="271"/>
        <v>January</v>
      </c>
      <c r="F2894">
        <v>2024</v>
      </c>
      <c r="G2894" t="str">
        <f t="shared" si="272"/>
        <v>Tuesday</v>
      </c>
      <c r="H2894" t="s">
        <v>21</v>
      </c>
      <c r="I2894">
        <v>1</v>
      </c>
      <c r="J2894" s="7">
        <v>42593.21</v>
      </c>
      <c r="K2894" t="s">
        <v>569</v>
      </c>
      <c r="L2894">
        <v>18</v>
      </c>
      <c r="M2894" t="s">
        <v>23</v>
      </c>
      <c r="N2894" t="s">
        <v>52</v>
      </c>
      <c r="O2894">
        <v>3</v>
      </c>
      <c r="P2894" t="s">
        <v>28</v>
      </c>
      <c r="Q2894" s="7">
        <f t="shared" si="273"/>
        <v>42593.21</v>
      </c>
      <c r="R2894" s="9" t="str" cm="1">
        <f t="array" ref="R2894">_xlfn.IFS(L2893&lt;=25,"0-25",L2893&lt;=30,"26-30",L2893&lt;=35,"31-35",L2893&lt;=40,"36-40",L2893&lt;=45,"41-45",L2893&gt;=45,"45+")</f>
        <v>36-40</v>
      </c>
      <c r="S2894" t="str">
        <f t="shared" si="274"/>
        <v>Q1</v>
      </c>
      <c r="T2894" t="str">
        <f t="shared" si="275"/>
        <v>Weekday</v>
      </c>
      <c r="U2894" t="str" cm="1">
        <f t="array" ref="U2894">_xlfn.IFS(Q2894&lt;=100000,"LOW",Q2894&lt;=300000,"MEDIUM",Q2894&gt;=300000,"HIGH")</f>
        <v>LOW</v>
      </c>
    </row>
    <row r="2895" spans="1:21" x14ac:dyDescent="0.3">
      <c r="A2895">
        <v>2894</v>
      </c>
      <c r="B2895">
        <v>10</v>
      </c>
      <c r="C2895">
        <v>1</v>
      </c>
      <c r="D2895" s="6">
        <f t="shared" si="270"/>
        <v>45301</v>
      </c>
      <c r="E2895" t="str">
        <f t="shared" si="271"/>
        <v>January</v>
      </c>
      <c r="F2895">
        <v>2024</v>
      </c>
      <c r="G2895" t="str">
        <f t="shared" si="272"/>
        <v>Wednesday</v>
      </c>
      <c r="H2895" t="s">
        <v>15</v>
      </c>
      <c r="I2895">
        <v>7</v>
      </c>
      <c r="J2895" s="7">
        <v>11228.63</v>
      </c>
      <c r="K2895" t="s">
        <v>315</v>
      </c>
      <c r="L2895">
        <v>22</v>
      </c>
      <c r="M2895" t="s">
        <v>23</v>
      </c>
      <c r="N2895" t="s">
        <v>35</v>
      </c>
      <c r="O2895">
        <v>2</v>
      </c>
      <c r="P2895" t="s">
        <v>19</v>
      </c>
      <c r="Q2895" s="7">
        <f t="shared" si="273"/>
        <v>78600.409999999989</v>
      </c>
      <c r="R2895" s="9" t="str" cm="1">
        <f t="array" ref="R2895">_xlfn.IFS(L2894&lt;=25,"0-25",L2894&lt;=30,"26-30",L2894&lt;=35,"31-35",L2894&lt;=40,"36-40",L2894&lt;=45,"41-45",L2894&gt;=45,"45+")</f>
        <v>0-25</v>
      </c>
      <c r="S2895" t="str">
        <f t="shared" si="274"/>
        <v>Q1</v>
      </c>
      <c r="T2895" t="str">
        <f t="shared" si="275"/>
        <v>Weekday</v>
      </c>
      <c r="U2895" t="str" cm="1">
        <f t="array" ref="U2895">_xlfn.IFS(Q2895&lt;=100000,"LOW",Q2895&lt;=300000,"MEDIUM",Q2895&gt;=300000,"HIGH")</f>
        <v>LOW</v>
      </c>
    </row>
    <row r="2896" spans="1:21" x14ac:dyDescent="0.3">
      <c r="A2896">
        <v>2895</v>
      </c>
      <c r="B2896">
        <v>10</v>
      </c>
      <c r="C2896">
        <v>1</v>
      </c>
      <c r="D2896" s="6">
        <f t="shared" si="270"/>
        <v>45301</v>
      </c>
      <c r="E2896" t="str">
        <f t="shared" si="271"/>
        <v>January</v>
      </c>
      <c r="F2896">
        <v>2024</v>
      </c>
      <c r="G2896" t="str">
        <f t="shared" si="272"/>
        <v>Wednesday</v>
      </c>
      <c r="H2896" t="s">
        <v>21</v>
      </c>
      <c r="I2896">
        <v>1</v>
      </c>
      <c r="J2896" s="7">
        <v>41312.51</v>
      </c>
      <c r="K2896" t="s">
        <v>1019</v>
      </c>
      <c r="L2896">
        <v>50</v>
      </c>
      <c r="M2896" t="s">
        <v>135</v>
      </c>
      <c r="N2896" t="s">
        <v>35</v>
      </c>
      <c r="O2896">
        <v>3</v>
      </c>
      <c r="P2896" t="s">
        <v>25</v>
      </c>
      <c r="Q2896" s="7">
        <f t="shared" si="273"/>
        <v>41312.51</v>
      </c>
      <c r="R2896" s="9" t="str" cm="1">
        <f t="array" ref="R2896">_xlfn.IFS(L2895&lt;=25,"0-25",L2895&lt;=30,"26-30",L2895&lt;=35,"31-35",L2895&lt;=40,"36-40",L2895&lt;=45,"41-45",L2895&gt;=45,"45+")</f>
        <v>0-25</v>
      </c>
      <c r="S2896" t="str">
        <f t="shared" si="274"/>
        <v>Q1</v>
      </c>
      <c r="T2896" t="str">
        <f t="shared" si="275"/>
        <v>Weekday</v>
      </c>
      <c r="U2896" t="str" cm="1">
        <f t="array" ref="U2896">_xlfn.IFS(Q2896&lt;=100000,"LOW",Q2896&lt;=300000,"MEDIUM",Q2896&gt;=300000,"HIGH")</f>
        <v>LOW</v>
      </c>
    </row>
    <row r="2897" spans="1:21" x14ac:dyDescent="0.3">
      <c r="A2897">
        <v>2896</v>
      </c>
      <c r="B2897">
        <v>10</v>
      </c>
      <c r="C2897">
        <v>1</v>
      </c>
      <c r="D2897" s="6">
        <f t="shared" si="270"/>
        <v>45301</v>
      </c>
      <c r="E2897" t="str">
        <f t="shared" si="271"/>
        <v>January</v>
      </c>
      <c r="F2897">
        <v>2024</v>
      </c>
      <c r="G2897" t="str">
        <f t="shared" si="272"/>
        <v>Wednesday</v>
      </c>
      <c r="H2897" t="s">
        <v>37</v>
      </c>
      <c r="I2897">
        <v>6</v>
      </c>
      <c r="J2897" s="7">
        <v>48216.52</v>
      </c>
      <c r="K2897" t="s">
        <v>947</v>
      </c>
      <c r="L2897">
        <v>36</v>
      </c>
      <c r="M2897" t="s">
        <v>27</v>
      </c>
      <c r="N2897" t="s">
        <v>18</v>
      </c>
      <c r="O2897">
        <v>3</v>
      </c>
      <c r="P2897" t="s">
        <v>53</v>
      </c>
      <c r="Q2897" s="7">
        <f t="shared" si="273"/>
        <v>289299.12</v>
      </c>
      <c r="R2897" s="9" t="str" cm="1">
        <f t="array" ref="R2897">_xlfn.IFS(L2896&lt;=25,"0-25",L2896&lt;=30,"26-30",L2896&lt;=35,"31-35",L2896&lt;=40,"36-40",L2896&lt;=45,"41-45",L2896&gt;=45,"45+")</f>
        <v>45+</v>
      </c>
      <c r="S2897" t="str">
        <f t="shared" si="274"/>
        <v>Q1</v>
      </c>
      <c r="T2897" t="str">
        <f t="shared" si="275"/>
        <v>Weekday</v>
      </c>
      <c r="U2897" t="str" cm="1">
        <f t="array" ref="U2897">_xlfn.IFS(Q2897&lt;=100000,"LOW",Q2897&lt;=300000,"MEDIUM",Q2897&gt;=300000,"HIGH")</f>
        <v>MEDIUM</v>
      </c>
    </row>
    <row r="2898" spans="1:21" x14ac:dyDescent="0.3">
      <c r="A2898">
        <v>2897</v>
      </c>
      <c r="B2898">
        <v>11</v>
      </c>
      <c r="C2898">
        <v>1</v>
      </c>
      <c r="D2898" s="6">
        <f t="shared" si="270"/>
        <v>45302</v>
      </c>
      <c r="E2898" t="str">
        <f t="shared" si="271"/>
        <v>January</v>
      </c>
      <c r="F2898">
        <v>2024</v>
      </c>
      <c r="G2898" t="str">
        <f t="shared" si="272"/>
        <v>Thursday</v>
      </c>
      <c r="H2898" t="s">
        <v>37</v>
      </c>
      <c r="I2898">
        <v>3</v>
      </c>
      <c r="J2898" s="7">
        <v>24058.31</v>
      </c>
      <c r="K2898" t="s">
        <v>857</v>
      </c>
      <c r="L2898">
        <v>53</v>
      </c>
      <c r="M2898" t="s">
        <v>23</v>
      </c>
      <c r="N2898" t="s">
        <v>52</v>
      </c>
      <c r="O2898">
        <v>4</v>
      </c>
      <c r="P2898" t="s">
        <v>97</v>
      </c>
      <c r="Q2898" s="7">
        <f t="shared" si="273"/>
        <v>72174.930000000008</v>
      </c>
      <c r="R2898" s="9" t="str" cm="1">
        <f t="array" ref="R2898">_xlfn.IFS(L2897&lt;=25,"0-25",L2897&lt;=30,"26-30",L2897&lt;=35,"31-35",L2897&lt;=40,"36-40",L2897&lt;=45,"41-45",L2897&gt;=45,"45+")</f>
        <v>36-40</v>
      </c>
      <c r="S2898" t="str">
        <f t="shared" si="274"/>
        <v>Q1</v>
      </c>
      <c r="T2898" t="str">
        <f t="shared" si="275"/>
        <v>Weekday</v>
      </c>
      <c r="U2898" t="str" cm="1">
        <f t="array" ref="U2898">_xlfn.IFS(Q2898&lt;=100000,"LOW",Q2898&lt;=300000,"MEDIUM",Q2898&gt;=300000,"HIGH")</f>
        <v>LOW</v>
      </c>
    </row>
    <row r="2899" spans="1:21" x14ac:dyDescent="0.3">
      <c r="A2899">
        <v>2898</v>
      </c>
      <c r="B2899">
        <v>11</v>
      </c>
      <c r="C2899">
        <v>1</v>
      </c>
      <c r="D2899" s="6">
        <f t="shared" si="270"/>
        <v>45302</v>
      </c>
      <c r="E2899" t="str">
        <f t="shared" si="271"/>
        <v>January</v>
      </c>
      <c r="F2899">
        <v>2024</v>
      </c>
      <c r="G2899" t="str">
        <f t="shared" si="272"/>
        <v>Thursday</v>
      </c>
      <c r="H2899" t="s">
        <v>45</v>
      </c>
      <c r="I2899">
        <v>8</v>
      </c>
      <c r="J2899" s="7">
        <v>44736.23</v>
      </c>
      <c r="K2899" t="s">
        <v>888</v>
      </c>
      <c r="L2899">
        <v>23</v>
      </c>
      <c r="M2899" t="s">
        <v>23</v>
      </c>
      <c r="N2899" t="s">
        <v>18</v>
      </c>
      <c r="O2899">
        <v>4</v>
      </c>
      <c r="P2899" t="s">
        <v>90</v>
      </c>
      <c r="Q2899" s="7">
        <f t="shared" si="273"/>
        <v>357889.84</v>
      </c>
      <c r="R2899" s="9" t="str" cm="1">
        <f t="array" ref="R2899">_xlfn.IFS(L2898&lt;=25,"0-25",L2898&lt;=30,"26-30",L2898&lt;=35,"31-35",L2898&lt;=40,"36-40",L2898&lt;=45,"41-45",L2898&gt;=45,"45+")</f>
        <v>45+</v>
      </c>
      <c r="S2899" t="str">
        <f t="shared" si="274"/>
        <v>Q1</v>
      </c>
      <c r="T2899" t="str">
        <f t="shared" si="275"/>
        <v>Weekday</v>
      </c>
      <c r="U2899" t="str" cm="1">
        <f t="array" ref="U2899">_xlfn.IFS(Q2899&lt;=100000,"LOW",Q2899&lt;=300000,"MEDIUM",Q2899&gt;=300000,"HIGH")</f>
        <v>HIGH</v>
      </c>
    </row>
    <row r="2900" spans="1:21" x14ac:dyDescent="0.3">
      <c r="A2900">
        <v>2899</v>
      </c>
      <c r="B2900">
        <v>11</v>
      </c>
      <c r="C2900">
        <v>1</v>
      </c>
      <c r="D2900" s="6">
        <f t="shared" si="270"/>
        <v>45302</v>
      </c>
      <c r="E2900" t="str">
        <f t="shared" si="271"/>
        <v>January</v>
      </c>
      <c r="F2900">
        <v>2024</v>
      </c>
      <c r="G2900" t="str">
        <f t="shared" si="272"/>
        <v>Thursday</v>
      </c>
      <c r="H2900" t="s">
        <v>37</v>
      </c>
      <c r="I2900">
        <v>6</v>
      </c>
      <c r="J2900" s="7">
        <v>48830.07</v>
      </c>
      <c r="K2900" t="s">
        <v>714</v>
      </c>
      <c r="L2900">
        <v>32</v>
      </c>
      <c r="M2900" t="s">
        <v>116</v>
      </c>
      <c r="N2900" t="s">
        <v>52</v>
      </c>
      <c r="O2900">
        <v>2</v>
      </c>
      <c r="P2900" t="s">
        <v>40</v>
      </c>
      <c r="Q2900" s="7">
        <f t="shared" si="273"/>
        <v>292980.42</v>
      </c>
      <c r="R2900" s="9" t="str" cm="1">
        <f t="array" ref="R2900">_xlfn.IFS(L2899&lt;=25,"0-25",L2899&lt;=30,"26-30",L2899&lt;=35,"31-35",L2899&lt;=40,"36-40",L2899&lt;=45,"41-45",L2899&gt;=45,"45+")</f>
        <v>0-25</v>
      </c>
      <c r="S2900" t="str">
        <f t="shared" si="274"/>
        <v>Q1</v>
      </c>
      <c r="T2900" t="str">
        <f t="shared" si="275"/>
        <v>Weekday</v>
      </c>
      <c r="U2900" t="str" cm="1">
        <f t="array" ref="U2900">_xlfn.IFS(Q2900&lt;=100000,"LOW",Q2900&lt;=300000,"MEDIUM",Q2900&gt;=300000,"HIGH")</f>
        <v>MEDIUM</v>
      </c>
    </row>
    <row r="2901" spans="1:21" x14ac:dyDescent="0.3">
      <c r="A2901">
        <v>2900</v>
      </c>
      <c r="B2901">
        <v>11</v>
      </c>
      <c r="C2901">
        <v>1</v>
      </c>
      <c r="D2901" s="6">
        <f t="shared" si="270"/>
        <v>45302</v>
      </c>
      <c r="E2901" t="str">
        <f t="shared" si="271"/>
        <v>January</v>
      </c>
      <c r="F2901">
        <v>2024</v>
      </c>
      <c r="G2901" t="str">
        <f t="shared" si="272"/>
        <v>Thursday</v>
      </c>
      <c r="H2901" t="s">
        <v>21</v>
      </c>
      <c r="I2901">
        <v>2</v>
      </c>
      <c r="J2901" s="7">
        <v>51213.16</v>
      </c>
      <c r="K2901" t="s">
        <v>1029</v>
      </c>
      <c r="L2901">
        <v>53</v>
      </c>
      <c r="M2901" t="s">
        <v>119</v>
      </c>
      <c r="N2901" t="s">
        <v>18</v>
      </c>
      <c r="O2901">
        <v>5</v>
      </c>
      <c r="P2901" t="s">
        <v>65</v>
      </c>
      <c r="Q2901" s="7">
        <f t="shared" si="273"/>
        <v>102426.32</v>
      </c>
      <c r="R2901" s="9" t="str" cm="1">
        <f t="array" ref="R2901">_xlfn.IFS(L2900&lt;=25,"0-25",L2900&lt;=30,"26-30",L2900&lt;=35,"31-35",L2900&lt;=40,"36-40",L2900&lt;=45,"41-45",L2900&gt;=45,"45+")</f>
        <v>31-35</v>
      </c>
      <c r="S2901" t="str">
        <f t="shared" si="274"/>
        <v>Q1</v>
      </c>
      <c r="T2901" t="str">
        <f t="shared" si="275"/>
        <v>Weekday</v>
      </c>
      <c r="U2901" t="str" cm="1">
        <f t="array" ref="U2901">_xlfn.IFS(Q2901&lt;=100000,"LOW",Q2901&lt;=300000,"MEDIUM",Q2901&gt;=300000,"HIGH")</f>
        <v>MEDIUM</v>
      </c>
    </row>
    <row r="2902" spans="1:21" x14ac:dyDescent="0.3">
      <c r="A2902">
        <v>2901</v>
      </c>
      <c r="B2902">
        <v>12</v>
      </c>
      <c r="C2902">
        <v>1</v>
      </c>
      <c r="D2902" s="6">
        <f t="shared" si="270"/>
        <v>45303</v>
      </c>
      <c r="E2902" t="str">
        <f t="shared" si="271"/>
        <v>January</v>
      </c>
      <c r="F2902">
        <v>2024</v>
      </c>
      <c r="G2902" t="str">
        <f t="shared" si="272"/>
        <v>Friday</v>
      </c>
      <c r="H2902" t="s">
        <v>32</v>
      </c>
      <c r="I2902">
        <v>8</v>
      </c>
      <c r="J2902" s="7">
        <v>56584.2</v>
      </c>
      <c r="K2902" t="s">
        <v>851</v>
      </c>
      <c r="L2902">
        <v>50</v>
      </c>
      <c r="M2902" t="s">
        <v>69</v>
      </c>
      <c r="N2902" t="s">
        <v>35</v>
      </c>
      <c r="O2902">
        <v>2</v>
      </c>
      <c r="P2902" t="s">
        <v>43</v>
      </c>
      <c r="Q2902" s="7">
        <f t="shared" si="273"/>
        <v>452673.6</v>
      </c>
      <c r="R2902" s="9" t="str" cm="1">
        <f t="array" ref="R2902">_xlfn.IFS(L2901&lt;=25,"0-25",L2901&lt;=30,"26-30",L2901&lt;=35,"31-35",L2901&lt;=40,"36-40",L2901&lt;=45,"41-45",L2901&gt;=45,"45+")</f>
        <v>45+</v>
      </c>
      <c r="S2902" t="str">
        <f t="shared" si="274"/>
        <v>Q1</v>
      </c>
      <c r="T2902" t="str">
        <f t="shared" si="275"/>
        <v>Weekday</v>
      </c>
      <c r="U2902" t="str" cm="1">
        <f t="array" ref="U2902">_xlfn.IFS(Q2902&lt;=100000,"LOW",Q2902&lt;=300000,"MEDIUM",Q2902&gt;=300000,"HIGH")</f>
        <v>HIGH</v>
      </c>
    </row>
    <row r="2903" spans="1:21" x14ac:dyDescent="0.3">
      <c r="A2903">
        <v>2902</v>
      </c>
      <c r="B2903">
        <v>12</v>
      </c>
      <c r="C2903">
        <v>1</v>
      </c>
      <c r="D2903" s="6">
        <f t="shared" si="270"/>
        <v>45303</v>
      </c>
      <c r="E2903" t="str">
        <f t="shared" si="271"/>
        <v>January</v>
      </c>
      <c r="F2903">
        <v>2024</v>
      </c>
      <c r="G2903" t="str">
        <f t="shared" si="272"/>
        <v>Friday</v>
      </c>
      <c r="H2903" t="s">
        <v>32</v>
      </c>
      <c r="I2903">
        <v>5</v>
      </c>
      <c r="J2903" s="7">
        <v>28680.35</v>
      </c>
      <c r="K2903" t="s">
        <v>591</v>
      </c>
      <c r="L2903">
        <v>41</v>
      </c>
      <c r="M2903" t="s">
        <v>27</v>
      </c>
      <c r="N2903" t="s">
        <v>52</v>
      </c>
      <c r="O2903">
        <v>4</v>
      </c>
      <c r="P2903" t="s">
        <v>36</v>
      </c>
      <c r="Q2903" s="7">
        <f t="shared" si="273"/>
        <v>143401.75</v>
      </c>
      <c r="R2903" s="9" t="str" cm="1">
        <f t="array" ref="R2903">_xlfn.IFS(L2902&lt;=25,"0-25",L2902&lt;=30,"26-30",L2902&lt;=35,"31-35",L2902&lt;=40,"36-40",L2902&lt;=45,"41-45",L2902&gt;=45,"45+")</f>
        <v>45+</v>
      </c>
      <c r="S2903" t="str">
        <f t="shared" si="274"/>
        <v>Q1</v>
      </c>
      <c r="T2903" t="str">
        <f t="shared" si="275"/>
        <v>Weekday</v>
      </c>
      <c r="U2903" t="str" cm="1">
        <f t="array" ref="U2903">_xlfn.IFS(Q2903&lt;=100000,"LOW",Q2903&lt;=300000,"MEDIUM",Q2903&gt;=300000,"HIGH")</f>
        <v>MEDIUM</v>
      </c>
    </row>
    <row r="2904" spans="1:21" x14ac:dyDescent="0.3">
      <c r="A2904">
        <v>2903</v>
      </c>
      <c r="B2904">
        <v>12</v>
      </c>
      <c r="C2904">
        <v>1</v>
      </c>
      <c r="D2904" s="6">
        <f t="shared" si="270"/>
        <v>45303</v>
      </c>
      <c r="E2904" t="str">
        <f t="shared" si="271"/>
        <v>January</v>
      </c>
      <c r="F2904">
        <v>2024</v>
      </c>
      <c r="G2904" t="str">
        <f t="shared" si="272"/>
        <v>Friday</v>
      </c>
      <c r="H2904" t="s">
        <v>45</v>
      </c>
      <c r="I2904">
        <v>8</v>
      </c>
      <c r="J2904" s="7">
        <v>44066.62</v>
      </c>
      <c r="K2904" t="s">
        <v>623</v>
      </c>
      <c r="L2904">
        <v>44</v>
      </c>
      <c r="M2904" t="s">
        <v>112</v>
      </c>
      <c r="N2904" t="s">
        <v>24</v>
      </c>
      <c r="O2904">
        <v>3</v>
      </c>
      <c r="P2904" t="s">
        <v>104</v>
      </c>
      <c r="Q2904" s="7">
        <f t="shared" si="273"/>
        <v>352532.96</v>
      </c>
      <c r="R2904" s="9" t="str" cm="1">
        <f t="array" ref="R2904">_xlfn.IFS(L2903&lt;=25,"0-25",L2903&lt;=30,"26-30",L2903&lt;=35,"31-35",L2903&lt;=40,"36-40",L2903&lt;=45,"41-45",L2903&gt;=45,"45+")</f>
        <v>41-45</v>
      </c>
      <c r="S2904" t="str">
        <f t="shared" si="274"/>
        <v>Q1</v>
      </c>
      <c r="T2904" t="str">
        <f t="shared" si="275"/>
        <v>Weekday</v>
      </c>
      <c r="U2904" t="str" cm="1">
        <f t="array" ref="U2904">_xlfn.IFS(Q2904&lt;=100000,"LOW",Q2904&lt;=300000,"MEDIUM",Q2904&gt;=300000,"HIGH")</f>
        <v>HIGH</v>
      </c>
    </row>
    <row r="2905" spans="1:21" x14ac:dyDescent="0.3">
      <c r="A2905">
        <v>2904</v>
      </c>
      <c r="B2905">
        <v>12</v>
      </c>
      <c r="C2905">
        <v>1</v>
      </c>
      <c r="D2905" s="6">
        <f t="shared" si="270"/>
        <v>45303</v>
      </c>
      <c r="E2905" t="str">
        <f t="shared" si="271"/>
        <v>January</v>
      </c>
      <c r="F2905">
        <v>2024</v>
      </c>
      <c r="G2905" t="str">
        <f t="shared" si="272"/>
        <v>Friday</v>
      </c>
      <c r="H2905" t="s">
        <v>21</v>
      </c>
      <c r="I2905">
        <v>8</v>
      </c>
      <c r="J2905" s="7">
        <v>68894.740000000005</v>
      </c>
      <c r="K2905" t="s">
        <v>754</v>
      </c>
      <c r="L2905">
        <v>28</v>
      </c>
      <c r="M2905" t="s">
        <v>23</v>
      </c>
      <c r="N2905" t="s">
        <v>24</v>
      </c>
      <c r="O2905">
        <v>2</v>
      </c>
      <c r="P2905" t="s">
        <v>25</v>
      </c>
      <c r="Q2905" s="7">
        <f t="shared" si="273"/>
        <v>551157.92000000004</v>
      </c>
      <c r="R2905" s="9" t="str" cm="1">
        <f t="array" ref="R2905">_xlfn.IFS(L2904&lt;=25,"0-25",L2904&lt;=30,"26-30",L2904&lt;=35,"31-35",L2904&lt;=40,"36-40",L2904&lt;=45,"41-45",L2904&gt;=45,"45+")</f>
        <v>41-45</v>
      </c>
      <c r="S2905" t="str">
        <f t="shared" si="274"/>
        <v>Q1</v>
      </c>
      <c r="T2905" t="str">
        <f t="shared" si="275"/>
        <v>Weekday</v>
      </c>
      <c r="U2905" t="str" cm="1">
        <f t="array" ref="U2905">_xlfn.IFS(Q2905&lt;=100000,"LOW",Q2905&lt;=300000,"MEDIUM",Q2905&gt;=300000,"HIGH")</f>
        <v>HIGH</v>
      </c>
    </row>
    <row r="2906" spans="1:21" x14ac:dyDescent="0.3">
      <c r="A2906">
        <v>2905</v>
      </c>
      <c r="B2906">
        <v>13</v>
      </c>
      <c r="C2906">
        <v>1</v>
      </c>
      <c r="D2906" s="6">
        <f t="shared" si="270"/>
        <v>45304</v>
      </c>
      <c r="E2906" t="str">
        <f t="shared" si="271"/>
        <v>January</v>
      </c>
      <c r="F2906">
        <v>2024</v>
      </c>
      <c r="G2906" t="str">
        <f t="shared" si="272"/>
        <v>Saturday</v>
      </c>
      <c r="H2906" t="s">
        <v>21</v>
      </c>
      <c r="I2906">
        <v>6</v>
      </c>
      <c r="J2906" s="7">
        <v>63888.65</v>
      </c>
      <c r="K2906" t="s">
        <v>625</v>
      </c>
      <c r="L2906">
        <v>40</v>
      </c>
      <c r="M2906" t="s">
        <v>17</v>
      </c>
      <c r="N2906" t="s">
        <v>35</v>
      </c>
      <c r="O2906">
        <v>2</v>
      </c>
      <c r="P2906" t="s">
        <v>65</v>
      </c>
      <c r="Q2906" s="7">
        <f t="shared" si="273"/>
        <v>383331.9</v>
      </c>
      <c r="R2906" s="9" t="str" cm="1">
        <f t="array" ref="R2906">_xlfn.IFS(L2905&lt;=25,"0-25",L2905&lt;=30,"26-30",L2905&lt;=35,"31-35",L2905&lt;=40,"36-40",L2905&lt;=45,"41-45",L2905&gt;=45,"45+")</f>
        <v>26-30</v>
      </c>
      <c r="S2906" t="str">
        <f t="shared" si="274"/>
        <v>Q1</v>
      </c>
      <c r="T2906" t="str">
        <f t="shared" si="275"/>
        <v>Weekend</v>
      </c>
      <c r="U2906" t="str" cm="1">
        <f t="array" ref="U2906">_xlfn.IFS(Q2906&lt;=100000,"LOW",Q2906&lt;=300000,"MEDIUM",Q2906&gt;=300000,"HIGH")</f>
        <v>HIGH</v>
      </c>
    </row>
    <row r="2907" spans="1:21" x14ac:dyDescent="0.3">
      <c r="A2907">
        <v>2906</v>
      </c>
      <c r="B2907">
        <v>13</v>
      </c>
      <c r="C2907">
        <v>1</v>
      </c>
      <c r="D2907" s="6">
        <f t="shared" si="270"/>
        <v>45304</v>
      </c>
      <c r="E2907" t="str">
        <f t="shared" si="271"/>
        <v>January</v>
      </c>
      <c r="F2907">
        <v>2024</v>
      </c>
      <c r="G2907" t="str">
        <f t="shared" si="272"/>
        <v>Saturday</v>
      </c>
      <c r="H2907" t="s">
        <v>37</v>
      </c>
      <c r="I2907">
        <v>2</v>
      </c>
      <c r="J2907" s="7">
        <v>67159.929999999993</v>
      </c>
      <c r="K2907" t="s">
        <v>218</v>
      </c>
      <c r="L2907">
        <v>50</v>
      </c>
      <c r="M2907" t="s">
        <v>23</v>
      </c>
      <c r="N2907" t="s">
        <v>52</v>
      </c>
      <c r="O2907">
        <v>2</v>
      </c>
      <c r="P2907" t="s">
        <v>53</v>
      </c>
      <c r="Q2907" s="7">
        <f t="shared" si="273"/>
        <v>134319.85999999999</v>
      </c>
      <c r="R2907" s="9" t="str" cm="1">
        <f t="array" ref="R2907">_xlfn.IFS(L2906&lt;=25,"0-25",L2906&lt;=30,"26-30",L2906&lt;=35,"31-35",L2906&lt;=40,"36-40",L2906&lt;=45,"41-45",L2906&gt;=45,"45+")</f>
        <v>36-40</v>
      </c>
      <c r="S2907" t="str">
        <f t="shared" si="274"/>
        <v>Q1</v>
      </c>
      <c r="T2907" t="str">
        <f t="shared" si="275"/>
        <v>Weekend</v>
      </c>
      <c r="U2907" t="str" cm="1">
        <f t="array" ref="U2907">_xlfn.IFS(Q2907&lt;=100000,"LOW",Q2907&lt;=300000,"MEDIUM",Q2907&gt;=300000,"HIGH")</f>
        <v>MEDIUM</v>
      </c>
    </row>
    <row r="2908" spans="1:21" x14ac:dyDescent="0.3">
      <c r="A2908">
        <v>2907</v>
      </c>
      <c r="B2908">
        <v>13</v>
      </c>
      <c r="C2908">
        <v>1</v>
      </c>
      <c r="D2908" s="6">
        <f t="shared" si="270"/>
        <v>45304</v>
      </c>
      <c r="E2908" t="str">
        <f t="shared" si="271"/>
        <v>January</v>
      </c>
      <c r="F2908">
        <v>2024</v>
      </c>
      <c r="G2908" t="str">
        <f t="shared" si="272"/>
        <v>Saturday</v>
      </c>
      <c r="H2908" t="s">
        <v>21</v>
      </c>
      <c r="I2908">
        <v>8</v>
      </c>
      <c r="J2908" s="7">
        <v>33168.18</v>
      </c>
      <c r="K2908" t="s">
        <v>732</v>
      </c>
      <c r="L2908">
        <v>58</v>
      </c>
      <c r="M2908" t="s">
        <v>23</v>
      </c>
      <c r="N2908" t="s">
        <v>24</v>
      </c>
      <c r="O2908">
        <v>2</v>
      </c>
      <c r="P2908" t="s">
        <v>25</v>
      </c>
      <c r="Q2908" s="7">
        <f t="shared" si="273"/>
        <v>265345.44</v>
      </c>
      <c r="R2908" s="9" t="str" cm="1">
        <f t="array" ref="R2908">_xlfn.IFS(L2907&lt;=25,"0-25",L2907&lt;=30,"26-30",L2907&lt;=35,"31-35",L2907&lt;=40,"36-40",L2907&lt;=45,"41-45",L2907&gt;=45,"45+")</f>
        <v>45+</v>
      </c>
      <c r="S2908" t="str">
        <f t="shared" si="274"/>
        <v>Q1</v>
      </c>
      <c r="T2908" t="str">
        <f t="shared" si="275"/>
        <v>Weekend</v>
      </c>
      <c r="U2908" t="str" cm="1">
        <f t="array" ref="U2908">_xlfn.IFS(Q2908&lt;=100000,"LOW",Q2908&lt;=300000,"MEDIUM",Q2908&gt;=300000,"HIGH")</f>
        <v>MEDIUM</v>
      </c>
    </row>
    <row r="2909" spans="1:21" x14ac:dyDescent="0.3">
      <c r="A2909">
        <v>2908</v>
      </c>
      <c r="B2909">
        <v>14</v>
      </c>
      <c r="C2909">
        <v>1</v>
      </c>
      <c r="D2909" s="6">
        <f t="shared" si="270"/>
        <v>45305</v>
      </c>
      <c r="E2909" t="str">
        <f t="shared" si="271"/>
        <v>January</v>
      </c>
      <c r="F2909">
        <v>2024</v>
      </c>
      <c r="G2909" t="str">
        <f t="shared" si="272"/>
        <v>Sunday</v>
      </c>
      <c r="H2909" t="s">
        <v>15</v>
      </c>
      <c r="I2909">
        <v>6</v>
      </c>
      <c r="J2909" s="7">
        <v>57215.69</v>
      </c>
      <c r="K2909" t="s">
        <v>479</v>
      </c>
      <c r="L2909">
        <v>46</v>
      </c>
      <c r="M2909" t="s">
        <v>27</v>
      </c>
      <c r="N2909" t="s">
        <v>24</v>
      </c>
      <c r="O2909">
        <v>5</v>
      </c>
      <c r="P2909" t="s">
        <v>31</v>
      </c>
      <c r="Q2909" s="7">
        <f t="shared" si="273"/>
        <v>343294.14</v>
      </c>
      <c r="R2909" s="9" t="str" cm="1">
        <f t="array" ref="R2909">_xlfn.IFS(L2908&lt;=25,"0-25",L2908&lt;=30,"26-30",L2908&lt;=35,"31-35",L2908&lt;=40,"36-40",L2908&lt;=45,"41-45",L2908&gt;=45,"45+")</f>
        <v>45+</v>
      </c>
      <c r="S2909" t="str">
        <f t="shared" si="274"/>
        <v>Q1</v>
      </c>
      <c r="T2909" t="str">
        <f t="shared" si="275"/>
        <v>Weekend</v>
      </c>
      <c r="U2909" t="str" cm="1">
        <f t="array" ref="U2909">_xlfn.IFS(Q2909&lt;=100000,"LOW",Q2909&lt;=300000,"MEDIUM",Q2909&gt;=300000,"HIGH")</f>
        <v>HIGH</v>
      </c>
    </row>
    <row r="2910" spans="1:21" x14ac:dyDescent="0.3">
      <c r="A2910">
        <v>2909</v>
      </c>
      <c r="B2910">
        <v>14</v>
      </c>
      <c r="C2910">
        <v>1</v>
      </c>
      <c r="D2910" s="6">
        <f t="shared" si="270"/>
        <v>45305</v>
      </c>
      <c r="E2910" t="str">
        <f t="shared" si="271"/>
        <v>January</v>
      </c>
      <c r="F2910">
        <v>2024</v>
      </c>
      <c r="G2910" t="str">
        <f t="shared" si="272"/>
        <v>Sunday</v>
      </c>
      <c r="H2910" t="s">
        <v>37</v>
      </c>
      <c r="I2910">
        <v>6</v>
      </c>
      <c r="J2910" s="7">
        <v>47193.88</v>
      </c>
      <c r="K2910" t="s">
        <v>949</v>
      </c>
      <c r="L2910">
        <v>48</v>
      </c>
      <c r="M2910" t="s">
        <v>140</v>
      </c>
      <c r="N2910" t="s">
        <v>24</v>
      </c>
      <c r="O2910">
        <v>5</v>
      </c>
      <c r="P2910" t="s">
        <v>53</v>
      </c>
      <c r="Q2910" s="7">
        <f t="shared" si="273"/>
        <v>283163.27999999997</v>
      </c>
      <c r="R2910" s="9" t="str" cm="1">
        <f t="array" ref="R2910">_xlfn.IFS(L2909&lt;=25,"0-25",L2909&lt;=30,"26-30",L2909&lt;=35,"31-35",L2909&lt;=40,"36-40",L2909&lt;=45,"41-45",L2909&gt;=45,"45+")</f>
        <v>45+</v>
      </c>
      <c r="S2910" t="str">
        <f t="shared" si="274"/>
        <v>Q1</v>
      </c>
      <c r="T2910" t="str">
        <f t="shared" si="275"/>
        <v>Weekend</v>
      </c>
      <c r="U2910" t="str" cm="1">
        <f t="array" ref="U2910">_xlfn.IFS(Q2910&lt;=100000,"LOW",Q2910&lt;=300000,"MEDIUM",Q2910&gt;=300000,"HIGH")</f>
        <v>MEDIUM</v>
      </c>
    </row>
    <row r="2911" spans="1:21" x14ac:dyDescent="0.3">
      <c r="A2911">
        <v>2910</v>
      </c>
      <c r="B2911">
        <v>14</v>
      </c>
      <c r="C2911">
        <v>1</v>
      </c>
      <c r="D2911" s="6">
        <f t="shared" si="270"/>
        <v>45305</v>
      </c>
      <c r="E2911" t="str">
        <f t="shared" si="271"/>
        <v>January</v>
      </c>
      <c r="F2911">
        <v>2024</v>
      </c>
      <c r="G2911" t="str">
        <f t="shared" si="272"/>
        <v>Sunday</v>
      </c>
      <c r="H2911" t="s">
        <v>15</v>
      </c>
      <c r="I2911">
        <v>8</v>
      </c>
      <c r="J2911" s="7">
        <v>14964.1</v>
      </c>
      <c r="K2911" t="s">
        <v>883</v>
      </c>
      <c r="L2911">
        <v>18</v>
      </c>
      <c r="M2911" t="s">
        <v>27</v>
      </c>
      <c r="N2911" t="s">
        <v>35</v>
      </c>
      <c r="O2911">
        <v>2</v>
      </c>
      <c r="P2911" t="s">
        <v>19</v>
      </c>
      <c r="Q2911" s="7">
        <f t="shared" si="273"/>
        <v>119712.8</v>
      </c>
      <c r="R2911" s="9" t="str" cm="1">
        <f t="array" ref="R2911">_xlfn.IFS(L2910&lt;=25,"0-25",L2910&lt;=30,"26-30",L2910&lt;=35,"31-35",L2910&lt;=40,"36-40",L2910&lt;=45,"41-45",L2910&gt;=45,"45+")</f>
        <v>45+</v>
      </c>
      <c r="S2911" t="str">
        <f t="shared" si="274"/>
        <v>Q1</v>
      </c>
      <c r="T2911" t="str">
        <f t="shared" si="275"/>
        <v>Weekend</v>
      </c>
      <c r="U2911" t="str" cm="1">
        <f t="array" ref="U2911">_xlfn.IFS(Q2911&lt;=100000,"LOW",Q2911&lt;=300000,"MEDIUM",Q2911&gt;=300000,"HIGH")</f>
        <v>MEDIUM</v>
      </c>
    </row>
    <row r="2912" spans="1:21" x14ac:dyDescent="0.3">
      <c r="A2912">
        <v>2911</v>
      </c>
      <c r="B2912">
        <v>14</v>
      </c>
      <c r="C2912">
        <v>1</v>
      </c>
      <c r="D2912" s="6">
        <f t="shared" si="270"/>
        <v>45305</v>
      </c>
      <c r="E2912" t="str">
        <f t="shared" si="271"/>
        <v>January</v>
      </c>
      <c r="F2912">
        <v>2024</v>
      </c>
      <c r="G2912" t="str">
        <f t="shared" si="272"/>
        <v>Sunday</v>
      </c>
      <c r="H2912" t="s">
        <v>45</v>
      </c>
      <c r="I2912">
        <v>1</v>
      </c>
      <c r="J2912" s="7">
        <v>59438.82</v>
      </c>
      <c r="K2912" t="s">
        <v>950</v>
      </c>
      <c r="L2912">
        <v>51</v>
      </c>
      <c r="M2912" t="s">
        <v>17</v>
      </c>
      <c r="N2912" t="s">
        <v>18</v>
      </c>
      <c r="O2912">
        <v>5</v>
      </c>
      <c r="P2912" t="s">
        <v>48</v>
      </c>
      <c r="Q2912" s="7">
        <f t="shared" si="273"/>
        <v>59438.82</v>
      </c>
      <c r="R2912" s="9" t="str" cm="1">
        <f t="array" ref="R2912">_xlfn.IFS(L2911&lt;=25,"0-25",L2911&lt;=30,"26-30",L2911&lt;=35,"31-35",L2911&lt;=40,"36-40",L2911&lt;=45,"41-45",L2911&gt;=45,"45+")</f>
        <v>0-25</v>
      </c>
      <c r="S2912" t="str">
        <f t="shared" si="274"/>
        <v>Q1</v>
      </c>
      <c r="T2912" t="str">
        <f t="shared" si="275"/>
        <v>Weekend</v>
      </c>
      <c r="U2912" t="str" cm="1">
        <f t="array" ref="U2912">_xlfn.IFS(Q2912&lt;=100000,"LOW",Q2912&lt;=300000,"MEDIUM",Q2912&gt;=300000,"HIGH")</f>
        <v>LOW</v>
      </c>
    </row>
    <row r="2913" spans="1:21" x14ac:dyDescent="0.3">
      <c r="A2913">
        <v>2912</v>
      </c>
      <c r="B2913">
        <v>15</v>
      </c>
      <c r="C2913">
        <v>1</v>
      </c>
      <c r="D2913" s="6">
        <f t="shared" si="270"/>
        <v>45306</v>
      </c>
      <c r="E2913" t="str">
        <f t="shared" si="271"/>
        <v>January</v>
      </c>
      <c r="F2913">
        <v>2024</v>
      </c>
      <c r="G2913" t="str">
        <f t="shared" si="272"/>
        <v>Monday</v>
      </c>
      <c r="H2913" t="s">
        <v>32</v>
      </c>
      <c r="I2913">
        <v>2</v>
      </c>
      <c r="J2913" s="7">
        <v>50626.080000000002</v>
      </c>
      <c r="K2913" t="s">
        <v>100</v>
      </c>
      <c r="L2913">
        <v>35</v>
      </c>
      <c r="M2913" t="s">
        <v>27</v>
      </c>
      <c r="N2913" t="s">
        <v>24</v>
      </c>
      <c r="O2913">
        <v>5</v>
      </c>
      <c r="P2913" t="s">
        <v>43</v>
      </c>
      <c r="Q2913" s="7">
        <f t="shared" si="273"/>
        <v>101252.16</v>
      </c>
      <c r="R2913" s="9" t="str" cm="1">
        <f t="array" ref="R2913">_xlfn.IFS(L2912&lt;=25,"0-25",L2912&lt;=30,"26-30",L2912&lt;=35,"31-35",L2912&lt;=40,"36-40",L2912&lt;=45,"41-45",L2912&gt;=45,"45+")</f>
        <v>45+</v>
      </c>
      <c r="S2913" t="str">
        <f t="shared" si="274"/>
        <v>Q1</v>
      </c>
      <c r="T2913" t="str">
        <f t="shared" si="275"/>
        <v>Weekday</v>
      </c>
      <c r="U2913" t="str" cm="1">
        <f t="array" ref="U2913">_xlfn.IFS(Q2913&lt;=100000,"LOW",Q2913&lt;=300000,"MEDIUM",Q2913&gt;=300000,"HIGH")</f>
        <v>MEDIUM</v>
      </c>
    </row>
    <row r="2914" spans="1:21" x14ac:dyDescent="0.3">
      <c r="A2914">
        <v>2913</v>
      </c>
      <c r="B2914">
        <v>15</v>
      </c>
      <c r="C2914">
        <v>1</v>
      </c>
      <c r="D2914" s="6">
        <f t="shared" si="270"/>
        <v>45306</v>
      </c>
      <c r="E2914" t="str">
        <f t="shared" si="271"/>
        <v>January</v>
      </c>
      <c r="F2914">
        <v>2024</v>
      </c>
      <c r="G2914" t="str">
        <f t="shared" si="272"/>
        <v>Monday</v>
      </c>
      <c r="H2914" t="s">
        <v>45</v>
      </c>
      <c r="I2914">
        <v>9</v>
      </c>
      <c r="J2914" s="7">
        <v>21935.040000000001</v>
      </c>
      <c r="K2914" t="s">
        <v>1030</v>
      </c>
      <c r="L2914">
        <v>35</v>
      </c>
      <c r="M2914" t="s">
        <v>56</v>
      </c>
      <c r="N2914" t="s">
        <v>24</v>
      </c>
      <c r="O2914">
        <v>2</v>
      </c>
      <c r="P2914" t="s">
        <v>104</v>
      </c>
      <c r="Q2914" s="7">
        <f t="shared" si="273"/>
        <v>197415.36000000002</v>
      </c>
      <c r="R2914" s="9" t="str" cm="1">
        <f t="array" ref="R2914">_xlfn.IFS(L2913&lt;=25,"0-25",L2913&lt;=30,"26-30",L2913&lt;=35,"31-35",L2913&lt;=40,"36-40",L2913&lt;=45,"41-45",L2913&gt;=45,"45+")</f>
        <v>31-35</v>
      </c>
      <c r="S2914" t="str">
        <f t="shared" si="274"/>
        <v>Q1</v>
      </c>
      <c r="T2914" t="str">
        <f t="shared" si="275"/>
        <v>Weekday</v>
      </c>
      <c r="U2914" t="str" cm="1">
        <f t="array" ref="U2914">_xlfn.IFS(Q2914&lt;=100000,"LOW",Q2914&lt;=300000,"MEDIUM",Q2914&gt;=300000,"HIGH")</f>
        <v>MEDIUM</v>
      </c>
    </row>
    <row r="2915" spans="1:21" x14ac:dyDescent="0.3">
      <c r="A2915">
        <v>2914</v>
      </c>
      <c r="B2915">
        <v>15</v>
      </c>
      <c r="C2915">
        <v>1</v>
      </c>
      <c r="D2915" s="6">
        <f t="shared" si="270"/>
        <v>45306</v>
      </c>
      <c r="E2915" t="str">
        <f t="shared" si="271"/>
        <v>January</v>
      </c>
      <c r="F2915">
        <v>2024</v>
      </c>
      <c r="G2915" t="str">
        <f t="shared" si="272"/>
        <v>Monday</v>
      </c>
      <c r="H2915" t="s">
        <v>32</v>
      </c>
      <c r="I2915">
        <v>8</v>
      </c>
      <c r="J2915" s="7">
        <v>14784.31</v>
      </c>
      <c r="K2915" t="s">
        <v>762</v>
      </c>
      <c r="L2915">
        <v>23</v>
      </c>
      <c r="M2915" t="s">
        <v>23</v>
      </c>
      <c r="N2915" t="s">
        <v>18</v>
      </c>
      <c r="O2915">
        <v>4</v>
      </c>
      <c r="P2915" t="s">
        <v>101</v>
      </c>
      <c r="Q2915" s="7">
        <f t="shared" si="273"/>
        <v>118274.48</v>
      </c>
      <c r="R2915" s="9" t="str" cm="1">
        <f t="array" ref="R2915">_xlfn.IFS(L2914&lt;=25,"0-25",L2914&lt;=30,"26-30",L2914&lt;=35,"31-35",L2914&lt;=40,"36-40",L2914&lt;=45,"41-45",L2914&gt;=45,"45+")</f>
        <v>31-35</v>
      </c>
      <c r="S2915" t="str">
        <f t="shared" si="274"/>
        <v>Q1</v>
      </c>
      <c r="T2915" t="str">
        <f t="shared" si="275"/>
        <v>Weekday</v>
      </c>
      <c r="U2915" t="str" cm="1">
        <f t="array" ref="U2915">_xlfn.IFS(Q2915&lt;=100000,"LOW",Q2915&lt;=300000,"MEDIUM",Q2915&gt;=300000,"HIGH")</f>
        <v>MEDIUM</v>
      </c>
    </row>
    <row r="2916" spans="1:21" x14ac:dyDescent="0.3">
      <c r="A2916">
        <v>2915</v>
      </c>
      <c r="B2916">
        <v>16</v>
      </c>
      <c r="C2916">
        <v>1</v>
      </c>
      <c r="D2916" s="6">
        <f t="shared" si="270"/>
        <v>45307</v>
      </c>
      <c r="E2916" t="str">
        <f t="shared" si="271"/>
        <v>January</v>
      </c>
      <c r="F2916">
        <v>2024</v>
      </c>
      <c r="G2916" t="str">
        <f t="shared" si="272"/>
        <v>Tuesday</v>
      </c>
      <c r="H2916" t="s">
        <v>45</v>
      </c>
      <c r="I2916">
        <v>7</v>
      </c>
      <c r="J2916" s="7">
        <v>60221.33</v>
      </c>
      <c r="K2916" t="s">
        <v>235</v>
      </c>
      <c r="L2916">
        <v>57</v>
      </c>
      <c r="M2916" t="s">
        <v>23</v>
      </c>
      <c r="N2916" t="s">
        <v>24</v>
      </c>
      <c r="O2916">
        <v>5</v>
      </c>
      <c r="P2916" t="s">
        <v>90</v>
      </c>
      <c r="Q2916" s="7">
        <f t="shared" si="273"/>
        <v>421549.31</v>
      </c>
      <c r="R2916" s="9" t="str" cm="1">
        <f t="array" ref="R2916">_xlfn.IFS(L2915&lt;=25,"0-25",L2915&lt;=30,"26-30",L2915&lt;=35,"31-35",L2915&lt;=40,"36-40",L2915&lt;=45,"41-45",L2915&gt;=45,"45+")</f>
        <v>0-25</v>
      </c>
      <c r="S2916" t="str">
        <f t="shared" si="274"/>
        <v>Q1</v>
      </c>
      <c r="T2916" t="str">
        <f t="shared" si="275"/>
        <v>Weekday</v>
      </c>
      <c r="U2916" t="str" cm="1">
        <f t="array" ref="U2916">_xlfn.IFS(Q2916&lt;=100000,"LOW",Q2916&lt;=300000,"MEDIUM",Q2916&gt;=300000,"HIGH")</f>
        <v>HIGH</v>
      </c>
    </row>
    <row r="2917" spans="1:21" x14ac:dyDescent="0.3">
      <c r="A2917">
        <v>2916</v>
      </c>
      <c r="B2917">
        <v>16</v>
      </c>
      <c r="C2917">
        <v>1</v>
      </c>
      <c r="D2917" s="6">
        <f t="shared" si="270"/>
        <v>45307</v>
      </c>
      <c r="E2917" t="str">
        <f t="shared" si="271"/>
        <v>January</v>
      </c>
      <c r="F2917">
        <v>2024</v>
      </c>
      <c r="G2917" t="str">
        <f t="shared" si="272"/>
        <v>Tuesday</v>
      </c>
      <c r="H2917" t="s">
        <v>21</v>
      </c>
      <c r="I2917">
        <v>7</v>
      </c>
      <c r="J2917" s="7">
        <v>14734.11</v>
      </c>
      <c r="K2917" t="s">
        <v>558</v>
      </c>
      <c r="L2917">
        <v>18</v>
      </c>
      <c r="M2917" t="s">
        <v>92</v>
      </c>
      <c r="N2917" t="s">
        <v>52</v>
      </c>
      <c r="O2917">
        <v>2</v>
      </c>
      <c r="P2917" t="s">
        <v>28</v>
      </c>
      <c r="Q2917" s="7">
        <f t="shared" si="273"/>
        <v>103138.77</v>
      </c>
      <c r="R2917" s="9" t="str" cm="1">
        <f t="array" ref="R2917">_xlfn.IFS(L2916&lt;=25,"0-25",L2916&lt;=30,"26-30",L2916&lt;=35,"31-35",L2916&lt;=40,"36-40",L2916&lt;=45,"41-45",L2916&gt;=45,"45+")</f>
        <v>45+</v>
      </c>
      <c r="S2917" t="str">
        <f t="shared" si="274"/>
        <v>Q1</v>
      </c>
      <c r="T2917" t="str">
        <f t="shared" si="275"/>
        <v>Weekday</v>
      </c>
      <c r="U2917" t="str" cm="1">
        <f t="array" ref="U2917">_xlfn.IFS(Q2917&lt;=100000,"LOW",Q2917&lt;=300000,"MEDIUM",Q2917&gt;=300000,"HIGH")</f>
        <v>MEDIUM</v>
      </c>
    </row>
    <row r="2918" spans="1:21" x14ac:dyDescent="0.3">
      <c r="A2918">
        <v>2917</v>
      </c>
      <c r="B2918">
        <v>16</v>
      </c>
      <c r="C2918">
        <v>1</v>
      </c>
      <c r="D2918" s="6">
        <f t="shared" si="270"/>
        <v>45307</v>
      </c>
      <c r="E2918" t="str">
        <f t="shared" si="271"/>
        <v>January</v>
      </c>
      <c r="F2918">
        <v>2024</v>
      </c>
      <c r="G2918" t="str">
        <f t="shared" si="272"/>
        <v>Tuesday</v>
      </c>
      <c r="H2918" t="s">
        <v>15</v>
      </c>
      <c r="I2918">
        <v>5</v>
      </c>
      <c r="J2918" s="7">
        <v>15481.23</v>
      </c>
      <c r="K2918" t="s">
        <v>768</v>
      </c>
      <c r="L2918">
        <v>59</v>
      </c>
      <c r="M2918" t="s">
        <v>27</v>
      </c>
      <c r="N2918" t="s">
        <v>24</v>
      </c>
      <c r="O2918">
        <v>4</v>
      </c>
      <c r="P2918" t="s">
        <v>19</v>
      </c>
      <c r="Q2918" s="7">
        <f t="shared" si="273"/>
        <v>77406.149999999994</v>
      </c>
      <c r="R2918" s="9" t="str" cm="1">
        <f t="array" ref="R2918">_xlfn.IFS(L2917&lt;=25,"0-25",L2917&lt;=30,"26-30",L2917&lt;=35,"31-35",L2917&lt;=40,"36-40",L2917&lt;=45,"41-45",L2917&gt;=45,"45+")</f>
        <v>0-25</v>
      </c>
      <c r="S2918" t="str">
        <f t="shared" si="274"/>
        <v>Q1</v>
      </c>
      <c r="T2918" t="str">
        <f t="shared" si="275"/>
        <v>Weekday</v>
      </c>
      <c r="U2918" t="str" cm="1">
        <f t="array" ref="U2918">_xlfn.IFS(Q2918&lt;=100000,"LOW",Q2918&lt;=300000,"MEDIUM",Q2918&gt;=300000,"HIGH")</f>
        <v>LOW</v>
      </c>
    </row>
    <row r="2919" spans="1:21" x14ac:dyDescent="0.3">
      <c r="A2919">
        <v>2918</v>
      </c>
      <c r="B2919">
        <v>16</v>
      </c>
      <c r="C2919">
        <v>1</v>
      </c>
      <c r="D2919" s="6">
        <f t="shared" si="270"/>
        <v>45307</v>
      </c>
      <c r="E2919" t="str">
        <f t="shared" si="271"/>
        <v>January</v>
      </c>
      <c r="F2919">
        <v>2024</v>
      </c>
      <c r="G2919" t="str">
        <f t="shared" si="272"/>
        <v>Tuesday</v>
      </c>
      <c r="H2919" t="s">
        <v>32</v>
      </c>
      <c r="I2919">
        <v>2</v>
      </c>
      <c r="J2919" s="7">
        <v>35644.5</v>
      </c>
      <c r="K2919" t="s">
        <v>888</v>
      </c>
      <c r="L2919">
        <v>47</v>
      </c>
      <c r="M2919" t="s">
        <v>47</v>
      </c>
      <c r="N2919" t="s">
        <v>18</v>
      </c>
      <c r="O2919">
        <v>5</v>
      </c>
      <c r="P2919" t="s">
        <v>36</v>
      </c>
      <c r="Q2919" s="7">
        <f t="shared" si="273"/>
        <v>71289</v>
      </c>
      <c r="R2919" s="9" t="str" cm="1">
        <f t="array" ref="R2919">_xlfn.IFS(L2918&lt;=25,"0-25",L2918&lt;=30,"26-30",L2918&lt;=35,"31-35",L2918&lt;=40,"36-40",L2918&lt;=45,"41-45",L2918&gt;=45,"45+")</f>
        <v>45+</v>
      </c>
      <c r="S2919" t="str">
        <f t="shared" si="274"/>
        <v>Q1</v>
      </c>
      <c r="T2919" t="str">
        <f t="shared" si="275"/>
        <v>Weekday</v>
      </c>
      <c r="U2919" t="str" cm="1">
        <f t="array" ref="U2919">_xlfn.IFS(Q2919&lt;=100000,"LOW",Q2919&lt;=300000,"MEDIUM",Q2919&gt;=300000,"HIGH")</f>
        <v>LOW</v>
      </c>
    </row>
    <row r="2920" spans="1:21" x14ac:dyDescent="0.3">
      <c r="A2920">
        <v>2919</v>
      </c>
      <c r="B2920">
        <v>17</v>
      </c>
      <c r="C2920">
        <v>1</v>
      </c>
      <c r="D2920" s="6">
        <f t="shared" si="270"/>
        <v>45308</v>
      </c>
      <c r="E2920" t="str">
        <f t="shared" si="271"/>
        <v>January</v>
      </c>
      <c r="F2920">
        <v>2024</v>
      </c>
      <c r="G2920" t="str">
        <f t="shared" si="272"/>
        <v>Wednesday</v>
      </c>
      <c r="H2920" t="s">
        <v>37</v>
      </c>
      <c r="I2920">
        <v>6</v>
      </c>
      <c r="J2920" s="7">
        <v>18087.87</v>
      </c>
      <c r="K2920" t="s">
        <v>835</v>
      </c>
      <c r="L2920">
        <v>21</v>
      </c>
      <c r="M2920" t="s">
        <v>23</v>
      </c>
      <c r="N2920" t="s">
        <v>35</v>
      </c>
      <c r="O2920">
        <v>2</v>
      </c>
      <c r="P2920" t="s">
        <v>53</v>
      </c>
      <c r="Q2920" s="7">
        <f t="shared" si="273"/>
        <v>108527.22</v>
      </c>
      <c r="R2920" s="9" t="str" cm="1">
        <f t="array" ref="R2920">_xlfn.IFS(L2919&lt;=25,"0-25",L2919&lt;=30,"26-30",L2919&lt;=35,"31-35",L2919&lt;=40,"36-40",L2919&lt;=45,"41-45",L2919&gt;=45,"45+")</f>
        <v>45+</v>
      </c>
      <c r="S2920" t="str">
        <f t="shared" si="274"/>
        <v>Q1</v>
      </c>
      <c r="T2920" t="str">
        <f t="shared" si="275"/>
        <v>Weekday</v>
      </c>
      <c r="U2920" t="str" cm="1">
        <f t="array" ref="U2920">_xlfn.IFS(Q2920&lt;=100000,"LOW",Q2920&lt;=300000,"MEDIUM",Q2920&gt;=300000,"HIGH")</f>
        <v>MEDIUM</v>
      </c>
    </row>
    <row r="2921" spans="1:21" x14ac:dyDescent="0.3">
      <c r="A2921">
        <v>2920</v>
      </c>
      <c r="B2921">
        <v>17</v>
      </c>
      <c r="C2921">
        <v>1</v>
      </c>
      <c r="D2921" s="6">
        <f t="shared" si="270"/>
        <v>45308</v>
      </c>
      <c r="E2921" t="str">
        <f t="shared" si="271"/>
        <v>January</v>
      </c>
      <c r="F2921">
        <v>2024</v>
      </c>
      <c r="G2921" t="str">
        <f t="shared" si="272"/>
        <v>Wednesday</v>
      </c>
      <c r="H2921" t="s">
        <v>15</v>
      </c>
      <c r="I2921">
        <v>3</v>
      </c>
      <c r="J2921" s="7">
        <v>64820.18</v>
      </c>
      <c r="K2921" t="s">
        <v>415</v>
      </c>
      <c r="L2921">
        <v>49</v>
      </c>
      <c r="M2921" t="s">
        <v>27</v>
      </c>
      <c r="N2921" t="s">
        <v>35</v>
      </c>
      <c r="O2921">
        <v>5</v>
      </c>
      <c r="P2921" t="s">
        <v>31</v>
      </c>
      <c r="Q2921" s="7">
        <f t="shared" si="273"/>
        <v>194460.54</v>
      </c>
      <c r="R2921" s="9" t="str" cm="1">
        <f t="array" ref="R2921">_xlfn.IFS(L2920&lt;=25,"0-25",L2920&lt;=30,"26-30",L2920&lt;=35,"31-35",L2920&lt;=40,"36-40",L2920&lt;=45,"41-45",L2920&gt;=45,"45+")</f>
        <v>0-25</v>
      </c>
      <c r="S2921" t="str">
        <f t="shared" si="274"/>
        <v>Q1</v>
      </c>
      <c r="T2921" t="str">
        <f t="shared" si="275"/>
        <v>Weekday</v>
      </c>
      <c r="U2921" t="str" cm="1">
        <f t="array" ref="U2921">_xlfn.IFS(Q2921&lt;=100000,"LOW",Q2921&lt;=300000,"MEDIUM",Q2921&gt;=300000,"HIGH")</f>
        <v>MEDIUM</v>
      </c>
    </row>
    <row r="2922" spans="1:21" x14ac:dyDescent="0.3">
      <c r="A2922">
        <v>2921</v>
      </c>
      <c r="B2922">
        <v>17</v>
      </c>
      <c r="C2922">
        <v>1</v>
      </c>
      <c r="D2922" s="6">
        <f t="shared" si="270"/>
        <v>45308</v>
      </c>
      <c r="E2922" t="str">
        <f t="shared" si="271"/>
        <v>January</v>
      </c>
      <c r="F2922">
        <v>2024</v>
      </c>
      <c r="G2922" t="str">
        <f t="shared" si="272"/>
        <v>Wednesday</v>
      </c>
      <c r="H2922" t="s">
        <v>37</v>
      </c>
      <c r="I2922">
        <v>4</v>
      </c>
      <c r="J2922" s="7">
        <v>38217.040000000001</v>
      </c>
      <c r="K2922" t="s">
        <v>962</v>
      </c>
      <c r="L2922">
        <v>27</v>
      </c>
      <c r="M2922" t="s">
        <v>23</v>
      </c>
      <c r="N2922" t="s">
        <v>52</v>
      </c>
      <c r="O2922">
        <v>4</v>
      </c>
      <c r="P2922" t="s">
        <v>97</v>
      </c>
      <c r="Q2922" s="7">
        <f t="shared" si="273"/>
        <v>152868.16</v>
      </c>
      <c r="R2922" s="9" t="str" cm="1">
        <f t="array" ref="R2922">_xlfn.IFS(L2921&lt;=25,"0-25",L2921&lt;=30,"26-30",L2921&lt;=35,"31-35",L2921&lt;=40,"36-40",L2921&lt;=45,"41-45",L2921&gt;=45,"45+")</f>
        <v>45+</v>
      </c>
      <c r="S2922" t="str">
        <f t="shared" si="274"/>
        <v>Q1</v>
      </c>
      <c r="T2922" t="str">
        <f t="shared" si="275"/>
        <v>Weekday</v>
      </c>
      <c r="U2922" t="str" cm="1">
        <f t="array" ref="U2922">_xlfn.IFS(Q2922&lt;=100000,"LOW",Q2922&lt;=300000,"MEDIUM",Q2922&gt;=300000,"HIGH")</f>
        <v>MEDIUM</v>
      </c>
    </row>
    <row r="2923" spans="1:21" x14ac:dyDescent="0.3">
      <c r="A2923">
        <v>2922</v>
      </c>
      <c r="B2923">
        <v>18</v>
      </c>
      <c r="C2923">
        <v>1</v>
      </c>
      <c r="D2923" s="6">
        <f t="shared" si="270"/>
        <v>45309</v>
      </c>
      <c r="E2923" t="str">
        <f t="shared" si="271"/>
        <v>January</v>
      </c>
      <c r="F2923">
        <v>2024</v>
      </c>
      <c r="G2923" t="str">
        <f t="shared" si="272"/>
        <v>Thursday</v>
      </c>
      <c r="H2923" t="s">
        <v>15</v>
      </c>
      <c r="I2923">
        <v>2</v>
      </c>
      <c r="J2923" s="7">
        <v>44149.06</v>
      </c>
      <c r="K2923" t="s">
        <v>1001</v>
      </c>
      <c r="L2923">
        <v>22</v>
      </c>
      <c r="M2923" t="s">
        <v>23</v>
      </c>
      <c r="N2923" t="s">
        <v>24</v>
      </c>
      <c r="O2923">
        <v>2</v>
      </c>
      <c r="P2923" t="s">
        <v>86</v>
      </c>
      <c r="Q2923" s="7">
        <f t="shared" si="273"/>
        <v>88298.12</v>
      </c>
      <c r="R2923" s="9" t="str" cm="1">
        <f t="array" ref="R2923">_xlfn.IFS(L2922&lt;=25,"0-25",L2922&lt;=30,"26-30",L2922&lt;=35,"31-35",L2922&lt;=40,"36-40",L2922&lt;=45,"41-45",L2922&gt;=45,"45+")</f>
        <v>26-30</v>
      </c>
      <c r="S2923" t="str">
        <f t="shared" si="274"/>
        <v>Q1</v>
      </c>
      <c r="T2923" t="str">
        <f t="shared" si="275"/>
        <v>Weekday</v>
      </c>
      <c r="U2923" t="str" cm="1">
        <f t="array" ref="U2923">_xlfn.IFS(Q2923&lt;=100000,"LOW",Q2923&lt;=300000,"MEDIUM",Q2923&gt;=300000,"HIGH")</f>
        <v>LOW</v>
      </c>
    </row>
    <row r="2924" spans="1:21" x14ac:dyDescent="0.3">
      <c r="A2924">
        <v>2923</v>
      </c>
      <c r="B2924">
        <v>18</v>
      </c>
      <c r="C2924">
        <v>1</v>
      </c>
      <c r="D2924" s="6">
        <f t="shared" si="270"/>
        <v>45309</v>
      </c>
      <c r="E2924" t="str">
        <f t="shared" si="271"/>
        <v>January</v>
      </c>
      <c r="F2924">
        <v>2024</v>
      </c>
      <c r="G2924" t="str">
        <f t="shared" si="272"/>
        <v>Thursday</v>
      </c>
      <c r="H2924" t="s">
        <v>15</v>
      </c>
      <c r="I2924">
        <v>2</v>
      </c>
      <c r="J2924" s="7">
        <v>65686.37</v>
      </c>
      <c r="K2924" t="s">
        <v>534</v>
      </c>
      <c r="L2924">
        <v>26</v>
      </c>
      <c r="M2924" t="s">
        <v>27</v>
      </c>
      <c r="N2924" t="s">
        <v>24</v>
      </c>
      <c r="O2924">
        <v>4</v>
      </c>
      <c r="P2924" t="s">
        <v>31</v>
      </c>
      <c r="Q2924" s="7">
        <f t="shared" si="273"/>
        <v>131372.74</v>
      </c>
      <c r="R2924" s="9" t="str" cm="1">
        <f t="array" ref="R2924">_xlfn.IFS(L2923&lt;=25,"0-25",L2923&lt;=30,"26-30",L2923&lt;=35,"31-35",L2923&lt;=40,"36-40",L2923&lt;=45,"41-45",L2923&gt;=45,"45+")</f>
        <v>0-25</v>
      </c>
      <c r="S2924" t="str">
        <f t="shared" si="274"/>
        <v>Q1</v>
      </c>
      <c r="T2924" t="str">
        <f t="shared" si="275"/>
        <v>Weekday</v>
      </c>
      <c r="U2924" t="str" cm="1">
        <f t="array" ref="U2924">_xlfn.IFS(Q2924&lt;=100000,"LOW",Q2924&lt;=300000,"MEDIUM",Q2924&gt;=300000,"HIGH")</f>
        <v>MEDIUM</v>
      </c>
    </row>
    <row r="2925" spans="1:21" x14ac:dyDescent="0.3">
      <c r="A2925">
        <v>2924</v>
      </c>
      <c r="B2925">
        <v>18</v>
      </c>
      <c r="C2925">
        <v>1</v>
      </c>
      <c r="D2925" s="6">
        <f t="shared" si="270"/>
        <v>45309</v>
      </c>
      <c r="E2925" t="str">
        <f t="shared" si="271"/>
        <v>January</v>
      </c>
      <c r="F2925">
        <v>2024</v>
      </c>
      <c r="G2925" t="str">
        <f t="shared" si="272"/>
        <v>Thursday</v>
      </c>
      <c r="H2925" t="s">
        <v>45</v>
      </c>
      <c r="I2925">
        <v>8</v>
      </c>
      <c r="J2925" s="7">
        <v>41815.79</v>
      </c>
      <c r="K2925" t="s">
        <v>373</v>
      </c>
      <c r="L2925">
        <v>22</v>
      </c>
      <c r="M2925" t="s">
        <v>17</v>
      </c>
      <c r="N2925" t="s">
        <v>18</v>
      </c>
      <c r="O2925">
        <v>3</v>
      </c>
      <c r="P2925" t="s">
        <v>48</v>
      </c>
      <c r="Q2925" s="7">
        <f t="shared" si="273"/>
        <v>334526.32</v>
      </c>
      <c r="R2925" s="9" t="str" cm="1">
        <f t="array" ref="R2925">_xlfn.IFS(L2924&lt;=25,"0-25",L2924&lt;=30,"26-30",L2924&lt;=35,"31-35",L2924&lt;=40,"36-40",L2924&lt;=45,"41-45",L2924&gt;=45,"45+")</f>
        <v>26-30</v>
      </c>
      <c r="S2925" t="str">
        <f t="shared" si="274"/>
        <v>Q1</v>
      </c>
      <c r="T2925" t="str">
        <f t="shared" si="275"/>
        <v>Weekday</v>
      </c>
      <c r="U2925" t="str" cm="1">
        <f t="array" ref="U2925">_xlfn.IFS(Q2925&lt;=100000,"LOW",Q2925&lt;=300000,"MEDIUM",Q2925&gt;=300000,"HIGH")</f>
        <v>HIGH</v>
      </c>
    </row>
    <row r="2926" spans="1:21" x14ac:dyDescent="0.3">
      <c r="A2926">
        <v>2925</v>
      </c>
      <c r="B2926">
        <v>19</v>
      </c>
      <c r="C2926">
        <v>1</v>
      </c>
      <c r="D2926" s="6">
        <f t="shared" si="270"/>
        <v>45310</v>
      </c>
      <c r="E2926" t="str">
        <f t="shared" si="271"/>
        <v>January</v>
      </c>
      <c r="F2926">
        <v>2024</v>
      </c>
      <c r="G2926" t="str">
        <f t="shared" si="272"/>
        <v>Friday</v>
      </c>
      <c r="H2926" t="s">
        <v>32</v>
      </c>
      <c r="I2926">
        <v>8</v>
      </c>
      <c r="J2926" s="7">
        <v>31215.47</v>
      </c>
      <c r="K2926" t="s">
        <v>675</v>
      </c>
      <c r="L2926">
        <v>28</v>
      </c>
      <c r="M2926" t="s">
        <v>23</v>
      </c>
      <c r="N2926" t="s">
        <v>18</v>
      </c>
      <c r="O2926">
        <v>2</v>
      </c>
      <c r="P2926" t="s">
        <v>43</v>
      </c>
      <c r="Q2926" s="7">
        <f t="shared" si="273"/>
        <v>249723.76</v>
      </c>
      <c r="R2926" s="9" t="str" cm="1">
        <f t="array" ref="R2926">_xlfn.IFS(L2925&lt;=25,"0-25",L2925&lt;=30,"26-30",L2925&lt;=35,"31-35",L2925&lt;=40,"36-40",L2925&lt;=45,"41-45",L2925&gt;=45,"45+")</f>
        <v>0-25</v>
      </c>
      <c r="S2926" t="str">
        <f t="shared" si="274"/>
        <v>Q1</v>
      </c>
      <c r="T2926" t="str">
        <f t="shared" si="275"/>
        <v>Weekday</v>
      </c>
      <c r="U2926" t="str" cm="1">
        <f t="array" ref="U2926">_xlfn.IFS(Q2926&lt;=100000,"LOW",Q2926&lt;=300000,"MEDIUM",Q2926&gt;=300000,"HIGH")</f>
        <v>MEDIUM</v>
      </c>
    </row>
    <row r="2927" spans="1:21" x14ac:dyDescent="0.3">
      <c r="A2927">
        <v>2926</v>
      </c>
      <c r="B2927">
        <v>19</v>
      </c>
      <c r="C2927">
        <v>1</v>
      </c>
      <c r="D2927" s="6">
        <f t="shared" si="270"/>
        <v>45310</v>
      </c>
      <c r="E2927" t="str">
        <f t="shared" si="271"/>
        <v>January</v>
      </c>
      <c r="F2927">
        <v>2024</v>
      </c>
      <c r="G2927" t="str">
        <f t="shared" si="272"/>
        <v>Friday</v>
      </c>
      <c r="H2927" t="s">
        <v>32</v>
      </c>
      <c r="I2927">
        <v>6</v>
      </c>
      <c r="J2927" s="7">
        <v>57829.31</v>
      </c>
      <c r="K2927" t="s">
        <v>367</v>
      </c>
      <c r="L2927">
        <v>52</v>
      </c>
      <c r="M2927" t="s">
        <v>23</v>
      </c>
      <c r="N2927" t="s">
        <v>52</v>
      </c>
      <c r="O2927">
        <v>3</v>
      </c>
      <c r="P2927" t="s">
        <v>43</v>
      </c>
      <c r="Q2927" s="7">
        <f t="shared" si="273"/>
        <v>346975.86</v>
      </c>
      <c r="R2927" s="9" t="str" cm="1">
        <f t="array" ref="R2927">_xlfn.IFS(L2926&lt;=25,"0-25",L2926&lt;=30,"26-30",L2926&lt;=35,"31-35",L2926&lt;=40,"36-40",L2926&lt;=45,"41-45",L2926&gt;=45,"45+")</f>
        <v>26-30</v>
      </c>
      <c r="S2927" t="str">
        <f t="shared" si="274"/>
        <v>Q1</v>
      </c>
      <c r="T2927" t="str">
        <f t="shared" si="275"/>
        <v>Weekday</v>
      </c>
      <c r="U2927" t="str" cm="1">
        <f t="array" ref="U2927">_xlfn.IFS(Q2927&lt;=100000,"LOW",Q2927&lt;=300000,"MEDIUM",Q2927&gt;=300000,"HIGH")</f>
        <v>HIGH</v>
      </c>
    </row>
    <row r="2928" spans="1:21" x14ac:dyDescent="0.3">
      <c r="A2928">
        <v>2927</v>
      </c>
      <c r="B2928">
        <v>19</v>
      </c>
      <c r="C2928">
        <v>1</v>
      </c>
      <c r="D2928" s="6">
        <f t="shared" si="270"/>
        <v>45310</v>
      </c>
      <c r="E2928" t="str">
        <f t="shared" si="271"/>
        <v>January</v>
      </c>
      <c r="F2928">
        <v>2024</v>
      </c>
      <c r="G2928" t="str">
        <f t="shared" si="272"/>
        <v>Friday</v>
      </c>
      <c r="H2928" t="s">
        <v>15</v>
      </c>
      <c r="I2928">
        <v>5</v>
      </c>
      <c r="J2928" s="7">
        <v>36571.01</v>
      </c>
      <c r="K2928" t="s">
        <v>500</v>
      </c>
      <c r="L2928">
        <v>44</v>
      </c>
      <c r="M2928" t="s">
        <v>27</v>
      </c>
      <c r="N2928" t="s">
        <v>52</v>
      </c>
      <c r="O2928">
        <v>5</v>
      </c>
      <c r="P2928" t="s">
        <v>31</v>
      </c>
      <c r="Q2928" s="7">
        <f t="shared" si="273"/>
        <v>182855.05000000002</v>
      </c>
      <c r="R2928" s="9" t="str" cm="1">
        <f t="array" ref="R2928">_xlfn.IFS(L2927&lt;=25,"0-25",L2927&lt;=30,"26-30",L2927&lt;=35,"31-35",L2927&lt;=40,"36-40",L2927&lt;=45,"41-45",L2927&gt;=45,"45+")</f>
        <v>45+</v>
      </c>
      <c r="S2928" t="str">
        <f t="shared" si="274"/>
        <v>Q1</v>
      </c>
      <c r="T2928" t="str">
        <f t="shared" si="275"/>
        <v>Weekday</v>
      </c>
      <c r="U2928" t="str" cm="1">
        <f t="array" ref="U2928">_xlfn.IFS(Q2928&lt;=100000,"LOW",Q2928&lt;=300000,"MEDIUM",Q2928&gt;=300000,"HIGH")</f>
        <v>MEDIUM</v>
      </c>
    </row>
    <row r="2929" spans="1:21" x14ac:dyDescent="0.3">
      <c r="A2929">
        <v>2928</v>
      </c>
      <c r="B2929">
        <v>20</v>
      </c>
      <c r="C2929">
        <v>1</v>
      </c>
      <c r="D2929" s="6">
        <f t="shared" si="270"/>
        <v>45311</v>
      </c>
      <c r="E2929" t="str">
        <f t="shared" si="271"/>
        <v>January</v>
      </c>
      <c r="F2929">
        <v>2024</v>
      </c>
      <c r="G2929" t="str">
        <f t="shared" si="272"/>
        <v>Saturday</v>
      </c>
      <c r="H2929" t="s">
        <v>21</v>
      </c>
      <c r="I2929">
        <v>8</v>
      </c>
      <c r="J2929" s="7">
        <v>29108.17</v>
      </c>
      <c r="K2929" t="s">
        <v>334</v>
      </c>
      <c r="L2929">
        <v>21</v>
      </c>
      <c r="M2929" t="s">
        <v>27</v>
      </c>
      <c r="N2929" t="s">
        <v>24</v>
      </c>
      <c r="O2929">
        <v>4</v>
      </c>
      <c r="P2929" t="s">
        <v>25</v>
      </c>
      <c r="Q2929" s="7">
        <f t="shared" si="273"/>
        <v>232865.36</v>
      </c>
      <c r="R2929" s="9" t="str" cm="1">
        <f t="array" ref="R2929">_xlfn.IFS(L2928&lt;=25,"0-25",L2928&lt;=30,"26-30",L2928&lt;=35,"31-35",L2928&lt;=40,"36-40",L2928&lt;=45,"41-45",L2928&gt;=45,"45+")</f>
        <v>41-45</v>
      </c>
      <c r="S2929" t="str">
        <f t="shared" si="274"/>
        <v>Q1</v>
      </c>
      <c r="T2929" t="str">
        <f t="shared" si="275"/>
        <v>Weekend</v>
      </c>
      <c r="U2929" t="str" cm="1">
        <f t="array" ref="U2929">_xlfn.IFS(Q2929&lt;=100000,"LOW",Q2929&lt;=300000,"MEDIUM",Q2929&gt;=300000,"HIGH")</f>
        <v>MEDIUM</v>
      </c>
    </row>
    <row r="2930" spans="1:21" x14ac:dyDescent="0.3">
      <c r="A2930">
        <v>2929</v>
      </c>
      <c r="B2930">
        <v>20</v>
      </c>
      <c r="C2930">
        <v>1</v>
      </c>
      <c r="D2930" s="6">
        <f t="shared" si="270"/>
        <v>45311</v>
      </c>
      <c r="E2930" t="str">
        <f t="shared" si="271"/>
        <v>January</v>
      </c>
      <c r="F2930">
        <v>2024</v>
      </c>
      <c r="G2930" t="str">
        <f t="shared" si="272"/>
        <v>Saturday</v>
      </c>
      <c r="H2930" t="s">
        <v>21</v>
      </c>
      <c r="I2930">
        <v>4</v>
      </c>
      <c r="J2930" s="7">
        <v>53393.77</v>
      </c>
      <c r="K2930" t="s">
        <v>235</v>
      </c>
      <c r="L2930">
        <v>27</v>
      </c>
      <c r="M2930" t="s">
        <v>34</v>
      </c>
      <c r="N2930" t="s">
        <v>24</v>
      </c>
      <c r="O2930">
        <v>2</v>
      </c>
      <c r="P2930" t="s">
        <v>28</v>
      </c>
      <c r="Q2930" s="7">
        <f t="shared" si="273"/>
        <v>213575.08</v>
      </c>
      <c r="R2930" s="9" t="str" cm="1">
        <f t="array" ref="R2930">_xlfn.IFS(L2929&lt;=25,"0-25",L2929&lt;=30,"26-30",L2929&lt;=35,"31-35",L2929&lt;=40,"36-40",L2929&lt;=45,"41-45",L2929&gt;=45,"45+")</f>
        <v>0-25</v>
      </c>
      <c r="S2930" t="str">
        <f t="shared" si="274"/>
        <v>Q1</v>
      </c>
      <c r="T2930" t="str">
        <f t="shared" si="275"/>
        <v>Weekend</v>
      </c>
      <c r="U2930" t="str" cm="1">
        <f t="array" ref="U2930">_xlfn.IFS(Q2930&lt;=100000,"LOW",Q2930&lt;=300000,"MEDIUM",Q2930&gt;=300000,"HIGH")</f>
        <v>MEDIUM</v>
      </c>
    </row>
    <row r="2931" spans="1:21" x14ac:dyDescent="0.3">
      <c r="A2931">
        <v>2930</v>
      </c>
      <c r="B2931">
        <v>20</v>
      </c>
      <c r="C2931">
        <v>1</v>
      </c>
      <c r="D2931" s="6">
        <f t="shared" si="270"/>
        <v>45311</v>
      </c>
      <c r="E2931" t="str">
        <f t="shared" si="271"/>
        <v>January</v>
      </c>
      <c r="F2931">
        <v>2024</v>
      </c>
      <c r="G2931" t="str">
        <f t="shared" si="272"/>
        <v>Saturday</v>
      </c>
      <c r="H2931" t="s">
        <v>37</v>
      </c>
      <c r="I2931">
        <v>4</v>
      </c>
      <c r="J2931" s="7">
        <v>58096.34</v>
      </c>
      <c r="K2931" t="s">
        <v>328</v>
      </c>
      <c r="L2931">
        <v>56</v>
      </c>
      <c r="M2931" t="s">
        <v>119</v>
      </c>
      <c r="N2931" t="s">
        <v>52</v>
      </c>
      <c r="O2931">
        <v>4</v>
      </c>
      <c r="P2931" t="s">
        <v>40</v>
      </c>
      <c r="Q2931" s="7">
        <f t="shared" si="273"/>
        <v>232385.36</v>
      </c>
      <c r="R2931" s="9" t="str" cm="1">
        <f t="array" ref="R2931">_xlfn.IFS(L2930&lt;=25,"0-25",L2930&lt;=30,"26-30",L2930&lt;=35,"31-35",L2930&lt;=40,"36-40",L2930&lt;=45,"41-45",L2930&gt;=45,"45+")</f>
        <v>26-30</v>
      </c>
      <c r="S2931" t="str">
        <f t="shared" si="274"/>
        <v>Q1</v>
      </c>
      <c r="T2931" t="str">
        <f t="shared" si="275"/>
        <v>Weekend</v>
      </c>
      <c r="U2931" t="str" cm="1">
        <f t="array" ref="U2931">_xlfn.IFS(Q2931&lt;=100000,"LOW",Q2931&lt;=300000,"MEDIUM",Q2931&gt;=300000,"HIGH")</f>
        <v>MEDIUM</v>
      </c>
    </row>
    <row r="2932" spans="1:21" x14ac:dyDescent="0.3">
      <c r="A2932">
        <v>2931</v>
      </c>
      <c r="B2932">
        <v>20</v>
      </c>
      <c r="C2932">
        <v>1</v>
      </c>
      <c r="D2932" s="6">
        <f t="shared" si="270"/>
        <v>45311</v>
      </c>
      <c r="E2932" t="str">
        <f t="shared" si="271"/>
        <v>January</v>
      </c>
      <c r="F2932">
        <v>2024</v>
      </c>
      <c r="G2932" t="str">
        <f t="shared" si="272"/>
        <v>Saturday</v>
      </c>
      <c r="H2932" t="s">
        <v>37</v>
      </c>
      <c r="I2932">
        <v>5</v>
      </c>
      <c r="J2932" s="7">
        <v>57502.97</v>
      </c>
      <c r="K2932" t="s">
        <v>582</v>
      </c>
      <c r="L2932">
        <v>50</v>
      </c>
      <c r="M2932" t="s">
        <v>17</v>
      </c>
      <c r="N2932" t="s">
        <v>35</v>
      </c>
      <c r="O2932">
        <v>5</v>
      </c>
      <c r="P2932" t="s">
        <v>53</v>
      </c>
      <c r="Q2932" s="7">
        <f t="shared" si="273"/>
        <v>287514.84999999998</v>
      </c>
      <c r="R2932" s="9" t="str" cm="1">
        <f t="array" ref="R2932">_xlfn.IFS(L2931&lt;=25,"0-25",L2931&lt;=30,"26-30",L2931&lt;=35,"31-35",L2931&lt;=40,"36-40",L2931&lt;=45,"41-45",L2931&gt;=45,"45+")</f>
        <v>45+</v>
      </c>
      <c r="S2932" t="str">
        <f t="shared" si="274"/>
        <v>Q1</v>
      </c>
      <c r="T2932" t="str">
        <f t="shared" si="275"/>
        <v>Weekend</v>
      </c>
      <c r="U2932" t="str" cm="1">
        <f t="array" ref="U2932">_xlfn.IFS(Q2932&lt;=100000,"LOW",Q2932&lt;=300000,"MEDIUM",Q2932&gt;=300000,"HIGH")</f>
        <v>MEDIUM</v>
      </c>
    </row>
    <row r="2933" spans="1:21" x14ac:dyDescent="0.3">
      <c r="A2933">
        <v>2932</v>
      </c>
      <c r="B2933">
        <v>21</v>
      </c>
      <c r="C2933">
        <v>1</v>
      </c>
      <c r="D2933" s="6">
        <f t="shared" si="270"/>
        <v>45312</v>
      </c>
      <c r="E2933" t="str">
        <f t="shared" si="271"/>
        <v>January</v>
      </c>
      <c r="F2933">
        <v>2024</v>
      </c>
      <c r="G2933" t="str">
        <f t="shared" si="272"/>
        <v>Sunday</v>
      </c>
      <c r="H2933" t="s">
        <v>45</v>
      </c>
      <c r="I2933">
        <v>1</v>
      </c>
      <c r="J2933" s="7">
        <v>68660.460000000006</v>
      </c>
      <c r="K2933" t="s">
        <v>895</v>
      </c>
      <c r="L2933">
        <v>55</v>
      </c>
      <c r="M2933" t="s">
        <v>23</v>
      </c>
      <c r="N2933" t="s">
        <v>35</v>
      </c>
      <c r="O2933">
        <v>2</v>
      </c>
      <c r="P2933" t="s">
        <v>104</v>
      </c>
      <c r="Q2933" s="7">
        <f t="shared" si="273"/>
        <v>68660.460000000006</v>
      </c>
      <c r="R2933" s="9" t="str" cm="1">
        <f t="array" ref="R2933">_xlfn.IFS(L2932&lt;=25,"0-25",L2932&lt;=30,"26-30",L2932&lt;=35,"31-35",L2932&lt;=40,"36-40",L2932&lt;=45,"41-45",L2932&gt;=45,"45+")</f>
        <v>45+</v>
      </c>
      <c r="S2933" t="str">
        <f t="shared" si="274"/>
        <v>Q1</v>
      </c>
      <c r="T2933" t="str">
        <f t="shared" si="275"/>
        <v>Weekend</v>
      </c>
      <c r="U2933" t="str" cm="1">
        <f t="array" ref="U2933">_xlfn.IFS(Q2933&lt;=100000,"LOW",Q2933&lt;=300000,"MEDIUM",Q2933&gt;=300000,"HIGH")</f>
        <v>LOW</v>
      </c>
    </row>
    <row r="2934" spans="1:21" x14ac:dyDescent="0.3">
      <c r="A2934">
        <v>2933</v>
      </c>
      <c r="B2934">
        <v>21</v>
      </c>
      <c r="C2934">
        <v>1</v>
      </c>
      <c r="D2934" s="6">
        <f t="shared" si="270"/>
        <v>45312</v>
      </c>
      <c r="E2934" t="str">
        <f t="shared" si="271"/>
        <v>January</v>
      </c>
      <c r="F2934">
        <v>2024</v>
      </c>
      <c r="G2934" t="str">
        <f t="shared" si="272"/>
        <v>Sunday</v>
      </c>
      <c r="H2934" t="s">
        <v>15</v>
      </c>
      <c r="I2934">
        <v>1</v>
      </c>
      <c r="J2934" s="7">
        <v>57200.02</v>
      </c>
      <c r="K2934" t="s">
        <v>401</v>
      </c>
      <c r="L2934">
        <v>25</v>
      </c>
      <c r="M2934" t="s">
        <v>23</v>
      </c>
      <c r="N2934" t="s">
        <v>35</v>
      </c>
      <c r="O2934">
        <v>3</v>
      </c>
      <c r="P2934" t="s">
        <v>31</v>
      </c>
      <c r="Q2934" s="7">
        <f t="shared" si="273"/>
        <v>57200.02</v>
      </c>
      <c r="R2934" s="9" t="str" cm="1">
        <f t="array" ref="R2934">_xlfn.IFS(L2933&lt;=25,"0-25",L2933&lt;=30,"26-30",L2933&lt;=35,"31-35",L2933&lt;=40,"36-40",L2933&lt;=45,"41-45",L2933&gt;=45,"45+")</f>
        <v>45+</v>
      </c>
      <c r="S2934" t="str">
        <f t="shared" si="274"/>
        <v>Q1</v>
      </c>
      <c r="T2934" t="str">
        <f t="shared" si="275"/>
        <v>Weekend</v>
      </c>
      <c r="U2934" t="str" cm="1">
        <f t="array" ref="U2934">_xlfn.IFS(Q2934&lt;=100000,"LOW",Q2934&lt;=300000,"MEDIUM",Q2934&gt;=300000,"HIGH")</f>
        <v>LOW</v>
      </c>
    </row>
    <row r="2935" spans="1:21" x14ac:dyDescent="0.3">
      <c r="A2935">
        <v>2934</v>
      </c>
      <c r="B2935">
        <v>21</v>
      </c>
      <c r="C2935">
        <v>1</v>
      </c>
      <c r="D2935" s="6">
        <f t="shared" si="270"/>
        <v>45312</v>
      </c>
      <c r="E2935" t="str">
        <f t="shared" si="271"/>
        <v>January</v>
      </c>
      <c r="F2935">
        <v>2024</v>
      </c>
      <c r="G2935" t="str">
        <f t="shared" si="272"/>
        <v>Sunday</v>
      </c>
      <c r="H2935" t="s">
        <v>37</v>
      </c>
      <c r="I2935">
        <v>2</v>
      </c>
      <c r="J2935" s="7">
        <v>56196.01</v>
      </c>
      <c r="K2935" t="s">
        <v>846</v>
      </c>
      <c r="L2935">
        <v>41</v>
      </c>
      <c r="M2935" t="s">
        <v>34</v>
      </c>
      <c r="N2935" t="s">
        <v>35</v>
      </c>
      <c r="O2935">
        <v>4</v>
      </c>
      <c r="P2935" t="s">
        <v>97</v>
      </c>
      <c r="Q2935" s="7">
        <f t="shared" si="273"/>
        <v>112392.02</v>
      </c>
      <c r="R2935" s="9" t="str" cm="1">
        <f t="array" ref="R2935">_xlfn.IFS(L2934&lt;=25,"0-25",L2934&lt;=30,"26-30",L2934&lt;=35,"31-35",L2934&lt;=40,"36-40",L2934&lt;=45,"41-45",L2934&gt;=45,"45+")</f>
        <v>0-25</v>
      </c>
      <c r="S2935" t="str">
        <f t="shared" si="274"/>
        <v>Q1</v>
      </c>
      <c r="T2935" t="str">
        <f t="shared" si="275"/>
        <v>Weekend</v>
      </c>
      <c r="U2935" t="str" cm="1">
        <f t="array" ref="U2935">_xlfn.IFS(Q2935&lt;=100000,"LOW",Q2935&lt;=300000,"MEDIUM",Q2935&gt;=300000,"HIGH")</f>
        <v>MEDIUM</v>
      </c>
    </row>
    <row r="2936" spans="1:21" x14ac:dyDescent="0.3">
      <c r="A2936">
        <v>2935</v>
      </c>
      <c r="B2936">
        <v>22</v>
      </c>
      <c r="C2936">
        <v>1</v>
      </c>
      <c r="D2936" s="6">
        <f t="shared" si="270"/>
        <v>45313</v>
      </c>
      <c r="E2936" t="str">
        <f t="shared" si="271"/>
        <v>January</v>
      </c>
      <c r="F2936">
        <v>2024</v>
      </c>
      <c r="G2936" t="str">
        <f t="shared" si="272"/>
        <v>Monday</v>
      </c>
      <c r="H2936" t="s">
        <v>37</v>
      </c>
      <c r="I2936">
        <v>8</v>
      </c>
      <c r="J2936" s="7">
        <v>61449.120000000003</v>
      </c>
      <c r="K2936" t="s">
        <v>143</v>
      </c>
      <c r="L2936">
        <v>56</v>
      </c>
      <c r="M2936" t="s">
        <v>116</v>
      </c>
      <c r="N2936" t="s">
        <v>52</v>
      </c>
      <c r="O2936">
        <v>2</v>
      </c>
      <c r="P2936" t="s">
        <v>97</v>
      </c>
      <c r="Q2936" s="7">
        <f t="shared" si="273"/>
        <v>491592.96000000002</v>
      </c>
      <c r="R2936" s="9" t="str" cm="1">
        <f t="array" ref="R2936">_xlfn.IFS(L2935&lt;=25,"0-25",L2935&lt;=30,"26-30",L2935&lt;=35,"31-35",L2935&lt;=40,"36-40",L2935&lt;=45,"41-45",L2935&gt;=45,"45+")</f>
        <v>41-45</v>
      </c>
      <c r="S2936" t="str">
        <f t="shared" si="274"/>
        <v>Q1</v>
      </c>
      <c r="T2936" t="str">
        <f t="shared" si="275"/>
        <v>Weekday</v>
      </c>
      <c r="U2936" t="str" cm="1">
        <f t="array" ref="U2936">_xlfn.IFS(Q2936&lt;=100000,"LOW",Q2936&lt;=300000,"MEDIUM",Q2936&gt;=300000,"HIGH")</f>
        <v>HIGH</v>
      </c>
    </row>
    <row r="2937" spans="1:21" x14ac:dyDescent="0.3">
      <c r="A2937">
        <v>2936</v>
      </c>
      <c r="B2937">
        <v>22</v>
      </c>
      <c r="C2937">
        <v>1</v>
      </c>
      <c r="D2937" s="6">
        <f t="shared" si="270"/>
        <v>45313</v>
      </c>
      <c r="E2937" t="str">
        <f t="shared" si="271"/>
        <v>January</v>
      </c>
      <c r="F2937">
        <v>2024</v>
      </c>
      <c r="G2937" t="str">
        <f t="shared" si="272"/>
        <v>Monday</v>
      </c>
      <c r="H2937" t="s">
        <v>15</v>
      </c>
      <c r="I2937">
        <v>7</v>
      </c>
      <c r="J2937" s="7">
        <v>10011.11</v>
      </c>
      <c r="K2937" t="s">
        <v>1027</v>
      </c>
      <c r="L2937">
        <v>50</v>
      </c>
      <c r="M2937" t="s">
        <v>119</v>
      </c>
      <c r="N2937" t="s">
        <v>18</v>
      </c>
      <c r="O2937">
        <v>5</v>
      </c>
      <c r="P2937" t="s">
        <v>31</v>
      </c>
      <c r="Q2937" s="7">
        <f t="shared" si="273"/>
        <v>70077.77</v>
      </c>
      <c r="R2937" s="9" t="str" cm="1">
        <f t="array" ref="R2937">_xlfn.IFS(L2936&lt;=25,"0-25",L2936&lt;=30,"26-30",L2936&lt;=35,"31-35",L2936&lt;=40,"36-40",L2936&lt;=45,"41-45",L2936&gt;=45,"45+")</f>
        <v>45+</v>
      </c>
      <c r="S2937" t="str">
        <f t="shared" si="274"/>
        <v>Q1</v>
      </c>
      <c r="T2937" t="str">
        <f t="shared" si="275"/>
        <v>Weekday</v>
      </c>
      <c r="U2937" t="str" cm="1">
        <f t="array" ref="U2937">_xlfn.IFS(Q2937&lt;=100000,"LOW",Q2937&lt;=300000,"MEDIUM",Q2937&gt;=300000,"HIGH")</f>
        <v>LOW</v>
      </c>
    </row>
    <row r="2938" spans="1:21" x14ac:dyDescent="0.3">
      <c r="A2938">
        <v>2937</v>
      </c>
      <c r="B2938">
        <v>22</v>
      </c>
      <c r="C2938">
        <v>1</v>
      </c>
      <c r="D2938" s="6">
        <f t="shared" si="270"/>
        <v>45313</v>
      </c>
      <c r="E2938" t="str">
        <f t="shared" si="271"/>
        <v>January</v>
      </c>
      <c r="F2938">
        <v>2024</v>
      </c>
      <c r="G2938" t="str">
        <f t="shared" si="272"/>
        <v>Monday</v>
      </c>
      <c r="H2938" t="s">
        <v>45</v>
      </c>
      <c r="I2938">
        <v>9</v>
      </c>
      <c r="J2938" s="7">
        <v>31745.88</v>
      </c>
      <c r="K2938" t="s">
        <v>171</v>
      </c>
      <c r="L2938">
        <v>58</v>
      </c>
      <c r="M2938" t="s">
        <v>23</v>
      </c>
      <c r="N2938" t="s">
        <v>35</v>
      </c>
      <c r="O2938">
        <v>5</v>
      </c>
      <c r="P2938" t="s">
        <v>90</v>
      </c>
      <c r="Q2938" s="7">
        <f t="shared" si="273"/>
        <v>285712.92</v>
      </c>
      <c r="R2938" s="9" t="str" cm="1">
        <f t="array" ref="R2938">_xlfn.IFS(L2937&lt;=25,"0-25",L2937&lt;=30,"26-30",L2937&lt;=35,"31-35",L2937&lt;=40,"36-40",L2937&lt;=45,"41-45",L2937&gt;=45,"45+")</f>
        <v>45+</v>
      </c>
      <c r="S2938" t="str">
        <f t="shared" si="274"/>
        <v>Q1</v>
      </c>
      <c r="T2938" t="str">
        <f t="shared" si="275"/>
        <v>Weekday</v>
      </c>
      <c r="U2938" t="str" cm="1">
        <f t="array" ref="U2938">_xlfn.IFS(Q2938&lt;=100000,"LOW",Q2938&lt;=300000,"MEDIUM",Q2938&gt;=300000,"HIGH")</f>
        <v>MEDIUM</v>
      </c>
    </row>
    <row r="2939" spans="1:21" x14ac:dyDescent="0.3">
      <c r="A2939">
        <v>2938</v>
      </c>
      <c r="B2939">
        <v>22</v>
      </c>
      <c r="C2939">
        <v>1</v>
      </c>
      <c r="D2939" s="6">
        <f t="shared" si="270"/>
        <v>45313</v>
      </c>
      <c r="E2939" t="str">
        <f t="shared" si="271"/>
        <v>January</v>
      </c>
      <c r="F2939">
        <v>2024</v>
      </c>
      <c r="G2939" t="str">
        <f t="shared" si="272"/>
        <v>Monday</v>
      </c>
      <c r="H2939" t="s">
        <v>37</v>
      </c>
      <c r="I2939">
        <v>5</v>
      </c>
      <c r="J2939" s="7">
        <v>54256.19</v>
      </c>
      <c r="K2939" t="s">
        <v>230</v>
      </c>
      <c r="L2939">
        <v>36</v>
      </c>
      <c r="M2939" t="s">
        <v>92</v>
      </c>
      <c r="N2939" t="s">
        <v>52</v>
      </c>
      <c r="O2939">
        <v>4</v>
      </c>
      <c r="P2939" t="s">
        <v>40</v>
      </c>
      <c r="Q2939" s="7">
        <f t="shared" si="273"/>
        <v>271280.95</v>
      </c>
      <c r="R2939" s="9" t="str" cm="1">
        <f t="array" ref="R2939">_xlfn.IFS(L2938&lt;=25,"0-25",L2938&lt;=30,"26-30",L2938&lt;=35,"31-35",L2938&lt;=40,"36-40",L2938&lt;=45,"41-45",L2938&gt;=45,"45+")</f>
        <v>45+</v>
      </c>
      <c r="S2939" t="str">
        <f t="shared" si="274"/>
        <v>Q1</v>
      </c>
      <c r="T2939" t="str">
        <f t="shared" si="275"/>
        <v>Weekday</v>
      </c>
      <c r="U2939" t="str" cm="1">
        <f t="array" ref="U2939">_xlfn.IFS(Q2939&lt;=100000,"LOW",Q2939&lt;=300000,"MEDIUM",Q2939&gt;=300000,"HIGH")</f>
        <v>MEDIUM</v>
      </c>
    </row>
    <row r="2940" spans="1:21" x14ac:dyDescent="0.3">
      <c r="A2940">
        <v>2939</v>
      </c>
      <c r="B2940">
        <v>23</v>
      </c>
      <c r="C2940">
        <v>1</v>
      </c>
      <c r="D2940" s="6">
        <f t="shared" si="270"/>
        <v>45314</v>
      </c>
      <c r="E2940" t="str">
        <f t="shared" si="271"/>
        <v>January</v>
      </c>
      <c r="F2940">
        <v>2024</v>
      </c>
      <c r="G2940" t="str">
        <f t="shared" si="272"/>
        <v>Tuesday</v>
      </c>
      <c r="H2940" t="s">
        <v>45</v>
      </c>
      <c r="I2940">
        <v>2</v>
      </c>
      <c r="J2940" s="7">
        <v>45983.14</v>
      </c>
      <c r="K2940" t="s">
        <v>82</v>
      </c>
      <c r="L2940">
        <v>19</v>
      </c>
      <c r="M2940" t="s">
        <v>23</v>
      </c>
      <c r="N2940" t="s">
        <v>35</v>
      </c>
      <c r="O2940">
        <v>3</v>
      </c>
      <c r="P2940" t="s">
        <v>48</v>
      </c>
      <c r="Q2940" s="7">
        <f t="shared" si="273"/>
        <v>91966.28</v>
      </c>
      <c r="R2940" s="9" t="str" cm="1">
        <f t="array" ref="R2940">_xlfn.IFS(L2939&lt;=25,"0-25",L2939&lt;=30,"26-30",L2939&lt;=35,"31-35",L2939&lt;=40,"36-40",L2939&lt;=45,"41-45",L2939&gt;=45,"45+")</f>
        <v>36-40</v>
      </c>
      <c r="S2940" t="str">
        <f t="shared" si="274"/>
        <v>Q1</v>
      </c>
      <c r="T2940" t="str">
        <f t="shared" si="275"/>
        <v>Weekday</v>
      </c>
      <c r="U2940" t="str" cm="1">
        <f t="array" ref="U2940">_xlfn.IFS(Q2940&lt;=100000,"LOW",Q2940&lt;=300000,"MEDIUM",Q2940&gt;=300000,"HIGH")</f>
        <v>LOW</v>
      </c>
    </row>
    <row r="2941" spans="1:21" x14ac:dyDescent="0.3">
      <c r="A2941">
        <v>2940</v>
      </c>
      <c r="B2941">
        <v>23</v>
      </c>
      <c r="C2941">
        <v>1</v>
      </c>
      <c r="D2941" s="6">
        <f t="shared" si="270"/>
        <v>45314</v>
      </c>
      <c r="E2941" t="str">
        <f t="shared" si="271"/>
        <v>January</v>
      </c>
      <c r="F2941">
        <v>2024</v>
      </c>
      <c r="G2941" t="str">
        <f t="shared" si="272"/>
        <v>Tuesday</v>
      </c>
      <c r="H2941" t="s">
        <v>32</v>
      </c>
      <c r="I2941">
        <v>7</v>
      </c>
      <c r="J2941" s="7">
        <v>20654.32</v>
      </c>
      <c r="K2941" t="s">
        <v>683</v>
      </c>
      <c r="L2941">
        <v>28</v>
      </c>
      <c r="M2941" t="s">
        <v>23</v>
      </c>
      <c r="N2941" t="s">
        <v>24</v>
      </c>
      <c r="O2941">
        <v>3</v>
      </c>
      <c r="P2941" t="s">
        <v>43</v>
      </c>
      <c r="Q2941" s="7">
        <f t="shared" si="273"/>
        <v>144580.24</v>
      </c>
      <c r="R2941" s="9" t="str" cm="1">
        <f t="array" ref="R2941">_xlfn.IFS(L2940&lt;=25,"0-25",L2940&lt;=30,"26-30",L2940&lt;=35,"31-35",L2940&lt;=40,"36-40",L2940&lt;=45,"41-45",L2940&gt;=45,"45+")</f>
        <v>0-25</v>
      </c>
      <c r="S2941" t="str">
        <f t="shared" si="274"/>
        <v>Q1</v>
      </c>
      <c r="T2941" t="str">
        <f t="shared" si="275"/>
        <v>Weekday</v>
      </c>
      <c r="U2941" t="str" cm="1">
        <f t="array" ref="U2941">_xlfn.IFS(Q2941&lt;=100000,"LOW",Q2941&lt;=300000,"MEDIUM",Q2941&gt;=300000,"HIGH")</f>
        <v>MEDIUM</v>
      </c>
    </row>
    <row r="2942" spans="1:21" x14ac:dyDescent="0.3">
      <c r="A2942">
        <v>2941</v>
      </c>
      <c r="B2942">
        <v>23</v>
      </c>
      <c r="C2942">
        <v>1</v>
      </c>
      <c r="D2942" s="6">
        <f t="shared" si="270"/>
        <v>45314</v>
      </c>
      <c r="E2942" t="str">
        <f t="shared" si="271"/>
        <v>January</v>
      </c>
      <c r="F2942">
        <v>2024</v>
      </c>
      <c r="G2942" t="str">
        <f t="shared" si="272"/>
        <v>Tuesday</v>
      </c>
      <c r="H2942" t="s">
        <v>45</v>
      </c>
      <c r="I2942">
        <v>8</v>
      </c>
      <c r="J2942" s="7">
        <v>28223.99</v>
      </c>
      <c r="K2942" t="s">
        <v>416</v>
      </c>
      <c r="L2942">
        <v>52</v>
      </c>
      <c r="M2942" t="s">
        <v>119</v>
      </c>
      <c r="N2942" t="s">
        <v>35</v>
      </c>
      <c r="O2942">
        <v>2</v>
      </c>
      <c r="P2942" t="s">
        <v>104</v>
      </c>
      <c r="Q2942" s="7">
        <f t="shared" si="273"/>
        <v>225791.92</v>
      </c>
      <c r="R2942" s="9" t="str" cm="1">
        <f t="array" ref="R2942">_xlfn.IFS(L2941&lt;=25,"0-25",L2941&lt;=30,"26-30",L2941&lt;=35,"31-35",L2941&lt;=40,"36-40",L2941&lt;=45,"41-45",L2941&gt;=45,"45+")</f>
        <v>26-30</v>
      </c>
      <c r="S2942" t="str">
        <f t="shared" si="274"/>
        <v>Q1</v>
      </c>
      <c r="T2942" t="str">
        <f t="shared" si="275"/>
        <v>Weekday</v>
      </c>
      <c r="U2942" t="str" cm="1">
        <f t="array" ref="U2942">_xlfn.IFS(Q2942&lt;=100000,"LOW",Q2942&lt;=300000,"MEDIUM",Q2942&gt;=300000,"HIGH")</f>
        <v>MEDIUM</v>
      </c>
    </row>
    <row r="2943" spans="1:21" x14ac:dyDescent="0.3">
      <c r="A2943">
        <v>2942</v>
      </c>
      <c r="B2943">
        <v>24</v>
      </c>
      <c r="C2943">
        <v>1</v>
      </c>
      <c r="D2943" s="6">
        <f t="shared" si="270"/>
        <v>45315</v>
      </c>
      <c r="E2943" t="str">
        <f t="shared" si="271"/>
        <v>January</v>
      </c>
      <c r="F2943">
        <v>2024</v>
      </c>
      <c r="G2943" t="str">
        <f t="shared" si="272"/>
        <v>Wednesday</v>
      </c>
      <c r="H2943" t="s">
        <v>21</v>
      </c>
      <c r="I2943">
        <v>7</v>
      </c>
      <c r="J2943" s="7">
        <v>30207.56</v>
      </c>
      <c r="K2943" t="s">
        <v>458</v>
      </c>
      <c r="L2943">
        <v>34</v>
      </c>
      <c r="M2943" t="s">
        <v>27</v>
      </c>
      <c r="N2943" t="s">
        <v>52</v>
      </c>
      <c r="O2943">
        <v>2</v>
      </c>
      <c r="P2943" t="s">
        <v>25</v>
      </c>
      <c r="Q2943" s="7">
        <f t="shared" si="273"/>
        <v>211452.92</v>
      </c>
      <c r="R2943" s="9" t="str" cm="1">
        <f t="array" ref="R2943">_xlfn.IFS(L2942&lt;=25,"0-25",L2942&lt;=30,"26-30",L2942&lt;=35,"31-35",L2942&lt;=40,"36-40",L2942&lt;=45,"41-45",L2942&gt;=45,"45+")</f>
        <v>45+</v>
      </c>
      <c r="S2943" t="str">
        <f t="shared" si="274"/>
        <v>Q1</v>
      </c>
      <c r="T2943" t="str">
        <f t="shared" si="275"/>
        <v>Weekday</v>
      </c>
      <c r="U2943" t="str" cm="1">
        <f t="array" ref="U2943">_xlfn.IFS(Q2943&lt;=100000,"LOW",Q2943&lt;=300000,"MEDIUM",Q2943&gt;=300000,"HIGH")</f>
        <v>MEDIUM</v>
      </c>
    </row>
    <row r="2944" spans="1:21" x14ac:dyDescent="0.3">
      <c r="A2944">
        <v>2943</v>
      </c>
      <c r="B2944">
        <v>24</v>
      </c>
      <c r="C2944">
        <v>1</v>
      </c>
      <c r="D2944" s="6">
        <f t="shared" si="270"/>
        <v>45315</v>
      </c>
      <c r="E2944" t="str">
        <f t="shared" si="271"/>
        <v>January</v>
      </c>
      <c r="F2944">
        <v>2024</v>
      </c>
      <c r="G2944" t="str">
        <f t="shared" si="272"/>
        <v>Wednesday</v>
      </c>
      <c r="H2944" t="s">
        <v>21</v>
      </c>
      <c r="I2944">
        <v>7</v>
      </c>
      <c r="J2944" s="7">
        <v>44069.69</v>
      </c>
      <c r="K2944" t="s">
        <v>464</v>
      </c>
      <c r="L2944">
        <v>59</v>
      </c>
      <c r="M2944" t="s">
        <v>23</v>
      </c>
      <c r="N2944" t="s">
        <v>24</v>
      </c>
      <c r="O2944">
        <v>4</v>
      </c>
      <c r="P2944" t="s">
        <v>25</v>
      </c>
      <c r="Q2944" s="7">
        <f t="shared" si="273"/>
        <v>308487.83</v>
      </c>
      <c r="R2944" s="9" t="str" cm="1">
        <f t="array" ref="R2944">_xlfn.IFS(L2943&lt;=25,"0-25",L2943&lt;=30,"26-30",L2943&lt;=35,"31-35",L2943&lt;=40,"36-40",L2943&lt;=45,"41-45",L2943&gt;=45,"45+")</f>
        <v>31-35</v>
      </c>
      <c r="S2944" t="str">
        <f t="shared" si="274"/>
        <v>Q1</v>
      </c>
      <c r="T2944" t="str">
        <f t="shared" si="275"/>
        <v>Weekday</v>
      </c>
      <c r="U2944" t="str" cm="1">
        <f t="array" ref="U2944">_xlfn.IFS(Q2944&lt;=100000,"LOW",Q2944&lt;=300000,"MEDIUM",Q2944&gt;=300000,"HIGH")</f>
        <v>HIGH</v>
      </c>
    </row>
    <row r="2945" spans="1:21" x14ac:dyDescent="0.3">
      <c r="A2945">
        <v>2944</v>
      </c>
      <c r="B2945">
        <v>24</v>
      </c>
      <c r="C2945">
        <v>1</v>
      </c>
      <c r="D2945" s="6">
        <f t="shared" si="270"/>
        <v>45315</v>
      </c>
      <c r="E2945" t="str">
        <f t="shared" si="271"/>
        <v>January</v>
      </c>
      <c r="F2945">
        <v>2024</v>
      </c>
      <c r="G2945" t="str">
        <f t="shared" si="272"/>
        <v>Wednesday</v>
      </c>
      <c r="H2945" t="s">
        <v>45</v>
      </c>
      <c r="I2945">
        <v>5</v>
      </c>
      <c r="J2945" s="7">
        <v>59895.9</v>
      </c>
      <c r="K2945" t="s">
        <v>598</v>
      </c>
      <c r="L2945">
        <v>20</v>
      </c>
      <c r="M2945" t="s">
        <v>152</v>
      </c>
      <c r="N2945" t="s">
        <v>24</v>
      </c>
      <c r="O2945">
        <v>2</v>
      </c>
      <c r="P2945" t="s">
        <v>104</v>
      </c>
      <c r="Q2945" s="7">
        <f t="shared" si="273"/>
        <v>299479.5</v>
      </c>
      <c r="R2945" s="9" t="str" cm="1">
        <f t="array" ref="R2945">_xlfn.IFS(L2944&lt;=25,"0-25",L2944&lt;=30,"26-30",L2944&lt;=35,"31-35",L2944&lt;=40,"36-40",L2944&lt;=45,"41-45",L2944&gt;=45,"45+")</f>
        <v>45+</v>
      </c>
      <c r="S2945" t="str">
        <f t="shared" si="274"/>
        <v>Q1</v>
      </c>
      <c r="T2945" t="str">
        <f t="shared" si="275"/>
        <v>Weekday</v>
      </c>
      <c r="U2945" t="str" cm="1">
        <f t="array" ref="U2945">_xlfn.IFS(Q2945&lt;=100000,"LOW",Q2945&lt;=300000,"MEDIUM",Q2945&gt;=300000,"HIGH")</f>
        <v>MEDIUM</v>
      </c>
    </row>
    <row r="2946" spans="1:21" x14ac:dyDescent="0.3">
      <c r="A2946">
        <v>2945</v>
      </c>
      <c r="B2946">
        <v>25</v>
      </c>
      <c r="C2946">
        <v>1</v>
      </c>
      <c r="D2946" s="6">
        <f t="shared" si="270"/>
        <v>45316</v>
      </c>
      <c r="E2946" t="str">
        <f t="shared" si="271"/>
        <v>January</v>
      </c>
      <c r="F2946">
        <v>2024</v>
      </c>
      <c r="G2946" t="str">
        <f t="shared" si="272"/>
        <v>Thursday</v>
      </c>
      <c r="H2946" t="s">
        <v>21</v>
      </c>
      <c r="I2946">
        <v>2</v>
      </c>
      <c r="J2946" s="7">
        <v>65949.509999999995</v>
      </c>
      <c r="K2946" t="s">
        <v>900</v>
      </c>
      <c r="L2946">
        <v>39</v>
      </c>
      <c r="M2946" t="s">
        <v>23</v>
      </c>
      <c r="N2946" t="s">
        <v>35</v>
      </c>
      <c r="O2946">
        <v>3</v>
      </c>
      <c r="P2946" t="s">
        <v>65</v>
      </c>
      <c r="Q2946" s="7">
        <f t="shared" si="273"/>
        <v>131899.01999999999</v>
      </c>
      <c r="R2946" s="9" t="str" cm="1">
        <f t="array" ref="R2946">_xlfn.IFS(L2945&lt;=25,"0-25",L2945&lt;=30,"26-30",L2945&lt;=35,"31-35",L2945&lt;=40,"36-40",L2945&lt;=45,"41-45",L2945&gt;=45,"45+")</f>
        <v>0-25</v>
      </c>
      <c r="S2946" t="str">
        <f t="shared" si="274"/>
        <v>Q1</v>
      </c>
      <c r="T2946" t="str">
        <f t="shared" si="275"/>
        <v>Weekday</v>
      </c>
      <c r="U2946" t="str" cm="1">
        <f t="array" ref="U2946">_xlfn.IFS(Q2946&lt;=100000,"LOW",Q2946&lt;=300000,"MEDIUM",Q2946&gt;=300000,"HIGH")</f>
        <v>MEDIUM</v>
      </c>
    </row>
    <row r="2947" spans="1:21" x14ac:dyDescent="0.3">
      <c r="A2947">
        <v>2946</v>
      </c>
      <c r="B2947">
        <v>25</v>
      </c>
      <c r="C2947">
        <v>1</v>
      </c>
      <c r="D2947" s="6">
        <f t="shared" ref="D2947:D3010" si="276">DATE(F2947,C2947,B2947)</f>
        <v>45316</v>
      </c>
      <c r="E2947" t="str">
        <f t="shared" ref="E2947:E3010" si="277">TEXT(D2947,"mmmm")</f>
        <v>January</v>
      </c>
      <c r="F2947">
        <v>2024</v>
      </c>
      <c r="G2947" t="str">
        <f t="shared" ref="G2947:G3010" si="278">TEXT(D2947,"dddd")</f>
        <v>Thursday</v>
      </c>
      <c r="H2947" t="s">
        <v>32</v>
      </c>
      <c r="I2947">
        <v>6</v>
      </c>
      <c r="J2947" s="7">
        <v>55005.54</v>
      </c>
      <c r="K2947" t="s">
        <v>249</v>
      </c>
      <c r="L2947">
        <v>52</v>
      </c>
      <c r="M2947" t="s">
        <v>23</v>
      </c>
      <c r="N2947" t="s">
        <v>35</v>
      </c>
      <c r="O2947">
        <v>2</v>
      </c>
      <c r="P2947" t="s">
        <v>36</v>
      </c>
      <c r="Q2947" s="7">
        <f t="shared" ref="Q2947:Q3010" si="279">I2947*J2947</f>
        <v>330033.24</v>
      </c>
      <c r="R2947" s="9" t="str" cm="1">
        <f t="array" ref="R2947">_xlfn.IFS(L2946&lt;=25,"0-25",L2946&lt;=30,"26-30",L2946&lt;=35,"31-35",L2946&lt;=40,"36-40",L2946&lt;=45,"41-45",L2946&gt;=45,"45+")</f>
        <v>36-40</v>
      </c>
      <c r="S2947" t="str">
        <f t="shared" ref="S2947:S3010" si="280">"Q"&amp;ROUNDUP(C2947/3,0)</f>
        <v>Q1</v>
      </c>
      <c r="T2947" t="str">
        <f t="shared" ref="T2947:T3010" si="281">IF(OR(G2947="Saturday",G2947="Sunday"),"Weekend","Weekday")</f>
        <v>Weekday</v>
      </c>
      <c r="U2947" t="str" cm="1">
        <f t="array" ref="U2947">_xlfn.IFS(Q2947&lt;=100000,"LOW",Q2947&lt;=300000,"MEDIUM",Q2947&gt;=300000,"HIGH")</f>
        <v>HIGH</v>
      </c>
    </row>
    <row r="2948" spans="1:21" x14ac:dyDescent="0.3">
      <c r="A2948">
        <v>2947</v>
      </c>
      <c r="B2948">
        <v>25</v>
      </c>
      <c r="C2948">
        <v>1</v>
      </c>
      <c r="D2948" s="6">
        <f t="shared" si="276"/>
        <v>45316</v>
      </c>
      <c r="E2948" t="str">
        <f t="shared" si="277"/>
        <v>January</v>
      </c>
      <c r="F2948">
        <v>2024</v>
      </c>
      <c r="G2948" t="str">
        <f t="shared" si="278"/>
        <v>Thursday</v>
      </c>
      <c r="H2948" t="s">
        <v>15</v>
      </c>
      <c r="I2948">
        <v>4</v>
      </c>
      <c r="J2948" s="7">
        <v>60577.02</v>
      </c>
      <c r="K2948" t="s">
        <v>22</v>
      </c>
      <c r="L2948">
        <v>38</v>
      </c>
      <c r="M2948" t="s">
        <v>56</v>
      </c>
      <c r="N2948" t="s">
        <v>24</v>
      </c>
      <c r="O2948">
        <v>2</v>
      </c>
      <c r="P2948" t="s">
        <v>19</v>
      </c>
      <c r="Q2948" s="7">
        <f t="shared" si="279"/>
        <v>242308.08</v>
      </c>
      <c r="R2948" s="9" t="str" cm="1">
        <f t="array" ref="R2948">_xlfn.IFS(L2947&lt;=25,"0-25",L2947&lt;=30,"26-30",L2947&lt;=35,"31-35",L2947&lt;=40,"36-40",L2947&lt;=45,"41-45",L2947&gt;=45,"45+")</f>
        <v>45+</v>
      </c>
      <c r="S2948" t="str">
        <f t="shared" si="280"/>
        <v>Q1</v>
      </c>
      <c r="T2948" t="str">
        <f t="shared" si="281"/>
        <v>Weekday</v>
      </c>
      <c r="U2948" t="str" cm="1">
        <f t="array" ref="U2948">_xlfn.IFS(Q2948&lt;=100000,"LOW",Q2948&lt;=300000,"MEDIUM",Q2948&gt;=300000,"HIGH")</f>
        <v>MEDIUM</v>
      </c>
    </row>
    <row r="2949" spans="1:21" x14ac:dyDescent="0.3">
      <c r="A2949">
        <v>2948</v>
      </c>
      <c r="B2949">
        <v>25</v>
      </c>
      <c r="C2949">
        <v>1</v>
      </c>
      <c r="D2949" s="6">
        <f t="shared" si="276"/>
        <v>45316</v>
      </c>
      <c r="E2949" t="str">
        <f t="shared" si="277"/>
        <v>January</v>
      </c>
      <c r="F2949">
        <v>2024</v>
      </c>
      <c r="G2949" t="str">
        <f t="shared" si="278"/>
        <v>Thursday</v>
      </c>
      <c r="H2949" t="s">
        <v>21</v>
      </c>
      <c r="I2949">
        <v>2</v>
      </c>
      <c r="J2949" s="7">
        <v>38205.760000000002</v>
      </c>
      <c r="K2949" t="s">
        <v>396</v>
      </c>
      <c r="L2949">
        <v>42</v>
      </c>
      <c r="M2949" t="s">
        <v>27</v>
      </c>
      <c r="N2949" t="s">
        <v>18</v>
      </c>
      <c r="O2949">
        <v>4</v>
      </c>
      <c r="P2949" t="s">
        <v>65</v>
      </c>
      <c r="Q2949" s="7">
        <f t="shared" si="279"/>
        <v>76411.520000000004</v>
      </c>
      <c r="R2949" s="9" t="str" cm="1">
        <f t="array" ref="R2949">_xlfn.IFS(L2948&lt;=25,"0-25",L2948&lt;=30,"26-30",L2948&lt;=35,"31-35",L2948&lt;=40,"36-40",L2948&lt;=45,"41-45",L2948&gt;=45,"45+")</f>
        <v>36-40</v>
      </c>
      <c r="S2949" t="str">
        <f t="shared" si="280"/>
        <v>Q1</v>
      </c>
      <c r="T2949" t="str">
        <f t="shared" si="281"/>
        <v>Weekday</v>
      </c>
      <c r="U2949" t="str" cm="1">
        <f t="array" ref="U2949">_xlfn.IFS(Q2949&lt;=100000,"LOW",Q2949&lt;=300000,"MEDIUM",Q2949&gt;=300000,"HIGH")</f>
        <v>LOW</v>
      </c>
    </row>
    <row r="2950" spans="1:21" x14ac:dyDescent="0.3">
      <c r="A2950">
        <v>2949</v>
      </c>
      <c r="B2950">
        <v>26</v>
      </c>
      <c r="C2950">
        <v>1</v>
      </c>
      <c r="D2950" s="6">
        <f t="shared" si="276"/>
        <v>45317</v>
      </c>
      <c r="E2950" t="str">
        <f t="shared" si="277"/>
        <v>January</v>
      </c>
      <c r="F2950">
        <v>2024</v>
      </c>
      <c r="G2950" t="str">
        <f t="shared" si="278"/>
        <v>Friday</v>
      </c>
      <c r="H2950" t="s">
        <v>21</v>
      </c>
      <c r="I2950">
        <v>9</v>
      </c>
      <c r="J2950" s="7">
        <v>33386.519999999997</v>
      </c>
      <c r="K2950" t="s">
        <v>612</v>
      </c>
      <c r="L2950">
        <v>56</v>
      </c>
      <c r="M2950" t="s">
        <v>23</v>
      </c>
      <c r="N2950" t="s">
        <v>52</v>
      </c>
      <c r="O2950">
        <v>2</v>
      </c>
      <c r="P2950" t="s">
        <v>28</v>
      </c>
      <c r="Q2950" s="7">
        <f t="shared" si="279"/>
        <v>300478.68</v>
      </c>
      <c r="R2950" s="9" t="str" cm="1">
        <f t="array" ref="R2950">_xlfn.IFS(L2949&lt;=25,"0-25",L2949&lt;=30,"26-30",L2949&lt;=35,"31-35",L2949&lt;=40,"36-40",L2949&lt;=45,"41-45",L2949&gt;=45,"45+")</f>
        <v>41-45</v>
      </c>
      <c r="S2950" t="str">
        <f t="shared" si="280"/>
        <v>Q1</v>
      </c>
      <c r="T2950" t="str">
        <f t="shared" si="281"/>
        <v>Weekday</v>
      </c>
      <c r="U2950" t="str" cm="1">
        <f t="array" ref="U2950">_xlfn.IFS(Q2950&lt;=100000,"LOW",Q2950&lt;=300000,"MEDIUM",Q2950&gt;=300000,"HIGH")</f>
        <v>HIGH</v>
      </c>
    </row>
    <row r="2951" spans="1:21" x14ac:dyDescent="0.3">
      <c r="A2951">
        <v>2950</v>
      </c>
      <c r="B2951">
        <v>26</v>
      </c>
      <c r="C2951">
        <v>1</v>
      </c>
      <c r="D2951" s="6">
        <f t="shared" si="276"/>
        <v>45317</v>
      </c>
      <c r="E2951" t="str">
        <f t="shared" si="277"/>
        <v>January</v>
      </c>
      <c r="F2951">
        <v>2024</v>
      </c>
      <c r="G2951" t="str">
        <f t="shared" si="278"/>
        <v>Friday</v>
      </c>
      <c r="H2951" t="s">
        <v>45</v>
      </c>
      <c r="I2951">
        <v>7</v>
      </c>
      <c r="J2951" s="7">
        <v>33562.51</v>
      </c>
      <c r="K2951" t="s">
        <v>208</v>
      </c>
      <c r="L2951">
        <v>19</v>
      </c>
      <c r="M2951" t="s">
        <v>112</v>
      </c>
      <c r="N2951" t="s">
        <v>52</v>
      </c>
      <c r="O2951">
        <v>2</v>
      </c>
      <c r="P2951" t="s">
        <v>90</v>
      </c>
      <c r="Q2951" s="7">
        <f t="shared" si="279"/>
        <v>234937.57</v>
      </c>
      <c r="R2951" s="9" t="str" cm="1">
        <f t="array" ref="R2951">_xlfn.IFS(L2950&lt;=25,"0-25",L2950&lt;=30,"26-30",L2950&lt;=35,"31-35",L2950&lt;=40,"36-40",L2950&lt;=45,"41-45",L2950&gt;=45,"45+")</f>
        <v>45+</v>
      </c>
      <c r="S2951" t="str">
        <f t="shared" si="280"/>
        <v>Q1</v>
      </c>
      <c r="T2951" t="str">
        <f t="shared" si="281"/>
        <v>Weekday</v>
      </c>
      <c r="U2951" t="str" cm="1">
        <f t="array" ref="U2951">_xlfn.IFS(Q2951&lt;=100000,"LOW",Q2951&lt;=300000,"MEDIUM",Q2951&gt;=300000,"HIGH")</f>
        <v>MEDIUM</v>
      </c>
    </row>
    <row r="2952" spans="1:21" x14ac:dyDescent="0.3">
      <c r="A2952">
        <v>2951</v>
      </c>
      <c r="B2952">
        <v>26</v>
      </c>
      <c r="C2952">
        <v>1</v>
      </c>
      <c r="D2952" s="6">
        <f t="shared" si="276"/>
        <v>45317</v>
      </c>
      <c r="E2952" t="str">
        <f t="shared" si="277"/>
        <v>January</v>
      </c>
      <c r="F2952">
        <v>2024</v>
      </c>
      <c r="G2952" t="str">
        <f t="shared" si="278"/>
        <v>Friday</v>
      </c>
      <c r="H2952" t="s">
        <v>32</v>
      </c>
      <c r="I2952">
        <v>6</v>
      </c>
      <c r="J2952" s="7">
        <v>46962.31</v>
      </c>
      <c r="K2952" t="s">
        <v>978</v>
      </c>
      <c r="L2952">
        <v>18</v>
      </c>
      <c r="M2952" t="s">
        <v>64</v>
      </c>
      <c r="N2952" t="s">
        <v>52</v>
      </c>
      <c r="O2952">
        <v>4</v>
      </c>
      <c r="P2952" t="s">
        <v>43</v>
      </c>
      <c r="Q2952" s="7">
        <f t="shared" si="279"/>
        <v>281773.86</v>
      </c>
      <c r="R2952" s="9" t="str" cm="1">
        <f t="array" ref="R2952">_xlfn.IFS(L2951&lt;=25,"0-25",L2951&lt;=30,"26-30",L2951&lt;=35,"31-35",L2951&lt;=40,"36-40",L2951&lt;=45,"41-45",L2951&gt;=45,"45+")</f>
        <v>0-25</v>
      </c>
      <c r="S2952" t="str">
        <f t="shared" si="280"/>
        <v>Q1</v>
      </c>
      <c r="T2952" t="str">
        <f t="shared" si="281"/>
        <v>Weekday</v>
      </c>
      <c r="U2952" t="str" cm="1">
        <f t="array" ref="U2952">_xlfn.IFS(Q2952&lt;=100000,"LOW",Q2952&lt;=300000,"MEDIUM",Q2952&gt;=300000,"HIGH")</f>
        <v>MEDIUM</v>
      </c>
    </row>
    <row r="2953" spans="1:21" x14ac:dyDescent="0.3">
      <c r="A2953">
        <v>2952</v>
      </c>
      <c r="B2953">
        <v>27</v>
      </c>
      <c r="C2953">
        <v>1</v>
      </c>
      <c r="D2953" s="6">
        <f t="shared" si="276"/>
        <v>45318</v>
      </c>
      <c r="E2953" t="str">
        <f t="shared" si="277"/>
        <v>January</v>
      </c>
      <c r="F2953">
        <v>2024</v>
      </c>
      <c r="G2953" t="str">
        <f t="shared" si="278"/>
        <v>Saturday</v>
      </c>
      <c r="H2953" t="s">
        <v>15</v>
      </c>
      <c r="I2953">
        <v>5</v>
      </c>
      <c r="J2953" s="7">
        <v>17454.2</v>
      </c>
      <c r="K2953" t="s">
        <v>973</v>
      </c>
      <c r="L2953">
        <v>24</v>
      </c>
      <c r="M2953" t="s">
        <v>61</v>
      </c>
      <c r="N2953" t="s">
        <v>52</v>
      </c>
      <c r="O2953">
        <v>2</v>
      </c>
      <c r="P2953" t="s">
        <v>31</v>
      </c>
      <c r="Q2953" s="7">
        <f t="shared" si="279"/>
        <v>87271</v>
      </c>
      <c r="R2953" s="9" t="str" cm="1">
        <f t="array" ref="R2953">_xlfn.IFS(L2952&lt;=25,"0-25",L2952&lt;=30,"26-30",L2952&lt;=35,"31-35",L2952&lt;=40,"36-40",L2952&lt;=45,"41-45",L2952&gt;=45,"45+")</f>
        <v>0-25</v>
      </c>
      <c r="S2953" t="str">
        <f t="shared" si="280"/>
        <v>Q1</v>
      </c>
      <c r="T2953" t="str">
        <f t="shared" si="281"/>
        <v>Weekend</v>
      </c>
      <c r="U2953" t="str" cm="1">
        <f t="array" ref="U2953">_xlfn.IFS(Q2953&lt;=100000,"LOW",Q2953&lt;=300000,"MEDIUM",Q2953&gt;=300000,"HIGH")</f>
        <v>LOW</v>
      </c>
    </row>
    <row r="2954" spans="1:21" x14ac:dyDescent="0.3">
      <c r="A2954">
        <v>2953</v>
      </c>
      <c r="B2954">
        <v>27</v>
      </c>
      <c r="C2954">
        <v>1</v>
      </c>
      <c r="D2954" s="6">
        <f t="shared" si="276"/>
        <v>45318</v>
      </c>
      <c r="E2954" t="str">
        <f t="shared" si="277"/>
        <v>January</v>
      </c>
      <c r="F2954">
        <v>2024</v>
      </c>
      <c r="G2954" t="str">
        <f t="shared" si="278"/>
        <v>Saturday</v>
      </c>
      <c r="H2954" t="s">
        <v>45</v>
      </c>
      <c r="I2954">
        <v>3</v>
      </c>
      <c r="J2954" s="7">
        <v>44769.65</v>
      </c>
      <c r="K2954" t="s">
        <v>523</v>
      </c>
      <c r="L2954">
        <v>37</v>
      </c>
      <c r="M2954" t="s">
        <v>23</v>
      </c>
      <c r="N2954" t="s">
        <v>52</v>
      </c>
      <c r="O2954">
        <v>2</v>
      </c>
      <c r="P2954" t="s">
        <v>90</v>
      </c>
      <c r="Q2954" s="7">
        <f t="shared" si="279"/>
        <v>134308.95000000001</v>
      </c>
      <c r="R2954" s="9" t="str" cm="1">
        <f t="array" ref="R2954">_xlfn.IFS(L2953&lt;=25,"0-25",L2953&lt;=30,"26-30",L2953&lt;=35,"31-35",L2953&lt;=40,"36-40",L2953&lt;=45,"41-45",L2953&gt;=45,"45+")</f>
        <v>0-25</v>
      </c>
      <c r="S2954" t="str">
        <f t="shared" si="280"/>
        <v>Q1</v>
      </c>
      <c r="T2954" t="str">
        <f t="shared" si="281"/>
        <v>Weekend</v>
      </c>
      <c r="U2954" t="str" cm="1">
        <f t="array" ref="U2954">_xlfn.IFS(Q2954&lt;=100000,"LOW",Q2954&lt;=300000,"MEDIUM",Q2954&gt;=300000,"HIGH")</f>
        <v>MEDIUM</v>
      </c>
    </row>
    <row r="2955" spans="1:21" x14ac:dyDescent="0.3">
      <c r="A2955">
        <v>2954</v>
      </c>
      <c r="B2955">
        <v>27</v>
      </c>
      <c r="C2955">
        <v>1</v>
      </c>
      <c r="D2955" s="6">
        <f t="shared" si="276"/>
        <v>45318</v>
      </c>
      <c r="E2955" t="str">
        <f t="shared" si="277"/>
        <v>January</v>
      </c>
      <c r="F2955">
        <v>2024</v>
      </c>
      <c r="G2955" t="str">
        <f t="shared" si="278"/>
        <v>Saturday</v>
      </c>
      <c r="H2955" t="s">
        <v>45</v>
      </c>
      <c r="I2955">
        <v>4</v>
      </c>
      <c r="J2955" s="7">
        <v>49907.97</v>
      </c>
      <c r="K2955" t="s">
        <v>538</v>
      </c>
      <c r="L2955">
        <v>23</v>
      </c>
      <c r="M2955" t="s">
        <v>27</v>
      </c>
      <c r="N2955" t="s">
        <v>24</v>
      </c>
      <c r="O2955">
        <v>2</v>
      </c>
      <c r="P2955" t="s">
        <v>48</v>
      </c>
      <c r="Q2955" s="7">
        <f t="shared" si="279"/>
        <v>199631.88</v>
      </c>
      <c r="R2955" s="9" t="str" cm="1">
        <f t="array" ref="R2955">_xlfn.IFS(L2954&lt;=25,"0-25",L2954&lt;=30,"26-30",L2954&lt;=35,"31-35",L2954&lt;=40,"36-40",L2954&lt;=45,"41-45",L2954&gt;=45,"45+")</f>
        <v>36-40</v>
      </c>
      <c r="S2955" t="str">
        <f t="shared" si="280"/>
        <v>Q1</v>
      </c>
      <c r="T2955" t="str">
        <f t="shared" si="281"/>
        <v>Weekend</v>
      </c>
      <c r="U2955" t="str" cm="1">
        <f t="array" ref="U2955">_xlfn.IFS(Q2955&lt;=100000,"LOW",Q2955&lt;=300000,"MEDIUM",Q2955&gt;=300000,"HIGH")</f>
        <v>MEDIUM</v>
      </c>
    </row>
    <row r="2956" spans="1:21" x14ac:dyDescent="0.3">
      <c r="A2956">
        <v>2955</v>
      </c>
      <c r="B2956">
        <v>28</v>
      </c>
      <c r="C2956">
        <v>1</v>
      </c>
      <c r="D2956" s="6">
        <f t="shared" si="276"/>
        <v>45319</v>
      </c>
      <c r="E2956" t="str">
        <f t="shared" si="277"/>
        <v>January</v>
      </c>
      <c r="F2956">
        <v>2024</v>
      </c>
      <c r="G2956" t="str">
        <f t="shared" si="278"/>
        <v>Sunday</v>
      </c>
      <c r="H2956" t="s">
        <v>32</v>
      </c>
      <c r="I2956">
        <v>3</v>
      </c>
      <c r="J2956" s="7">
        <v>36334.519999999997</v>
      </c>
      <c r="K2956" t="s">
        <v>327</v>
      </c>
      <c r="L2956">
        <v>53</v>
      </c>
      <c r="M2956" t="s">
        <v>27</v>
      </c>
      <c r="N2956" t="s">
        <v>52</v>
      </c>
      <c r="O2956">
        <v>2</v>
      </c>
      <c r="P2956" t="s">
        <v>36</v>
      </c>
      <c r="Q2956" s="7">
        <f t="shared" si="279"/>
        <v>109003.56</v>
      </c>
      <c r="R2956" s="9" t="str" cm="1">
        <f t="array" ref="R2956">_xlfn.IFS(L2955&lt;=25,"0-25",L2955&lt;=30,"26-30",L2955&lt;=35,"31-35",L2955&lt;=40,"36-40",L2955&lt;=45,"41-45",L2955&gt;=45,"45+")</f>
        <v>0-25</v>
      </c>
      <c r="S2956" t="str">
        <f t="shared" si="280"/>
        <v>Q1</v>
      </c>
      <c r="T2956" t="str">
        <f t="shared" si="281"/>
        <v>Weekend</v>
      </c>
      <c r="U2956" t="str" cm="1">
        <f t="array" ref="U2956">_xlfn.IFS(Q2956&lt;=100000,"LOW",Q2956&lt;=300000,"MEDIUM",Q2956&gt;=300000,"HIGH")</f>
        <v>MEDIUM</v>
      </c>
    </row>
    <row r="2957" spans="1:21" x14ac:dyDescent="0.3">
      <c r="A2957">
        <v>2956</v>
      </c>
      <c r="B2957">
        <v>28</v>
      </c>
      <c r="C2957">
        <v>1</v>
      </c>
      <c r="D2957" s="6">
        <f t="shared" si="276"/>
        <v>45319</v>
      </c>
      <c r="E2957" t="str">
        <f t="shared" si="277"/>
        <v>January</v>
      </c>
      <c r="F2957">
        <v>2024</v>
      </c>
      <c r="G2957" t="str">
        <f t="shared" si="278"/>
        <v>Sunday</v>
      </c>
      <c r="H2957" t="s">
        <v>15</v>
      </c>
      <c r="I2957">
        <v>8</v>
      </c>
      <c r="J2957" s="7">
        <v>67190.03</v>
      </c>
      <c r="K2957" t="s">
        <v>185</v>
      </c>
      <c r="L2957">
        <v>38</v>
      </c>
      <c r="M2957" t="s">
        <v>23</v>
      </c>
      <c r="N2957" t="s">
        <v>18</v>
      </c>
      <c r="O2957">
        <v>2</v>
      </c>
      <c r="P2957" t="s">
        <v>31</v>
      </c>
      <c r="Q2957" s="7">
        <f t="shared" si="279"/>
        <v>537520.24</v>
      </c>
      <c r="R2957" s="9" t="str" cm="1">
        <f t="array" ref="R2957">_xlfn.IFS(L2956&lt;=25,"0-25",L2956&lt;=30,"26-30",L2956&lt;=35,"31-35",L2956&lt;=40,"36-40",L2956&lt;=45,"41-45",L2956&gt;=45,"45+")</f>
        <v>45+</v>
      </c>
      <c r="S2957" t="str">
        <f t="shared" si="280"/>
        <v>Q1</v>
      </c>
      <c r="T2957" t="str">
        <f t="shared" si="281"/>
        <v>Weekend</v>
      </c>
      <c r="U2957" t="str" cm="1">
        <f t="array" ref="U2957">_xlfn.IFS(Q2957&lt;=100000,"LOW",Q2957&lt;=300000,"MEDIUM",Q2957&gt;=300000,"HIGH")</f>
        <v>HIGH</v>
      </c>
    </row>
    <row r="2958" spans="1:21" x14ac:dyDescent="0.3">
      <c r="A2958">
        <v>2957</v>
      </c>
      <c r="B2958">
        <v>28</v>
      </c>
      <c r="C2958">
        <v>1</v>
      </c>
      <c r="D2958" s="6">
        <f t="shared" si="276"/>
        <v>45319</v>
      </c>
      <c r="E2958" t="str">
        <f t="shared" si="277"/>
        <v>January</v>
      </c>
      <c r="F2958">
        <v>2024</v>
      </c>
      <c r="G2958" t="str">
        <f t="shared" si="278"/>
        <v>Sunday</v>
      </c>
      <c r="H2958" t="s">
        <v>32</v>
      </c>
      <c r="I2958">
        <v>3</v>
      </c>
      <c r="J2958" s="7">
        <v>46492.800000000003</v>
      </c>
      <c r="K2958" t="s">
        <v>962</v>
      </c>
      <c r="L2958">
        <v>52</v>
      </c>
      <c r="M2958" t="s">
        <v>47</v>
      </c>
      <c r="N2958" t="s">
        <v>18</v>
      </c>
      <c r="O2958">
        <v>5</v>
      </c>
      <c r="P2958" t="s">
        <v>43</v>
      </c>
      <c r="Q2958" s="7">
        <f t="shared" si="279"/>
        <v>139478.40000000002</v>
      </c>
      <c r="R2958" s="9" t="str" cm="1">
        <f t="array" ref="R2958">_xlfn.IFS(L2957&lt;=25,"0-25",L2957&lt;=30,"26-30",L2957&lt;=35,"31-35",L2957&lt;=40,"36-40",L2957&lt;=45,"41-45",L2957&gt;=45,"45+")</f>
        <v>36-40</v>
      </c>
      <c r="S2958" t="str">
        <f t="shared" si="280"/>
        <v>Q1</v>
      </c>
      <c r="T2958" t="str">
        <f t="shared" si="281"/>
        <v>Weekend</v>
      </c>
      <c r="U2958" t="str" cm="1">
        <f t="array" ref="U2958">_xlfn.IFS(Q2958&lt;=100000,"LOW",Q2958&lt;=300000,"MEDIUM",Q2958&gt;=300000,"HIGH")</f>
        <v>MEDIUM</v>
      </c>
    </row>
    <row r="2959" spans="1:21" x14ac:dyDescent="0.3">
      <c r="A2959">
        <v>2958</v>
      </c>
      <c r="B2959">
        <v>28</v>
      </c>
      <c r="C2959">
        <v>1</v>
      </c>
      <c r="D2959" s="6">
        <f t="shared" si="276"/>
        <v>45319</v>
      </c>
      <c r="E2959" t="str">
        <f t="shared" si="277"/>
        <v>January</v>
      </c>
      <c r="F2959">
        <v>2024</v>
      </c>
      <c r="G2959" t="str">
        <f t="shared" si="278"/>
        <v>Sunday</v>
      </c>
      <c r="H2959" t="s">
        <v>15</v>
      </c>
      <c r="I2959">
        <v>7</v>
      </c>
      <c r="J2959" s="7">
        <v>23199.97</v>
      </c>
      <c r="K2959" t="s">
        <v>424</v>
      </c>
      <c r="L2959">
        <v>53</v>
      </c>
      <c r="M2959" t="s">
        <v>79</v>
      </c>
      <c r="N2959" t="s">
        <v>35</v>
      </c>
      <c r="O2959">
        <v>5</v>
      </c>
      <c r="P2959" t="s">
        <v>31</v>
      </c>
      <c r="Q2959" s="7">
        <f t="shared" si="279"/>
        <v>162399.79</v>
      </c>
      <c r="R2959" s="9" t="str" cm="1">
        <f t="array" ref="R2959">_xlfn.IFS(L2958&lt;=25,"0-25",L2958&lt;=30,"26-30",L2958&lt;=35,"31-35",L2958&lt;=40,"36-40",L2958&lt;=45,"41-45",L2958&gt;=45,"45+")</f>
        <v>45+</v>
      </c>
      <c r="S2959" t="str">
        <f t="shared" si="280"/>
        <v>Q1</v>
      </c>
      <c r="T2959" t="str">
        <f t="shared" si="281"/>
        <v>Weekend</v>
      </c>
      <c r="U2959" t="str" cm="1">
        <f t="array" ref="U2959">_xlfn.IFS(Q2959&lt;=100000,"LOW",Q2959&lt;=300000,"MEDIUM",Q2959&gt;=300000,"HIGH")</f>
        <v>MEDIUM</v>
      </c>
    </row>
    <row r="2960" spans="1:21" x14ac:dyDescent="0.3">
      <c r="A2960">
        <v>2959</v>
      </c>
      <c r="B2960">
        <v>29</v>
      </c>
      <c r="C2960">
        <v>1</v>
      </c>
      <c r="D2960" s="6">
        <f t="shared" si="276"/>
        <v>45320</v>
      </c>
      <c r="E2960" t="str">
        <f t="shared" si="277"/>
        <v>January</v>
      </c>
      <c r="F2960">
        <v>2024</v>
      </c>
      <c r="G2960" t="str">
        <f t="shared" si="278"/>
        <v>Monday</v>
      </c>
      <c r="H2960" t="s">
        <v>32</v>
      </c>
      <c r="I2960">
        <v>7</v>
      </c>
      <c r="J2960" s="7">
        <v>38752.980000000003</v>
      </c>
      <c r="K2960" t="s">
        <v>237</v>
      </c>
      <c r="L2960">
        <v>25</v>
      </c>
      <c r="M2960" t="s">
        <v>23</v>
      </c>
      <c r="N2960" t="s">
        <v>35</v>
      </c>
      <c r="O2960">
        <v>4</v>
      </c>
      <c r="P2960" t="s">
        <v>101</v>
      </c>
      <c r="Q2960" s="7">
        <f t="shared" si="279"/>
        <v>271270.86000000004</v>
      </c>
      <c r="R2960" s="9" t="str" cm="1">
        <f t="array" ref="R2960">_xlfn.IFS(L2959&lt;=25,"0-25",L2959&lt;=30,"26-30",L2959&lt;=35,"31-35",L2959&lt;=40,"36-40",L2959&lt;=45,"41-45",L2959&gt;=45,"45+")</f>
        <v>45+</v>
      </c>
      <c r="S2960" t="str">
        <f t="shared" si="280"/>
        <v>Q1</v>
      </c>
      <c r="T2960" t="str">
        <f t="shared" si="281"/>
        <v>Weekday</v>
      </c>
      <c r="U2960" t="str" cm="1">
        <f t="array" ref="U2960">_xlfn.IFS(Q2960&lt;=100000,"LOW",Q2960&lt;=300000,"MEDIUM",Q2960&gt;=300000,"HIGH")</f>
        <v>MEDIUM</v>
      </c>
    </row>
    <row r="2961" spans="1:21" x14ac:dyDescent="0.3">
      <c r="A2961">
        <v>2960</v>
      </c>
      <c r="B2961">
        <v>29</v>
      </c>
      <c r="C2961">
        <v>1</v>
      </c>
      <c r="D2961" s="6">
        <f t="shared" si="276"/>
        <v>45320</v>
      </c>
      <c r="E2961" t="str">
        <f t="shared" si="277"/>
        <v>January</v>
      </c>
      <c r="F2961">
        <v>2024</v>
      </c>
      <c r="G2961" t="str">
        <f t="shared" si="278"/>
        <v>Monday</v>
      </c>
      <c r="H2961" t="s">
        <v>45</v>
      </c>
      <c r="I2961">
        <v>7</v>
      </c>
      <c r="J2961" s="7">
        <v>50524.27</v>
      </c>
      <c r="K2961" t="s">
        <v>650</v>
      </c>
      <c r="L2961">
        <v>21</v>
      </c>
      <c r="M2961" t="s">
        <v>27</v>
      </c>
      <c r="N2961" t="s">
        <v>35</v>
      </c>
      <c r="O2961">
        <v>4</v>
      </c>
      <c r="P2961" t="s">
        <v>90</v>
      </c>
      <c r="Q2961" s="7">
        <f t="shared" si="279"/>
        <v>353669.88999999996</v>
      </c>
      <c r="R2961" s="9" t="str" cm="1">
        <f t="array" ref="R2961">_xlfn.IFS(L2960&lt;=25,"0-25",L2960&lt;=30,"26-30",L2960&lt;=35,"31-35",L2960&lt;=40,"36-40",L2960&lt;=45,"41-45",L2960&gt;=45,"45+")</f>
        <v>0-25</v>
      </c>
      <c r="S2961" t="str">
        <f t="shared" si="280"/>
        <v>Q1</v>
      </c>
      <c r="T2961" t="str">
        <f t="shared" si="281"/>
        <v>Weekday</v>
      </c>
      <c r="U2961" t="str" cm="1">
        <f t="array" ref="U2961">_xlfn.IFS(Q2961&lt;=100000,"LOW",Q2961&lt;=300000,"MEDIUM",Q2961&gt;=300000,"HIGH")</f>
        <v>HIGH</v>
      </c>
    </row>
    <row r="2962" spans="1:21" x14ac:dyDescent="0.3">
      <c r="A2962">
        <v>2961</v>
      </c>
      <c r="B2962">
        <v>29</v>
      </c>
      <c r="C2962">
        <v>1</v>
      </c>
      <c r="D2962" s="6">
        <f t="shared" si="276"/>
        <v>45320</v>
      </c>
      <c r="E2962" t="str">
        <f t="shared" si="277"/>
        <v>January</v>
      </c>
      <c r="F2962">
        <v>2024</v>
      </c>
      <c r="G2962" t="str">
        <f t="shared" si="278"/>
        <v>Monday</v>
      </c>
      <c r="H2962" t="s">
        <v>45</v>
      </c>
      <c r="I2962">
        <v>7</v>
      </c>
      <c r="J2962" s="7">
        <v>29417.75</v>
      </c>
      <c r="K2962" t="s">
        <v>711</v>
      </c>
      <c r="L2962">
        <v>33</v>
      </c>
      <c r="M2962" t="s">
        <v>23</v>
      </c>
      <c r="N2962" t="s">
        <v>35</v>
      </c>
      <c r="O2962">
        <v>3</v>
      </c>
      <c r="P2962" t="s">
        <v>104</v>
      </c>
      <c r="Q2962" s="7">
        <f t="shared" si="279"/>
        <v>205924.25</v>
      </c>
      <c r="R2962" s="9" t="str" cm="1">
        <f t="array" ref="R2962">_xlfn.IFS(L2961&lt;=25,"0-25",L2961&lt;=30,"26-30",L2961&lt;=35,"31-35",L2961&lt;=40,"36-40",L2961&lt;=45,"41-45",L2961&gt;=45,"45+")</f>
        <v>0-25</v>
      </c>
      <c r="S2962" t="str">
        <f t="shared" si="280"/>
        <v>Q1</v>
      </c>
      <c r="T2962" t="str">
        <f t="shared" si="281"/>
        <v>Weekday</v>
      </c>
      <c r="U2962" t="str" cm="1">
        <f t="array" ref="U2962">_xlfn.IFS(Q2962&lt;=100000,"LOW",Q2962&lt;=300000,"MEDIUM",Q2962&gt;=300000,"HIGH")</f>
        <v>MEDIUM</v>
      </c>
    </row>
    <row r="2963" spans="1:21" x14ac:dyDescent="0.3">
      <c r="A2963">
        <v>2962</v>
      </c>
      <c r="B2963">
        <v>30</v>
      </c>
      <c r="C2963">
        <v>1</v>
      </c>
      <c r="D2963" s="6">
        <f t="shared" si="276"/>
        <v>45321</v>
      </c>
      <c r="E2963" t="str">
        <f t="shared" si="277"/>
        <v>January</v>
      </c>
      <c r="F2963">
        <v>2024</v>
      </c>
      <c r="G2963" t="str">
        <f t="shared" si="278"/>
        <v>Tuesday</v>
      </c>
      <c r="H2963" t="s">
        <v>37</v>
      </c>
      <c r="I2963">
        <v>2</v>
      </c>
      <c r="J2963" s="7">
        <v>14778.5</v>
      </c>
      <c r="K2963" t="s">
        <v>945</v>
      </c>
      <c r="L2963">
        <v>20</v>
      </c>
      <c r="M2963" t="s">
        <v>69</v>
      </c>
      <c r="N2963" t="s">
        <v>24</v>
      </c>
      <c r="O2963">
        <v>5</v>
      </c>
      <c r="P2963" t="s">
        <v>53</v>
      </c>
      <c r="Q2963" s="7">
        <f t="shared" si="279"/>
        <v>29557</v>
      </c>
      <c r="R2963" s="9" t="str" cm="1">
        <f t="array" ref="R2963">_xlfn.IFS(L2962&lt;=25,"0-25",L2962&lt;=30,"26-30",L2962&lt;=35,"31-35",L2962&lt;=40,"36-40",L2962&lt;=45,"41-45",L2962&gt;=45,"45+")</f>
        <v>31-35</v>
      </c>
      <c r="S2963" t="str">
        <f t="shared" si="280"/>
        <v>Q1</v>
      </c>
      <c r="T2963" t="str">
        <f t="shared" si="281"/>
        <v>Weekday</v>
      </c>
      <c r="U2963" t="str" cm="1">
        <f t="array" ref="U2963">_xlfn.IFS(Q2963&lt;=100000,"LOW",Q2963&lt;=300000,"MEDIUM",Q2963&gt;=300000,"HIGH")</f>
        <v>LOW</v>
      </c>
    </row>
    <row r="2964" spans="1:21" x14ac:dyDescent="0.3">
      <c r="A2964">
        <v>2963</v>
      </c>
      <c r="B2964">
        <v>30</v>
      </c>
      <c r="C2964">
        <v>1</v>
      </c>
      <c r="D2964" s="6">
        <f t="shared" si="276"/>
        <v>45321</v>
      </c>
      <c r="E2964" t="str">
        <f t="shared" si="277"/>
        <v>January</v>
      </c>
      <c r="F2964">
        <v>2024</v>
      </c>
      <c r="G2964" t="str">
        <f t="shared" si="278"/>
        <v>Tuesday</v>
      </c>
      <c r="H2964" t="s">
        <v>21</v>
      </c>
      <c r="I2964">
        <v>3</v>
      </c>
      <c r="J2964" s="7">
        <v>45006.14</v>
      </c>
      <c r="K2964" t="s">
        <v>893</v>
      </c>
      <c r="L2964">
        <v>24</v>
      </c>
      <c r="M2964" t="s">
        <v>23</v>
      </c>
      <c r="N2964" t="s">
        <v>18</v>
      </c>
      <c r="O2964">
        <v>2</v>
      </c>
      <c r="P2964" t="s">
        <v>28</v>
      </c>
      <c r="Q2964" s="7">
        <f t="shared" si="279"/>
        <v>135018.41999999998</v>
      </c>
      <c r="R2964" s="9" t="str" cm="1">
        <f t="array" ref="R2964">_xlfn.IFS(L2963&lt;=25,"0-25",L2963&lt;=30,"26-30",L2963&lt;=35,"31-35",L2963&lt;=40,"36-40",L2963&lt;=45,"41-45",L2963&gt;=45,"45+")</f>
        <v>0-25</v>
      </c>
      <c r="S2964" t="str">
        <f t="shared" si="280"/>
        <v>Q1</v>
      </c>
      <c r="T2964" t="str">
        <f t="shared" si="281"/>
        <v>Weekday</v>
      </c>
      <c r="U2964" t="str" cm="1">
        <f t="array" ref="U2964">_xlfn.IFS(Q2964&lt;=100000,"LOW",Q2964&lt;=300000,"MEDIUM",Q2964&gt;=300000,"HIGH")</f>
        <v>MEDIUM</v>
      </c>
    </row>
    <row r="2965" spans="1:21" x14ac:dyDescent="0.3">
      <c r="A2965">
        <v>2964</v>
      </c>
      <c r="B2965">
        <v>30</v>
      </c>
      <c r="C2965">
        <v>1</v>
      </c>
      <c r="D2965" s="6">
        <f t="shared" si="276"/>
        <v>45321</v>
      </c>
      <c r="E2965" t="str">
        <f t="shared" si="277"/>
        <v>January</v>
      </c>
      <c r="F2965">
        <v>2024</v>
      </c>
      <c r="G2965" t="str">
        <f t="shared" si="278"/>
        <v>Tuesday</v>
      </c>
      <c r="H2965" t="s">
        <v>32</v>
      </c>
      <c r="I2965">
        <v>9</v>
      </c>
      <c r="J2965" s="7">
        <v>66872.210000000006</v>
      </c>
      <c r="K2965" t="s">
        <v>1031</v>
      </c>
      <c r="L2965">
        <v>19</v>
      </c>
      <c r="M2965" t="s">
        <v>92</v>
      </c>
      <c r="N2965" t="s">
        <v>24</v>
      </c>
      <c r="O2965">
        <v>5</v>
      </c>
      <c r="P2965" t="s">
        <v>101</v>
      </c>
      <c r="Q2965" s="7">
        <f t="shared" si="279"/>
        <v>601849.89</v>
      </c>
      <c r="R2965" s="9" t="str" cm="1">
        <f t="array" ref="R2965">_xlfn.IFS(L2964&lt;=25,"0-25",L2964&lt;=30,"26-30",L2964&lt;=35,"31-35",L2964&lt;=40,"36-40",L2964&lt;=45,"41-45",L2964&gt;=45,"45+")</f>
        <v>0-25</v>
      </c>
      <c r="S2965" t="str">
        <f t="shared" si="280"/>
        <v>Q1</v>
      </c>
      <c r="T2965" t="str">
        <f t="shared" si="281"/>
        <v>Weekday</v>
      </c>
      <c r="U2965" t="str" cm="1">
        <f t="array" ref="U2965">_xlfn.IFS(Q2965&lt;=100000,"LOW",Q2965&lt;=300000,"MEDIUM",Q2965&gt;=300000,"HIGH")</f>
        <v>HIGH</v>
      </c>
    </row>
    <row r="2966" spans="1:21" x14ac:dyDescent="0.3">
      <c r="A2966">
        <v>2965</v>
      </c>
      <c r="B2966">
        <v>31</v>
      </c>
      <c r="C2966">
        <v>1</v>
      </c>
      <c r="D2966" s="6">
        <f t="shared" si="276"/>
        <v>45322</v>
      </c>
      <c r="E2966" t="str">
        <f t="shared" si="277"/>
        <v>January</v>
      </c>
      <c r="F2966">
        <v>2024</v>
      </c>
      <c r="G2966" t="str">
        <f t="shared" si="278"/>
        <v>Wednesday</v>
      </c>
      <c r="H2966" t="s">
        <v>37</v>
      </c>
      <c r="I2966">
        <v>3</v>
      </c>
      <c r="J2966" s="7">
        <v>39104.32</v>
      </c>
      <c r="K2966" t="s">
        <v>787</v>
      </c>
      <c r="L2966">
        <v>18</v>
      </c>
      <c r="M2966" t="s">
        <v>34</v>
      </c>
      <c r="N2966" t="s">
        <v>18</v>
      </c>
      <c r="O2966">
        <v>4</v>
      </c>
      <c r="P2966" t="s">
        <v>97</v>
      </c>
      <c r="Q2966" s="7">
        <f t="shared" si="279"/>
        <v>117312.95999999999</v>
      </c>
      <c r="R2966" s="9" t="str" cm="1">
        <f t="array" ref="R2966">_xlfn.IFS(L2965&lt;=25,"0-25",L2965&lt;=30,"26-30",L2965&lt;=35,"31-35",L2965&lt;=40,"36-40",L2965&lt;=45,"41-45",L2965&gt;=45,"45+")</f>
        <v>0-25</v>
      </c>
      <c r="S2966" t="str">
        <f t="shared" si="280"/>
        <v>Q1</v>
      </c>
      <c r="T2966" t="str">
        <f t="shared" si="281"/>
        <v>Weekday</v>
      </c>
      <c r="U2966" t="str" cm="1">
        <f t="array" ref="U2966">_xlfn.IFS(Q2966&lt;=100000,"LOW",Q2966&lt;=300000,"MEDIUM",Q2966&gt;=300000,"HIGH")</f>
        <v>MEDIUM</v>
      </c>
    </row>
    <row r="2967" spans="1:21" x14ac:dyDescent="0.3">
      <c r="A2967">
        <v>2966</v>
      </c>
      <c r="B2967">
        <v>31</v>
      </c>
      <c r="C2967">
        <v>1</v>
      </c>
      <c r="D2967" s="6">
        <f t="shared" si="276"/>
        <v>45322</v>
      </c>
      <c r="E2967" t="str">
        <f t="shared" si="277"/>
        <v>January</v>
      </c>
      <c r="F2967">
        <v>2024</v>
      </c>
      <c r="G2967" t="str">
        <f t="shared" si="278"/>
        <v>Wednesday</v>
      </c>
      <c r="H2967" t="s">
        <v>21</v>
      </c>
      <c r="I2967">
        <v>2</v>
      </c>
      <c r="J2967" s="7">
        <v>64366.54</v>
      </c>
      <c r="K2967" t="s">
        <v>671</v>
      </c>
      <c r="L2967">
        <v>18</v>
      </c>
      <c r="M2967" t="s">
        <v>116</v>
      </c>
      <c r="N2967" t="s">
        <v>24</v>
      </c>
      <c r="O2967">
        <v>4</v>
      </c>
      <c r="P2967" t="s">
        <v>28</v>
      </c>
      <c r="Q2967" s="7">
        <f t="shared" si="279"/>
        <v>128733.08</v>
      </c>
      <c r="R2967" s="9" t="str" cm="1">
        <f t="array" ref="R2967">_xlfn.IFS(L2966&lt;=25,"0-25",L2966&lt;=30,"26-30",L2966&lt;=35,"31-35",L2966&lt;=40,"36-40",L2966&lt;=45,"41-45",L2966&gt;=45,"45+")</f>
        <v>0-25</v>
      </c>
      <c r="S2967" t="str">
        <f t="shared" si="280"/>
        <v>Q1</v>
      </c>
      <c r="T2967" t="str">
        <f t="shared" si="281"/>
        <v>Weekday</v>
      </c>
      <c r="U2967" t="str" cm="1">
        <f t="array" ref="U2967">_xlfn.IFS(Q2967&lt;=100000,"LOW",Q2967&lt;=300000,"MEDIUM",Q2967&gt;=300000,"HIGH")</f>
        <v>MEDIUM</v>
      </c>
    </row>
    <row r="2968" spans="1:21" x14ac:dyDescent="0.3">
      <c r="A2968">
        <v>2967</v>
      </c>
      <c r="B2968">
        <v>31</v>
      </c>
      <c r="C2968">
        <v>1</v>
      </c>
      <c r="D2968" s="6">
        <f t="shared" si="276"/>
        <v>45322</v>
      </c>
      <c r="E2968" t="str">
        <f t="shared" si="277"/>
        <v>January</v>
      </c>
      <c r="F2968">
        <v>2024</v>
      </c>
      <c r="G2968" t="str">
        <f t="shared" si="278"/>
        <v>Wednesday</v>
      </c>
      <c r="H2968" t="s">
        <v>32</v>
      </c>
      <c r="I2968">
        <v>9</v>
      </c>
      <c r="J2968" s="7">
        <v>60101.42</v>
      </c>
      <c r="K2968" t="s">
        <v>726</v>
      </c>
      <c r="L2968">
        <v>55</v>
      </c>
      <c r="M2968" t="s">
        <v>56</v>
      </c>
      <c r="N2968" t="s">
        <v>18</v>
      </c>
      <c r="O2968">
        <v>4</v>
      </c>
      <c r="P2968" t="s">
        <v>36</v>
      </c>
      <c r="Q2968" s="7">
        <f t="shared" si="279"/>
        <v>540912.78</v>
      </c>
      <c r="R2968" s="9" t="str" cm="1">
        <f t="array" ref="R2968">_xlfn.IFS(L2967&lt;=25,"0-25",L2967&lt;=30,"26-30",L2967&lt;=35,"31-35",L2967&lt;=40,"36-40",L2967&lt;=45,"41-45",L2967&gt;=45,"45+")</f>
        <v>0-25</v>
      </c>
      <c r="S2968" t="str">
        <f t="shared" si="280"/>
        <v>Q1</v>
      </c>
      <c r="T2968" t="str">
        <f t="shared" si="281"/>
        <v>Weekday</v>
      </c>
      <c r="U2968" t="str" cm="1">
        <f t="array" ref="U2968">_xlfn.IFS(Q2968&lt;=100000,"LOW",Q2968&lt;=300000,"MEDIUM",Q2968&gt;=300000,"HIGH")</f>
        <v>HIGH</v>
      </c>
    </row>
    <row r="2969" spans="1:21" x14ac:dyDescent="0.3">
      <c r="A2969">
        <v>2968</v>
      </c>
      <c r="B2969">
        <v>1</v>
      </c>
      <c r="C2969">
        <v>2</v>
      </c>
      <c r="D2969" s="6">
        <f t="shared" si="276"/>
        <v>45323</v>
      </c>
      <c r="E2969" t="str">
        <f t="shared" si="277"/>
        <v>February</v>
      </c>
      <c r="F2969">
        <v>2024</v>
      </c>
      <c r="G2969" t="str">
        <f t="shared" si="278"/>
        <v>Thursday</v>
      </c>
      <c r="H2969" t="s">
        <v>15</v>
      </c>
      <c r="I2969">
        <v>9</v>
      </c>
      <c r="J2969" s="7">
        <v>18844.77</v>
      </c>
      <c r="K2969" t="s">
        <v>476</v>
      </c>
      <c r="L2969">
        <v>24</v>
      </c>
      <c r="M2969" t="s">
        <v>34</v>
      </c>
      <c r="N2969" t="s">
        <v>35</v>
      </c>
      <c r="O2969">
        <v>2</v>
      </c>
      <c r="P2969" t="s">
        <v>19</v>
      </c>
      <c r="Q2969" s="7">
        <f t="shared" si="279"/>
        <v>169602.93</v>
      </c>
      <c r="R2969" s="9" t="str" cm="1">
        <f t="array" ref="R2969">_xlfn.IFS(L2968&lt;=25,"0-25",L2968&lt;=30,"26-30",L2968&lt;=35,"31-35",L2968&lt;=40,"36-40",L2968&lt;=45,"41-45",L2968&gt;=45,"45+")</f>
        <v>45+</v>
      </c>
      <c r="S2969" t="str">
        <f t="shared" si="280"/>
        <v>Q1</v>
      </c>
      <c r="T2969" t="str">
        <f t="shared" si="281"/>
        <v>Weekday</v>
      </c>
      <c r="U2969" t="str" cm="1">
        <f t="array" ref="U2969">_xlfn.IFS(Q2969&lt;=100000,"LOW",Q2969&lt;=300000,"MEDIUM",Q2969&gt;=300000,"HIGH")</f>
        <v>MEDIUM</v>
      </c>
    </row>
    <row r="2970" spans="1:21" x14ac:dyDescent="0.3">
      <c r="A2970">
        <v>2969</v>
      </c>
      <c r="B2970">
        <v>1</v>
      </c>
      <c r="C2970">
        <v>2</v>
      </c>
      <c r="D2970" s="6">
        <f t="shared" si="276"/>
        <v>45323</v>
      </c>
      <c r="E2970" t="str">
        <f t="shared" si="277"/>
        <v>February</v>
      </c>
      <c r="F2970">
        <v>2024</v>
      </c>
      <c r="G2970" t="str">
        <f t="shared" si="278"/>
        <v>Thursday</v>
      </c>
      <c r="H2970" t="s">
        <v>21</v>
      </c>
      <c r="I2970">
        <v>4</v>
      </c>
      <c r="J2970" s="7">
        <v>52490.2</v>
      </c>
      <c r="K2970" t="s">
        <v>155</v>
      </c>
      <c r="L2970">
        <v>41</v>
      </c>
      <c r="M2970" t="s">
        <v>92</v>
      </c>
      <c r="N2970" t="s">
        <v>18</v>
      </c>
      <c r="O2970">
        <v>1</v>
      </c>
      <c r="P2970" t="s">
        <v>28</v>
      </c>
      <c r="Q2970" s="7">
        <f t="shared" si="279"/>
        <v>209960.8</v>
      </c>
      <c r="R2970" s="9" t="str" cm="1">
        <f t="array" ref="R2970">_xlfn.IFS(L2969&lt;=25,"0-25",L2969&lt;=30,"26-30",L2969&lt;=35,"31-35",L2969&lt;=40,"36-40",L2969&lt;=45,"41-45",L2969&gt;=45,"45+")</f>
        <v>0-25</v>
      </c>
      <c r="S2970" t="str">
        <f t="shared" si="280"/>
        <v>Q1</v>
      </c>
      <c r="T2970" t="str">
        <f t="shared" si="281"/>
        <v>Weekday</v>
      </c>
      <c r="U2970" t="str" cm="1">
        <f t="array" ref="U2970">_xlfn.IFS(Q2970&lt;=100000,"LOW",Q2970&lt;=300000,"MEDIUM",Q2970&gt;=300000,"HIGH")</f>
        <v>MEDIUM</v>
      </c>
    </row>
    <row r="2971" spans="1:21" x14ac:dyDescent="0.3">
      <c r="A2971">
        <v>2970</v>
      </c>
      <c r="B2971">
        <v>1</v>
      </c>
      <c r="C2971">
        <v>2</v>
      </c>
      <c r="D2971" s="6">
        <f t="shared" si="276"/>
        <v>45323</v>
      </c>
      <c r="E2971" t="str">
        <f t="shared" si="277"/>
        <v>February</v>
      </c>
      <c r="F2971">
        <v>2024</v>
      </c>
      <c r="G2971" t="str">
        <f t="shared" si="278"/>
        <v>Thursday</v>
      </c>
      <c r="H2971" t="s">
        <v>45</v>
      </c>
      <c r="I2971">
        <v>9</v>
      </c>
      <c r="J2971" s="7">
        <v>36127.93</v>
      </c>
      <c r="K2971" t="s">
        <v>554</v>
      </c>
      <c r="L2971">
        <v>22</v>
      </c>
      <c r="M2971" t="s">
        <v>27</v>
      </c>
      <c r="N2971" t="s">
        <v>35</v>
      </c>
      <c r="O2971">
        <v>4</v>
      </c>
      <c r="P2971" t="s">
        <v>48</v>
      </c>
      <c r="Q2971" s="7">
        <f t="shared" si="279"/>
        <v>325151.37</v>
      </c>
      <c r="R2971" s="9" t="str" cm="1">
        <f t="array" ref="R2971">_xlfn.IFS(L2970&lt;=25,"0-25",L2970&lt;=30,"26-30",L2970&lt;=35,"31-35",L2970&lt;=40,"36-40",L2970&lt;=45,"41-45",L2970&gt;=45,"45+")</f>
        <v>41-45</v>
      </c>
      <c r="S2971" t="str">
        <f t="shared" si="280"/>
        <v>Q1</v>
      </c>
      <c r="T2971" t="str">
        <f t="shared" si="281"/>
        <v>Weekday</v>
      </c>
      <c r="U2971" t="str" cm="1">
        <f t="array" ref="U2971">_xlfn.IFS(Q2971&lt;=100000,"LOW",Q2971&lt;=300000,"MEDIUM",Q2971&gt;=300000,"HIGH")</f>
        <v>HIGH</v>
      </c>
    </row>
    <row r="2972" spans="1:21" x14ac:dyDescent="0.3">
      <c r="A2972">
        <v>2971</v>
      </c>
      <c r="B2972">
        <v>2</v>
      </c>
      <c r="C2972">
        <v>2</v>
      </c>
      <c r="D2972" s="6">
        <f t="shared" si="276"/>
        <v>45324</v>
      </c>
      <c r="E2972" t="str">
        <f t="shared" si="277"/>
        <v>February</v>
      </c>
      <c r="F2972">
        <v>2024</v>
      </c>
      <c r="G2972" t="str">
        <f t="shared" si="278"/>
        <v>Friday</v>
      </c>
      <c r="H2972" t="s">
        <v>37</v>
      </c>
      <c r="I2972">
        <v>3</v>
      </c>
      <c r="J2972" s="7">
        <v>25014.78</v>
      </c>
      <c r="K2972" t="s">
        <v>964</v>
      </c>
      <c r="L2972">
        <v>38</v>
      </c>
      <c r="M2972" t="s">
        <v>27</v>
      </c>
      <c r="N2972" t="s">
        <v>18</v>
      </c>
      <c r="O2972">
        <v>5</v>
      </c>
      <c r="P2972" t="s">
        <v>40</v>
      </c>
      <c r="Q2972" s="7">
        <f t="shared" si="279"/>
        <v>75044.34</v>
      </c>
      <c r="R2972" s="9" t="str" cm="1">
        <f t="array" ref="R2972">_xlfn.IFS(L2971&lt;=25,"0-25",L2971&lt;=30,"26-30",L2971&lt;=35,"31-35",L2971&lt;=40,"36-40",L2971&lt;=45,"41-45",L2971&gt;=45,"45+")</f>
        <v>0-25</v>
      </c>
      <c r="S2972" t="str">
        <f t="shared" si="280"/>
        <v>Q1</v>
      </c>
      <c r="T2972" t="str">
        <f t="shared" si="281"/>
        <v>Weekday</v>
      </c>
      <c r="U2972" t="str" cm="1">
        <f t="array" ref="U2972">_xlfn.IFS(Q2972&lt;=100000,"LOW",Q2972&lt;=300000,"MEDIUM",Q2972&gt;=300000,"HIGH")</f>
        <v>LOW</v>
      </c>
    </row>
    <row r="2973" spans="1:21" x14ac:dyDescent="0.3">
      <c r="A2973">
        <v>2972</v>
      </c>
      <c r="B2973">
        <v>2</v>
      </c>
      <c r="C2973">
        <v>2</v>
      </c>
      <c r="D2973" s="6">
        <f t="shared" si="276"/>
        <v>45324</v>
      </c>
      <c r="E2973" t="str">
        <f t="shared" si="277"/>
        <v>February</v>
      </c>
      <c r="F2973">
        <v>2024</v>
      </c>
      <c r="G2973" t="str">
        <f t="shared" si="278"/>
        <v>Friday</v>
      </c>
      <c r="H2973" t="s">
        <v>21</v>
      </c>
      <c r="I2973">
        <v>7</v>
      </c>
      <c r="J2973" s="7">
        <v>51216.3</v>
      </c>
      <c r="K2973" t="s">
        <v>143</v>
      </c>
      <c r="L2973">
        <v>45</v>
      </c>
      <c r="M2973" t="s">
        <v>140</v>
      </c>
      <c r="N2973" t="s">
        <v>24</v>
      </c>
      <c r="O2973">
        <v>1</v>
      </c>
      <c r="P2973" t="s">
        <v>25</v>
      </c>
      <c r="Q2973" s="7">
        <f t="shared" si="279"/>
        <v>358514.10000000003</v>
      </c>
      <c r="R2973" s="9" t="str" cm="1">
        <f t="array" ref="R2973">_xlfn.IFS(L2972&lt;=25,"0-25",L2972&lt;=30,"26-30",L2972&lt;=35,"31-35",L2972&lt;=40,"36-40",L2972&lt;=45,"41-45",L2972&gt;=45,"45+")</f>
        <v>36-40</v>
      </c>
      <c r="S2973" t="str">
        <f t="shared" si="280"/>
        <v>Q1</v>
      </c>
      <c r="T2973" t="str">
        <f t="shared" si="281"/>
        <v>Weekday</v>
      </c>
      <c r="U2973" t="str" cm="1">
        <f t="array" ref="U2973">_xlfn.IFS(Q2973&lt;=100000,"LOW",Q2973&lt;=300000,"MEDIUM",Q2973&gt;=300000,"HIGH")</f>
        <v>HIGH</v>
      </c>
    </row>
    <row r="2974" spans="1:21" x14ac:dyDescent="0.3">
      <c r="A2974">
        <v>2973</v>
      </c>
      <c r="B2974">
        <v>2</v>
      </c>
      <c r="C2974">
        <v>2</v>
      </c>
      <c r="D2974" s="6">
        <f t="shared" si="276"/>
        <v>45324</v>
      </c>
      <c r="E2974" t="str">
        <f t="shared" si="277"/>
        <v>February</v>
      </c>
      <c r="F2974">
        <v>2024</v>
      </c>
      <c r="G2974" t="str">
        <f t="shared" si="278"/>
        <v>Friday</v>
      </c>
      <c r="H2974" t="s">
        <v>21</v>
      </c>
      <c r="I2974">
        <v>7</v>
      </c>
      <c r="J2974" s="7">
        <v>54559.64</v>
      </c>
      <c r="K2974" t="s">
        <v>706</v>
      </c>
      <c r="L2974">
        <v>35</v>
      </c>
      <c r="M2974" t="s">
        <v>56</v>
      </c>
      <c r="N2974" t="s">
        <v>52</v>
      </c>
      <c r="O2974">
        <v>5</v>
      </c>
      <c r="P2974" t="s">
        <v>65</v>
      </c>
      <c r="Q2974" s="7">
        <f t="shared" si="279"/>
        <v>381917.48</v>
      </c>
      <c r="R2974" s="9" t="str" cm="1">
        <f t="array" ref="R2974">_xlfn.IFS(L2973&lt;=25,"0-25",L2973&lt;=30,"26-30",L2973&lt;=35,"31-35",L2973&lt;=40,"36-40",L2973&lt;=45,"41-45",L2973&gt;=45,"45+")</f>
        <v>41-45</v>
      </c>
      <c r="S2974" t="str">
        <f t="shared" si="280"/>
        <v>Q1</v>
      </c>
      <c r="T2974" t="str">
        <f t="shared" si="281"/>
        <v>Weekday</v>
      </c>
      <c r="U2974" t="str" cm="1">
        <f t="array" ref="U2974">_xlfn.IFS(Q2974&lt;=100000,"LOW",Q2974&lt;=300000,"MEDIUM",Q2974&gt;=300000,"HIGH")</f>
        <v>HIGH</v>
      </c>
    </row>
    <row r="2975" spans="1:21" x14ac:dyDescent="0.3">
      <c r="A2975">
        <v>2974</v>
      </c>
      <c r="B2975">
        <v>2</v>
      </c>
      <c r="C2975">
        <v>2</v>
      </c>
      <c r="D2975" s="6">
        <f t="shared" si="276"/>
        <v>45324</v>
      </c>
      <c r="E2975" t="str">
        <f t="shared" si="277"/>
        <v>February</v>
      </c>
      <c r="F2975">
        <v>2024</v>
      </c>
      <c r="G2975" t="str">
        <f t="shared" si="278"/>
        <v>Friday</v>
      </c>
      <c r="H2975" t="s">
        <v>45</v>
      </c>
      <c r="I2975">
        <v>8</v>
      </c>
      <c r="J2975" s="7">
        <v>20793.78</v>
      </c>
      <c r="K2975" t="s">
        <v>835</v>
      </c>
      <c r="L2975">
        <v>41</v>
      </c>
      <c r="M2975" t="s">
        <v>92</v>
      </c>
      <c r="N2975" t="s">
        <v>18</v>
      </c>
      <c r="O2975">
        <v>4</v>
      </c>
      <c r="P2975" t="s">
        <v>104</v>
      </c>
      <c r="Q2975" s="7">
        <f t="shared" si="279"/>
        <v>166350.24</v>
      </c>
      <c r="R2975" s="9" t="str" cm="1">
        <f t="array" ref="R2975">_xlfn.IFS(L2974&lt;=25,"0-25",L2974&lt;=30,"26-30",L2974&lt;=35,"31-35",L2974&lt;=40,"36-40",L2974&lt;=45,"41-45",L2974&gt;=45,"45+")</f>
        <v>31-35</v>
      </c>
      <c r="S2975" t="str">
        <f t="shared" si="280"/>
        <v>Q1</v>
      </c>
      <c r="T2975" t="str">
        <f t="shared" si="281"/>
        <v>Weekday</v>
      </c>
      <c r="U2975" t="str" cm="1">
        <f t="array" ref="U2975">_xlfn.IFS(Q2975&lt;=100000,"LOW",Q2975&lt;=300000,"MEDIUM",Q2975&gt;=300000,"HIGH")</f>
        <v>MEDIUM</v>
      </c>
    </row>
    <row r="2976" spans="1:21" x14ac:dyDescent="0.3">
      <c r="A2976">
        <v>2975</v>
      </c>
      <c r="B2976">
        <v>3</v>
      </c>
      <c r="C2976">
        <v>2</v>
      </c>
      <c r="D2976" s="6">
        <f t="shared" si="276"/>
        <v>45325</v>
      </c>
      <c r="E2976" t="str">
        <f t="shared" si="277"/>
        <v>February</v>
      </c>
      <c r="F2976">
        <v>2024</v>
      </c>
      <c r="G2976" t="str">
        <f t="shared" si="278"/>
        <v>Saturday</v>
      </c>
      <c r="H2976" t="s">
        <v>32</v>
      </c>
      <c r="I2976">
        <v>4</v>
      </c>
      <c r="J2976" s="7">
        <v>64866.68</v>
      </c>
      <c r="K2976" t="s">
        <v>355</v>
      </c>
      <c r="L2976">
        <v>49</v>
      </c>
      <c r="M2976" t="s">
        <v>64</v>
      </c>
      <c r="N2976" t="s">
        <v>24</v>
      </c>
      <c r="O2976">
        <v>2</v>
      </c>
      <c r="P2976" t="s">
        <v>43</v>
      </c>
      <c r="Q2976" s="7">
        <f t="shared" si="279"/>
        <v>259466.72</v>
      </c>
      <c r="R2976" s="9" t="str" cm="1">
        <f t="array" ref="R2976">_xlfn.IFS(L2975&lt;=25,"0-25",L2975&lt;=30,"26-30",L2975&lt;=35,"31-35",L2975&lt;=40,"36-40",L2975&lt;=45,"41-45",L2975&gt;=45,"45+")</f>
        <v>41-45</v>
      </c>
      <c r="S2976" t="str">
        <f t="shared" si="280"/>
        <v>Q1</v>
      </c>
      <c r="T2976" t="str">
        <f t="shared" si="281"/>
        <v>Weekend</v>
      </c>
      <c r="U2976" t="str" cm="1">
        <f t="array" ref="U2976">_xlfn.IFS(Q2976&lt;=100000,"LOW",Q2976&lt;=300000,"MEDIUM",Q2976&gt;=300000,"HIGH")</f>
        <v>MEDIUM</v>
      </c>
    </row>
    <row r="2977" spans="1:21" x14ac:dyDescent="0.3">
      <c r="A2977">
        <v>2976</v>
      </c>
      <c r="B2977">
        <v>3</v>
      </c>
      <c r="C2977">
        <v>2</v>
      </c>
      <c r="D2977" s="6">
        <f t="shared" si="276"/>
        <v>45325</v>
      </c>
      <c r="E2977" t="str">
        <f t="shared" si="277"/>
        <v>February</v>
      </c>
      <c r="F2977">
        <v>2024</v>
      </c>
      <c r="G2977" t="str">
        <f t="shared" si="278"/>
        <v>Saturday</v>
      </c>
      <c r="H2977" t="s">
        <v>15</v>
      </c>
      <c r="I2977">
        <v>3</v>
      </c>
      <c r="J2977" s="7">
        <v>55068.83</v>
      </c>
      <c r="K2977" t="s">
        <v>406</v>
      </c>
      <c r="L2977">
        <v>50</v>
      </c>
      <c r="M2977" t="s">
        <v>23</v>
      </c>
      <c r="N2977" t="s">
        <v>52</v>
      </c>
      <c r="O2977">
        <v>1</v>
      </c>
      <c r="P2977" t="s">
        <v>86</v>
      </c>
      <c r="Q2977" s="7">
        <f t="shared" si="279"/>
        <v>165206.49</v>
      </c>
      <c r="R2977" s="9" t="str" cm="1">
        <f t="array" ref="R2977">_xlfn.IFS(L2976&lt;=25,"0-25",L2976&lt;=30,"26-30",L2976&lt;=35,"31-35",L2976&lt;=40,"36-40",L2976&lt;=45,"41-45",L2976&gt;=45,"45+")</f>
        <v>45+</v>
      </c>
      <c r="S2977" t="str">
        <f t="shared" si="280"/>
        <v>Q1</v>
      </c>
      <c r="T2977" t="str">
        <f t="shared" si="281"/>
        <v>Weekend</v>
      </c>
      <c r="U2977" t="str" cm="1">
        <f t="array" ref="U2977">_xlfn.IFS(Q2977&lt;=100000,"LOW",Q2977&lt;=300000,"MEDIUM",Q2977&gt;=300000,"HIGH")</f>
        <v>MEDIUM</v>
      </c>
    </row>
    <row r="2978" spans="1:21" x14ac:dyDescent="0.3">
      <c r="A2978">
        <v>2977</v>
      </c>
      <c r="B2978">
        <v>3</v>
      </c>
      <c r="C2978">
        <v>2</v>
      </c>
      <c r="D2978" s="6">
        <f t="shared" si="276"/>
        <v>45325</v>
      </c>
      <c r="E2978" t="str">
        <f t="shared" si="277"/>
        <v>February</v>
      </c>
      <c r="F2978">
        <v>2024</v>
      </c>
      <c r="G2978" t="str">
        <f t="shared" si="278"/>
        <v>Saturday</v>
      </c>
      <c r="H2978" t="s">
        <v>45</v>
      </c>
      <c r="I2978">
        <v>3</v>
      </c>
      <c r="J2978" s="7">
        <v>66002.53</v>
      </c>
      <c r="K2978" t="s">
        <v>850</v>
      </c>
      <c r="L2978">
        <v>27</v>
      </c>
      <c r="M2978" t="s">
        <v>112</v>
      </c>
      <c r="N2978" t="s">
        <v>24</v>
      </c>
      <c r="O2978">
        <v>1</v>
      </c>
      <c r="P2978" t="s">
        <v>48</v>
      </c>
      <c r="Q2978" s="7">
        <f t="shared" si="279"/>
        <v>198007.59</v>
      </c>
      <c r="R2978" s="9" t="str" cm="1">
        <f t="array" ref="R2978">_xlfn.IFS(L2977&lt;=25,"0-25",L2977&lt;=30,"26-30",L2977&lt;=35,"31-35",L2977&lt;=40,"36-40",L2977&lt;=45,"41-45",L2977&gt;=45,"45+")</f>
        <v>45+</v>
      </c>
      <c r="S2978" t="str">
        <f t="shared" si="280"/>
        <v>Q1</v>
      </c>
      <c r="T2978" t="str">
        <f t="shared" si="281"/>
        <v>Weekend</v>
      </c>
      <c r="U2978" t="str" cm="1">
        <f t="array" ref="U2978">_xlfn.IFS(Q2978&lt;=100000,"LOW",Q2978&lt;=300000,"MEDIUM",Q2978&gt;=300000,"HIGH")</f>
        <v>MEDIUM</v>
      </c>
    </row>
    <row r="2979" spans="1:21" x14ac:dyDescent="0.3">
      <c r="A2979">
        <v>2978</v>
      </c>
      <c r="B2979">
        <v>3</v>
      </c>
      <c r="C2979">
        <v>2</v>
      </c>
      <c r="D2979" s="6">
        <f t="shared" si="276"/>
        <v>45325</v>
      </c>
      <c r="E2979" t="str">
        <f t="shared" si="277"/>
        <v>February</v>
      </c>
      <c r="F2979">
        <v>2024</v>
      </c>
      <c r="G2979" t="str">
        <f t="shared" si="278"/>
        <v>Saturday</v>
      </c>
      <c r="H2979" t="s">
        <v>15</v>
      </c>
      <c r="I2979">
        <v>5</v>
      </c>
      <c r="J2979" s="7">
        <v>29024.39</v>
      </c>
      <c r="K2979" t="s">
        <v>606</v>
      </c>
      <c r="L2979">
        <v>26</v>
      </c>
      <c r="M2979" t="s">
        <v>23</v>
      </c>
      <c r="N2979" t="s">
        <v>52</v>
      </c>
      <c r="O2979">
        <v>4</v>
      </c>
      <c r="P2979" t="s">
        <v>31</v>
      </c>
      <c r="Q2979" s="7">
        <f t="shared" si="279"/>
        <v>145121.95000000001</v>
      </c>
      <c r="R2979" s="9" t="str" cm="1">
        <f t="array" ref="R2979">_xlfn.IFS(L2978&lt;=25,"0-25",L2978&lt;=30,"26-30",L2978&lt;=35,"31-35",L2978&lt;=40,"36-40",L2978&lt;=45,"41-45",L2978&gt;=45,"45+")</f>
        <v>26-30</v>
      </c>
      <c r="S2979" t="str">
        <f t="shared" si="280"/>
        <v>Q1</v>
      </c>
      <c r="T2979" t="str">
        <f t="shared" si="281"/>
        <v>Weekend</v>
      </c>
      <c r="U2979" t="str" cm="1">
        <f t="array" ref="U2979">_xlfn.IFS(Q2979&lt;=100000,"LOW",Q2979&lt;=300000,"MEDIUM",Q2979&gt;=300000,"HIGH")</f>
        <v>MEDIUM</v>
      </c>
    </row>
    <row r="2980" spans="1:21" x14ac:dyDescent="0.3">
      <c r="A2980">
        <v>2979</v>
      </c>
      <c r="B2980">
        <v>4</v>
      </c>
      <c r="C2980">
        <v>2</v>
      </c>
      <c r="D2980" s="6">
        <f t="shared" si="276"/>
        <v>45326</v>
      </c>
      <c r="E2980" t="str">
        <f t="shared" si="277"/>
        <v>February</v>
      </c>
      <c r="F2980">
        <v>2024</v>
      </c>
      <c r="G2980" t="str">
        <f t="shared" si="278"/>
        <v>Sunday</v>
      </c>
      <c r="H2980" t="s">
        <v>32</v>
      </c>
      <c r="I2980">
        <v>1</v>
      </c>
      <c r="J2980" s="7">
        <v>66360.100000000006</v>
      </c>
      <c r="K2980" t="s">
        <v>163</v>
      </c>
      <c r="L2980">
        <v>50</v>
      </c>
      <c r="M2980" t="s">
        <v>27</v>
      </c>
      <c r="N2980" t="s">
        <v>35</v>
      </c>
      <c r="O2980">
        <v>4</v>
      </c>
      <c r="P2980" t="s">
        <v>36</v>
      </c>
      <c r="Q2980" s="7">
        <f t="shared" si="279"/>
        <v>66360.100000000006</v>
      </c>
      <c r="R2980" s="9" t="str" cm="1">
        <f t="array" ref="R2980">_xlfn.IFS(L2979&lt;=25,"0-25",L2979&lt;=30,"26-30",L2979&lt;=35,"31-35",L2979&lt;=40,"36-40",L2979&lt;=45,"41-45",L2979&gt;=45,"45+")</f>
        <v>26-30</v>
      </c>
      <c r="S2980" t="str">
        <f t="shared" si="280"/>
        <v>Q1</v>
      </c>
      <c r="T2980" t="str">
        <f t="shared" si="281"/>
        <v>Weekend</v>
      </c>
      <c r="U2980" t="str" cm="1">
        <f t="array" ref="U2980">_xlfn.IFS(Q2980&lt;=100000,"LOW",Q2980&lt;=300000,"MEDIUM",Q2980&gt;=300000,"HIGH")</f>
        <v>LOW</v>
      </c>
    </row>
    <row r="2981" spans="1:21" x14ac:dyDescent="0.3">
      <c r="A2981">
        <v>2980</v>
      </c>
      <c r="B2981">
        <v>4</v>
      </c>
      <c r="C2981">
        <v>2</v>
      </c>
      <c r="D2981" s="6">
        <f t="shared" si="276"/>
        <v>45326</v>
      </c>
      <c r="E2981" t="str">
        <f t="shared" si="277"/>
        <v>February</v>
      </c>
      <c r="F2981">
        <v>2024</v>
      </c>
      <c r="G2981" t="str">
        <f t="shared" si="278"/>
        <v>Sunday</v>
      </c>
      <c r="H2981" t="s">
        <v>21</v>
      </c>
      <c r="I2981">
        <v>3</v>
      </c>
      <c r="J2981" s="7">
        <v>32111.06</v>
      </c>
      <c r="K2981" t="s">
        <v>103</v>
      </c>
      <c r="L2981">
        <v>50</v>
      </c>
      <c r="M2981" t="s">
        <v>152</v>
      </c>
      <c r="N2981" t="s">
        <v>18</v>
      </c>
      <c r="O2981">
        <v>4</v>
      </c>
      <c r="P2981" t="s">
        <v>25</v>
      </c>
      <c r="Q2981" s="7">
        <f t="shared" si="279"/>
        <v>96333.180000000008</v>
      </c>
      <c r="R2981" s="9" t="str" cm="1">
        <f t="array" ref="R2981">_xlfn.IFS(L2980&lt;=25,"0-25",L2980&lt;=30,"26-30",L2980&lt;=35,"31-35",L2980&lt;=40,"36-40",L2980&lt;=45,"41-45",L2980&gt;=45,"45+")</f>
        <v>45+</v>
      </c>
      <c r="S2981" t="str">
        <f t="shared" si="280"/>
        <v>Q1</v>
      </c>
      <c r="T2981" t="str">
        <f t="shared" si="281"/>
        <v>Weekend</v>
      </c>
      <c r="U2981" t="str" cm="1">
        <f t="array" ref="U2981">_xlfn.IFS(Q2981&lt;=100000,"LOW",Q2981&lt;=300000,"MEDIUM",Q2981&gt;=300000,"HIGH")</f>
        <v>LOW</v>
      </c>
    </row>
    <row r="2982" spans="1:21" x14ac:dyDescent="0.3">
      <c r="A2982">
        <v>2981</v>
      </c>
      <c r="B2982">
        <v>4</v>
      </c>
      <c r="C2982">
        <v>2</v>
      </c>
      <c r="D2982" s="6">
        <f t="shared" si="276"/>
        <v>45326</v>
      </c>
      <c r="E2982" t="str">
        <f t="shared" si="277"/>
        <v>February</v>
      </c>
      <c r="F2982">
        <v>2024</v>
      </c>
      <c r="G2982" t="str">
        <f t="shared" si="278"/>
        <v>Sunday</v>
      </c>
      <c r="H2982" t="s">
        <v>15</v>
      </c>
      <c r="I2982">
        <v>6</v>
      </c>
      <c r="J2982" s="7">
        <v>13238.19</v>
      </c>
      <c r="K2982" t="s">
        <v>725</v>
      </c>
      <c r="L2982">
        <v>24</v>
      </c>
      <c r="M2982" t="s">
        <v>23</v>
      </c>
      <c r="N2982" t="s">
        <v>24</v>
      </c>
      <c r="O2982">
        <v>3</v>
      </c>
      <c r="P2982" t="s">
        <v>86</v>
      </c>
      <c r="Q2982" s="7">
        <f t="shared" si="279"/>
        <v>79429.14</v>
      </c>
      <c r="R2982" s="9" t="str" cm="1">
        <f t="array" ref="R2982">_xlfn.IFS(L2981&lt;=25,"0-25",L2981&lt;=30,"26-30",L2981&lt;=35,"31-35",L2981&lt;=40,"36-40",L2981&lt;=45,"41-45",L2981&gt;=45,"45+")</f>
        <v>45+</v>
      </c>
      <c r="S2982" t="str">
        <f t="shared" si="280"/>
        <v>Q1</v>
      </c>
      <c r="T2982" t="str">
        <f t="shared" si="281"/>
        <v>Weekend</v>
      </c>
      <c r="U2982" t="str" cm="1">
        <f t="array" ref="U2982">_xlfn.IFS(Q2982&lt;=100000,"LOW",Q2982&lt;=300000,"MEDIUM",Q2982&gt;=300000,"HIGH")</f>
        <v>LOW</v>
      </c>
    </row>
    <row r="2983" spans="1:21" x14ac:dyDescent="0.3">
      <c r="A2983">
        <v>2982</v>
      </c>
      <c r="B2983">
        <v>5</v>
      </c>
      <c r="C2983">
        <v>2</v>
      </c>
      <c r="D2983" s="6">
        <f t="shared" si="276"/>
        <v>45327</v>
      </c>
      <c r="E2983" t="str">
        <f t="shared" si="277"/>
        <v>February</v>
      </c>
      <c r="F2983">
        <v>2024</v>
      </c>
      <c r="G2983" t="str">
        <f t="shared" si="278"/>
        <v>Monday</v>
      </c>
      <c r="H2983" t="s">
        <v>37</v>
      </c>
      <c r="I2983">
        <v>3</v>
      </c>
      <c r="J2983" s="7">
        <v>55778.16</v>
      </c>
      <c r="K2983" t="s">
        <v>568</v>
      </c>
      <c r="L2983">
        <v>21</v>
      </c>
      <c r="M2983" t="s">
        <v>61</v>
      </c>
      <c r="N2983" t="s">
        <v>18</v>
      </c>
      <c r="O2983">
        <v>2</v>
      </c>
      <c r="P2983" t="s">
        <v>40</v>
      </c>
      <c r="Q2983" s="7">
        <f t="shared" si="279"/>
        <v>167334.48000000001</v>
      </c>
      <c r="R2983" s="9" t="str" cm="1">
        <f t="array" ref="R2983">_xlfn.IFS(L2982&lt;=25,"0-25",L2982&lt;=30,"26-30",L2982&lt;=35,"31-35",L2982&lt;=40,"36-40",L2982&lt;=45,"41-45",L2982&gt;=45,"45+")</f>
        <v>0-25</v>
      </c>
      <c r="S2983" t="str">
        <f t="shared" si="280"/>
        <v>Q1</v>
      </c>
      <c r="T2983" t="str">
        <f t="shared" si="281"/>
        <v>Weekday</v>
      </c>
      <c r="U2983" t="str" cm="1">
        <f t="array" ref="U2983">_xlfn.IFS(Q2983&lt;=100000,"LOW",Q2983&lt;=300000,"MEDIUM",Q2983&gt;=300000,"HIGH")</f>
        <v>MEDIUM</v>
      </c>
    </row>
    <row r="2984" spans="1:21" x14ac:dyDescent="0.3">
      <c r="A2984">
        <v>2983</v>
      </c>
      <c r="B2984">
        <v>5</v>
      </c>
      <c r="C2984">
        <v>2</v>
      </c>
      <c r="D2984" s="6">
        <f t="shared" si="276"/>
        <v>45327</v>
      </c>
      <c r="E2984" t="str">
        <f t="shared" si="277"/>
        <v>February</v>
      </c>
      <c r="F2984">
        <v>2024</v>
      </c>
      <c r="G2984" t="str">
        <f t="shared" si="278"/>
        <v>Monday</v>
      </c>
      <c r="H2984" t="s">
        <v>37</v>
      </c>
      <c r="I2984">
        <v>5</v>
      </c>
      <c r="J2984" s="7">
        <v>52210.49</v>
      </c>
      <c r="K2984" t="s">
        <v>900</v>
      </c>
      <c r="L2984">
        <v>45</v>
      </c>
      <c r="M2984" t="s">
        <v>112</v>
      </c>
      <c r="N2984" t="s">
        <v>35</v>
      </c>
      <c r="O2984">
        <v>2</v>
      </c>
      <c r="P2984" t="s">
        <v>40</v>
      </c>
      <c r="Q2984" s="7">
        <f t="shared" si="279"/>
        <v>261052.44999999998</v>
      </c>
      <c r="R2984" s="9" t="str" cm="1">
        <f t="array" ref="R2984">_xlfn.IFS(L2983&lt;=25,"0-25",L2983&lt;=30,"26-30",L2983&lt;=35,"31-35",L2983&lt;=40,"36-40",L2983&lt;=45,"41-45",L2983&gt;=45,"45+")</f>
        <v>0-25</v>
      </c>
      <c r="S2984" t="str">
        <f t="shared" si="280"/>
        <v>Q1</v>
      </c>
      <c r="T2984" t="str">
        <f t="shared" si="281"/>
        <v>Weekday</v>
      </c>
      <c r="U2984" t="str" cm="1">
        <f t="array" ref="U2984">_xlfn.IFS(Q2984&lt;=100000,"LOW",Q2984&lt;=300000,"MEDIUM",Q2984&gt;=300000,"HIGH")</f>
        <v>MEDIUM</v>
      </c>
    </row>
    <row r="2985" spans="1:21" x14ac:dyDescent="0.3">
      <c r="A2985">
        <v>2984</v>
      </c>
      <c r="B2985">
        <v>5</v>
      </c>
      <c r="C2985">
        <v>2</v>
      </c>
      <c r="D2985" s="6">
        <f t="shared" si="276"/>
        <v>45327</v>
      </c>
      <c r="E2985" t="str">
        <f t="shared" si="277"/>
        <v>February</v>
      </c>
      <c r="F2985">
        <v>2024</v>
      </c>
      <c r="G2985" t="str">
        <f t="shared" si="278"/>
        <v>Monday</v>
      </c>
      <c r="H2985" t="s">
        <v>45</v>
      </c>
      <c r="I2985">
        <v>9</v>
      </c>
      <c r="J2985" s="7">
        <v>45874.66</v>
      </c>
      <c r="K2985" t="s">
        <v>255</v>
      </c>
      <c r="L2985">
        <v>40</v>
      </c>
      <c r="M2985" t="s">
        <v>140</v>
      </c>
      <c r="N2985" t="s">
        <v>35</v>
      </c>
      <c r="O2985">
        <v>4</v>
      </c>
      <c r="P2985" t="s">
        <v>48</v>
      </c>
      <c r="Q2985" s="7">
        <f t="shared" si="279"/>
        <v>412871.94000000006</v>
      </c>
      <c r="R2985" s="9" t="str" cm="1">
        <f t="array" ref="R2985">_xlfn.IFS(L2984&lt;=25,"0-25",L2984&lt;=30,"26-30",L2984&lt;=35,"31-35",L2984&lt;=40,"36-40",L2984&lt;=45,"41-45",L2984&gt;=45,"45+")</f>
        <v>41-45</v>
      </c>
      <c r="S2985" t="str">
        <f t="shared" si="280"/>
        <v>Q1</v>
      </c>
      <c r="T2985" t="str">
        <f t="shared" si="281"/>
        <v>Weekday</v>
      </c>
      <c r="U2985" t="str" cm="1">
        <f t="array" ref="U2985">_xlfn.IFS(Q2985&lt;=100000,"LOW",Q2985&lt;=300000,"MEDIUM",Q2985&gt;=300000,"HIGH")</f>
        <v>HIGH</v>
      </c>
    </row>
    <row r="2986" spans="1:21" x14ac:dyDescent="0.3">
      <c r="A2986">
        <v>2985</v>
      </c>
      <c r="B2986">
        <v>5</v>
      </c>
      <c r="C2986">
        <v>2</v>
      </c>
      <c r="D2986" s="6">
        <f t="shared" si="276"/>
        <v>45327</v>
      </c>
      <c r="E2986" t="str">
        <f t="shared" si="277"/>
        <v>February</v>
      </c>
      <c r="F2986">
        <v>2024</v>
      </c>
      <c r="G2986" t="str">
        <f t="shared" si="278"/>
        <v>Monday</v>
      </c>
      <c r="H2986" t="s">
        <v>32</v>
      </c>
      <c r="I2986">
        <v>2</v>
      </c>
      <c r="J2986" s="7">
        <v>39393.620000000003</v>
      </c>
      <c r="K2986" t="s">
        <v>970</v>
      </c>
      <c r="L2986">
        <v>49</v>
      </c>
      <c r="M2986" t="s">
        <v>23</v>
      </c>
      <c r="N2986" t="s">
        <v>18</v>
      </c>
      <c r="O2986">
        <v>3</v>
      </c>
      <c r="P2986" t="s">
        <v>43</v>
      </c>
      <c r="Q2986" s="7">
        <f t="shared" si="279"/>
        <v>78787.240000000005</v>
      </c>
      <c r="R2986" s="9" t="str" cm="1">
        <f t="array" ref="R2986">_xlfn.IFS(L2985&lt;=25,"0-25",L2985&lt;=30,"26-30",L2985&lt;=35,"31-35",L2985&lt;=40,"36-40",L2985&lt;=45,"41-45",L2985&gt;=45,"45+")</f>
        <v>36-40</v>
      </c>
      <c r="S2986" t="str">
        <f t="shared" si="280"/>
        <v>Q1</v>
      </c>
      <c r="T2986" t="str">
        <f t="shared" si="281"/>
        <v>Weekday</v>
      </c>
      <c r="U2986" t="str" cm="1">
        <f t="array" ref="U2986">_xlfn.IFS(Q2986&lt;=100000,"LOW",Q2986&lt;=300000,"MEDIUM",Q2986&gt;=300000,"HIGH")</f>
        <v>LOW</v>
      </c>
    </row>
    <row r="2987" spans="1:21" x14ac:dyDescent="0.3">
      <c r="A2987">
        <v>2986</v>
      </c>
      <c r="B2987">
        <v>6</v>
      </c>
      <c r="C2987">
        <v>2</v>
      </c>
      <c r="D2987" s="6">
        <f t="shared" si="276"/>
        <v>45328</v>
      </c>
      <c r="E2987" t="str">
        <f t="shared" si="277"/>
        <v>February</v>
      </c>
      <c r="F2987">
        <v>2024</v>
      </c>
      <c r="G2987" t="str">
        <f t="shared" si="278"/>
        <v>Tuesday</v>
      </c>
      <c r="H2987" t="s">
        <v>45</v>
      </c>
      <c r="I2987">
        <v>2</v>
      </c>
      <c r="J2987" s="7">
        <v>11929.92</v>
      </c>
      <c r="K2987" t="s">
        <v>1032</v>
      </c>
      <c r="L2987">
        <v>33</v>
      </c>
      <c r="M2987" t="s">
        <v>23</v>
      </c>
      <c r="N2987" t="s">
        <v>24</v>
      </c>
      <c r="O2987">
        <v>4</v>
      </c>
      <c r="P2987" t="s">
        <v>104</v>
      </c>
      <c r="Q2987" s="7">
        <f t="shared" si="279"/>
        <v>23859.84</v>
      </c>
      <c r="R2987" s="9" t="str" cm="1">
        <f t="array" ref="R2987">_xlfn.IFS(L2986&lt;=25,"0-25",L2986&lt;=30,"26-30",L2986&lt;=35,"31-35",L2986&lt;=40,"36-40",L2986&lt;=45,"41-45",L2986&gt;=45,"45+")</f>
        <v>45+</v>
      </c>
      <c r="S2987" t="str">
        <f t="shared" si="280"/>
        <v>Q1</v>
      </c>
      <c r="T2987" t="str">
        <f t="shared" si="281"/>
        <v>Weekday</v>
      </c>
      <c r="U2987" t="str" cm="1">
        <f t="array" ref="U2987">_xlfn.IFS(Q2987&lt;=100000,"LOW",Q2987&lt;=300000,"MEDIUM",Q2987&gt;=300000,"HIGH")</f>
        <v>LOW</v>
      </c>
    </row>
    <row r="2988" spans="1:21" x14ac:dyDescent="0.3">
      <c r="A2988">
        <v>2987</v>
      </c>
      <c r="B2988">
        <v>6</v>
      </c>
      <c r="C2988">
        <v>2</v>
      </c>
      <c r="D2988" s="6">
        <f t="shared" si="276"/>
        <v>45328</v>
      </c>
      <c r="E2988" t="str">
        <f t="shared" si="277"/>
        <v>February</v>
      </c>
      <c r="F2988">
        <v>2024</v>
      </c>
      <c r="G2988" t="str">
        <f t="shared" si="278"/>
        <v>Tuesday</v>
      </c>
      <c r="H2988" t="s">
        <v>45</v>
      </c>
      <c r="I2988">
        <v>6</v>
      </c>
      <c r="J2988" s="7">
        <v>47475.839999999997</v>
      </c>
      <c r="K2988" t="s">
        <v>562</v>
      </c>
      <c r="L2988">
        <v>27</v>
      </c>
      <c r="M2988" t="s">
        <v>27</v>
      </c>
      <c r="N2988" t="s">
        <v>24</v>
      </c>
      <c r="O2988">
        <v>4</v>
      </c>
      <c r="P2988" t="s">
        <v>90</v>
      </c>
      <c r="Q2988" s="7">
        <f t="shared" si="279"/>
        <v>284855.03999999998</v>
      </c>
      <c r="R2988" s="9" t="str" cm="1">
        <f t="array" ref="R2988">_xlfn.IFS(L2987&lt;=25,"0-25",L2987&lt;=30,"26-30",L2987&lt;=35,"31-35",L2987&lt;=40,"36-40",L2987&lt;=45,"41-45",L2987&gt;=45,"45+")</f>
        <v>31-35</v>
      </c>
      <c r="S2988" t="str">
        <f t="shared" si="280"/>
        <v>Q1</v>
      </c>
      <c r="T2988" t="str">
        <f t="shared" si="281"/>
        <v>Weekday</v>
      </c>
      <c r="U2988" t="str" cm="1">
        <f t="array" ref="U2988">_xlfn.IFS(Q2988&lt;=100000,"LOW",Q2988&lt;=300000,"MEDIUM",Q2988&gt;=300000,"HIGH")</f>
        <v>MEDIUM</v>
      </c>
    </row>
    <row r="2989" spans="1:21" x14ac:dyDescent="0.3">
      <c r="A2989">
        <v>2988</v>
      </c>
      <c r="B2989">
        <v>6</v>
      </c>
      <c r="C2989">
        <v>2</v>
      </c>
      <c r="D2989" s="6">
        <f t="shared" si="276"/>
        <v>45328</v>
      </c>
      <c r="E2989" t="str">
        <f t="shared" si="277"/>
        <v>February</v>
      </c>
      <c r="F2989">
        <v>2024</v>
      </c>
      <c r="G2989" t="str">
        <f t="shared" si="278"/>
        <v>Tuesday</v>
      </c>
      <c r="H2989" t="s">
        <v>45</v>
      </c>
      <c r="I2989">
        <v>6</v>
      </c>
      <c r="J2989" s="7">
        <v>35010.080000000002</v>
      </c>
      <c r="K2989" t="s">
        <v>875</v>
      </c>
      <c r="L2989">
        <v>31</v>
      </c>
      <c r="M2989" t="s">
        <v>79</v>
      </c>
      <c r="N2989" t="s">
        <v>24</v>
      </c>
      <c r="O2989">
        <v>2</v>
      </c>
      <c r="P2989" t="s">
        <v>104</v>
      </c>
      <c r="Q2989" s="7">
        <f t="shared" si="279"/>
        <v>210060.48</v>
      </c>
      <c r="R2989" s="9" t="str" cm="1">
        <f t="array" ref="R2989">_xlfn.IFS(L2988&lt;=25,"0-25",L2988&lt;=30,"26-30",L2988&lt;=35,"31-35",L2988&lt;=40,"36-40",L2988&lt;=45,"41-45",L2988&gt;=45,"45+")</f>
        <v>26-30</v>
      </c>
      <c r="S2989" t="str">
        <f t="shared" si="280"/>
        <v>Q1</v>
      </c>
      <c r="T2989" t="str">
        <f t="shared" si="281"/>
        <v>Weekday</v>
      </c>
      <c r="U2989" t="str" cm="1">
        <f t="array" ref="U2989">_xlfn.IFS(Q2989&lt;=100000,"LOW",Q2989&lt;=300000,"MEDIUM",Q2989&gt;=300000,"HIGH")</f>
        <v>MEDIUM</v>
      </c>
    </row>
    <row r="2990" spans="1:21" x14ac:dyDescent="0.3">
      <c r="A2990">
        <v>2989</v>
      </c>
      <c r="B2990">
        <v>7</v>
      </c>
      <c r="C2990">
        <v>2</v>
      </c>
      <c r="D2990" s="6">
        <f t="shared" si="276"/>
        <v>45329</v>
      </c>
      <c r="E2990" t="str">
        <f t="shared" si="277"/>
        <v>February</v>
      </c>
      <c r="F2990">
        <v>2024</v>
      </c>
      <c r="G2990" t="str">
        <f t="shared" si="278"/>
        <v>Wednesday</v>
      </c>
      <c r="H2990" t="s">
        <v>37</v>
      </c>
      <c r="I2990">
        <v>8</v>
      </c>
      <c r="J2990" s="7">
        <v>43612.56</v>
      </c>
      <c r="K2990" t="s">
        <v>184</v>
      </c>
      <c r="L2990">
        <v>56</v>
      </c>
      <c r="M2990" t="s">
        <v>27</v>
      </c>
      <c r="N2990" t="s">
        <v>18</v>
      </c>
      <c r="O2990">
        <v>3</v>
      </c>
      <c r="P2990" t="s">
        <v>53</v>
      </c>
      <c r="Q2990" s="7">
        <f t="shared" si="279"/>
        <v>348900.48</v>
      </c>
      <c r="R2990" s="9" t="str" cm="1">
        <f t="array" ref="R2990">_xlfn.IFS(L2989&lt;=25,"0-25",L2989&lt;=30,"26-30",L2989&lt;=35,"31-35",L2989&lt;=40,"36-40",L2989&lt;=45,"41-45",L2989&gt;=45,"45+")</f>
        <v>31-35</v>
      </c>
      <c r="S2990" t="str">
        <f t="shared" si="280"/>
        <v>Q1</v>
      </c>
      <c r="T2990" t="str">
        <f t="shared" si="281"/>
        <v>Weekday</v>
      </c>
      <c r="U2990" t="str" cm="1">
        <f t="array" ref="U2990">_xlfn.IFS(Q2990&lt;=100000,"LOW",Q2990&lt;=300000,"MEDIUM",Q2990&gt;=300000,"HIGH")</f>
        <v>HIGH</v>
      </c>
    </row>
    <row r="2991" spans="1:21" x14ac:dyDescent="0.3">
      <c r="A2991">
        <v>2990</v>
      </c>
      <c r="B2991">
        <v>7</v>
      </c>
      <c r="C2991">
        <v>2</v>
      </c>
      <c r="D2991" s="6">
        <f t="shared" si="276"/>
        <v>45329</v>
      </c>
      <c r="E2991" t="str">
        <f t="shared" si="277"/>
        <v>February</v>
      </c>
      <c r="F2991">
        <v>2024</v>
      </c>
      <c r="G2991" t="str">
        <f t="shared" si="278"/>
        <v>Wednesday</v>
      </c>
      <c r="H2991" t="s">
        <v>37</v>
      </c>
      <c r="I2991">
        <v>2</v>
      </c>
      <c r="J2991" s="7">
        <v>35759.279999999999</v>
      </c>
      <c r="K2991" t="s">
        <v>251</v>
      </c>
      <c r="L2991">
        <v>53</v>
      </c>
      <c r="M2991" t="s">
        <v>23</v>
      </c>
      <c r="N2991" t="s">
        <v>24</v>
      </c>
      <c r="O2991">
        <v>2</v>
      </c>
      <c r="P2991" t="s">
        <v>40</v>
      </c>
      <c r="Q2991" s="7">
        <f t="shared" si="279"/>
        <v>71518.559999999998</v>
      </c>
      <c r="R2991" s="9" t="str" cm="1">
        <f t="array" ref="R2991">_xlfn.IFS(L2990&lt;=25,"0-25",L2990&lt;=30,"26-30",L2990&lt;=35,"31-35",L2990&lt;=40,"36-40",L2990&lt;=45,"41-45",L2990&gt;=45,"45+")</f>
        <v>45+</v>
      </c>
      <c r="S2991" t="str">
        <f t="shared" si="280"/>
        <v>Q1</v>
      </c>
      <c r="T2991" t="str">
        <f t="shared" si="281"/>
        <v>Weekday</v>
      </c>
      <c r="U2991" t="str" cm="1">
        <f t="array" ref="U2991">_xlfn.IFS(Q2991&lt;=100000,"LOW",Q2991&lt;=300000,"MEDIUM",Q2991&gt;=300000,"HIGH")</f>
        <v>LOW</v>
      </c>
    </row>
    <row r="2992" spans="1:21" x14ac:dyDescent="0.3">
      <c r="A2992">
        <v>2991</v>
      </c>
      <c r="B2992">
        <v>7</v>
      </c>
      <c r="C2992">
        <v>2</v>
      </c>
      <c r="D2992" s="6">
        <f t="shared" si="276"/>
        <v>45329</v>
      </c>
      <c r="E2992" t="str">
        <f t="shared" si="277"/>
        <v>February</v>
      </c>
      <c r="F2992">
        <v>2024</v>
      </c>
      <c r="G2992" t="str">
        <f t="shared" si="278"/>
        <v>Wednesday</v>
      </c>
      <c r="H2992" t="s">
        <v>45</v>
      </c>
      <c r="I2992">
        <v>9</v>
      </c>
      <c r="J2992" s="7">
        <v>67963.37</v>
      </c>
      <c r="K2992" t="s">
        <v>469</v>
      </c>
      <c r="L2992">
        <v>51</v>
      </c>
      <c r="M2992" t="s">
        <v>56</v>
      </c>
      <c r="N2992" t="s">
        <v>24</v>
      </c>
      <c r="O2992">
        <v>4</v>
      </c>
      <c r="P2992" t="s">
        <v>90</v>
      </c>
      <c r="Q2992" s="7">
        <f t="shared" si="279"/>
        <v>611670.32999999996</v>
      </c>
      <c r="R2992" s="9" t="str" cm="1">
        <f t="array" ref="R2992">_xlfn.IFS(L2991&lt;=25,"0-25",L2991&lt;=30,"26-30",L2991&lt;=35,"31-35",L2991&lt;=40,"36-40",L2991&lt;=45,"41-45",L2991&gt;=45,"45+")</f>
        <v>45+</v>
      </c>
      <c r="S2992" t="str">
        <f t="shared" si="280"/>
        <v>Q1</v>
      </c>
      <c r="T2992" t="str">
        <f t="shared" si="281"/>
        <v>Weekday</v>
      </c>
      <c r="U2992" t="str" cm="1">
        <f t="array" ref="U2992">_xlfn.IFS(Q2992&lt;=100000,"LOW",Q2992&lt;=300000,"MEDIUM",Q2992&gt;=300000,"HIGH")</f>
        <v>HIGH</v>
      </c>
    </row>
    <row r="2993" spans="1:21" x14ac:dyDescent="0.3">
      <c r="A2993">
        <v>2992</v>
      </c>
      <c r="B2993">
        <v>7</v>
      </c>
      <c r="C2993">
        <v>2</v>
      </c>
      <c r="D2993" s="6">
        <f t="shared" si="276"/>
        <v>45329</v>
      </c>
      <c r="E2993" t="str">
        <f t="shared" si="277"/>
        <v>February</v>
      </c>
      <c r="F2993">
        <v>2024</v>
      </c>
      <c r="G2993" t="str">
        <f t="shared" si="278"/>
        <v>Wednesday</v>
      </c>
      <c r="H2993" t="s">
        <v>37</v>
      </c>
      <c r="I2993">
        <v>2</v>
      </c>
      <c r="J2993" s="7">
        <v>46246.53</v>
      </c>
      <c r="K2993" t="s">
        <v>675</v>
      </c>
      <c r="L2993">
        <v>41</v>
      </c>
      <c r="M2993" t="s">
        <v>140</v>
      </c>
      <c r="N2993" t="s">
        <v>52</v>
      </c>
      <c r="O2993">
        <v>5</v>
      </c>
      <c r="P2993" t="s">
        <v>40</v>
      </c>
      <c r="Q2993" s="7">
        <f t="shared" si="279"/>
        <v>92493.06</v>
      </c>
      <c r="R2993" s="9" t="str" cm="1">
        <f t="array" ref="R2993">_xlfn.IFS(L2992&lt;=25,"0-25",L2992&lt;=30,"26-30",L2992&lt;=35,"31-35",L2992&lt;=40,"36-40",L2992&lt;=45,"41-45",L2992&gt;=45,"45+")</f>
        <v>45+</v>
      </c>
      <c r="S2993" t="str">
        <f t="shared" si="280"/>
        <v>Q1</v>
      </c>
      <c r="T2993" t="str">
        <f t="shared" si="281"/>
        <v>Weekday</v>
      </c>
      <c r="U2993" t="str" cm="1">
        <f t="array" ref="U2993">_xlfn.IFS(Q2993&lt;=100000,"LOW",Q2993&lt;=300000,"MEDIUM",Q2993&gt;=300000,"HIGH")</f>
        <v>LOW</v>
      </c>
    </row>
    <row r="2994" spans="1:21" x14ac:dyDescent="0.3">
      <c r="A2994">
        <v>2993</v>
      </c>
      <c r="B2994">
        <v>8</v>
      </c>
      <c r="C2994">
        <v>2</v>
      </c>
      <c r="D2994" s="6">
        <f t="shared" si="276"/>
        <v>45330</v>
      </c>
      <c r="E2994" t="str">
        <f t="shared" si="277"/>
        <v>February</v>
      </c>
      <c r="F2994">
        <v>2024</v>
      </c>
      <c r="G2994" t="str">
        <f t="shared" si="278"/>
        <v>Thursday</v>
      </c>
      <c r="H2994" t="s">
        <v>32</v>
      </c>
      <c r="I2994">
        <v>1</v>
      </c>
      <c r="J2994" s="7">
        <v>54954.18</v>
      </c>
      <c r="K2994" t="s">
        <v>522</v>
      </c>
      <c r="L2994">
        <v>35</v>
      </c>
      <c r="M2994" t="s">
        <v>116</v>
      </c>
      <c r="N2994" t="s">
        <v>24</v>
      </c>
      <c r="O2994">
        <v>1</v>
      </c>
      <c r="P2994" t="s">
        <v>43</v>
      </c>
      <c r="Q2994" s="7">
        <f t="shared" si="279"/>
        <v>54954.18</v>
      </c>
      <c r="R2994" s="9" t="str" cm="1">
        <f t="array" ref="R2994">_xlfn.IFS(L2993&lt;=25,"0-25",L2993&lt;=30,"26-30",L2993&lt;=35,"31-35",L2993&lt;=40,"36-40",L2993&lt;=45,"41-45",L2993&gt;=45,"45+")</f>
        <v>41-45</v>
      </c>
      <c r="S2994" t="str">
        <f t="shared" si="280"/>
        <v>Q1</v>
      </c>
      <c r="T2994" t="str">
        <f t="shared" si="281"/>
        <v>Weekday</v>
      </c>
      <c r="U2994" t="str" cm="1">
        <f t="array" ref="U2994">_xlfn.IFS(Q2994&lt;=100000,"LOW",Q2994&lt;=300000,"MEDIUM",Q2994&gt;=300000,"HIGH")</f>
        <v>LOW</v>
      </c>
    </row>
    <row r="2995" spans="1:21" x14ac:dyDescent="0.3">
      <c r="A2995">
        <v>2994</v>
      </c>
      <c r="B2995">
        <v>8</v>
      </c>
      <c r="C2995">
        <v>2</v>
      </c>
      <c r="D2995" s="6">
        <f t="shared" si="276"/>
        <v>45330</v>
      </c>
      <c r="E2995" t="str">
        <f t="shared" si="277"/>
        <v>February</v>
      </c>
      <c r="F2995">
        <v>2024</v>
      </c>
      <c r="G2995" t="str">
        <f t="shared" si="278"/>
        <v>Thursday</v>
      </c>
      <c r="H2995" t="s">
        <v>45</v>
      </c>
      <c r="I2995">
        <v>2</v>
      </c>
      <c r="J2995" s="7">
        <v>66180.820000000007</v>
      </c>
      <c r="K2995" t="s">
        <v>235</v>
      </c>
      <c r="L2995">
        <v>33</v>
      </c>
      <c r="M2995" t="s">
        <v>27</v>
      </c>
      <c r="N2995" t="s">
        <v>35</v>
      </c>
      <c r="O2995">
        <v>4</v>
      </c>
      <c r="P2995" t="s">
        <v>104</v>
      </c>
      <c r="Q2995" s="7">
        <f t="shared" si="279"/>
        <v>132361.64000000001</v>
      </c>
      <c r="R2995" s="9" t="str" cm="1">
        <f t="array" ref="R2995">_xlfn.IFS(L2994&lt;=25,"0-25",L2994&lt;=30,"26-30",L2994&lt;=35,"31-35",L2994&lt;=40,"36-40",L2994&lt;=45,"41-45",L2994&gt;=45,"45+")</f>
        <v>31-35</v>
      </c>
      <c r="S2995" t="str">
        <f t="shared" si="280"/>
        <v>Q1</v>
      </c>
      <c r="T2995" t="str">
        <f t="shared" si="281"/>
        <v>Weekday</v>
      </c>
      <c r="U2995" t="str" cm="1">
        <f t="array" ref="U2995">_xlfn.IFS(Q2995&lt;=100000,"LOW",Q2995&lt;=300000,"MEDIUM",Q2995&gt;=300000,"HIGH")</f>
        <v>MEDIUM</v>
      </c>
    </row>
    <row r="2996" spans="1:21" x14ac:dyDescent="0.3">
      <c r="A2996">
        <v>2995</v>
      </c>
      <c r="B2996">
        <v>8</v>
      </c>
      <c r="C2996">
        <v>2</v>
      </c>
      <c r="D2996" s="6">
        <f t="shared" si="276"/>
        <v>45330</v>
      </c>
      <c r="E2996" t="str">
        <f t="shared" si="277"/>
        <v>February</v>
      </c>
      <c r="F2996">
        <v>2024</v>
      </c>
      <c r="G2996" t="str">
        <f t="shared" si="278"/>
        <v>Thursday</v>
      </c>
      <c r="H2996" t="s">
        <v>37</v>
      </c>
      <c r="I2996">
        <v>7</v>
      </c>
      <c r="J2996" s="7">
        <v>45495.96</v>
      </c>
      <c r="K2996" t="s">
        <v>783</v>
      </c>
      <c r="L2996">
        <v>58</v>
      </c>
      <c r="M2996" t="s">
        <v>152</v>
      </c>
      <c r="N2996" t="s">
        <v>24</v>
      </c>
      <c r="O2996">
        <v>3</v>
      </c>
      <c r="P2996" t="s">
        <v>40</v>
      </c>
      <c r="Q2996" s="7">
        <f t="shared" si="279"/>
        <v>318471.71999999997</v>
      </c>
      <c r="R2996" s="9" t="str" cm="1">
        <f t="array" ref="R2996">_xlfn.IFS(L2995&lt;=25,"0-25",L2995&lt;=30,"26-30",L2995&lt;=35,"31-35",L2995&lt;=40,"36-40",L2995&lt;=45,"41-45",L2995&gt;=45,"45+")</f>
        <v>31-35</v>
      </c>
      <c r="S2996" t="str">
        <f t="shared" si="280"/>
        <v>Q1</v>
      </c>
      <c r="T2996" t="str">
        <f t="shared" si="281"/>
        <v>Weekday</v>
      </c>
      <c r="U2996" t="str" cm="1">
        <f t="array" ref="U2996">_xlfn.IFS(Q2996&lt;=100000,"LOW",Q2996&lt;=300000,"MEDIUM",Q2996&gt;=300000,"HIGH")</f>
        <v>HIGH</v>
      </c>
    </row>
    <row r="2997" spans="1:21" x14ac:dyDescent="0.3">
      <c r="A2997">
        <v>2996</v>
      </c>
      <c r="B2997">
        <v>9</v>
      </c>
      <c r="C2997">
        <v>2</v>
      </c>
      <c r="D2997" s="6">
        <f t="shared" si="276"/>
        <v>45331</v>
      </c>
      <c r="E2997" t="str">
        <f t="shared" si="277"/>
        <v>February</v>
      </c>
      <c r="F2997">
        <v>2024</v>
      </c>
      <c r="G2997" t="str">
        <f t="shared" si="278"/>
        <v>Friday</v>
      </c>
      <c r="H2997" t="s">
        <v>15</v>
      </c>
      <c r="I2997">
        <v>8</v>
      </c>
      <c r="J2997" s="7">
        <v>10723.75</v>
      </c>
      <c r="K2997" t="s">
        <v>865</v>
      </c>
      <c r="L2997">
        <v>54</v>
      </c>
      <c r="M2997" t="s">
        <v>39</v>
      </c>
      <c r="N2997" t="s">
        <v>18</v>
      </c>
      <c r="O2997">
        <v>5</v>
      </c>
      <c r="P2997" t="s">
        <v>86</v>
      </c>
      <c r="Q2997" s="7">
        <f t="shared" si="279"/>
        <v>85790</v>
      </c>
      <c r="R2997" s="9" t="str" cm="1">
        <f t="array" ref="R2997">_xlfn.IFS(L2996&lt;=25,"0-25",L2996&lt;=30,"26-30",L2996&lt;=35,"31-35",L2996&lt;=40,"36-40",L2996&lt;=45,"41-45",L2996&gt;=45,"45+")</f>
        <v>45+</v>
      </c>
      <c r="S2997" t="str">
        <f t="shared" si="280"/>
        <v>Q1</v>
      </c>
      <c r="T2997" t="str">
        <f t="shared" si="281"/>
        <v>Weekday</v>
      </c>
      <c r="U2997" t="str" cm="1">
        <f t="array" ref="U2997">_xlfn.IFS(Q2997&lt;=100000,"LOW",Q2997&lt;=300000,"MEDIUM",Q2997&gt;=300000,"HIGH")</f>
        <v>LOW</v>
      </c>
    </row>
    <row r="2998" spans="1:21" x14ac:dyDescent="0.3">
      <c r="A2998">
        <v>2997</v>
      </c>
      <c r="B2998">
        <v>9</v>
      </c>
      <c r="C2998">
        <v>2</v>
      </c>
      <c r="D2998" s="6">
        <f t="shared" si="276"/>
        <v>45331</v>
      </c>
      <c r="E2998" t="str">
        <f t="shared" si="277"/>
        <v>February</v>
      </c>
      <c r="F2998">
        <v>2024</v>
      </c>
      <c r="G2998" t="str">
        <f t="shared" si="278"/>
        <v>Friday</v>
      </c>
      <c r="H2998" t="s">
        <v>45</v>
      </c>
      <c r="I2998">
        <v>5</v>
      </c>
      <c r="J2998" s="7">
        <v>12057.5</v>
      </c>
      <c r="K2998" t="s">
        <v>156</v>
      </c>
      <c r="L2998">
        <v>58</v>
      </c>
      <c r="M2998" t="s">
        <v>23</v>
      </c>
      <c r="N2998" t="s">
        <v>18</v>
      </c>
      <c r="O2998">
        <v>3</v>
      </c>
      <c r="P2998" t="s">
        <v>48</v>
      </c>
      <c r="Q2998" s="7">
        <f t="shared" si="279"/>
        <v>60287.5</v>
      </c>
      <c r="R2998" s="9" t="str" cm="1">
        <f t="array" ref="R2998">_xlfn.IFS(L2997&lt;=25,"0-25",L2997&lt;=30,"26-30",L2997&lt;=35,"31-35",L2997&lt;=40,"36-40",L2997&lt;=45,"41-45",L2997&gt;=45,"45+")</f>
        <v>45+</v>
      </c>
      <c r="S2998" t="str">
        <f t="shared" si="280"/>
        <v>Q1</v>
      </c>
      <c r="T2998" t="str">
        <f t="shared" si="281"/>
        <v>Weekday</v>
      </c>
      <c r="U2998" t="str" cm="1">
        <f t="array" ref="U2998">_xlfn.IFS(Q2998&lt;=100000,"LOW",Q2998&lt;=300000,"MEDIUM",Q2998&gt;=300000,"HIGH")</f>
        <v>LOW</v>
      </c>
    </row>
    <row r="2999" spans="1:21" x14ac:dyDescent="0.3">
      <c r="A2999">
        <v>2998</v>
      </c>
      <c r="B2999">
        <v>9</v>
      </c>
      <c r="C2999">
        <v>2</v>
      </c>
      <c r="D2999" s="6">
        <f t="shared" si="276"/>
        <v>45331</v>
      </c>
      <c r="E2999" t="str">
        <f t="shared" si="277"/>
        <v>February</v>
      </c>
      <c r="F2999">
        <v>2024</v>
      </c>
      <c r="G2999" t="str">
        <f t="shared" si="278"/>
        <v>Friday</v>
      </c>
      <c r="H2999" t="s">
        <v>45</v>
      </c>
      <c r="I2999">
        <v>6</v>
      </c>
      <c r="J2999" s="7">
        <v>52140.31</v>
      </c>
      <c r="K2999" t="s">
        <v>115</v>
      </c>
      <c r="L2999">
        <v>42</v>
      </c>
      <c r="M2999" t="s">
        <v>95</v>
      </c>
      <c r="N2999" t="s">
        <v>24</v>
      </c>
      <c r="O2999">
        <v>4</v>
      </c>
      <c r="P2999" t="s">
        <v>104</v>
      </c>
      <c r="Q2999" s="7">
        <f t="shared" si="279"/>
        <v>312841.86</v>
      </c>
      <c r="R2999" s="9" t="str" cm="1">
        <f t="array" ref="R2999">_xlfn.IFS(L2998&lt;=25,"0-25",L2998&lt;=30,"26-30",L2998&lt;=35,"31-35",L2998&lt;=40,"36-40",L2998&lt;=45,"41-45",L2998&gt;=45,"45+")</f>
        <v>45+</v>
      </c>
      <c r="S2999" t="str">
        <f t="shared" si="280"/>
        <v>Q1</v>
      </c>
      <c r="T2999" t="str">
        <f t="shared" si="281"/>
        <v>Weekday</v>
      </c>
      <c r="U2999" t="str" cm="1">
        <f t="array" ref="U2999">_xlfn.IFS(Q2999&lt;=100000,"LOW",Q2999&lt;=300000,"MEDIUM",Q2999&gt;=300000,"HIGH")</f>
        <v>HIGH</v>
      </c>
    </row>
    <row r="3000" spans="1:21" x14ac:dyDescent="0.3">
      <c r="A3000">
        <v>2999</v>
      </c>
      <c r="B3000">
        <v>10</v>
      </c>
      <c r="C3000">
        <v>2</v>
      </c>
      <c r="D3000" s="6">
        <f t="shared" si="276"/>
        <v>45332</v>
      </c>
      <c r="E3000" t="str">
        <f t="shared" si="277"/>
        <v>February</v>
      </c>
      <c r="F3000">
        <v>2024</v>
      </c>
      <c r="G3000" t="str">
        <f t="shared" si="278"/>
        <v>Saturday</v>
      </c>
      <c r="H3000" t="s">
        <v>32</v>
      </c>
      <c r="I3000">
        <v>1</v>
      </c>
      <c r="J3000" s="7">
        <v>26745.11</v>
      </c>
      <c r="K3000" t="s">
        <v>184</v>
      </c>
      <c r="L3000">
        <v>25</v>
      </c>
      <c r="M3000" t="s">
        <v>23</v>
      </c>
      <c r="N3000" t="s">
        <v>18</v>
      </c>
      <c r="O3000">
        <v>4</v>
      </c>
      <c r="P3000" t="s">
        <v>101</v>
      </c>
      <c r="Q3000" s="7">
        <f t="shared" si="279"/>
        <v>26745.11</v>
      </c>
      <c r="R3000" s="9" t="str" cm="1">
        <f t="array" ref="R3000">_xlfn.IFS(L2999&lt;=25,"0-25",L2999&lt;=30,"26-30",L2999&lt;=35,"31-35",L2999&lt;=40,"36-40",L2999&lt;=45,"41-45",L2999&gt;=45,"45+")</f>
        <v>41-45</v>
      </c>
      <c r="S3000" t="str">
        <f t="shared" si="280"/>
        <v>Q1</v>
      </c>
      <c r="T3000" t="str">
        <f t="shared" si="281"/>
        <v>Weekend</v>
      </c>
      <c r="U3000" t="str" cm="1">
        <f t="array" ref="U3000">_xlfn.IFS(Q3000&lt;=100000,"LOW",Q3000&lt;=300000,"MEDIUM",Q3000&gt;=300000,"HIGH")</f>
        <v>LOW</v>
      </c>
    </row>
    <row r="3001" spans="1:21" x14ac:dyDescent="0.3">
      <c r="A3001">
        <v>3000</v>
      </c>
      <c r="B3001">
        <v>10</v>
      </c>
      <c r="C3001">
        <v>2</v>
      </c>
      <c r="D3001" s="6">
        <f t="shared" si="276"/>
        <v>45332</v>
      </c>
      <c r="E3001" t="str">
        <f t="shared" si="277"/>
        <v>February</v>
      </c>
      <c r="F3001">
        <v>2024</v>
      </c>
      <c r="G3001" t="str">
        <f t="shared" si="278"/>
        <v>Saturday</v>
      </c>
      <c r="H3001" t="s">
        <v>21</v>
      </c>
      <c r="I3001">
        <v>6</v>
      </c>
      <c r="J3001" s="7">
        <v>44762.78</v>
      </c>
      <c r="K3001" t="s">
        <v>581</v>
      </c>
      <c r="L3001">
        <v>41</v>
      </c>
      <c r="M3001" t="s">
        <v>23</v>
      </c>
      <c r="N3001" t="s">
        <v>18</v>
      </c>
      <c r="O3001">
        <v>1</v>
      </c>
      <c r="P3001" t="s">
        <v>65</v>
      </c>
      <c r="Q3001" s="7">
        <f t="shared" si="279"/>
        <v>268576.68</v>
      </c>
      <c r="R3001" s="9" t="str" cm="1">
        <f t="array" ref="R3001">_xlfn.IFS(L3000&lt;=25,"0-25",L3000&lt;=30,"26-30",L3000&lt;=35,"31-35",L3000&lt;=40,"36-40",L3000&lt;=45,"41-45",L3000&gt;=45,"45+")</f>
        <v>0-25</v>
      </c>
      <c r="S3001" t="str">
        <f t="shared" si="280"/>
        <v>Q1</v>
      </c>
      <c r="T3001" t="str">
        <f t="shared" si="281"/>
        <v>Weekend</v>
      </c>
      <c r="U3001" t="str" cm="1">
        <f t="array" ref="U3001">_xlfn.IFS(Q3001&lt;=100000,"LOW",Q3001&lt;=300000,"MEDIUM",Q3001&gt;=300000,"HIGH")</f>
        <v>MEDIUM</v>
      </c>
    </row>
    <row r="3002" spans="1:21" x14ac:dyDescent="0.3">
      <c r="A3002">
        <v>3001</v>
      </c>
      <c r="B3002">
        <v>10</v>
      </c>
      <c r="C3002">
        <v>2</v>
      </c>
      <c r="D3002" s="6">
        <f t="shared" si="276"/>
        <v>45332</v>
      </c>
      <c r="E3002" t="str">
        <f t="shared" si="277"/>
        <v>February</v>
      </c>
      <c r="F3002">
        <v>2024</v>
      </c>
      <c r="G3002" t="str">
        <f t="shared" si="278"/>
        <v>Saturday</v>
      </c>
      <c r="H3002" t="s">
        <v>21</v>
      </c>
      <c r="I3002">
        <v>8</v>
      </c>
      <c r="J3002" s="7">
        <v>22136.63</v>
      </c>
      <c r="K3002" t="s">
        <v>602</v>
      </c>
      <c r="L3002">
        <v>37</v>
      </c>
      <c r="M3002" t="s">
        <v>61</v>
      </c>
      <c r="N3002" t="s">
        <v>24</v>
      </c>
      <c r="O3002">
        <v>3</v>
      </c>
      <c r="P3002" t="s">
        <v>25</v>
      </c>
      <c r="Q3002" s="7">
        <f t="shared" si="279"/>
        <v>177093.04</v>
      </c>
      <c r="R3002" s="9" t="str" cm="1">
        <f t="array" ref="R3002">_xlfn.IFS(L3001&lt;=25,"0-25",L3001&lt;=30,"26-30",L3001&lt;=35,"31-35",L3001&lt;=40,"36-40",L3001&lt;=45,"41-45",L3001&gt;=45,"45+")</f>
        <v>41-45</v>
      </c>
      <c r="S3002" t="str">
        <f t="shared" si="280"/>
        <v>Q1</v>
      </c>
      <c r="T3002" t="str">
        <f t="shared" si="281"/>
        <v>Weekend</v>
      </c>
      <c r="U3002" t="str" cm="1">
        <f t="array" ref="U3002">_xlfn.IFS(Q3002&lt;=100000,"LOW",Q3002&lt;=300000,"MEDIUM",Q3002&gt;=300000,"HIGH")</f>
        <v>MEDIUM</v>
      </c>
    </row>
    <row r="3003" spans="1:21" x14ac:dyDescent="0.3">
      <c r="A3003">
        <v>3002</v>
      </c>
      <c r="B3003">
        <v>11</v>
      </c>
      <c r="C3003">
        <v>2</v>
      </c>
      <c r="D3003" s="6">
        <f t="shared" si="276"/>
        <v>45333</v>
      </c>
      <c r="E3003" t="str">
        <f t="shared" si="277"/>
        <v>February</v>
      </c>
      <c r="F3003">
        <v>2024</v>
      </c>
      <c r="G3003" t="str">
        <f t="shared" si="278"/>
        <v>Sunday</v>
      </c>
      <c r="H3003" t="s">
        <v>32</v>
      </c>
      <c r="I3003">
        <v>3</v>
      </c>
      <c r="J3003" s="7">
        <v>26214.93</v>
      </c>
      <c r="K3003" t="s">
        <v>732</v>
      </c>
      <c r="L3003">
        <v>47</v>
      </c>
      <c r="M3003" t="s">
        <v>92</v>
      </c>
      <c r="N3003" t="s">
        <v>52</v>
      </c>
      <c r="O3003">
        <v>5</v>
      </c>
      <c r="P3003" t="s">
        <v>43</v>
      </c>
      <c r="Q3003" s="7">
        <f t="shared" si="279"/>
        <v>78644.790000000008</v>
      </c>
      <c r="R3003" s="9" t="str" cm="1">
        <f t="array" ref="R3003">_xlfn.IFS(L3002&lt;=25,"0-25",L3002&lt;=30,"26-30",L3002&lt;=35,"31-35",L3002&lt;=40,"36-40",L3002&lt;=45,"41-45",L3002&gt;=45,"45+")</f>
        <v>36-40</v>
      </c>
      <c r="S3003" t="str">
        <f t="shared" si="280"/>
        <v>Q1</v>
      </c>
      <c r="T3003" t="str">
        <f t="shared" si="281"/>
        <v>Weekend</v>
      </c>
      <c r="U3003" t="str" cm="1">
        <f t="array" ref="U3003">_xlfn.IFS(Q3003&lt;=100000,"LOW",Q3003&lt;=300000,"MEDIUM",Q3003&gt;=300000,"HIGH")</f>
        <v>LOW</v>
      </c>
    </row>
    <row r="3004" spans="1:21" x14ac:dyDescent="0.3">
      <c r="A3004">
        <v>3003</v>
      </c>
      <c r="B3004">
        <v>11</v>
      </c>
      <c r="C3004">
        <v>2</v>
      </c>
      <c r="D3004" s="6">
        <f t="shared" si="276"/>
        <v>45333</v>
      </c>
      <c r="E3004" t="str">
        <f t="shared" si="277"/>
        <v>February</v>
      </c>
      <c r="F3004">
        <v>2024</v>
      </c>
      <c r="G3004" t="str">
        <f t="shared" si="278"/>
        <v>Sunday</v>
      </c>
      <c r="H3004" t="s">
        <v>32</v>
      </c>
      <c r="I3004">
        <v>1</v>
      </c>
      <c r="J3004" s="7">
        <v>40278.46</v>
      </c>
      <c r="K3004" t="s">
        <v>986</v>
      </c>
      <c r="L3004">
        <v>37</v>
      </c>
      <c r="M3004" t="s">
        <v>17</v>
      </c>
      <c r="N3004" t="s">
        <v>52</v>
      </c>
      <c r="O3004">
        <v>1</v>
      </c>
      <c r="P3004" t="s">
        <v>36</v>
      </c>
      <c r="Q3004" s="7">
        <f t="shared" si="279"/>
        <v>40278.46</v>
      </c>
      <c r="R3004" s="9" t="str" cm="1">
        <f t="array" ref="R3004">_xlfn.IFS(L3003&lt;=25,"0-25",L3003&lt;=30,"26-30",L3003&lt;=35,"31-35",L3003&lt;=40,"36-40",L3003&lt;=45,"41-45",L3003&gt;=45,"45+")</f>
        <v>45+</v>
      </c>
      <c r="S3004" t="str">
        <f t="shared" si="280"/>
        <v>Q1</v>
      </c>
      <c r="T3004" t="str">
        <f t="shared" si="281"/>
        <v>Weekend</v>
      </c>
      <c r="U3004" t="str" cm="1">
        <f t="array" ref="U3004">_xlfn.IFS(Q3004&lt;=100000,"LOW",Q3004&lt;=300000,"MEDIUM",Q3004&gt;=300000,"HIGH")</f>
        <v>LOW</v>
      </c>
    </row>
    <row r="3005" spans="1:21" x14ac:dyDescent="0.3">
      <c r="A3005">
        <v>3004</v>
      </c>
      <c r="B3005">
        <v>11</v>
      </c>
      <c r="C3005">
        <v>2</v>
      </c>
      <c r="D3005" s="6">
        <f t="shared" si="276"/>
        <v>45333</v>
      </c>
      <c r="E3005" t="str">
        <f t="shared" si="277"/>
        <v>February</v>
      </c>
      <c r="F3005">
        <v>2024</v>
      </c>
      <c r="G3005" t="str">
        <f t="shared" si="278"/>
        <v>Sunday</v>
      </c>
      <c r="H3005" t="s">
        <v>32</v>
      </c>
      <c r="I3005">
        <v>4</v>
      </c>
      <c r="J3005" s="7">
        <v>68534.17</v>
      </c>
      <c r="K3005" t="s">
        <v>490</v>
      </c>
      <c r="L3005">
        <v>35</v>
      </c>
      <c r="M3005" t="s">
        <v>39</v>
      </c>
      <c r="N3005" t="s">
        <v>52</v>
      </c>
      <c r="O3005">
        <v>3</v>
      </c>
      <c r="P3005" t="s">
        <v>101</v>
      </c>
      <c r="Q3005" s="7">
        <f t="shared" si="279"/>
        <v>274136.68</v>
      </c>
      <c r="R3005" s="9" t="str" cm="1">
        <f t="array" ref="R3005">_xlfn.IFS(L3004&lt;=25,"0-25",L3004&lt;=30,"26-30",L3004&lt;=35,"31-35",L3004&lt;=40,"36-40",L3004&lt;=45,"41-45",L3004&gt;=45,"45+")</f>
        <v>36-40</v>
      </c>
      <c r="S3005" t="str">
        <f t="shared" si="280"/>
        <v>Q1</v>
      </c>
      <c r="T3005" t="str">
        <f t="shared" si="281"/>
        <v>Weekend</v>
      </c>
      <c r="U3005" t="str" cm="1">
        <f t="array" ref="U3005">_xlfn.IFS(Q3005&lt;=100000,"LOW",Q3005&lt;=300000,"MEDIUM",Q3005&gt;=300000,"HIGH")</f>
        <v>MEDIUM</v>
      </c>
    </row>
    <row r="3006" spans="1:21" x14ac:dyDescent="0.3">
      <c r="A3006">
        <v>3005</v>
      </c>
      <c r="B3006">
        <v>12</v>
      </c>
      <c r="C3006">
        <v>2</v>
      </c>
      <c r="D3006" s="6">
        <f t="shared" si="276"/>
        <v>45334</v>
      </c>
      <c r="E3006" t="str">
        <f t="shared" si="277"/>
        <v>February</v>
      </c>
      <c r="F3006">
        <v>2024</v>
      </c>
      <c r="G3006" t="str">
        <f t="shared" si="278"/>
        <v>Monday</v>
      </c>
      <c r="H3006" t="s">
        <v>21</v>
      </c>
      <c r="I3006">
        <v>1</v>
      </c>
      <c r="J3006" s="7">
        <v>46976.23</v>
      </c>
      <c r="K3006" t="s">
        <v>207</v>
      </c>
      <c r="L3006">
        <v>21</v>
      </c>
      <c r="M3006" t="s">
        <v>27</v>
      </c>
      <c r="N3006" t="s">
        <v>52</v>
      </c>
      <c r="O3006">
        <v>4</v>
      </c>
      <c r="P3006" t="s">
        <v>28</v>
      </c>
      <c r="Q3006" s="7">
        <f t="shared" si="279"/>
        <v>46976.23</v>
      </c>
      <c r="R3006" s="9" t="str" cm="1">
        <f t="array" ref="R3006">_xlfn.IFS(L3005&lt;=25,"0-25",L3005&lt;=30,"26-30",L3005&lt;=35,"31-35",L3005&lt;=40,"36-40",L3005&lt;=45,"41-45",L3005&gt;=45,"45+")</f>
        <v>31-35</v>
      </c>
      <c r="S3006" t="str">
        <f t="shared" si="280"/>
        <v>Q1</v>
      </c>
      <c r="T3006" t="str">
        <f t="shared" si="281"/>
        <v>Weekday</v>
      </c>
      <c r="U3006" t="str" cm="1">
        <f t="array" ref="U3006">_xlfn.IFS(Q3006&lt;=100000,"LOW",Q3006&lt;=300000,"MEDIUM",Q3006&gt;=300000,"HIGH")</f>
        <v>LOW</v>
      </c>
    </row>
    <row r="3007" spans="1:21" x14ac:dyDescent="0.3">
      <c r="A3007">
        <v>3006</v>
      </c>
      <c r="B3007">
        <v>12</v>
      </c>
      <c r="C3007">
        <v>2</v>
      </c>
      <c r="D3007" s="6">
        <f t="shared" si="276"/>
        <v>45334</v>
      </c>
      <c r="E3007" t="str">
        <f t="shared" si="277"/>
        <v>February</v>
      </c>
      <c r="F3007">
        <v>2024</v>
      </c>
      <c r="G3007" t="str">
        <f t="shared" si="278"/>
        <v>Monday</v>
      </c>
      <c r="H3007" t="s">
        <v>32</v>
      </c>
      <c r="I3007">
        <v>8</v>
      </c>
      <c r="J3007" s="7">
        <v>66168.89</v>
      </c>
      <c r="K3007" t="s">
        <v>635</v>
      </c>
      <c r="L3007">
        <v>53</v>
      </c>
      <c r="M3007" t="s">
        <v>92</v>
      </c>
      <c r="N3007" t="s">
        <v>35</v>
      </c>
      <c r="O3007">
        <v>1</v>
      </c>
      <c r="P3007" t="s">
        <v>43</v>
      </c>
      <c r="Q3007" s="7">
        <f t="shared" si="279"/>
        <v>529351.12</v>
      </c>
      <c r="R3007" s="9" t="str" cm="1">
        <f t="array" ref="R3007">_xlfn.IFS(L3006&lt;=25,"0-25",L3006&lt;=30,"26-30",L3006&lt;=35,"31-35",L3006&lt;=40,"36-40",L3006&lt;=45,"41-45",L3006&gt;=45,"45+")</f>
        <v>0-25</v>
      </c>
      <c r="S3007" t="str">
        <f t="shared" si="280"/>
        <v>Q1</v>
      </c>
      <c r="T3007" t="str">
        <f t="shared" si="281"/>
        <v>Weekday</v>
      </c>
      <c r="U3007" t="str" cm="1">
        <f t="array" ref="U3007">_xlfn.IFS(Q3007&lt;=100000,"LOW",Q3007&lt;=300000,"MEDIUM",Q3007&gt;=300000,"HIGH")</f>
        <v>HIGH</v>
      </c>
    </row>
    <row r="3008" spans="1:21" x14ac:dyDescent="0.3">
      <c r="A3008">
        <v>3007</v>
      </c>
      <c r="B3008">
        <v>12</v>
      </c>
      <c r="C3008">
        <v>2</v>
      </c>
      <c r="D3008" s="6">
        <f t="shared" si="276"/>
        <v>45334</v>
      </c>
      <c r="E3008" t="str">
        <f t="shared" si="277"/>
        <v>February</v>
      </c>
      <c r="F3008">
        <v>2024</v>
      </c>
      <c r="G3008" t="str">
        <f t="shared" si="278"/>
        <v>Monday</v>
      </c>
      <c r="H3008" t="s">
        <v>37</v>
      </c>
      <c r="I3008">
        <v>5</v>
      </c>
      <c r="J3008" s="7">
        <v>67562.789999999994</v>
      </c>
      <c r="K3008" t="s">
        <v>601</v>
      </c>
      <c r="L3008">
        <v>23</v>
      </c>
      <c r="M3008" t="s">
        <v>27</v>
      </c>
      <c r="N3008" t="s">
        <v>24</v>
      </c>
      <c r="O3008">
        <v>4</v>
      </c>
      <c r="P3008" t="s">
        <v>97</v>
      </c>
      <c r="Q3008" s="7">
        <f t="shared" si="279"/>
        <v>337813.94999999995</v>
      </c>
      <c r="R3008" s="9" t="str" cm="1">
        <f t="array" ref="R3008">_xlfn.IFS(L3007&lt;=25,"0-25",L3007&lt;=30,"26-30",L3007&lt;=35,"31-35",L3007&lt;=40,"36-40",L3007&lt;=45,"41-45",L3007&gt;=45,"45+")</f>
        <v>45+</v>
      </c>
      <c r="S3008" t="str">
        <f t="shared" si="280"/>
        <v>Q1</v>
      </c>
      <c r="T3008" t="str">
        <f t="shared" si="281"/>
        <v>Weekday</v>
      </c>
      <c r="U3008" t="str" cm="1">
        <f t="array" ref="U3008">_xlfn.IFS(Q3008&lt;=100000,"LOW",Q3008&lt;=300000,"MEDIUM",Q3008&gt;=300000,"HIGH")</f>
        <v>HIGH</v>
      </c>
    </row>
    <row r="3009" spans="1:21" x14ac:dyDescent="0.3">
      <c r="A3009">
        <v>3008</v>
      </c>
      <c r="B3009">
        <v>13</v>
      </c>
      <c r="C3009">
        <v>2</v>
      </c>
      <c r="D3009" s="6">
        <f t="shared" si="276"/>
        <v>45335</v>
      </c>
      <c r="E3009" t="str">
        <f t="shared" si="277"/>
        <v>February</v>
      </c>
      <c r="F3009">
        <v>2024</v>
      </c>
      <c r="G3009" t="str">
        <f t="shared" si="278"/>
        <v>Tuesday</v>
      </c>
      <c r="H3009" t="s">
        <v>45</v>
      </c>
      <c r="I3009">
        <v>1</v>
      </c>
      <c r="J3009" s="7">
        <v>22486.6</v>
      </c>
      <c r="K3009" t="s">
        <v>725</v>
      </c>
      <c r="L3009">
        <v>20</v>
      </c>
      <c r="M3009" t="s">
        <v>23</v>
      </c>
      <c r="N3009" t="s">
        <v>18</v>
      </c>
      <c r="O3009">
        <v>2</v>
      </c>
      <c r="P3009" t="s">
        <v>48</v>
      </c>
      <c r="Q3009" s="7">
        <f t="shared" si="279"/>
        <v>22486.6</v>
      </c>
      <c r="R3009" s="9" t="str" cm="1">
        <f t="array" ref="R3009">_xlfn.IFS(L3008&lt;=25,"0-25",L3008&lt;=30,"26-30",L3008&lt;=35,"31-35",L3008&lt;=40,"36-40",L3008&lt;=45,"41-45",L3008&gt;=45,"45+")</f>
        <v>0-25</v>
      </c>
      <c r="S3009" t="str">
        <f t="shared" si="280"/>
        <v>Q1</v>
      </c>
      <c r="T3009" t="str">
        <f t="shared" si="281"/>
        <v>Weekday</v>
      </c>
      <c r="U3009" t="str" cm="1">
        <f t="array" ref="U3009">_xlfn.IFS(Q3009&lt;=100000,"LOW",Q3009&lt;=300000,"MEDIUM",Q3009&gt;=300000,"HIGH")</f>
        <v>LOW</v>
      </c>
    </row>
    <row r="3010" spans="1:21" x14ac:dyDescent="0.3">
      <c r="A3010">
        <v>3009</v>
      </c>
      <c r="B3010">
        <v>13</v>
      </c>
      <c r="C3010">
        <v>2</v>
      </c>
      <c r="D3010" s="6">
        <f t="shared" si="276"/>
        <v>45335</v>
      </c>
      <c r="E3010" t="str">
        <f t="shared" si="277"/>
        <v>February</v>
      </c>
      <c r="F3010">
        <v>2024</v>
      </c>
      <c r="G3010" t="str">
        <f t="shared" si="278"/>
        <v>Tuesday</v>
      </c>
      <c r="H3010" t="s">
        <v>45</v>
      </c>
      <c r="I3010">
        <v>8</v>
      </c>
      <c r="J3010" s="7">
        <v>28671.62</v>
      </c>
      <c r="K3010" t="s">
        <v>247</v>
      </c>
      <c r="L3010">
        <v>35</v>
      </c>
      <c r="M3010" t="s">
        <v>23</v>
      </c>
      <c r="N3010" t="s">
        <v>18</v>
      </c>
      <c r="O3010">
        <v>2</v>
      </c>
      <c r="P3010" t="s">
        <v>48</v>
      </c>
      <c r="Q3010" s="7">
        <f t="shared" si="279"/>
        <v>229372.96</v>
      </c>
      <c r="R3010" s="9" t="str" cm="1">
        <f t="array" ref="R3010">_xlfn.IFS(L3009&lt;=25,"0-25",L3009&lt;=30,"26-30",L3009&lt;=35,"31-35",L3009&lt;=40,"36-40",L3009&lt;=45,"41-45",L3009&gt;=45,"45+")</f>
        <v>0-25</v>
      </c>
      <c r="S3010" t="str">
        <f t="shared" si="280"/>
        <v>Q1</v>
      </c>
      <c r="T3010" t="str">
        <f t="shared" si="281"/>
        <v>Weekday</v>
      </c>
      <c r="U3010" t="str" cm="1">
        <f t="array" ref="U3010">_xlfn.IFS(Q3010&lt;=100000,"LOW",Q3010&lt;=300000,"MEDIUM",Q3010&gt;=300000,"HIGH")</f>
        <v>MEDIUM</v>
      </c>
    </row>
    <row r="3011" spans="1:21" x14ac:dyDescent="0.3">
      <c r="A3011">
        <v>3010</v>
      </c>
      <c r="B3011">
        <v>13</v>
      </c>
      <c r="C3011">
        <v>2</v>
      </c>
      <c r="D3011" s="6">
        <f t="shared" ref="D3011:D3074" si="282">DATE(F3011,C3011,B3011)</f>
        <v>45335</v>
      </c>
      <c r="E3011" t="str">
        <f t="shared" ref="E3011:E3074" si="283">TEXT(D3011,"mmmm")</f>
        <v>February</v>
      </c>
      <c r="F3011">
        <v>2024</v>
      </c>
      <c r="G3011" t="str">
        <f t="shared" ref="G3011:G3074" si="284">TEXT(D3011,"dddd")</f>
        <v>Tuesday</v>
      </c>
      <c r="H3011" t="s">
        <v>15</v>
      </c>
      <c r="I3011">
        <v>9</v>
      </c>
      <c r="J3011" s="7">
        <v>56199.54</v>
      </c>
      <c r="K3011" t="s">
        <v>593</v>
      </c>
      <c r="L3011">
        <v>57</v>
      </c>
      <c r="M3011" t="s">
        <v>69</v>
      </c>
      <c r="N3011" t="s">
        <v>24</v>
      </c>
      <c r="O3011">
        <v>1</v>
      </c>
      <c r="P3011" t="s">
        <v>86</v>
      </c>
      <c r="Q3011" s="7">
        <f t="shared" ref="Q3011:Q3074" si="285">I3011*J3011</f>
        <v>505795.86</v>
      </c>
      <c r="R3011" s="9" t="str" cm="1">
        <f t="array" ref="R3011">_xlfn.IFS(L3010&lt;=25,"0-25",L3010&lt;=30,"26-30",L3010&lt;=35,"31-35",L3010&lt;=40,"36-40",L3010&lt;=45,"41-45",L3010&gt;=45,"45+")</f>
        <v>31-35</v>
      </c>
      <c r="S3011" t="str">
        <f t="shared" ref="S3011:S3074" si="286">"Q"&amp;ROUNDUP(C3011/3,0)</f>
        <v>Q1</v>
      </c>
      <c r="T3011" t="str">
        <f t="shared" ref="T3011:T3074" si="287">IF(OR(G3011="Saturday",G3011="Sunday"),"Weekend","Weekday")</f>
        <v>Weekday</v>
      </c>
      <c r="U3011" t="str" cm="1">
        <f t="array" ref="U3011">_xlfn.IFS(Q3011&lt;=100000,"LOW",Q3011&lt;=300000,"MEDIUM",Q3011&gt;=300000,"HIGH")</f>
        <v>HIGH</v>
      </c>
    </row>
    <row r="3012" spans="1:21" x14ac:dyDescent="0.3">
      <c r="A3012">
        <v>3011</v>
      </c>
      <c r="B3012">
        <v>14</v>
      </c>
      <c r="C3012">
        <v>2</v>
      </c>
      <c r="D3012" s="6">
        <f t="shared" si="282"/>
        <v>45336</v>
      </c>
      <c r="E3012" t="str">
        <f t="shared" si="283"/>
        <v>February</v>
      </c>
      <c r="F3012">
        <v>2024</v>
      </c>
      <c r="G3012" t="str">
        <f t="shared" si="284"/>
        <v>Wednesday</v>
      </c>
      <c r="H3012" t="s">
        <v>15</v>
      </c>
      <c r="I3012">
        <v>2</v>
      </c>
      <c r="J3012" s="7">
        <v>62005.84</v>
      </c>
      <c r="K3012" t="s">
        <v>782</v>
      </c>
      <c r="L3012">
        <v>35</v>
      </c>
      <c r="M3012" t="s">
        <v>61</v>
      </c>
      <c r="N3012" t="s">
        <v>18</v>
      </c>
      <c r="O3012">
        <v>1</v>
      </c>
      <c r="P3012" t="s">
        <v>31</v>
      </c>
      <c r="Q3012" s="7">
        <f t="shared" si="285"/>
        <v>124011.68</v>
      </c>
      <c r="R3012" s="9" t="str" cm="1">
        <f t="array" ref="R3012">_xlfn.IFS(L3011&lt;=25,"0-25",L3011&lt;=30,"26-30",L3011&lt;=35,"31-35",L3011&lt;=40,"36-40",L3011&lt;=45,"41-45",L3011&gt;=45,"45+")</f>
        <v>45+</v>
      </c>
      <c r="S3012" t="str">
        <f t="shared" si="286"/>
        <v>Q1</v>
      </c>
      <c r="T3012" t="str">
        <f t="shared" si="287"/>
        <v>Weekday</v>
      </c>
      <c r="U3012" t="str" cm="1">
        <f t="array" ref="U3012">_xlfn.IFS(Q3012&lt;=100000,"LOW",Q3012&lt;=300000,"MEDIUM",Q3012&gt;=300000,"HIGH")</f>
        <v>MEDIUM</v>
      </c>
    </row>
    <row r="3013" spans="1:21" x14ac:dyDescent="0.3">
      <c r="A3013">
        <v>3012</v>
      </c>
      <c r="B3013">
        <v>14</v>
      </c>
      <c r="C3013">
        <v>2</v>
      </c>
      <c r="D3013" s="6">
        <f t="shared" si="282"/>
        <v>45336</v>
      </c>
      <c r="E3013" t="str">
        <f t="shared" si="283"/>
        <v>February</v>
      </c>
      <c r="F3013">
        <v>2024</v>
      </c>
      <c r="G3013" t="str">
        <f t="shared" si="284"/>
        <v>Wednesday</v>
      </c>
      <c r="H3013" t="s">
        <v>45</v>
      </c>
      <c r="I3013">
        <v>9</v>
      </c>
      <c r="J3013" s="7">
        <v>41153.599999999999</v>
      </c>
      <c r="K3013" t="s">
        <v>784</v>
      </c>
      <c r="L3013">
        <v>40</v>
      </c>
      <c r="M3013" t="s">
        <v>39</v>
      </c>
      <c r="N3013" t="s">
        <v>35</v>
      </c>
      <c r="O3013">
        <v>3</v>
      </c>
      <c r="P3013" t="s">
        <v>90</v>
      </c>
      <c r="Q3013" s="7">
        <f t="shared" si="285"/>
        <v>370382.39999999997</v>
      </c>
      <c r="R3013" s="9" t="str" cm="1">
        <f t="array" ref="R3013">_xlfn.IFS(L3012&lt;=25,"0-25",L3012&lt;=30,"26-30",L3012&lt;=35,"31-35",L3012&lt;=40,"36-40",L3012&lt;=45,"41-45",L3012&gt;=45,"45+")</f>
        <v>31-35</v>
      </c>
      <c r="S3013" t="str">
        <f t="shared" si="286"/>
        <v>Q1</v>
      </c>
      <c r="T3013" t="str">
        <f t="shared" si="287"/>
        <v>Weekday</v>
      </c>
      <c r="U3013" t="str" cm="1">
        <f t="array" ref="U3013">_xlfn.IFS(Q3013&lt;=100000,"LOW",Q3013&lt;=300000,"MEDIUM",Q3013&gt;=300000,"HIGH")</f>
        <v>HIGH</v>
      </c>
    </row>
    <row r="3014" spans="1:21" x14ac:dyDescent="0.3">
      <c r="A3014">
        <v>3013</v>
      </c>
      <c r="B3014">
        <v>14</v>
      </c>
      <c r="C3014">
        <v>2</v>
      </c>
      <c r="D3014" s="6">
        <f t="shared" si="282"/>
        <v>45336</v>
      </c>
      <c r="E3014" t="str">
        <f t="shared" si="283"/>
        <v>February</v>
      </c>
      <c r="F3014">
        <v>2024</v>
      </c>
      <c r="G3014" t="str">
        <f t="shared" si="284"/>
        <v>Wednesday</v>
      </c>
      <c r="H3014" t="s">
        <v>37</v>
      </c>
      <c r="I3014">
        <v>8</v>
      </c>
      <c r="J3014" s="7">
        <v>69593.56</v>
      </c>
      <c r="K3014" t="s">
        <v>723</v>
      </c>
      <c r="L3014">
        <v>52</v>
      </c>
      <c r="M3014" t="s">
        <v>27</v>
      </c>
      <c r="N3014" t="s">
        <v>52</v>
      </c>
      <c r="O3014">
        <v>5</v>
      </c>
      <c r="P3014" t="s">
        <v>53</v>
      </c>
      <c r="Q3014" s="7">
        <f t="shared" si="285"/>
        <v>556748.48</v>
      </c>
      <c r="R3014" s="9" t="str" cm="1">
        <f t="array" ref="R3014">_xlfn.IFS(L3013&lt;=25,"0-25",L3013&lt;=30,"26-30",L3013&lt;=35,"31-35",L3013&lt;=40,"36-40",L3013&lt;=45,"41-45",L3013&gt;=45,"45+")</f>
        <v>36-40</v>
      </c>
      <c r="S3014" t="str">
        <f t="shared" si="286"/>
        <v>Q1</v>
      </c>
      <c r="T3014" t="str">
        <f t="shared" si="287"/>
        <v>Weekday</v>
      </c>
      <c r="U3014" t="str" cm="1">
        <f t="array" ref="U3014">_xlfn.IFS(Q3014&lt;=100000,"LOW",Q3014&lt;=300000,"MEDIUM",Q3014&gt;=300000,"HIGH")</f>
        <v>HIGH</v>
      </c>
    </row>
    <row r="3015" spans="1:21" x14ac:dyDescent="0.3">
      <c r="A3015">
        <v>3014</v>
      </c>
      <c r="B3015">
        <v>14</v>
      </c>
      <c r="C3015">
        <v>2</v>
      </c>
      <c r="D3015" s="6">
        <f t="shared" si="282"/>
        <v>45336</v>
      </c>
      <c r="E3015" t="str">
        <f t="shared" si="283"/>
        <v>February</v>
      </c>
      <c r="F3015">
        <v>2024</v>
      </c>
      <c r="G3015" t="str">
        <f t="shared" si="284"/>
        <v>Wednesday</v>
      </c>
      <c r="H3015" t="s">
        <v>21</v>
      </c>
      <c r="I3015">
        <v>7</v>
      </c>
      <c r="J3015" s="7">
        <v>10694.33</v>
      </c>
      <c r="K3015" t="s">
        <v>595</v>
      </c>
      <c r="L3015">
        <v>23</v>
      </c>
      <c r="M3015" t="s">
        <v>135</v>
      </c>
      <c r="N3015" t="s">
        <v>24</v>
      </c>
      <c r="O3015">
        <v>5</v>
      </c>
      <c r="P3015" t="s">
        <v>65</v>
      </c>
      <c r="Q3015" s="7">
        <f t="shared" si="285"/>
        <v>74860.31</v>
      </c>
      <c r="R3015" s="9" t="str" cm="1">
        <f t="array" ref="R3015">_xlfn.IFS(L3014&lt;=25,"0-25",L3014&lt;=30,"26-30",L3014&lt;=35,"31-35",L3014&lt;=40,"36-40",L3014&lt;=45,"41-45",L3014&gt;=45,"45+")</f>
        <v>45+</v>
      </c>
      <c r="S3015" t="str">
        <f t="shared" si="286"/>
        <v>Q1</v>
      </c>
      <c r="T3015" t="str">
        <f t="shared" si="287"/>
        <v>Weekday</v>
      </c>
      <c r="U3015" t="str" cm="1">
        <f t="array" ref="U3015">_xlfn.IFS(Q3015&lt;=100000,"LOW",Q3015&lt;=300000,"MEDIUM",Q3015&gt;=300000,"HIGH")</f>
        <v>LOW</v>
      </c>
    </row>
    <row r="3016" spans="1:21" x14ac:dyDescent="0.3">
      <c r="A3016">
        <v>3015</v>
      </c>
      <c r="B3016">
        <v>15</v>
      </c>
      <c r="C3016">
        <v>2</v>
      </c>
      <c r="D3016" s="6">
        <f t="shared" si="282"/>
        <v>45337</v>
      </c>
      <c r="E3016" t="str">
        <f t="shared" si="283"/>
        <v>February</v>
      </c>
      <c r="F3016">
        <v>2024</v>
      </c>
      <c r="G3016" t="str">
        <f t="shared" si="284"/>
        <v>Thursday</v>
      </c>
      <c r="H3016" t="s">
        <v>21</v>
      </c>
      <c r="I3016">
        <v>3</v>
      </c>
      <c r="J3016" s="7">
        <v>27975.56</v>
      </c>
      <c r="K3016" t="s">
        <v>424</v>
      </c>
      <c r="L3016">
        <v>43</v>
      </c>
      <c r="M3016" t="s">
        <v>27</v>
      </c>
      <c r="N3016" t="s">
        <v>18</v>
      </c>
      <c r="O3016">
        <v>2</v>
      </c>
      <c r="P3016" t="s">
        <v>25</v>
      </c>
      <c r="Q3016" s="7">
        <f t="shared" si="285"/>
        <v>83926.680000000008</v>
      </c>
      <c r="R3016" s="9" t="str" cm="1">
        <f t="array" ref="R3016">_xlfn.IFS(L3015&lt;=25,"0-25",L3015&lt;=30,"26-30",L3015&lt;=35,"31-35",L3015&lt;=40,"36-40",L3015&lt;=45,"41-45",L3015&gt;=45,"45+")</f>
        <v>0-25</v>
      </c>
      <c r="S3016" t="str">
        <f t="shared" si="286"/>
        <v>Q1</v>
      </c>
      <c r="T3016" t="str">
        <f t="shared" si="287"/>
        <v>Weekday</v>
      </c>
      <c r="U3016" t="str" cm="1">
        <f t="array" ref="U3016">_xlfn.IFS(Q3016&lt;=100000,"LOW",Q3016&lt;=300000,"MEDIUM",Q3016&gt;=300000,"HIGH")</f>
        <v>LOW</v>
      </c>
    </row>
    <row r="3017" spans="1:21" x14ac:dyDescent="0.3">
      <c r="A3017">
        <v>3016</v>
      </c>
      <c r="B3017">
        <v>15</v>
      </c>
      <c r="C3017">
        <v>2</v>
      </c>
      <c r="D3017" s="6">
        <f t="shared" si="282"/>
        <v>45337</v>
      </c>
      <c r="E3017" t="str">
        <f t="shared" si="283"/>
        <v>February</v>
      </c>
      <c r="F3017">
        <v>2024</v>
      </c>
      <c r="G3017" t="str">
        <f t="shared" si="284"/>
        <v>Thursday</v>
      </c>
      <c r="H3017" t="s">
        <v>37</v>
      </c>
      <c r="I3017">
        <v>2</v>
      </c>
      <c r="J3017" s="7">
        <v>47389.71</v>
      </c>
      <c r="K3017" t="s">
        <v>530</v>
      </c>
      <c r="L3017">
        <v>38</v>
      </c>
      <c r="M3017" t="s">
        <v>119</v>
      </c>
      <c r="N3017" t="s">
        <v>35</v>
      </c>
      <c r="O3017">
        <v>2</v>
      </c>
      <c r="P3017" t="s">
        <v>53</v>
      </c>
      <c r="Q3017" s="7">
        <f t="shared" si="285"/>
        <v>94779.42</v>
      </c>
      <c r="R3017" s="9" t="str" cm="1">
        <f t="array" ref="R3017">_xlfn.IFS(L3016&lt;=25,"0-25",L3016&lt;=30,"26-30",L3016&lt;=35,"31-35",L3016&lt;=40,"36-40",L3016&lt;=45,"41-45",L3016&gt;=45,"45+")</f>
        <v>41-45</v>
      </c>
      <c r="S3017" t="str">
        <f t="shared" si="286"/>
        <v>Q1</v>
      </c>
      <c r="T3017" t="str">
        <f t="shared" si="287"/>
        <v>Weekday</v>
      </c>
      <c r="U3017" t="str" cm="1">
        <f t="array" ref="U3017">_xlfn.IFS(Q3017&lt;=100000,"LOW",Q3017&lt;=300000,"MEDIUM",Q3017&gt;=300000,"HIGH")</f>
        <v>LOW</v>
      </c>
    </row>
    <row r="3018" spans="1:21" x14ac:dyDescent="0.3">
      <c r="A3018">
        <v>3017</v>
      </c>
      <c r="B3018">
        <v>15</v>
      </c>
      <c r="C3018">
        <v>2</v>
      </c>
      <c r="D3018" s="6">
        <f t="shared" si="282"/>
        <v>45337</v>
      </c>
      <c r="E3018" t="str">
        <f t="shared" si="283"/>
        <v>February</v>
      </c>
      <c r="F3018">
        <v>2024</v>
      </c>
      <c r="G3018" t="str">
        <f t="shared" si="284"/>
        <v>Thursday</v>
      </c>
      <c r="H3018" t="s">
        <v>21</v>
      </c>
      <c r="I3018">
        <v>7</v>
      </c>
      <c r="J3018" s="7">
        <v>38157.39</v>
      </c>
      <c r="K3018" t="s">
        <v>136</v>
      </c>
      <c r="L3018">
        <v>41</v>
      </c>
      <c r="M3018" t="s">
        <v>34</v>
      </c>
      <c r="N3018" t="s">
        <v>18</v>
      </c>
      <c r="O3018">
        <v>2</v>
      </c>
      <c r="P3018" t="s">
        <v>65</v>
      </c>
      <c r="Q3018" s="7">
        <f t="shared" si="285"/>
        <v>267101.73</v>
      </c>
      <c r="R3018" s="9" t="str" cm="1">
        <f t="array" ref="R3018">_xlfn.IFS(L3017&lt;=25,"0-25",L3017&lt;=30,"26-30",L3017&lt;=35,"31-35",L3017&lt;=40,"36-40",L3017&lt;=45,"41-45",L3017&gt;=45,"45+")</f>
        <v>36-40</v>
      </c>
      <c r="S3018" t="str">
        <f t="shared" si="286"/>
        <v>Q1</v>
      </c>
      <c r="T3018" t="str">
        <f t="shared" si="287"/>
        <v>Weekday</v>
      </c>
      <c r="U3018" t="str" cm="1">
        <f t="array" ref="U3018">_xlfn.IFS(Q3018&lt;=100000,"LOW",Q3018&lt;=300000,"MEDIUM",Q3018&gt;=300000,"HIGH")</f>
        <v>MEDIUM</v>
      </c>
    </row>
    <row r="3019" spans="1:21" x14ac:dyDescent="0.3">
      <c r="A3019">
        <v>3018</v>
      </c>
      <c r="B3019">
        <v>16</v>
      </c>
      <c r="C3019">
        <v>2</v>
      </c>
      <c r="D3019" s="6">
        <f t="shared" si="282"/>
        <v>45338</v>
      </c>
      <c r="E3019" t="str">
        <f t="shared" si="283"/>
        <v>February</v>
      </c>
      <c r="F3019">
        <v>2024</v>
      </c>
      <c r="G3019" t="str">
        <f t="shared" si="284"/>
        <v>Friday</v>
      </c>
      <c r="H3019" t="s">
        <v>32</v>
      </c>
      <c r="I3019">
        <v>5</v>
      </c>
      <c r="J3019" s="7">
        <v>16996.18</v>
      </c>
      <c r="K3019" t="s">
        <v>281</v>
      </c>
      <c r="L3019">
        <v>32</v>
      </c>
      <c r="M3019" t="s">
        <v>27</v>
      </c>
      <c r="N3019" t="s">
        <v>35</v>
      </c>
      <c r="O3019">
        <v>4</v>
      </c>
      <c r="P3019" t="s">
        <v>36</v>
      </c>
      <c r="Q3019" s="7">
        <f t="shared" si="285"/>
        <v>84980.9</v>
      </c>
      <c r="R3019" s="9" t="str" cm="1">
        <f t="array" ref="R3019">_xlfn.IFS(L3018&lt;=25,"0-25",L3018&lt;=30,"26-30",L3018&lt;=35,"31-35",L3018&lt;=40,"36-40",L3018&lt;=45,"41-45",L3018&gt;=45,"45+")</f>
        <v>41-45</v>
      </c>
      <c r="S3019" t="str">
        <f t="shared" si="286"/>
        <v>Q1</v>
      </c>
      <c r="T3019" t="str">
        <f t="shared" si="287"/>
        <v>Weekday</v>
      </c>
      <c r="U3019" t="str" cm="1">
        <f t="array" ref="U3019">_xlfn.IFS(Q3019&lt;=100000,"LOW",Q3019&lt;=300000,"MEDIUM",Q3019&gt;=300000,"HIGH")</f>
        <v>LOW</v>
      </c>
    </row>
    <row r="3020" spans="1:21" x14ac:dyDescent="0.3">
      <c r="A3020">
        <v>3019</v>
      </c>
      <c r="B3020">
        <v>16</v>
      </c>
      <c r="C3020">
        <v>2</v>
      </c>
      <c r="D3020" s="6">
        <f t="shared" si="282"/>
        <v>45338</v>
      </c>
      <c r="E3020" t="str">
        <f t="shared" si="283"/>
        <v>February</v>
      </c>
      <c r="F3020">
        <v>2024</v>
      </c>
      <c r="G3020" t="str">
        <f t="shared" si="284"/>
        <v>Friday</v>
      </c>
      <c r="H3020" t="s">
        <v>45</v>
      </c>
      <c r="I3020">
        <v>6</v>
      </c>
      <c r="J3020" s="7">
        <v>32067.23</v>
      </c>
      <c r="K3020" t="s">
        <v>80</v>
      </c>
      <c r="L3020">
        <v>44</v>
      </c>
      <c r="M3020" t="s">
        <v>112</v>
      </c>
      <c r="N3020" t="s">
        <v>18</v>
      </c>
      <c r="O3020">
        <v>5</v>
      </c>
      <c r="P3020" t="s">
        <v>104</v>
      </c>
      <c r="Q3020" s="7">
        <f t="shared" si="285"/>
        <v>192403.38</v>
      </c>
      <c r="R3020" s="9" t="str" cm="1">
        <f t="array" ref="R3020">_xlfn.IFS(L3019&lt;=25,"0-25",L3019&lt;=30,"26-30",L3019&lt;=35,"31-35",L3019&lt;=40,"36-40",L3019&lt;=45,"41-45",L3019&gt;=45,"45+")</f>
        <v>31-35</v>
      </c>
      <c r="S3020" t="str">
        <f t="shared" si="286"/>
        <v>Q1</v>
      </c>
      <c r="T3020" t="str">
        <f t="shared" si="287"/>
        <v>Weekday</v>
      </c>
      <c r="U3020" t="str" cm="1">
        <f t="array" ref="U3020">_xlfn.IFS(Q3020&lt;=100000,"LOW",Q3020&lt;=300000,"MEDIUM",Q3020&gt;=300000,"HIGH")</f>
        <v>MEDIUM</v>
      </c>
    </row>
    <row r="3021" spans="1:21" x14ac:dyDescent="0.3">
      <c r="A3021">
        <v>3020</v>
      </c>
      <c r="B3021">
        <v>16</v>
      </c>
      <c r="C3021">
        <v>2</v>
      </c>
      <c r="D3021" s="6">
        <f t="shared" si="282"/>
        <v>45338</v>
      </c>
      <c r="E3021" t="str">
        <f t="shared" si="283"/>
        <v>February</v>
      </c>
      <c r="F3021">
        <v>2024</v>
      </c>
      <c r="G3021" t="str">
        <f t="shared" si="284"/>
        <v>Friday</v>
      </c>
      <c r="H3021" t="s">
        <v>45</v>
      </c>
      <c r="I3021">
        <v>4</v>
      </c>
      <c r="J3021" s="7">
        <v>11526.83</v>
      </c>
      <c r="K3021" t="s">
        <v>506</v>
      </c>
      <c r="L3021">
        <v>49</v>
      </c>
      <c r="M3021" t="s">
        <v>69</v>
      </c>
      <c r="N3021" t="s">
        <v>52</v>
      </c>
      <c r="O3021">
        <v>1</v>
      </c>
      <c r="P3021" t="s">
        <v>104</v>
      </c>
      <c r="Q3021" s="7">
        <f t="shared" si="285"/>
        <v>46107.32</v>
      </c>
      <c r="R3021" s="9" t="str" cm="1">
        <f t="array" ref="R3021">_xlfn.IFS(L3020&lt;=25,"0-25",L3020&lt;=30,"26-30",L3020&lt;=35,"31-35",L3020&lt;=40,"36-40",L3020&lt;=45,"41-45",L3020&gt;=45,"45+")</f>
        <v>41-45</v>
      </c>
      <c r="S3021" t="str">
        <f t="shared" si="286"/>
        <v>Q1</v>
      </c>
      <c r="T3021" t="str">
        <f t="shared" si="287"/>
        <v>Weekday</v>
      </c>
      <c r="U3021" t="str" cm="1">
        <f t="array" ref="U3021">_xlfn.IFS(Q3021&lt;=100000,"LOW",Q3021&lt;=300000,"MEDIUM",Q3021&gt;=300000,"HIGH")</f>
        <v>LOW</v>
      </c>
    </row>
    <row r="3022" spans="1:21" x14ac:dyDescent="0.3">
      <c r="A3022">
        <v>3021</v>
      </c>
      <c r="B3022">
        <v>16</v>
      </c>
      <c r="C3022">
        <v>2</v>
      </c>
      <c r="D3022" s="6">
        <f t="shared" si="282"/>
        <v>45338</v>
      </c>
      <c r="E3022" t="str">
        <f t="shared" si="283"/>
        <v>February</v>
      </c>
      <c r="F3022">
        <v>2024</v>
      </c>
      <c r="G3022" t="str">
        <f t="shared" si="284"/>
        <v>Friday</v>
      </c>
      <c r="H3022" t="s">
        <v>37</v>
      </c>
      <c r="I3022">
        <v>2</v>
      </c>
      <c r="J3022" s="7">
        <v>48564.76</v>
      </c>
      <c r="K3022" t="s">
        <v>193</v>
      </c>
      <c r="L3022">
        <v>29</v>
      </c>
      <c r="M3022" t="s">
        <v>27</v>
      </c>
      <c r="N3022" t="s">
        <v>24</v>
      </c>
      <c r="O3022">
        <v>2</v>
      </c>
      <c r="P3022" t="s">
        <v>97</v>
      </c>
      <c r="Q3022" s="7">
        <f t="shared" si="285"/>
        <v>97129.52</v>
      </c>
      <c r="R3022" s="9" t="str" cm="1">
        <f t="array" ref="R3022">_xlfn.IFS(L3021&lt;=25,"0-25",L3021&lt;=30,"26-30",L3021&lt;=35,"31-35",L3021&lt;=40,"36-40",L3021&lt;=45,"41-45",L3021&gt;=45,"45+")</f>
        <v>45+</v>
      </c>
      <c r="S3022" t="str">
        <f t="shared" si="286"/>
        <v>Q1</v>
      </c>
      <c r="T3022" t="str">
        <f t="shared" si="287"/>
        <v>Weekday</v>
      </c>
      <c r="U3022" t="str" cm="1">
        <f t="array" ref="U3022">_xlfn.IFS(Q3022&lt;=100000,"LOW",Q3022&lt;=300000,"MEDIUM",Q3022&gt;=300000,"HIGH")</f>
        <v>LOW</v>
      </c>
    </row>
    <row r="3023" spans="1:21" x14ac:dyDescent="0.3">
      <c r="A3023">
        <v>3022</v>
      </c>
      <c r="B3023">
        <v>17</v>
      </c>
      <c r="C3023">
        <v>2</v>
      </c>
      <c r="D3023" s="6">
        <f t="shared" si="282"/>
        <v>45339</v>
      </c>
      <c r="E3023" t="str">
        <f t="shared" si="283"/>
        <v>February</v>
      </c>
      <c r="F3023">
        <v>2024</v>
      </c>
      <c r="G3023" t="str">
        <f t="shared" si="284"/>
        <v>Saturday</v>
      </c>
      <c r="H3023" t="s">
        <v>21</v>
      </c>
      <c r="I3023">
        <v>9</v>
      </c>
      <c r="J3023" s="7">
        <v>63564.55</v>
      </c>
      <c r="K3023" t="s">
        <v>1018</v>
      </c>
      <c r="L3023">
        <v>22</v>
      </c>
      <c r="M3023" t="s">
        <v>39</v>
      </c>
      <c r="N3023" t="s">
        <v>52</v>
      </c>
      <c r="O3023">
        <v>3</v>
      </c>
      <c r="P3023" t="s">
        <v>25</v>
      </c>
      <c r="Q3023" s="7">
        <f t="shared" si="285"/>
        <v>572080.95000000007</v>
      </c>
      <c r="R3023" s="9" t="str" cm="1">
        <f t="array" ref="R3023">_xlfn.IFS(L3022&lt;=25,"0-25",L3022&lt;=30,"26-30",L3022&lt;=35,"31-35",L3022&lt;=40,"36-40",L3022&lt;=45,"41-45",L3022&gt;=45,"45+")</f>
        <v>26-30</v>
      </c>
      <c r="S3023" t="str">
        <f t="shared" si="286"/>
        <v>Q1</v>
      </c>
      <c r="T3023" t="str">
        <f t="shared" si="287"/>
        <v>Weekend</v>
      </c>
      <c r="U3023" t="str" cm="1">
        <f t="array" ref="U3023">_xlfn.IFS(Q3023&lt;=100000,"LOW",Q3023&lt;=300000,"MEDIUM",Q3023&gt;=300000,"HIGH")</f>
        <v>HIGH</v>
      </c>
    </row>
    <row r="3024" spans="1:21" x14ac:dyDescent="0.3">
      <c r="A3024">
        <v>3023</v>
      </c>
      <c r="B3024">
        <v>17</v>
      </c>
      <c r="C3024">
        <v>2</v>
      </c>
      <c r="D3024" s="6">
        <f t="shared" si="282"/>
        <v>45339</v>
      </c>
      <c r="E3024" t="str">
        <f t="shared" si="283"/>
        <v>February</v>
      </c>
      <c r="F3024">
        <v>2024</v>
      </c>
      <c r="G3024" t="str">
        <f t="shared" si="284"/>
        <v>Saturday</v>
      </c>
      <c r="H3024" t="s">
        <v>15</v>
      </c>
      <c r="I3024">
        <v>3</v>
      </c>
      <c r="J3024" s="7">
        <v>63092.45</v>
      </c>
      <c r="K3024" t="s">
        <v>450</v>
      </c>
      <c r="L3024">
        <v>24</v>
      </c>
      <c r="M3024" t="s">
        <v>23</v>
      </c>
      <c r="N3024" t="s">
        <v>52</v>
      </c>
      <c r="O3024">
        <v>1</v>
      </c>
      <c r="P3024" t="s">
        <v>31</v>
      </c>
      <c r="Q3024" s="7">
        <f t="shared" si="285"/>
        <v>189277.34999999998</v>
      </c>
      <c r="R3024" s="9" t="str" cm="1">
        <f t="array" ref="R3024">_xlfn.IFS(L3023&lt;=25,"0-25",L3023&lt;=30,"26-30",L3023&lt;=35,"31-35",L3023&lt;=40,"36-40",L3023&lt;=45,"41-45",L3023&gt;=45,"45+")</f>
        <v>0-25</v>
      </c>
      <c r="S3024" t="str">
        <f t="shared" si="286"/>
        <v>Q1</v>
      </c>
      <c r="T3024" t="str">
        <f t="shared" si="287"/>
        <v>Weekend</v>
      </c>
      <c r="U3024" t="str" cm="1">
        <f t="array" ref="U3024">_xlfn.IFS(Q3024&lt;=100000,"LOW",Q3024&lt;=300000,"MEDIUM",Q3024&gt;=300000,"HIGH")</f>
        <v>MEDIUM</v>
      </c>
    </row>
    <row r="3025" spans="1:21" x14ac:dyDescent="0.3">
      <c r="A3025">
        <v>3024</v>
      </c>
      <c r="B3025">
        <v>17</v>
      </c>
      <c r="C3025">
        <v>2</v>
      </c>
      <c r="D3025" s="6">
        <f t="shared" si="282"/>
        <v>45339</v>
      </c>
      <c r="E3025" t="str">
        <f t="shared" si="283"/>
        <v>February</v>
      </c>
      <c r="F3025">
        <v>2024</v>
      </c>
      <c r="G3025" t="str">
        <f t="shared" si="284"/>
        <v>Saturday</v>
      </c>
      <c r="H3025" t="s">
        <v>15</v>
      </c>
      <c r="I3025">
        <v>7</v>
      </c>
      <c r="J3025" s="7">
        <v>51972.67</v>
      </c>
      <c r="K3025" t="s">
        <v>599</v>
      </c>
      <c r="L3025">
        <v>39</v>
      </c>
      <c r="M3025" t="s">
        <v>95</v>
      </c>
      <c r="N3025" t="s">
        <v>18</v>
      </c>
      <c r="O3025">
        <v>1</v>
      </c>
      <c r="P3025" t="s">
        <v>86</v>
      </c>
      <c r="Q3025" s="7">
        <f t="shared" si="285"/>
        <v>363808.69</v>
      </c>
      <c r="R3025" s="9" t="str" cm="1">
        <f t="array" ref="R3025">_xlfn.IFS(L3024&lt;=25,"0-25",L3024&lt;=30,"26-30",L3024&lt;=35,"31-35",L3024&lt;=40,"36-40",L3024&lt;=45,"41-45",L3024&gt;=45,"45+")</f>
        <v>0-25</v>
      </c>
      <c r="S3025" t="str">
        <f t="shared" si="286"/>
        <v>Q1</v>
      </c>
      <c r="T3025" t="str">
        <f t="shared" si="287"/>
        <v>Weekend</v>
      </c>
      <c r="U3025" t="str" cm="1">
        <f t="array" ref="U3025">_xlfn.IFS(Q3025&lt;=100000,"LOW",Q3025&lt;=300000,"MEDIUM",Q3025&gt;=300000,"HIGH")</f>
        <v>HIGH</v>
      </c>
    </row>
    <row r="3026" spans="1:21" x14ac:dyDescent="0.3">
      <c r="A3026">
        <v>3025</v>
      </c>
      <c r="B3026">
        <v>18</v>
      </c>
      <c r="C3026">
        <v>2</v>
      </c>
      <c r="D3026" s="6">
        <f t="shared" si="282"/>
        <v>45340</v>
      </c>
      <c r="E3026" t="str">
        <f t="shared" si="283"/>
        <v>February</v>
      </c>
      <c r="F3026">
        <v>2024</v>
      </c>
      <c r="G3026" t="str">
        <f t="shared" si="284"/>
        <v>Sunday</v>
      </c>
      <c r="H3026" t="s">
        <v>21</v>
      </c>
      <c r="I3026">
        <v>8</v>
      </c>
      <c r="J3026" s="7">
        <v>37946.21</v>
      </c>
      <c r="K3026" t="s">
        <v>511</v>
      </c>
      <c r="L3026">
        <v>44</v>
      </c>
      <c r="M3026" t="s">
        <v>27</v>
      </c>
      <c r="N3026" t="s">
        <v>52</v>
      </c>
      <c r="O3026">
        <v>1</v>
      </c>
      <c r="P3026" t="s">
        <v>25</v>
      </c>
      <c r="Q3026" s="7">
        <f t="shared" si="285"/>
        <v>303569.68</v>
      </c>
      <c r="R3026" s="9" t="str" cm="1">
        <f t="array" ref="R3026">_xlfn.IFS(L3025&lt;=25,"0-25",L3025&lt;=30,"26-30",L3025&lt;=35,"31-35",L3025&lt;=40,"36-40",L3025&lt;=45,"41-45",L3025&gt;=45,"45+")</f>
        <v>36-40</v>
      </c>
      <c r="S3026" t="str">
        <f t="shared" si="286"/>
        <v>Q1</v>
      </c>
      <c r="T3026" t="str">
        <f t="shared" si="287"/>
        <v>Weekend</v>
      </c>
      <c r="U3026" t="str" cm="1">
        <f t="array" ref="U3026">_xlfn.IFS(Q3026&lt;=100000,"LOW",Q3026&lt;=300000,"MEDIUM",Q3026&gt;=300000,"HIGH")</f>
        <v>HIGH</v>
      </c>
    </row>
    <row r="3027" spans="1:21" x14ac:dyDescent="0.3">
      <c r="A3027">
        <v>3026</v>
      </c>
      <c r="B3027">
        <v>18</v>
      </c>
      <c r="C3027">
        <v>2</v>
      </c>
      <c r="D3027" s="6">
        <f t="shared" si="282"/>
        <v>45340</v>
      </c>
      <c r="E3027" t="str">
        <f t="shared" si="283"/>
        <v>February</v>
      </c>
      <c r="F3027">
        <v>2024</v>
      </c>
      <c r="G3027" t="str">
        <f t="shared" si="284"/>
        <v>Sunday</v>
      </c>
      <c r="H3027" t="s">
        <v>15</v>
      </c>
      <c r="I3027">
        <v>2</v>
      </c>
      <c r="J3027" s="7">
        <v>40721.9</v>
      </c>
      <c r="K3027" t="s">
        <v>316</v>
      </c>
      <c r="L3027">
        <v>32</v>
      </c>
      <c r="M3027" t="s">
        <v>39</v>
      </c>
      <c r="N3027" t="s">
        <v>24</v>
      </c>
      <c r="O3027">
        <v>5</v>
      </c>
      <c r="P3027" t="s">
        <v>19</v>
      </c>
      <c r="Q3027" s="7">
        <f t="shared" si="285"/>
        <v>81443.8</v>
      </c>
      <c r="R3027" s="9" t="str" cm="1">
        <f t="array" ref="R3027">_xlfn.IFS(L3026&lt;=25,"0-25",L3026&lt;=30,"26-30",L3026&lt;=35,"31-35",L3026&lt;=40,"36-40",L3026&lt;=45,"41-45",L3026&gt;=45,"45+")</f>
        <v>41-45</v>
      </c>
      <c r="S3027" t="str">
        <f t="shared" si="286"/>
        <v>Q1</v>
      </c>
      <c r="T3027" t="str">
        <f t="shared" si="287"/>
        <v>Weekend</v>
      </c>
      <c r="U3027" t="str" cm="1">
        <f t="array" ref="U3027">_xlfn.IFS(Q3027&lt;=100000,"LOW",Q3027&lt;=300000,"MEDIUM",Q3027&gt;=300000,"HIGH")</f>
        <v>LOW</v>
      </c>
    </row>
    <row r="3028" spans="1:21" x14ac:dyDescent="0.3">
      <c r="A3028">
        <v>3027</v>
      </c>
      <c r="B3028">
        <v>18</v>
      </c>
      <c r="C3028">
        <v>2</v>
      </c>
      <c r="D3028" s="6">
        <f t="shared" si="282"/>
        <v>45340</v>
      </c>
      <c r="E3028" t="str">
        <f t="shared" si="283"/>
        <v>February</v>
      </c>
      <c r="F3028">
        <v>2024</v>
      </c>
      <c r="G3028" t="str">
        <f t="shared" si="284"/>
        <v>Sunday</v>
      </c>
      <c r="H3028" t="s">
        <v>37</v>
      </c>
      <c r="I3028">
        <v>6</v>
      </c>
      <c r="J3028" s="7">
        <v>18215.13</v>
      </c>
      <c r="K3028" t="s">
        <v>509</v>
      </c>
      <c r="L3028">
        <v>56</v>
      </c>
      <c r="M3028" t="s">
        <v>27</v>
      </c>
      <c r="N3028" t="s">
        <v>35</v>
      </c>
      <c r="O3028">
        <v>2</v>
      </c>
      <c r="P3028" t="s">
        <v>40</v>
      </c>
      <c r="Q3028" s="7">
        <f t="shared" si="285"/>
        <v>109290.78</v>
      </c>
      <c r="R3028" s="9" t="str" cm="1">
        <f t="array" ref="R3028">_xlfn.IFS(L3027&lt;=25,"0-25",L3027&lt;=30,"26-30",L3027&lt;=35,"31-35",L3027&lt;=40,"36-40",L3027&lt;=45,"41-45",L3027&gt;=45,"45+")</f>
        <v>31-35</v>
      </c>
      <c r="S3028" t="str">
        <f t="shared" si="286"/>
        <v>Q1</v>
      </c>
      <c r="T3028" t="str">
        <f t="shared" si="287"/>
        <v>Weekend</v>
      </c>
      <c r="U3028" t="str" cm="1">
        <f t="array" ref="U3028">_xlfn.IFS(Q3028&lt;=100000,"LOW",Q3028&lt;=300000,"MEDIUM",Q3028&gt;=300000,"HIGH")</f>
        <v>MEDIUM</v>
      </c>
    </row>
    <row r="3029" spans="1:21" x14ac:dyDescent="0.3">
      <c r="A3029">
        <v>3028</v>
      </c>
      <c r="B3029">
        <v>18</v>
      </c>
      <c r="C3029">
        <v>2</v>
      </c>
      <c r="D3029" s="6">
        <f t="shared" si="282"/>
        <v>45340</v>
      </c>
      <c r="E3029" t="str">
        <f t="shared" si="283"/>
        <v>February</v>
      </c>
      <c r="F3029">
        <v>2024</v>
      </c>
      <c r="G3029" t="str">
        <f t="shared" si="284"/>
        <v>Sunday</v>
      </c>
      <c r="H3029" t="s">
        <v>37</v>
      </c>
      <c r="I3029">
        <v>8</v>
      </c>
      <c r="J3029" s="7">
        <v>30461.03</v>
      </c>
      <c r="K3029" t="s">
        <v>133</v>
      </c>
      <c r="L3029">
        <v>52</v>
      </c>
      <c r="M3029" t="s">
        <v>92</v>
      </c>
      <c r="N3029" t="s">
        <v>35</v>
      </c>
      <c r="O3029">
        <v>3</v>
      </c>
      <c r="P3029" t="s">
        <v>53</v>
      </c>
      <c r="Q3029" s="7">
        <f t="shared" si="285"/>
        <v>243688.24</v>
      </c>
      <c r="R3029" s="9" t="str" cm="1">
        <f t="array" ref="R3029">_xlfn.IFS(L3028&lt;=25,"0-25",L3028&lt;=30,"26-30",L3028&lt;=35,"31-35",L3028&lt;=40,"36-40",L3028&lt;=45,"41-45",L3028&gt;=45,"45+")</f>
        <v>45+</v>
      </c>
      <c r="S3029" t="str">
        <f t="shared" si="286"/>
        <v>Q1</v>
      </c>
      <c r="T3029" t="str">
        <f t="shared" si="287"/>
        <v>Weekend</v>
      </c>
      <c r="U3029" t="str" cm="1">
        <f t="array" ref="U3029">_xlfn.IFS(Q3029&lt;=100000,"LOW",Q3029&lt;=300000,"MEDIUM",Q3029&gt;=300000,"HIGH")</f>
        <v>MEDIUM</v>
      </c>
    </row>
    <row r="3030" spans="1:21" x14ac:dyDescent="0.3">
      <c r="A3030">
        <v>3029</v>
      </c>
      <c r="B3030">
        <v>19</v>
      </c>
      <c r="C3030">
        <v>2</v>
      </c>
      <c r="D3030" s="6">
        <f t="shared" si="282"/>
        <v>45341</v>
      </c>
      <c r="E3030" t="str">
        <f t="shared" si="283"/>
        <v>February</v>
      </c>
      <c r="F3030">
        <v>2024</v>
      </c>
      <c r="G3030" t="str">
        <f t="shared" si="284"/>
        <v>Monday</v>
      </c>
      <c r="H3030" t="s">
        <v>21</v>
      </c>
      <c r="I3030">
        <v>7</v>
      </c>
      <c r="J3030" s="7">
        <v>21263.68</v>
      </c>
      <c r="K3030" t="s">
        <v>650</v>
      </c>
      <c r="L3030">
        <v>43</v>
      </c>
      <c r="M3030" t="s">
        <v>23</v>
      </c>
      <c r="N3030" t="s">
        <v>18</v>
      </c>
      <c r="O3030">
        <v>4</v>
      </c>
      <c r="P3030" t="s">
        <v>25</v>
      </c>
      <c r="Q3030" s="7">
        <f t="shared" si="285"/>
        <v>148845.76000000001</v>
      </c>
      <c r="R3030" s="9" t="str" cm="1">
        <f t="array" ref="R3030">_xlfn.IFS(L3029&lt;=25,"0-25",L3029&lt;=30,"26-30",L3029&lt;=35,"31-35",L3029&lt;=40,"36-40",L3029&lt;=45,"41-45",L3029&gt;=45,"45+")</f>
        <v>45+</v>
      </c>
      <c r="S3030" t="str">
        <f t="shared" si="286"/>
        <v>Q1</v>
      </c>
      <c r="T3030" t="str">
        <f t="shared" si="287"/>
        <v>Weekday</v>
      </c>
      <c r="U3030" t="str" cm="1">
        <f t="array" ref="U3030">_xlfn.IFS(Q3030&lt;=100000,"LOW",Q3030&lt;=300000,"MEDIUM",Q3030&gt;=300000,"HIGH")</f>
        <v>MEDIUM</v>
      </c>
    </row>
    <row r="3031" spans="1:21" x14ac:dyDescent="0.3">
      <c r="A3031">
        <v>3030</v>
      </c>
      <c r="B3031">
        <v>19</v>
      </c>
      <c r="C3031">
        <v>2</v>
      </c>
      <c r="D3031" s="6">
        <f t="shared" si="282"/>
        <v>45341</v>
      </c>
      <c r="E3031" t="str">
        <f t="shared" si="283"/>
        <v>February</v>
      </c>
      <c r="F3031">
        <v>2024</v>
      </c>
      <c r="G3031" t="str">
        <f t="shared" si="284"/>
        <v>Monday</v>
      </c>
      <c r="H3031" t="s">
        <v>15</v>
      </c>
      <c r="I3031">
        <v>3</v>
      </c>
      <c r="J3031" s="7">
        <v>59272.01</v>
      </c>
      <c r="K3031" t="s">
        <v>886</v>
      </c>
      <c r="L3031">
        <v>40</v>
      </c>
      <c r="M3031" t="s">
        <v>23</v>
      </c>
      <c r="N3031" t="s">
        <v>24</v>
      </c>
      <c r="O3031">
        <v>3</v>
      </c>
      <c r="P3031" t="s">
        <v>86</v>
      </c>
      <c r="Q3031" s="7">
        <f t="shared" si="285"/>
        <v>177816.03</v>
      </c>
      <c r="R3031" s="9" t="str" cm="1">
        <f t="array" ref="R3031">_xlfn.IFS(L3030&lt;=25,"0-25",L3030&lt;=30,"26-30",L3030&lt;=35,"31-35",L3030&lt;=40,"36-40",L3030&lt;=45,"41-45",L3030&gt;=45,"45+")</f>
        <v>41-45</v>
      </c>
      <c r="S3031" t="str">
        <f t="shared" si="286"/>
        <v>Q1</v>
      </c>
      <c r="T3031" t="str">
        <f t="shared" si="287"/>
        <v>Weekday</v>
      </c>
      <c r="U3031" t="str" cm="1">
        <f t="array" ref="U3031">_xlfn.IFS(Q3031&lt;=100000,"LOW",Q3031&lt;=300000,"MEDIUM",Q3031&gt;=300000,"HIGH")</f>
        <v>MEDIUM</v>
      </c>
    </row>
    <row r="3032" spans="1:21" x14ac:dyDescent="0.3">
      <c r="A3032">
        <v>3031</v>
      </c>
      <c r="B3032">
        <v>19</v>
      </c>
      <c r="C3032">
        <v>2</v>
      </c>
      <c r="D3032" s="6">
        <f t="shared" si="282"/>
        <v>45341</v>
      </c>
      <c r="E3032" t="str">
        <f t="shared" si="283"/>
        <v>February</v>
      </c>
      <c r="F3032">
        <v>2024</v>
      </c>
      <c r="G3032" t="str">
        <f t="shared" si="284"/>
        <v>Monday</v>
      </c>
      <c r="H3032" t="s">
        <v>37</v>
      </c>
      <c r="I3032">
        <v>1</v>
      </c>
      <c r="J3032" s="7">
        <v>64885.23</v>
      </c>
      <c r="K3032" t="s">
        <v>454</v>
      </c>
      <c r="L3032">
        <v>30</v>
      </c>
      <c r="M3032" t="s">
        <v>79</v>
      </c>
      <c r="N3032" t="s">
        <v>24</v>
      </c>
      <c r="O3032">
        <v>3</v>
      </c>
      <c r="P3032" t="s">
        <v>40</v>
      </c>
      <c r="Q3032" s="7">
        <f t="shared" si="285"/>
        <v>64885.23</v>
      </c>
      <c r="R3032" s="9" t="str" cm="1">
        <f t="array" ref="R3032">_xlfn.IFS(L3031&lt;=25,"0-25",L3031&lt;=30,"26-30",L3031&lt;=35,"31-35",L3031&lt;=40,"36-40",L3031&lt;=45,"41-45",L3031&gt;=45,"45+")</f>
        <v>36-40</v>
      </c>
      <c r="S3032" t="str">
        <f t="shared" si="286"/>
        <v>Q1</v>
      </c>
      <c r="T3032" t="str">
        <f t="shared" si="287"/>
        <v>Weekday</v>
      </c>
      <c r="U3032" t="str" cm="1">
        <f t="array" ref="U3032">_xlfn.IFS(Q3032&lt;=100000,"LOW",Q3032&lt;=300000,"MEDIUM",Q3032&gt;=300000,"HIGH")</f>
        <v>LOW</v>
      </c>
    </row>
    <row r="3033" spans="1:21" x14ac:dyDescent="0.3">
      <c r="A3033">
        <v>3032</v>
      </c>
      <c r="B3033">
        <v>19</v>
      </c>
      <c r="C3033">
        <v>2</v>
      </c>
      <c r="D3033" s="6">
        <f t="shared" si="282"/>
        <v>45341</v>
      </c>
      <c r="E3033" t="str">
        <f t="shared" si="283"/>
        <v>February</v>
      </c>
      <c r="F3033">
        <v>2024</v>
      </c>
      <c r="G3033" t="str">
        <f t="shared" si="284"/>
        <v>Monday</v>
      </c>
      <c r="H3033" t="s">
        <v>37</v>
      </c>
      <c r="I3033">
        <v>6</v>
      </c>
      <c r="J3033" s="7">
        <v>42215.4</v>
      </c>
      <c r="K3033" t="s">
        <v>1018</v>
      </c>
      <c r="L3033">
        <v>43</v>
      </c>
      <c r="M3033" t="s">
        <v>23</v>
      </c>
      <c r="N3033" t="s">
        <v>35</v>
      </c>
      <c r="O3033">
        <v>3</v>
      </c>
      <c r="P3033" t="s">
        <v>40</v>
      </c>
      <c r="Q3033" s="7">
        <f t="shared" si="285"/>
        <v>253292.40000000002</v>
      </c>
      <c r="R3033" s="9" t="str" cm="1">
        <f t="array" ref="R3033">_xlfn.IFS(L3032&lt;=25,"0-25",L3032&lt;=30,"26-30",L3032&lt;=35,"31-35",L3032&lt;=40,"36-40",L3032&lt;=45,"41-45",L3032&gt;=45,"45+")</f>
        <v>26-30</v>
      </c>
      <c r="S3033" t="str">
        <f t="shared" si="286"/>
        <v>Q1</v>
      </c>
      <c r="T3033" t="str">
        <f t="shared" si="287"/>
        <v>Weekday</v>
      </c>
      <c r="U3033" t="str" cm="1">
        <f t="array" ref="U3033">_xlfn.IFS(Q3033&lt;=100000,"LOW",Q3033&lt;=300000,"MEDIUM",Q3033&gt;=300000,"HIGH")</f>
        <v>MEDIUM</v>
      </c>
    </row>
    <row r="3034" spans="1:21" x14ac:dyDescent="0.3">
      <c r="A3034">
        <v>3033</v>
      </c>
      <c r="B3034">
        <v>20</v>
      </c>
      <c r="C3034">
        <v>2</v>
      </c>
      <c r="D3034" s="6">
        <f t="shared" si="282"/>
        <v>45342</v>
      </c>
      <c r="E3034" t="str">
        <f t="shared" si="283"/>
        <v>February</v>
      </c>
      <c r="F3034">
        <v>2024</v>
      </c>
      <c r="G3034" t="str">
        <f t="shared" si="284"/>
        <v>Tuesday</v>
      </c>
      <c r="H3034" t="s">
        <v>32</v>
      </c>
      <c r="I3034">
        <v>8</v>
      </c>
      <c r="J3034" s="7">
        <v>53665.84</v>
      </c>
      <c r="K3034" t="s">
        <v>259</v>
      </c>
      <c r="L3034">
        <v>20</v>
      </c>
      <c r="M3034" t="s">
        <v>56</v>
      </c>
      <c r="N3034" t="s">
        <v>35</v>
      </c>
      <c r="O3034">
        <v>4</v>
      </c>
      <c r="P3034" t="s">
        <v>36</v>
      </c>
      <c r="Q3034" s="7">
        <f t="shared" si="285"/>
        <v>429326.72</v>
      </c>
      <c r="R3034" s="9" t="str" cm="1">
        <f t="array" ref="R3034">_xlfn.IFS(L3033&lt;=25,"0-25",L3033&lt;=30,"26-30",L3033&lt;=35,"31-35",L3033&lt;=40,"36-40",L3033&lt;=45,"41-45",L3033&gt;=45,"45+")</f>
        <v>41-45</v>
      </c>
      <c r="S3034" t="str">
        <f t="shared" si="286"/>
        <v>Q1</v>
      </c>
      <c r="T3034" t="str">
        <f t="shared" si="287"/>
        <v>Weekday</v>
      </c>
      <c r="U3034" t="str" cm="1">
        <f t="array" ref="U3034">_xlfn.IFS(Q3034&lt;=100000,"LOW",Q3034&lt;=300000,"MEDIUM",Q3034&gt;=300000,"HIGH")</f>
        <v>HIGH</v>
      </c>
    </row>
    <row r="3035" spans="1:21" x14ac:dyDescent="0.3">
      <c r="A3035">
        <v>3034</v>
      </c>
      <c r="B3035">
        <v>20</v>
      </c>
      <c r="C3035">
        <v>2</v>
      </c>
      <c r="D3035" s="6">
        <f t="shared" si="282"/>
        <v>45342</v>
      </c>
      <c r="E3035" t="str">
        <f t="shared" si="283"/>
        <v>February</v>
      </c>
      <c r="F3035">
        <v>2024</v>
      </c>
      <c r="G3035" t="str">
        <f t="shared" si="284"/>
        <v>Tuesday</v>
      </c>
      <c r="H3035" t="s">
        <v>32</v>
      </c>
      <c r="I3035">
        <v>6</v>
      </c>
      <c r="J3035" s="7">
        <v>17287.89</v>
      </c>
      <c r="K3035" t="s">
        <v>193</v>
      </c>
      <c r="L3035">
        <v>46</v>
      </c>
      <c r="M3035" t="s">
        <v>140</v>
      </c>
      <c r="N3035" t="s">
        <v>52</v>
      </c>
      <c r="O3035">
        <v>3</v>
      </c>
      <c r="P3035" t="s">
        <v>36</v>
      </c>
      <c r="Q3035" s="7">
        <f t="shared" si="285"/>
        <v>103727.34</v>
      </c>
      <c r="R3035" s="9" t="str" cm="1">
        <f t="array" ref="R3035">_xlfn.IFS(L3034&lt;=25,"0-25",L3034&lt;=30,"26-30",L3034&lt;=35,"31-35",L3034&lt;=40,"36-40",L3034&lt;=45,"41-45",L3034&gt;=45,"45+")</f>
        <v>0-25</v>
      </c>
      <c r="S3035" t="str">
        <f t="shared" si="286"/>
        <v>Q1</v>
      </c>
      <c r="T3035" t="str">
        <f t="shared" si="287"/>
        <v>Weekday</v>
      </c>
      <c r="U3035" t="str" cm="1">
        <f t="array" ref="U3035">_xlfn.IFS(Q3035&lt;=100000,"LOW",Q3035&lt;=300000,"MEDIUM",Q3035&gt;=300000,"HIGH")</f>
        <v>MEDIUM</v>
      </c>
    </row>
    <row r="3036" spans="1:21" x14ac:dyDescent="0.3">
      <c r="A3036">
        <v>3035</v>
      </c>
      <c r="B3036">
        <v>20</v>
      </c>
      <c r="C3036">
        <v>2</v>
      </c>
      <c r="D3036" s="6">
        <f t="shared" si="282"/>
        <v>45342</v>
      </c>
      <c r="E3036" t="str">
        <f t="shared" si="283"/>
        <v>February</v>
      </c>
      <c r="F3036">
        <v>2024</v>
      </c>
      <c r="G3036" t="str">
        <f t="shared" si="284"/>
        <v>Tuesday</v>
      </c>
      <c r="H3036" t="s">
        <v>37</v>
      </c>
      <c r="I3036">
        <v>5</v>
      </c>
      <c r="J3036" s="7">
        <v>46512.08</v>
      </c>
      <c r="K3036" t="s">
        <v>645</v>
      </c>
      <c r="L3036">
        <v>19</v>
      </c>
      <c r="M3036" t="s">
        <v>95</v>
      </c>
      <c r="N3036" t="s">
        <v>18</v>
      </c>
      <c r="O3036">
        <v>3</v>
      </c>
      <c r="P3036" t="s">
        <v>40</v>
      </c>
      <c r="Q3036" s="7">
        <f t="shared" si="285"/>
        <v>232560.40000000002</v>
      </c>
      <c r="R3036" s="9" t="str" cm="1">
        <f t="array" ref="R3036">_xlfn.IFS(L3035&lt;=25,"0-25",L3035&lt;=30,"26-30",L3035&lt;=35,"31-35",L3035&lt;=40,"36-40",L3035&lt;=45,"41-45",L3035&gt;=45,"45+")</f>
        <v>45+</v>
      </c>
      <c r="S3036" t="str">
        <f t="shared" si="286"/>
        <v>Q1</v>
      </c>
      <c r="T3036" t="str">
        <f t="shared" si="287"/>
        <v>Weekday</v>
      </c>
      <c r="U3036" t="str" cm="1">
        <f t="array" ref="U3036">_xlfn.IFS(Q3036&lt;=100000,"LOW",Q3036&lt;=300000,"MEDIUM",Q3036&gt;=300000,"HIGH")</f>
        <v>MEDIUM</v>
      </c>
    </row>
    <row r="3037" spans="1:21" x14ac:dyDescent="0.3">
      <c r="A3037">
        <v>3036</v>
      </c>
      <c r="B3037">
        <v>20</v>
      </c>
      <c r="C3037">
        <v>2</v>
      </c>
      <c r="D3037" s="6">
        <f t="shared" si="282"/>
        <v>45342</v>
      </c>
      <c r="E3037" t="str">
        <f t="shared" si="283"/>
        <v>February</v>
      </c>
      <c r="F3037">
        <v>2024</v>
      </c>
      <c r="G3037" t="str">
        <f t="shared" si="284"/>
        <v>Tuesday</v>
      </c>
      <c r="H3037" t="s">
        <v>21</v>
      </c>
      <c r="I3037">
        <v>8</v>
      </c>
      <c r="J3037" s="7">
        <v>52167.46</v>
      </c>
      <c r="K3037" t="s">
        <v>909</v>
      </c>
      <c r="L3037">
        <v>45</v>
      </c>
      <c r="M3037" t="s">
        <v>95</v>
      </c>
      <c r="N3037" t="s">
        <v>35</v>
      </c>
      <c r="O3037">
        <v>2</v>
      </c>
      <c r="P3037" t="s">
        <v>25</v>
      </c>
      <c r="Q3037" s="7">
        <f t="shared" si="285"/>
        <v>417339.68</v>
      </c>
      <c r="R3037" s="9" t="str" cm="1">
        <f t="array" ref="R3037">_xlfn.IFS(L3036&lt;=25,"0-25",L3036&lt;=30,"26-30",L3036&lt;=35,"31-35",L3036&lt;=40,"36-40",L3036&lt;=45,"41-45",L3036&gt;=45,"45+")</f>
        <v>0-25</v>
      </c>
      <c r="S3037" t="str">
        <f t="shared" si="286"/>
        <v>Q1</v>
      </c>
      <c r="T3037" t="str">
        <f t="shared" si="287"/>
        <v>Weekday</v>
      </c>
      <c r="U3037" t="str" cm="1">
        <f t="array" ref="U3037">_xlfn.IFS(Q3037&lt;=100000,"LOW",Q3037&lt;=300000,"MEDIUM",Q3037&gt;=300000,"HIGH")</f>
        <v>HIGH</v>
      </c>
    </row>
    <row r="3038" spans="1:21" x14ac:dyDescent="0.3">
      <c r="A3038">
        <v>3037</v>
      </c>
      <c r="B3038">
        <v>21</v>
      </c>
      <c r="C3038">
        <v>2</v>
      </c>
      <c r="D3038" s="6">
        <f t="shared" si="282"/>
        <v>45343</v>
      </c>
      <c r="E3038" t="str">
        <f t="shared" si="283"/>
        <v>February</v>
      </c>
      <c r="F3038">
        <v>2024</v>
      </c>
      <c r="G3038" t="str">
        <f t="shared" si="284"/>
        <v>Wednesday</v>
      </c>
      <c r="H3038" t="s">
        <v>45</v>
      </c>
      <c r="I3038">
        <v>2</v>
      </c>
      <c r="J3038" s="7">
        <v>37166.089999999997</v>
      </c>
      <c r="K3038" t="s">
        <v>84</v>
      </c>
      <c r="L3038">
        <v>40</v>
      </c>
      <c r="M3038" t="s">
        <v>116</v>
      </c>
      <c r="N3038" t="s">
        <v>35</v>
      </c>
      <c r="O3038">
        <v>2</v>
      </c>
      <c r="P3038" t="s">
        <v>90</v>
      </c>
      <c r="Q3038" s="7">
        <f t="shared" si="285"/>
        <v>74332.179999999993</v>
      </c>
      <c r="R3038" s="9" t="str" cm="1">
        <f t="array" ref="R3038">_xlfn.IFS(L3037&lt;=25,"0-25",L3037&lt;=30,"26-30",L3037&lt;=35,"31-35",L3037&lt;=40,"36-40",L3037&lt;=45,"41-45",L3037&gt;=45,"45+")</f>
        <v>41-45</v>
      </c>
      <c r="S3038" t="str">
        <f t="shared" si="286"/>
        <v>Q1</v>
      </c>
      <c r="T3038" t="str">
        <f t="shared" si="287"/>
        <v>Weekday</v>
      </c>
      <c r="U3038" t="str" cm="1">
        <f t="array" ref="U3038">_xlfn.IFS(Q3038&lt;=100000,"LOW",Q3038&lt;=300000,"MEDIUM",Q3038&gt;=300000,"HIGH")</f>
        <v>LOW</v>
      </c>
    </row>
    <row r="3039" spans="1:21" x14ac:dyDescent="0.3">
      <c r="A3039">
        <v>3038</v>
      </c>
      <c r="B3039">
        <v>21</v>
      </c>
      <c r="C3039">
        <v>2</v>
      </c>
      <c r="D3039" s="6">
        <f t="shared" si="282"/>
        <v>45343</v>
      </c>
      <c r="E3039" t="str">
        <f t="shared" si="283"/>
        <v>February</v>
      </c>
      <c r="F3039">
        <v>2024</v>
      </c>
      <c r="G3039" t="str">
        <f t="shared" si="284"/>
        <v>Wednesday</v>
      </c>
      <c r="H3039" t="s">
        <v>45</v>
      </c>
      <c r="I3039">
        <v>1</v>
      </c>
      <c r="J3039" s="7">
        <v>24596.39</v>
      </c>
      <c r="K3039" t="s">
        <v>359</v>
      </c>
      <c r="L3039">
        <v>53</v>
      </c>
      <c r="M3039" t="s">
        <v>23</v>
      </c>
      <c r="N3039" t="s">
        <v>24</v>
      </c>
      <c r="O3039">
        <v>2</v>
      </c>
      <c r="P3039" t="s">
        <v>90</v>
      </c>
      <c r="Q3039" s="7">
        <f t="shared" si="285"/>
        <v>24596.39</v>
      </c>
      <c r="R3039" s="9" t="str" cm="1">
        <f t="array" ref="R3039">_xlfn.IFS(L3038&lt;=25,"0-25",L3038&lt;=30,"26-30",L3038&lt;=35,"31-35",L3038&lt;=40,"36-40",L3038&lt;=45,"41-45",L3038&gt;=45,"45+")</f>
        <v>36-40</v>
      </c>
      <c r="S3039" t="str">
        <f t="shared" si="286"/>
        <v>Q1</v>
      </c>
      <c r="T3039" t="str">
        <f t="shared" si="287"/>
        <v>Weekday</v>
      </c>
      <c r="U3039" t="str" cm="1">
        <f t="array" ref="U3039">_xlfn.IFS(Q3039&lt;=100000,"LOW",Q3039&lt;=300000,"MEDIUM",Q3039&gt;=300000,"HIGH")</f>
        <v>LOW</v>
      </c>
    </row>
    <row r="3040" spans="1:21" x14ac:dyDescent="0.3">
      <c r="A3040">
        <v>3039</v>
      </c>
      <c r="B3040">
        <v>21</v>
      </c>
      <c r="C3040">
        <v>2</v>
      </c>
      <c r="D3040" s="6">
        <f t="shared" si="282"/>
        <v>45343</v>
      </c>
      <c r="E3040" t="str">
        <f t="shared" si="283"/>
        <v>February</v>
      </c>
      <c r="F3040">
        <v>2024</v>
      </c>
      <c r="G3040" t="str">
        <f t="shared" si="284"/>
        <v>Wednesday</v>
      </c>
      <c r="H3040" t="s">
        <v>37</v>
      </c>
      <c r="I3040">
        <v>1</v>
      </c>
      <c r="J3040" s="7">
        <v>62642.47</v>
      </c>
      <c r="K3040" t="s">
        <v>1004</v>
      </c>
      <c r="L3040">
        <v>23</v>
      </c>
      <c r="M3040" t="s">
        <v>116</v>
      </c>
      <c r="N3040" t="s">
        <v>24</v>
      </c>
      <c r="O3040">
        <v>1</v>
      </c>
      <c r="P3040" t="s">
        <v>97</v>
      </c>
      <c r="Q3040" s="7">
        <f t="shared" si="285"/>
        <v>62642.47</v>
      </c>
      <c r="R3040" s="9" t="str" cm="1">
        <f t="array" ref="R3040">_xlfn.IFS(L3039&lt;=25,"0-25",L3039&lt;=30,"26-30",L3039&lt;=35,"31-35",L3039&lt;=40,"36-40",L3039&lt;=45,"41-45",L3039&gt;=45,"45+")</f>
        <v>45+</v>
      </c>
      <c r="S3040" t="str">
        <f t="shared" si="286"/>
        <v>Q1</v>
      </c>
      <c r="T3040" t="str">
        <f t="shared" si="287"/>
        <v>Weekday</v>
      </c>
      <c r="U3040" t="str" cm="1">
        <f t="array" ref="U3040">_xlfn.IFS(Q3040&lt;=100000,"LOW",Q3040&lt;=300000,"MEDIUM",Q3040&gt;=300000,"HIGH")</f>
        <v>LOW</v>
      </c>
    </row>
    <row r="3041" spans="1:21" x14ac:dyDescent="0.3">
      <c r="A3041">
        <v>3040</v>
      </c>
      <c r="B3041">
        <v>22</v>
      </c>
      <c r="C3041">
        <v>2</v>
      </c>
      <c r="D3041" s="6">
        <f t="shared" si="282"/>
        <v>45344</v>
      </c>
      <c r="E3041" t="str">
        <f t="shared" si="283"/>
        <v>February</v>
      </c>
      <c r="F3041">
        <v>2024</v>
      </c>
      <c r="G3041" t="str">
        <f t="shared" si="284"/>
        <v>Thursday</v>
      </c>
      <c r="H3041" t="s">
        <v>37</v>
      </c>
      <c r="I3041">
        <v>4</v>
      </c>
      <c r="J3041" s="7">
        <v>54574.52</v>
      </c>
      <c r="K3041" t="s">
        <v>638</v>
      </c>
      <c r="L3041">
        <v>28</v>
      </c>
      <c r="M3041" t="s">
        <v>92</v>
      </c>
      <c r="N3041" t="s">
        <v>24</v>
      </c>
      <c r="O3041">
        <v>3</v>
      </c>
      <c r="P3041" t="s">
        <v>40</v>
      </c>
      <c r="Q3041" s="7">
        <f t="shared" si="285"/>
        <v>218298.08</v>
      </c>
      <c r="R3041" s="9" t="str" cm="1">
        <f t="array" ref="R3041">_xlfn.IFS(L3040&lt;=25,"0-25",L3040&lt;=30,"26-30",L3040&lt;=35,"31-35",L3040&lt;=40,"36-40",L3040&lt;=45,"41-45",L3040&gt;=45,"45+")</f>
        <v>0-25</v>
      </c>
      <c r="S3041" t="str">
        <f t="shared" si="286"/>
        <v>Q1</v>
      </c>
      <c r="T3041" t="str">
        <f t="shared" si="287"/>
        <v>Weekday</v>
      </c>
      <c r="U3041" t="str" cm="1">
        <f t="array" ref="U3041">_xlfn.IFS(Q3041&lt;=100000,"LOW",Q3041&lt;=300000,"MEDIUM",Q3041&gt;=300000,"HIGH")</f>
        <v>MEDIUM</v>
      </c>
    </row>
    <row r="3042" spans="1:21" x14ac:dyDescent="0.3">
      <c r="A3042">
        <v>3041</v>
      </c>
      <c r="B3042">
        <v>22</v>
      </c>
      <c r="C3042">
        <v>2</v>
      </c>
      <c r="D3042" s="6">
        <f t="shared" si="282"/>
        <v>45344</v>
      </c>
      <c r="E3042" t="str">
        <f t="shared" si="283"/>
        <v>February</v>
      </c>
      <c r="F3042">
        <v>2024</v>
      </c>
      <c r="G3042" t="str">
        <f t="shared" si="284"/>
        <v>Thursday</v>
      </c>
      <c r="H3042" t="s">
        <v>37</v>
      </c>
      <c r="I3042">
        <v>6</v>
      </c>
      <c r="J3042" s="7">
        <v>63991.44</v>
      </c>
      <c r="K3042" t="s">
        <v>456</v>
      </c>
      <c r="L3042">
        <v>55</v>
      </c>
      <c r="M3042" t="s">
        <v>23</v>
      </c>
      <c r="N3042" t="s">
        <v>35</v>
      </c>
      <c r="O3042">
        <v>5</v>
      </c>
      <c r="P3042" t="s">
        <v>40</v>
      </c>
      <c r="Q3042" s="7">
        <f t="shared" si="285"/>
        <v>383948.64</v>
      </c>
      <c r="R3042" s="9" t="str" cm="1">
        <f t="array" ref="R3042">_xlfn.IFS(L3041&lt;=25,"0-25",L3041&lt;=30,"26-30",L3041&lt;=35,"31-35",L3041&lt;=40,"36-40",L3041&lt;=45,"41-45",L3041&gt;=45,"45+")</f>
        <v>26-30</v>
      </c>
      <c r="S3042" t="str">
        <f t="shared" si="286"/>
        <v>Q1</v>
      </c>
      <c r="T3042" t="str">
        <f t="shared" si="287"/>
        <v>Weekday</v>
      </c>
      <c r="U3042" t="str" cm="1">
        <f t="array" ref="U3042">_xlfn.IFS(Q3042&lt;=100000,"LOW",Q3042&lt;=300000,"MEDIUM",Q3042&gt;=300000,"HIGH")</f>
        <v>HIGH</v>
      </c>
    </row>
    <row r="3043" spans="1:21" x14ac:dyDescent="0.3">
      <c r="A3043">
        <v>3042</v>
      </c>
      <c r="B3043">
        <v>22</v>
      </c>
      <c r="C3043">
        <v>2</v>
      </c>
      <c r="D3043" s="6">
        <f t="shared" si="282"/>
        <v>45344</v>
      </c>
      <c r="E3043" t="str">
        <f t="shared" si="283"/>
        <v>February</v>
      </c>
      <c r="F3043">
        <v>2024</v>
      </c>
      <c r="G3043" t="str">
        <f t="shared" si="284"/>
        <v>Thursday</v>
      </c>
      <c r="H3043" t="s">
        <v>21</v>
      </c>
      <c r="I3043">
        <v>9</v>
      </c>
      <c r="J3043" s="7">
        <v>59104.160000000003</v>
      </c>
      <c r="K3043" t="s">
        <v>876</v>
      </c>
      <c r="L3043">
        <v>51</v>
      </c>
      <c r="M3043" t="s">
        <v>64</v>
      </c>
      <c r="N3043" t="s">
        <v>18</v>
      </c>
      <c r="O3043">
        <v>5</v>
      </c>
      <c r="P3043" t="s">
        <v>28</v>
      </c>
      <c r="Q3043" s="7">
        <f t="shared" si="285"/>
        <v>531937.44000000006</v>
      </c>
      <c r="R3043" s="9" t="str" cm="1">
        <f t="array" ref="R3043">_xlfn.IFS(L3042&lt;=25,"0-25",L3042&lt;=30,"26-30",L3042&lt;=35,"31-35",L3042&lt;=40,"36-40",L3042&lt;=45,"41-45",L3042&gt;=45,"45+")</f>
        <v>45+</v>
      </c>
      <c r="S3043" t="str">
        <f t="shared" si="286"/>
        <v>Q1</v>
      </c>
      <c r="T3043" t="str">
        <f t="shared" si="287"/>
        <v>Weekday</v>
      </c>
      <c r="U3043" t="str" cm="1">
        <f t="array" ref="U3043">_xlfn.IFS(Q3043&lt;=100000,"LOW",Q3043&lt;=300000,"MEDIUM",Q3043&gt;=300000,"HIGH")</f>
        <v>HIGH</v>
      </c>
    </row>
    <row r="3044" spans="1:21" x14ac:dyDescent="0.3">
      <c r="A3044">
        <v>3043</v>
      </c>
      <c r="B3044">
        <v>23</v>
      </c>
      <c r="C3044">
        <v>2</v>
      </c>
      <c r="D3044" s="6">
        <f t="shared" si="282"/>
        <v>45345</v>
      </c>
      <c r="E3044" t="str">
        <f t="shared" si="283"/>
        <v>February</v>
      </c>
      <c r="F3044">
        <v>2024</v>
      </c>
      <c r="G3044" t="str">
        <f t="shared" si="284"/>
        <v>Friday</v>
      </c>
      <c r="H3044" t="s">
        <v>32</v>
      </c>
      <c r="I3044">
        <v>1</v>
      </c>
      <c r="J3044" s="7">
        <v>69422.47</v>
      </c>
      <c r="K3044" t="s">
        <v>742</v>
      </c>
      <c r="L3044">
        <v>34</v>
      </c>
      <c r="M3044" t="s">
        <v>23</v>
      </c>
      <c r="N3044" t="s">
        <v>52</v>
      </c>
      <c r="O3044">
        <v>5</v>
      </c>
      <c r="P3044" t="s">
        <v>101</v>
      </c>
      <c r="Q3044" s="7">
        <f t="shared" si="285"/>
        <v>69422.47</v>
      </c>
      <c r="R3044" s="9" t="str" cm="1">
        <f t="array" ref="R3044">_xlfn.IFS(L3043&lt;=25,"0-25",L3043&lt;=30,"26-30",L3043&lt;=35,"31-35",L3043&lt;=40,"36-40",L3043&lt;=45,"41-45",L3043&gt;=45,"45+")</f>
        <v>45+</v>
      </c>
      <c r="S3044" t="str">
        <f t="shared" si="286"/>
        <v>Q1</v>
      </c>
      <c r="T3044" t="str">
        <f t="shared" si="287"/>
        <v>Weekday</v>
      </c>
      <c r="U3044" t="str" cm="1">
        <f t="array" ref="U3044">_xlfn.IFS(Q3044&lt;=100000,"LOW",Q3044&lt;=300000,"MEDIUM",Q3044&gt;=300000,"HIGH")</f>
        <v>LOW</v>
      </c>
    </row>
    <row r="3045" spans="1:21" x14ac:dyDescent="0.3">
      <c r="A3045">
        <v>3044</v>
      </c>
      <c r="B3045">
        <v>23</v>
      </c>
      <c r="C3045">
        <v>2</v>
      </c>
      <c r="D3045" s="6">
        <f t="shared" si="282"/>
        <v>45345</v>
      </c>
      <c r="E3045" t="str">
        <f t="shared" si="283"/>
        <v>February</v>
      </c>
      <c r="F3045">
        <v>2024</v>
      </c>
      <c r="G3045" t="str">
        <f t="shared" si="284"/>
        <v>Friday</v>
      </c>
      <c r="H3045" t="s">
        <v>37</v>
      </c>
      <c r="I3045">
        <v>1</v>
      </c>
      <c r="J3045" s="7">
        <v>21530.36</v>
      </c>
      <c r="K3045" t="s">
        <v>1033</v>
      </c>
      <c r="L3045">
        <v>20</v>
      </c>
      <c r="M3045" t="s">
        <v>23</v>
      </c>
      <c r="N3045" t="s">
        <v>18</v>
      </c>
      <c r="O3045">
        <v>4</v>
      </c>
      <c r="P3045" t="s">
        <v>40</v>
      </c>
      <c r="Q3045" s="7">
        <f t="shared" si="285"/>
        <v>21530.36</v>
      </c>
      <c r="R3045" s="9" t="str" cm="1">
        <f t="array" ref="R3045">_xlfn.IFS(L3044&lt;=25,"0-25",L3044&lt;=30,"26-30",L3044&lt;=35,"31-35",L3044&lt;=40,"36-40",L3044&lt;=45,"41-45",L3044&gt;=45,"45+")</f>
        <v>31-35</v>
      </c>
      <c r="S3045" t="str">
        <f t="shared" si="286"/>
        <v>Q1</v>
      </c>
      <c r="T3045" t="str">
        <f t="shared" si="287"/>
        <v>Weekday</v>
      </c>
      <c r="U3045" t="str" cm="1">
        <f t="array" ref="U3045">_xlfn.IFS(Q3045&lt;=100000,"LOW",Q3045&lt;=300000,"MEDIUM",Q3045&gt;=300000,"HIGH")</f>
        <v>LOW</v>
      </c>
    </row>
    <row r="3046" spans="1:21" x14ac:dyDescent="0.3">
      <c r="A3046">
        <v>3045</v>
      </c>
      <c r="B3046">
        <v>23</v>
      </c>
      <c r="C3046">
        <v>2</v>
      </c>
      <c r="D3046" s="6">
        <f t="shared" si="282"/>
        <v>45345</v>
      </c>
      <c r="E3046" t="str">
        <f t="shared" si="283"/>
        <v>February</v>
      </c>
      <c r="F3046">
        <v>2024</v>
      </c>
      <c r="G3046" t="str">
        <f t="shared" si="284"/>
        <v>Friday</v>
      </c>
      <c r="H3046" t="s">
        <v>37</v>
      </c>
      <c r="I3046">
        <v>5</v>
      </c>
      <c r="J3046" s="7">
        <v>15204.87</v>
      </c>
      <c r="K3046" t="s">
        <v>670</v>
      </c>
      <c r="L3046">
        <v>51</v>
      </c>
      <c r="M3046" t="s">
        <v>119</v>
      </c>
      <c r="N3046" t="s">
        <v>35</v>
      </c>
      <c r="O3046">
        <v>2</v>
      </c>
      <c r="P3046" t="s">
        <v>40</v>
      </c>
      <c r="Q3046" s="7">
        <f t="shared" si="285"/>
        <v>76024.350000000006</v>
      </c>
      <c r="R3046" s="9" t="str" cm="1">
        <f t="array" ref="R3046">_xlfn.IFS(L3045&lt;=25,"0-25",L3045&lt;=30,"26-30",L3045&lt;=35,"31-35",L3045&lt;=40,"36-40",L3045&lt;=45,"41-45",L3045&gt;=45,"45+")</f>
        <v>0-25</v>
      </c>
      <c r="S3046" t="str">
        <f t="shared" si="286"/>
        <v>Q1</v>
      </c>
      <c r="T3046" t="str">
        <f t="shared" si="287"/>
        <v>Weekday</v>
      </c>
      <c r="U3046" t="str" cm="1">
        <f t="array" ref="U3046">_xlfn.IFS(Q3046&lt;=100000,"LOW",Q3046&lt;=300000,"MEDIUM",Q3046&gt;=300000,"HIGH")</f>
        <v>LOW</v>
      </c>
    </row>
    <row r="3047" spans="1:21" x14ac:dyDescent="0.3">
      <c r="A3047">
        <v>3046</v>
      </c>
      <c r="B3047">
        <v>23</v>
      </c>
      <c r="C3047">
        <v>2</v>
      </c>
      <c r="D3047" s="6">
        <f t="shared" si="282"/>
        <v>45345</v>
      </c>
      <c r="E3047" t="str">
        <f t="shared" si="283"/>
        <v>February</v>
      </c>
      <c r="F3047">
        <v>2024</v>
      </c>
      <c r="G3047" t="str">
        <f t="shared" si="284"/>
        <v>Friday</v>
      </c>
      <c r="H3047" t="s">
        <v>15</v>
      </c>
      <c r="I3047">
        <v>5</v>
      </c>
      <c r="J3047" s="7">
        <v>30220.17</v>
      </c>
      <c r="K3047" t="s">
        <v>1011</v>
      </c>
      <c r="L3047">
        <v>39</v>
      </c>
      <c r="M3047" t="s">
        <v>27</v>
      </c>
      <c r="N3047" t="s">
        <v>52</v>
      </c>
      <c r="O3047">
        <v>2</v>
      </c>
      <c r="P3047" t="s">
        <v>86</v>
      </c>
      <c r="Q3047" s="7">
        <f t="shared" si="285"/>
        <v>151100.84999999998</v>
      </c>
      <c r="R3047" s="9" t="str" cm="1">
        <f t="array" ref="R3047">_xlfn.IFS(L3046&lt;=25,"0-25",L3046&lt;=30,"26-30",L3046&lt;=35,"31-35",L3046&lt;=40,"36-40",L3046&lt;=45,"41-45",L3046&gt;=45,"45+")</f>
        <v>45+</v>
      </c>
      <c r="S3047" t="str">
        <f t="shared" si="286"/>
        <v>Q1</v>
      </c>
      <c r="T3047" t="str">
        <f t="shared" si="287"/>
        <v>Weekday</v>
      </c>
      <c r="U3047" t="str" cm="1">
        <f t="array" ref="U3047">_xlfn.IFS(Q3047&lt;=100000,"LOW",Q3047&lt;=300000,"MEDIUM",Q3047&gt;=300000,"HIGH")</f>
        <v>MEDIUM</v>
      </c>
    </row>
    <row r="3048" spans="1:21" x14ac:dyDescent="0.3">
      <c r="A3048">
        <v>3047</v>
      </c>
      <c r="B3048">
        <v>24</v>
      </c>
      <c r="C3048">
        <v>2</v>
      </c>
      <c r="D3048" s="6">
        <f t="shared" si="282"/>
        <v>45346</v>
      </c>
      <c r="E3048" t="str">
        <f t="shared" si="283"/>
        <v>February</v>
      </c>
      <c r="F3048">
        <v>2024</v>
      </c>
      <c r="G3048" t="str">
        <f t="shared" si="284"/>
        <v>Saturday</v>
      </c>
      <c r="H3048" t="s">
        <v>21</v>
      </c>
      <c r="I3048">
        <v>5</v>
      </c>
      <c r="J3048" s="7">
        <v>17740.25</v>
      </c>
      <c r="K3048" t="s">
        <v>772</v>
      </c>
      <c r="L3048">
        <v>46</v>
      </c>
      <c r="M3048" t="s">
        <v>152</v>
      </c>
      <c r="N3048" t="s">
        <v>18</v>
      </c>
      <c r="O3048">
        <v>2</v>
      </c>
      <c r="P3048" t="s">
        <v>28</v>
      </c>
      <c r="Q3048" s="7">
        <f t="shared" si="285"/>
        <v>88701.25</v>
      </c>
      <c r="R3048" s="9" t="str" cm="1">
        <f t="array" ref="R3048">_xlfn.IFS(L3047&lt;=25,"0-25",L3047&lt;=30,"26-30",L3047&lt;=35,"31-35",L3047&lt;=40,"36-40",L3047&lt;=45,"41-45",L3047&gt;=45,"45+")</f>
        <v>36-40</v>
      </c>
      <c r="S3048" t="str">
        <f t="shared" si="286"/>
        <v>Q1</v>
      </c>
      <c r="T3048" t="str">
        <f t="shared" si="287"/>
        <v>Weekend</v>
      </c>
      <c r="U3048" t="str" cm="1">
        <f t="array" ref="U3048">_xlfn.IFS(Q3048&lt;=100000,"LOW",Q3048&lt;=300000,"MEDIUM",Q3048&gt;=300000,"HIGH")</f>
        <v>LOW</v>
      </c>
    </row>
    <row r="3049" spans="1:21" x14ac:dyDescent="0.3">
      <c r="A3049">
        <v>3048</v>
      </c>
      <c r="B3049">
        <v>24</v>
      </c>
      <c r="C3049">
        <v>2</v>
      </c>
      <c r="D3049" s="6">
        <f t="shared" si="282"/>
        <v>45346</v>
      </c>
      <c r="E3049" t="str">
        <f t="shared" si="283"/>
        <v>February</v>
      </c>
      <c r="F3049">
        <v>2024</v>
      </c>
      <c r="G3049" t="str">
        <f t="shared" si="284"/>
        <v>Saturday</v>
      </c>
      <c r="H3049" t="s">
        <v>37</v>
      </c>
      <c r="I3049">
        <v>6</v>
      </c>
      <c r="J3049" s="7">
        <v>41387.81</v>
      </c>
      <c r="K3049" t="s">
        <v>619</v>
      </c>
      <c r="L3049">
        <v>46</v>
      </c>
      <c r="M3049" t="s">
        <v>39</v>
      </c>
      <c r="N3049" t="s">
        <v>35</v>
      </c>
      <c r="O3049">
        <v>4</v>
      </c>
      <c r="P3049" t="s">
        <v>53</v>
      </c>
      <c r="Q3049" s="7">
        <f t="shared" si="285"/>
        <v>248326.86</v>
      </c>
      <c r="R3049" s="9" t="str" cm="1">
        <f t="array" ref="R3049">_xlfn.IFS(L3048&lt;=25,"0-25",L3048&lt;=30,"26-30",L3048&lt;=35,"31-35",L3048&lt;=40,"36-40",L3048&lt;=45,"41-45",L3048&gt;=45,"45+")</f>
        <v>45+</v>
      </c>
      <c r="S3049" t="str">
        <f t="shared" si="286"/>
        <v>Q1</v>
      </c>
      <c r="T3049" t="str">
        <f t="shared" si="287"/>
        <v>Weekend</v>
      </c>
      <c r="U3049" t="str" cm="1">
        <f t="array" ref="U3049">_xlfn.IFS(Q3049&lt;=100000,"LOW",Q3049&lt;=300000,"MEDIUM",Q3049&gt;=300000,"HIGH")</f>
        <v>MEDIUM</v>
      </c>
    </row>
    <row r="3050" spans="1:21" x14ac:dyDescent="0.3">
      <c r="A3050">
        <v>3049</v>
      </c>
      <c r="B3050">
        <v>24</v>
      </c>
      <c r="C3050">
        <v>2</v>
      </c>
      <c r="D3050" s="6">
        <f t="shared" si="282"/>
        <v>45346</v>
      </c>
      <c r="E3050" t="str">
        <f t="shared" si="283"/>
        <v>February</v>
      </c>
      <c r="F3050">
        <v>2024</v>
      </c>
      <c r="G3050" t="str">
        <f t="shared" si="284"/>
        <v>Saturday</v>
      </c>
      <c r="H3050" t="s">
        <v>15</v>
      </c>
      <c r="I3050">
        <v>8</v>
      </c>
      <c r="J3050" s="7">
        <v>47981.73</v>
      </c>
      <c r="K3050" t="s">
        <v>481</v>
      </c>
      <c r="L3050">
        <v>22</v>
      </c>
      <c r="M3050" t="s">
        <v>23</v>
      </c>
      <c r="N3050" t="s">
        <v>18</v>
      </c>
      <c r="O3050">
        <v>3</v>
      </c>
      <c r="P3050" t="s">
        <v>31</v>
      </c>
      <c r="Q3050" s="7">
        <f t="shared" si="285"/>
        <v>383853.84</v>
      </c>
      <c r="R3050" s="9" t="str" cm="1">
        <f t="array" ref="R3050">_xlfn.IFS(L3049&lt;=25,"0-25",L3049&lt;=30,"26-30",L3049&lt;=35,"31-35",L3049&lt;=40,"36-40",L3049&lt;=45,"41-45",L3049&gt;=45,"45+")</f>
        <v>45+</v>
      </c>
      <c r="S3050" t="str">
        <f t="shared" si="286"/>
        <v>Q1</v>
      </c>
      <c r="T3050" t="str">
        <f t="shared" si="287"/>
        <v>Weekend</v>
      </c>
      <c r="U3050" t="str" cm="1">
        <f t="array" ref="U3050">_xlfn.IFS(Q3050&lt;=100000,"LOW",Q3050&lt;=300000,"MEDIUM",Q3050&gt;=300000,"HIGH")</f>
        <v>HIGH</v>
      </c>
    </row>
    <row r="3051" spans="1:21" x14ac:dyDescent="0.3">
      <c r="A3051">
        <v>3050</v>
      </c>
      <c r="B3051">
        <v>25</v>
      </c>
      <c r="C3051">
        <v>2</v>
      </c>
      <c r="D3051" s="6">
        <f t="shared" si="282"/>
        <v>45347</v>
      </c>
      <c r="E3051" t="str">
        <f t="shared" si="283"/>
        <v>February</v>
      </c>
      <c r="F3051">
        <v>2024</v>
      </c>
      <c r="G3051" t="str">
        <f t="shared" si="284"/>
        <v>Sunday</v>
      </c>
      <c r="H3051" t="s">
        <v>45</v>
      </c>
      <c r="I3051">
        <v>3</v>
      </c>
      <c r="J3051" s="7">
        <v>44697.32</v>
      </c>
      <c r="K3051" t="s">
        <v>802</v>
      </c>
      <c r="L3051">
        <v>27</v>
      </c>
      <c r="M3051" t="s">
        <v>95</v>
      </c>
      <c r="N3051" t="s">
        <v>35</v>
      </c>
      <c r="O3051">
        <v>1</v>
      </c>
      <c r="P3051" t="s">
        <v>90</v>
      </c>
      <c r="Q3051" s="7">
        <f t="shared" si="285"/>
        <v>134091.96</v>
      </c>
      <c r="R3051" s="9" t="str" cm="1">
        <f t="array" ref="R3051">_xlfn.IFS(L3050&lt;=25,"0-25",L3050&lt;=30,"26-30",L3050&lt;=35,"31-35",L3050&lt;=40,"36-40",L3050&lt;=45,"41-45",L3050&gt;=45,"45+")</f>
        <v>0-25</v>
      </c>
      <c r="S3051" t="str">
        <f t="shared" si="286"/>
        <v>Q1</v>
      </c>
      <c r="T3051" t="str">
        <f t="shared" si="287"/>
        <v>Weekend</v>
      </c>
      <c r="U3051" t="str" cm="1">
        <f t="array" ref="U3051">_xlfn.IFS(Q3051&lt;=100000,"LOW",Q3051&lt;=300000,"MEDIUM",Q3051&gt;=300000,"HIGH")</f>
        <v>MEDIUM</v>
      </c>
    </row>
    <row r="3052" spans="1:21" x14ac:dyDescent="0.3">
      <c r="A3052">
        <v>3051</v>
      </c>
      <c r="B3052">
        <v>25</v>
      </c>
      <c r="C3052">
        <v>2</v>
      </c>
      <c r="D3052" s="6">
        <f t="shared" si="282"/>
        <v>45347</v>
      </c>
      <c r="E3052" t="str">
        <f t="shared" si="283"/>
        <v>February</v>
      </c>
      <c r="F3052">
        <v>2024</v>
      </c>
      <c r="G3052" t="str">
        <f t="shared" si="284"/>
        <v>Sunday</v>
      </c>
      <c r="H3052" t="s">
        <v>37</v>
      </c>
      <c r="I3052">
        <v>9</v>
      </c>
      <c r="J3052" s="7">
        <v>25554.41</v>
      </c>
      <c r="K3052" t="s">
        <v>675</v>
      </c>
      <c r="L3052">
        <v>27</v>
      </c>
      <c r="M3052" t="s">
        <v>27</v>
      </c>
      <c r="N3052" t="s">
        <v>24</v>
      </c>
      <c r="O3052">
        <v>2</v>
      </c>
      <c r="P3052" t="s">
        <v>97</v>
      </c>
      <c r="Q3052" s="7">
        <f t="shared" si="285"/>
        <v>229989.69</v>
      </c>
      <c r="R3052" s="9" t="str" cm="1">
        <f t="array" ref="R3052">_xlfn.IFS(L3051&lt;=25,"0-25",L3051&lt;=30,"26-30",L3051&lt;=35,"31-35",L3051&lt;=40,"36-40",L3051&lt;=45,"41-45",L3051&gt;=45,"45+")</f>
        <v>26-30</v>
      </c>
      <c r="S3052" t="str">
        <f t="shared" si="286"/>
        <v>Q1</v>
      </c>
      <c r="T3052" t="str">
        <f t="shared" si="287"/>
        <v>Weekend</v>
      </c>
      <c r="U3052" t="str" cm="1">
        <f t="array" ref="U3052">_xlfn.IFS(Q3052&lt;=100000,"LOW",Q3052&lt;=300000,"MEDIUM",Q3052&gt;=300000,"HIGH")</f>
        <v>MEDIUM</v>
      </c>
    </row>
    <row r="3053" spans="1:21" x14ac:dyDescent="0.3">
      <c r="A3053">
        <v>3052</v>
      </c>
      <c r="B3053">
        <v>25</v>
      </c>
      <c r="C3053">
        <v>2</v>
      </c>
      <c r="D3053" s="6">
        <f t="shared" si="282"/>
        <v>45347</v>
      </c>
      <c r="E3053" t="str">
        <f t="shared" si="283"/>
        <v>February</v>
      </c>
      <c r="F3053">
        <v>2024</v>
      </c>
      <c r="G3053" t="str">
        <f t="shared" si="284"/>
        <v>Sunday</v>
      </c>
      <c r="H3053" t="s">
        <v>37</v>
      </c>
      <c r="I3053">
        <v>1</v>
      </c>
      <c r="J3053" s="7">
        <v>64529.440000000002</v>
      </c>
      <c r="K3053" t="s">
        <v>964</v>
      </c>
      <c r="L3053">
        <v>26</v>
      </c>
      <c r="M3053" t="s">
        <v>79</v>
      </c>
      <c r="N3053" t="s">
        <v>18</v>
      </c>
      <c r="O3053">
        <v>3</v>
      </c>
      <c r="P3053" t="s">
        <v>97</v>
      </c>
      <c r="Q3053" s="7">
        <f t="shared" si="285"/>
        <v>64529.440000000002</v>
      </c>
      <c r="R3053" s="9" t="str" cm="1">
        <f t="array" ref="R3053">_xlfn.IFS(L3052&lt;=25,"0-25",L3052&lt;=30,"26-30",L3052&lt;=35,"31-35",L3052&lt;=40,"36-40",L3052&lt;=45,"41-45",L3052&gt;=45,"45+")</f>
        <v>26-30</v>
      </c>
      <c r="S3053" t="str">
        <f t="shared" si="286"/>
        <v>Q1</v>
      </c>
      <c r="T3053" t="str">
        <f t="shared" si="287"/>
        <v>Weekend</v>
      </c>
      <c r="U3053" t="str" cm="1">
        <f t="array" ref="U3053">_xlfn.IFS(Q3053&lt;=100000,"LOW",Q3053&lt;=300000,"MEDIUM",Q3053&gt;=300000,"HIGH")</f>
        <v>LOW</v>
      </c>
    </row>
    <row r="3054" spans="1:21" x14ac:dyDescent="0.3">
      <c r="A3054">
        <v>3053</v>
      </c>
      <c r="B3054">
        <v>25</v>
      </c>
      <c r="C3054">
        <v>2</v>
      </c>
      <c r="D3054" s="6">
        <f t="shared" si="282"/>
        <v>45347</v>
      </c>
      <c r="E3054" t="str">
        <f t="shared" si="283"/>
        <v>February</v>
      </c>
      <c r="F3054">
        <v>2024</v>
      </c>
      <c r="G3054" t="str">
        <f t="shared" si="284"/>
        <v>Sunday</v>
      </c>
      <c r="H3054" t="s">
        <v>15</v>
      </c>
      <c r="I3054">
        <v>4</v>
      </c>
      <c r="J3054" s="7">
        <v>11270.34</v>
      </c>
      <c r="K3054" t="s">
        <v>441</v>
      </c>
      <c r="L3054">
        <v>38</v>
      </c>
      <c r="M3054" t="s">
        <v>92</v>
      </c>
      <c r="N3054" t="s">
        <v>24</v>
      </c>
      <c r="O3054">
        <v>5</v>
      </c>
      <c r="P3054" t="s">
        <v>86</v>
      </c>
      <c r="Q3054" s="7">
        <f t="shared" si="285"/>
        <v>45081.36</v>
      </c>
      <c r="R3054" s="9" t="str" cm="1">
        <f t="array" ref="R3054">_xlfn.IFS(L3053&lt;=25,"0-25",L3053&lt;=30,"26-30",L3053&lt;=35,"31-35",L3053&lt;=40,"36-40",L3053&lt;=45,"41-45",L3053&gt;=45,"45+")</f>
        <v>26-30</v>
      </c>
      <c r="S3054" t="str">
        <f t="shared" si="286"/>
        <v>Q1</v>
      </c>
      <c r="T3054" t="str">
        <f t="shared" si="287"/>
        <v>Weekend</v>
      </c>
      <c r="U3054" t="str" cm="1">
        <f t="array" ref="U3054">_xlfn.IFS(Q3054&lt;=100000,"LOW",Q3054&lt;=300000,"MEDIUM",Q3054&gt;=300000,"HIGH")</f>
        <v>LOW</v>
      </c>
    </row>
    <row r="3055" spans="1:21" x14ac:dyDescent="0.3">
      <c r="A3055">
        <v>3054</v>
      </c>
      <c r="B3055">
        <v>26</v>
      </c>
      <c r="C3055">
        <v>2</v>
      </c>
      <c r="D3055" s="6">
        <f t="shared" si="282"/>
        <v>45348</v>
      </c>
      <c r="E3055" t="str">
        <f t="shared" si="283"/>
        <v>February</v>
      </c>
      <c r="F3055">
        <v>2024</v>
      </c>
      <c r="G3055" t="str">
        <f t="shared" si="284"/>
        <v>Monday</v>
      </c>
      <c r="H3055" t="s">
        <v>21</v>
      </c>
      <c r="I3055">
        <v>9</v>
      </c>
      <c r="J3055" s="7">
        <v>30880.799999999999</v>
      </c>
      <c r="K3055" t="s">
        <v>384</v>
      </c>
      <c r="L3055">
        <v>30</v>
      </c>
      <c r="M3055" t="s">
        <v>64</v>
      </c>
      <c r="N3055" t="s">
        <v>24</v>
      </c>
      <c r="O3055">
        <v>1</v>
      </c>
      <c r="P3055" t="s">
        <v>28</v>
      </c>
      <c r="Q3055" s="7">
        <f t="shared" si="285"/>
        <v>277927.2</v>
      </c>
      <c r="R3055" s="9" t="str" cm="1">
        <f t="array" ref="R3055">_xlfn.IFS(L3054&lt;=25,"0-25",L3054&lt;=30,"26-30",L3054&lt;=35,"31-35",L3054&lt;=40,"36-40",L3054&lt;=45,"41-45",L3054&gt;=45,"45+")</f>
        <v>36-40</v>
      </c>
      <c r="S3055" t="str">
        <f t="shared" si="286"/>
        <v>Q1</v>
      </c>
      <c r="T3055" t="str">
        <f t="shared" si="287"/>
        <v>Weekday</v>
      </c>
      <c r="U3055" t="str" cm="1">
        <f t="array" ref="U3055">_xlfn.IFS(Q3055&lt;=100000,"LOW",Q3055&lt;=300000,"MEDIUM",Q3055&gt;=300000,"HIGH")</f>
        <v>MEDIUM</v>
      </c>
    </row>
    <row r="3056" spans="1:21" x14ac:dyDescent="0.3">
      <c r="A3056">
        <v>3055</v>
      </c>
      <c r="B3056">
        <v>26</v>
      </c>
      <c r="C3056">
        <v>2</v>
      </c>
      <c r="D3056" s="6">
        <f t="shared" si="282"/>
        <v>45348</v>
      </c>
      <c r="E3056" t="str">
        <f t="shared" si="283"/>
        <v>February</v>
      </c>
      <c r="F3056">
        <v>2024</v>
      </c>
      <c r="G3056" t="str">
        <f t="shared" si="284"/>
        <v>Monday</v>
      </c>
      <c r="H3056" t="s">
        <v>37</v>
      </c>
      <c r="I3056">
        <v>8</v>
      </c>
      <c r="J3056" s="7">
        <v>53139.55</v>
      </c>
      <c r="K3056" t="s">
        <v>761</v>
      </c>
      <c r="L3056">
        <v>27</v>
      </c>
      <c r="M3056" t="s">
        <v>69</v>
      </c>
      <c r="N3056" t="s">
        <v>52</v>
      </c>
      <c r="O3056">
        <v>5</v>
      </c>
      <c r="P3056" t="s">
        <v>40</v>
      </c>
      <c r="Q3056" s="7">
        <f t="shared" si="285"/>
        <v>425116.4</v>
      </c>
      <c r="R3056" s="9" t="str" cm="1">
        <f t="array" ref="R3056">_xlfn.IFS(L3055&lt;=25,"0-25",L3055&lt;=30,"26-30",L3055&lt;=35,"31-35",L3055&lt;=40,"36-40",L3055&lt;=45,"41-45",L3055&gt;=45,"45+")</f>
        <v>26-30</v>
      </c>
      <c r="S3056" t="str">
        <f t="shared" si="286"/>
        <v>Q1</v>
      </c>
      <c r="T3056" t="str">
        <f t="shared" si="287"/>
        <v>Weekday</v>
      </c>
      <c r="U3056" t="str" cm="1">
        <f t="array" ref="U3056">_xlfn.IFS(Q3056&lt;=100000,"LOW",Q3056&lt;=300000,"MEDIUM",Q3056&gt;=300000,"HIGH")</f>
        <v>HIGH</v>
      </c>
    </row>
    <row r="3057" spans="1:21" x14ac:dyDescent="0.3">
      <c r="A3057">
        <v>3056</v>
      </c>
      <c r="B3057">
        <v>26</v>
      </c>
      <c r="C3057">
        <v>2</v>
      </c>
      <c r="D3057" s="6">
        <f t="shared" si="282"/>
        <v>45348</v>
      </c>
      <c r="E3057" t="str">
        <f t="shared" si="283"/>
        <v>February</v>
      </c>
      <c r="F3057">
        <v>2024</v>
      </c>
      <c r="G3057" t="str">
        <f t="shared" si="284"/>
        <v>Monday</v>
      </c>
      <c r="H3057" t="s">
        <v>45</v>
      </c>
      <c r="I3057">
        <v>9</v>
      </c>
      <c r="J3057" s="7">
        <v>56015.74</v>
      </c>
      <c r="K3057" t="s">
        <v>789</v>
      </c>
      <c r="L3057">
        <v>55</v>
      </c>
      <c r="M3057" t="s">
        <v>79</v>
      </c>
      <c r="N3057" t="s">
        <v>52</v>
      </c>
      <c r="O3057">
        <v>3</v>
      </c>
      <c r="P3057" t="s">
        <v>90</v>
      </c>
      <c r="Q3057" s="7">
        <f t="shared" si="285"/>
        <v>504141.66</v>
      </c>
      <c r="R3057" s="9" t="str" cm="1">
        <f t="array" ref="R3057">_xlfn.IFS(L3056&lt;=25,"0-25",L3056&lt;=30,"26-30",L3056&lt;=35,"31-35",L3056&lt;=40,"36-40",L3056&lt;=45,"41-45",L3056&gt;=45,"45+")</f>
        <v>26-30</v>
      </c>
      <c r="S3057" t="str">
        <f t="shared" si="286"/>
        <v>Q1</v>
      </c>
      <c r="T3057" t="str">
        <f t="shared" si="287"/>
        <v>Weekday</v>
      </c>
      <c r="U3057" t="str" cm="1">
        <f t="array" ref="U3057">_xlfn.IFS(Q3057&lt;=100000,"LOW",Q3057&lt;=300000,"MEDIUM",Q3057&gt;=300000,"HIGH")</f>
        <v>HIGH</v>
      </c>
    </row>
    <row r="3058" spans="1:21" x14ac:dyDescent="0.3">
      <c r="A3058">
        <v>3057</v>
      </c>
      <c r="B3058">
        <v>27</v>
      </c>
      <c r="C3058">
        <v>2</v>
      </c>
      <c r="D3058" s="6">
        <f t="shared" si="282"/>
        <v>45349</v>
      </c>
      <c r="E3058" t="str">
        <f t="shared" si="283"/>
        <v>February</v>
      </c>
      <c r="F3058">
        <v>2024</v>
      </c>
      <c r="G3058" t="str">
        <f t="shared" si="284"/>
        <v>Tuesday</v>
      </c>
      <c r="H3058" t="s">
        <v>37</v>
      </c>
      <c r="I3058">
        <v>1</v>
      </c>
      <c r="J3058" s="7">
        <v>34967.11</v>
      </c>
      <c r="K3058" t="s">
        <v>389</v>
      </c>
      <c r="L3058">
        <v>28</v>
      </c>
      <c r="M3058" t="s">
        <v>135</v>
      </c>
      <c r="N3058" t="s">
        <v>18</v>
      </c>
      <c r="O3058">
        <v>3</v>
      </c>
      <c r="P3058" t="s">
        <v>53</v>
      </c>
      <c r="Q3058" s="7">
        <f t="shared" si="285"/>
        <v>34967.11</v>
      </c>
      <c r="R3058" s="9" t="str" cm="1">
        <f t="array" ref="R3058">_xlfn.IFS(L3057&lt;=25,"0-25",L3057&lt;=30,"26-30",L3057&lt;=35,"31-35",L3057&lt;=40,"36-40",L3057&lt;=45,"41-45",L3057&gt;=45,"45+")</f>
        <v>45+</v>
      </c>
      <c r="S3058" t="str">
        <f t="shared" si="286"/>
        <v>Q1</v>
      </c>
      <c r="T3058" t="str">
        <f t="shared" si="287"/>
        <v>Weekday</v>
      </c>
      <c r="U3058" t="str" cm="1">
        <f t="array" ref="U3058">_xlfn.IFS(Q3058&lt;=100000,"LOW",Q3058&lt;=300000,"MEDIUM",Q3058&gt;=300000,"HIGH")</f>
        <v>LOW</v>
      </c>
    </row>
    <row r="3059" spans="1:21" x14ac:dyDescent="0.3">
      <c r="A3059">
        <v>3058</v>
      </c>
      <c r="B3059">
        <v>27</v>
      </c>
      <c r="C3059">
        <v>2</v>
      </c>
      <c r="D3059" s="6">
        <f t="shared" si="282"/>
        <v>45349</v>
      </c>
      <c r="E3059" t="str">
        <f t="shared" si="283"/>
        <v>February</v>
      </c>
      <c r="F3059">
        <v>2024</v>
      </c>
      <c r="G3059" t="str">
        <f t="shared" si="284"/>
        <v>Tuesday</v>
      </c>
      <c r="H3059" t="s">
        <v>45</v>
      </c>
      <c r="I3059">
        <v>9</v>
      </c>
      <c r="J3059" s="7">
        <v>11014.59</v>
      </c>
      <c r="K3059" t="s">
        <v>1034</v>
      </c>
      <c r="L3059">
        <v>21</v>
      </c>
      <c r="M3059" t="s">
        <v>95</v>
      </c>
      <c r="N3059" t="s">
        <v>35</v>
      </c>
      <c r="O3059">
        <v>5</v>
      </c>
      <c r="P3059" t="s">
        <v>48</v>
      </c>
      <c r="Q3059" s="7">
        <f t="shared" si="285"/>
        <v>99131.31</v>
      </c>
      <c r="R3059" s="9" t="str" cm="1">
        <f t="array" ref="R3059">_xlfn.IFS(L3058&lt;=25,"0-25",L3058&lt;=30,"26-30",L3058&lt;=35,"31-35",L3058&lt;=40,"36-40",L3058&lt;=45,"41-45",L3058&gt;=45,"45+")</f>
        <v>26-30</v>
      </c>
      <c r="S3059" t="str">
        <f t="shared" si="286"/>
        <v>Q1</v>
      </c>
      <c r="T3059" t="str">
        <f t="shared" si="287"/>
        <v>Weekday</v>
      </c>
      <c r="U3059" t="str" cm="1">
        <f t="array" ref="U3059">_xlfn.IFS(Q3059&lt;=100000,"LOW",Q3059&lt;=300000,"MEDIUM",Q3059&gt;=300000,"HIGH")</f>
        <v>LOW</v>
      </c>
    </row>
    <row r="3060" spans="1:21" x14ac:dyDescent="0.3">
      <c r="A3060">
        <v>3059</v>
      </c>
      <c r="B3060">
        <v>27</v>
      </c>
      <c r="C3060">
        <v>2</v>
      </c>
      <c r="D3060" s="6">
        <f t="shared" si="282"/>
        <v>45349</v>
      </c>
      <c r="E3060" t="str">
        <f t="shared" si="283"/>
        <v>February</v>
      </c>
      <c r="F3060">
        <v>2024</v>
      </c>
      <c r="G3060" t="str">
        <f t="shared" si="284"/>
        <v>Tuesday</v>
      </c>
      <c r="H3060" t="s">
        <v>32</v>
      </c>
      <c r="I3060">
        <v>3</v>
      </c>
      <c r="J3060" s="7">
        <v>47082.62</v>
      </c>
      <c r="K3060" t="s">
        <v>802</v>
      </c>
      <c r="L3060">
        <v>48</v>
      </c>
      <c r="M3060" t="s">
        <v>56</v>
      </c>
      <c r="N3060" t="s">
        <v>52</v>
      </c>
      <c r="O3060">
        <v>1</v>
      </c>
      <c r="P3060" t="s">
        <v>36</v>
      </c>
      <c r="Q3060" s="7">
        <f t="shared" si="285"/>
        <v>141247.86000000002</v>
      </c>
      <c r="R3060" s="9" t="str" cm="1">
        <f t="array" ref="R3060">_xlfn.IFS(L3059&lt;=25,"0-25",L3059&lt;=30,"26-30",L3059&lt;=35,"31-35",L3059&lt;=40,"36-40",L3059&lt;=45,"41-45",L3059&gt;=45,"45+")</f>
        <v>0-25</v>
      </c>
      <c r="S3060" t="str">
        <f t="shared" si="286"/>
        <v>Q1</v>
      </c>
      <c r="T3060" t="str">
        <f t="shared" si="287"/>
        <v>Weekday</v>
      </c>
      <c r="U3060" t="str" cm="1">
        <f t="array" ref="U3060">_xlfn.IFS(Q3060&lt;=100000,"LOW",Q3060&lt;=300000,"MEDIUM",Q3060&gt;=300000,"HIGH")</f>
        <v>MEDIUM</v>
      </c>
    </row>
    <row r="3061" spans="1:21" x14ac:dyDescent="0.3">
      <c r="A3061">
        <v>3060</v>
      </c>
      <c r="B3061">
        <v>27</v>
      </c>
      <c r="C3061">
        <v>2</v>
      </c>
      <c r="D3061" s="6">
        <f t="shared" si="282"/>
        <v>45349</v>
      </c>
      <c r="E3061" t="str">
        <f t="shared" si="283"/>
        <v>February</v>
      </c>
      <c r="F3061">
        <v>2024</v>
      </c>
      <c r="G3061" t="str">
        <f t="shared" si="284"/>
        <v>Tuesday</v>
      </c>
      <c r="H3061" t="s">
        <v>32</v>
      </c>
      <c r="I3061">
        <v>9</v>
      </c>
      <c r="J3061" s="7">
        <v>13785.68</v>
      </c>
      <c r="K3061" t="s">
        <v>1013</v>
      </c>
      <c r="L3061">
        <v>51</v>
      </c>
      <c r="M3061" t="s">
        <v>27</v>
      </c>
      <c r="N3061" t="s">
        <v>52</v>
      </c>
      <c r="O3061">
        <v>5</v>
      </c>
      <c r="P3061" t="s">
        <v>36</v>
      </c>
      <c r="Q3061" s="7">
        <f t="shared" si="285"/>
        <v>124071.12</v>
      </c>
      <c r="R3061" s="9" t="str" cm="1">
        <f t="array" ref="R3061">_xlfn.IFS(L3060&lt;=25,"0-25",L3060&lt;=30,"26-30",L3060&lt;=35,"31-35",L3060&lt;=40,"36-40",L3060&lt;=45,"41-45",L3060&gt;=45,"45+")</f>
        <v>45+</v>
      </c>
      <c r="S3061" t="str">
        <f t="shared" si="286"/>
        <v>Q1</v>
      </c>
      <c r="T3061" t="str">
        <f t="shared" si="287"/>
        <v>Weekday</v>
      </c>
      <c r="U3061" t="str" cm="1">
        <f t="array" ref="U3061">_xlfn.IFS(Q3061&lt;=100000,"LOW",Q3061&lt;=300000,"MEDIUM",Q3061&gt;=300000,"HIGH")</f>
        <v>MEDIUM</v>
      </c>
    </row>
    <row r="3062" spans="1:21" x14ac:dyDescent="0.3">
      <c r="A3062">
        <v>3061</v>
      </c>
      <c r="B3062">
        <v>28</v>
      </c>
      <c r="C3062">
        <v>2</v>
      </c>
      <c r="D3062" s="6">
        <f t="shared" si="282"/>
        <v>45350</v>
      </c>
      <c r="E3062" t="str">
        <f t="shared" si="283"/>
        <v>February</v>
      </c>
      <c r="F3062">
        <v>2024</v>
      </c>
      <c r="G3062" t="str">
        <f t="shared" si="284"/>
        <v>Wednesday</v>
      </c>
      <c r="H3062" t="s">
        <v>45</v>
      </c>
      <c r="I3062">
        <v>1</v>
      </c>
      <c r="J3062" s="7">
        <v>16471.349999999999</v>
      </c>
      <c r="K3062" t="s">
        <v>423</v>
      </c>
      <c r="L3062">
        <v>59</v>
      </c>
      <c r="M3062" t="s">
        <v>27</v>
      </c>
      <c r="N3062" t="s">
        <v>24</v>
      </c>
      <c r="O3062">
        <v>5</v>
      </c>
      <c r="P3062" t="s">
        <v>48</v>
      </c>
      <c r="Q3062" s="7">
        <f t="shared" si="285"/>
        <v>16471.349999999999</v>
      </c>
      <c r="R3062" s="9" t="str" cm="1">
        <f t="array" ref="R3062">_xlfn.IFS(L3061&lt;=25,"0-25",L3061&lt;=30,"26-30",L3061&lt;=35,"31-35",L3061&lt;=40,"36-40",L3061&lt;=45,"41-45",L3061&gt;=45,"45+")</f>
        <v>45+</v>
      </c>
      <c r="S3062" t="str">
        <f t="shared" si="286"/>
        <v>Q1</v>
      </c>
      <c r="T3062" t="str">
        <f t="shared" si="287"/>
        <v>Weekday</v>
      </c>
      <c r="U3062" t="str" cm="1">
        <f t="array" ref="U3062">_xlfn.IFS(Q3062&lt;=100000,"LOW",Q3062&lt;=300000,"MEDIUM",Q3062&gt;=300000,"HIGH")</f>
        <v>LOW</v>
      </c>
    </row>
    <row r="3063" spans="1:21" x14ac:dyDescent="0.3">
      <c r="A3063">
        <v>3062</v>
      </c>
      <c r="B3063">
        <v>28</v>
      </c>
      <c r="C3063">
        <v>2</v>
      </c>
      <c r="D3063" s="6">
        <f t="shared" si="282"/>
        <v>45350</v>
      </c>
      <c r="E3063" t="str">
        <f t="shared" si="283"/>
        <v>February</v>
      </c>
      <c r="F3063">
        <v>2024</v>
      </c>
      <c r="G3063" t="str">
        <f t="shared" si="284"/>
        <v>Wednesday</v>
      </c>
      <c r="H3063" t="s">
        <v>21</v>
      </c>
      <c r="I3063">
        <v>1</v>
      </c>
      <c r="J3063" s="7">
        <v>49015.040000000001</v>
      </c>
      <c r="K3063" t="s">
        <v>225</v>
      </c>
      <c r="L3063">
        <v>52</v>
      </c>
      <c r="M3063" t="s">
        <v>112</v>
      </c>
      <c r="N3063" t="s">
        <v>24</v>
      </c>
      <c r="O3063">
        <v>5</v>
      </c>
      <c r="P3063" t="s">
        <v>28</v>
      </c>
      <c r="Q3063" s="7">
        <f t="shared" si="285"/>
        <v>49015.040000000001</v>
      </c>
      <c r="R3063" s="9" t="str" cm="1">
        <f t="array" ref="R3063">_xlfn.IFS(L3062&lt;=25,"0-25",L3062&lt;=30,"26-30",L3062&lt;=35,"31-35",L3062&lt;=40,"36-40",L3062&lt;=45,"41-45",L3062&gt;=45,"45+")</f>
        <v>45+</v>
      </c>
      <c r="S3063" t="str">
        <f t="shared" si="286"/>
        <v>Q1</v>
      </c>
      <c r="T3063" t="str">
        <f t="shared" si="287"/>
        <v>Weekday</v>
      </c>
      <c r="U3063" t="str" cm="1">
        <f t="array" ref="U3063">_xlfn.IFS(Q3063&lt;=100000,"LOW",Q3063&lt;=300000,"MEDIUM",Q3063&gt;=300000,"HIGH")</f>
        <v>LOW</v>
      </c>
    </row>
    <row r="3064" spans="1:21" x14ac:dyDescent="0.3">
      <c r="A3064">
        <v>3063</v>
      </c>
      <c r="B3064">
        <v>28</v>
      </c>
      <c r="C3064">
        <v>2</v>
      </c>
      <c r="D3064" s="6">
        <f t="shared" si="282"/>
        <v>45350</v>
      </c>
      <c r="E3064" t="str">
        <f t="shared" si="283"/>
        <v>February</v>
      </c>
      <c r="F3064">
        <v>2024</v>
      </c>
      <c r="G3064" t="str">
        <f t="shared" si="284"/>
        <v>Wednesday</v>
      </c>
      <c r="H3064" t="s">
        <v>37</v>
      </c>
      <c r="I3064">
        <v>9</v>
      </c>
      <c r="J3064" s="7">
        <v>28749.3</v>
      </c>
      <c r="K3064" t="s">
        <v>472</v>
      </c>
      <c r="L3064">
        <v>56</v>
      </c>
      <c r="M3064" t="s">
        <v>23</v>
      </c>
      <c r="N3064" t="s">
        <v>35</v>
      </c>
      <c r="O3064">
        <v>1</v>
      </c>
      <c r="P3064" t="s">
        <v>97</v>
      </c>
      <c r="Q3064" s="7">
        <f t="shared" si="285"/>
        <v>258743.69999999998</v>
      </c>
      <c r="R3064" s="9" t="str" cm="1">
        <f t="array" ref="R3064">_xlfn.IFS(L3063&lt;=25,"0-25",L3063&lt;=30,"26-30",L3063&lt;=35,"31-35",L3063&lt;=40,"36-40",L3063&lt;=45,"41-45",L3063&gt;=45,"45+")</f>
        <v>45+</v>
      </c>
      <c r="S3064" t="str">
        <f t="shared" si="286"/>
        <v>Q1</v>
      </c>
      <c r="T3064" t="str">
        <f t="shared" si="287"/>
        <v>Weekday</v>
      </c>
      <c r="U3064" t="str" cm="1">
        <f t="array" ref="U3064">_xlfn.IFS(Q3064&lt;=100000,"LOW",Q3064&lt;=300000,"MEDIUM",Q3064&gt;=300000,"HIGH")</f>
        <v>MEDIUM</v>
      </c>
    </row>
    <row r="3065" spans="1:21" x14ac:dyDescent="0.3">
      <c r="A3065">
        <v>3064</v>
      </c>
      <c r="B3065">
        <v>28</v>
      </c>
      <c r="C3065">
        <v>2</v>
      </c>
      <c r="D3065" s="6">
        <f t="shared" si="282"/>
        <v>45350</v>
      </c>
      <c r="E3065" t="str">
        <f t="shared" si="283"/>
        <v>February</v>
      </c>
      <c r="F3065">
        <v>2024</v>
      </c>
      <c r="G3065" t="str">
        <f t="shared" si="284"/>
        <v>Wednesday</v>
      </c>
      <c r="H3065" t="s">
        <v>37</v>
      </c>
      <c r="I3065">
        <v>6</v>
      </c>
      <c r="J3065" s="7">
        <v>30881.81</v>
      </c>
      <c r="K3065" t="s">
        <v>1035</v>
      </c>
      <c r="L3065">
        <v>56</v>
      </c>
      <c r="M3065" t="s">
        <v>23</v>
      </c>
      <c r="N3065" t="s">
        <v>52</v>
      </c>
      <c r="O3065">
        <v>4</v>
      </c>
      <c r="P3065" t="s">
        <v>40</v>
      </c>
      <c r="Q3065" s="7">
        <f t="shared" si="285"/>
        <v>185290.86000000002</v>
      </c>
      <c r="R3065" s="9" t="str" cm="1">
        <f t="array" ref="R3065">_xlfn.IFS(L3064&lt;=25,"0-25",L3064&lt;=30,"26-30",L3064&lt;=35,"31-35",L3064&lt;=40,"36-40",L3064&lt;=45,"41-45",L3064&gt;=45,"45+")</f>
        <v>45+</v>
      </c>
      <c r="S3065" t="str">
        <f t="shared" si="286"/>
        <v>Q1</v>
      </c>
      <c r="T3065" t="str">
        <f t="shared" si="287"/>
        <v>Weekday</v>
      </c>
      <c r="U3065" t="str" cm="1">
        <f t="array" ref="U3065">_xlfn.IFS(Q3065&lt;=100000,"LOW",Q3065&lt;=300000,"MEDIUM",Q3065&gt;=300000,"HIGH")</f>
        <v>MEDIUM</v>
      </c>
    </row>
    <row r="3066" spans="1:21" x14ac:dyDescent="0.3">
      <c r="A3066">
        <v>3065</v>
      </c>
      <c r="B3066">
        <v>29</v>
      </c>
      <c r="C3066">
        <v>2</v>
      </c>
      <c r="D3066" s="6">
        <f t="shared" si="282"/>
        <v>45351</v>
      </c>
      <c r="E3066" t="str">
        <f t="shared" si="283"/>
        <v>February</v>
      </c>
      <c r="F3066">
        <v>2024</v>
      </c>
      <c r="G3066" t="str">
        <f t="shared" si="284"/>
        <v>Thursday</v>
      </c>
      <c r="H3066" t="s">
        <v>32</v>
      </c>
      <c r="I3066">
        <v>4</v>
      </c>
      <c r="J3066" s="7">
        <v>39208.42</v>
      </c>
      <c r="K3066" t="s">
        <v>190</v>
      </c>
      <c r="L3066">
        <v>50</v>
      </c>
      <c r="M3066" t="s">
        <v>23</v>
      </c>
      <c r="N3066" t="s">
        <v>52</v>
      </c>
      <c r="O3066">
        <v>1</v>
      </c>
      <c r="P3066" t="s">
        <v>101</v>
      </c>
      <c r="Q3066" s="7">
        <f t="shared" si="285"/>
        <v>156833.68</v>
      </c>
      <c r="R3066" s="9" t="str" cm="1">
        <f t="array" ref="R3066">_xlfn.IFS(L3065&lt;=25,"0-25",L3065&lt;=30,"26-30",L3065&lt;=35,"31-35",L3065&lt;=40,"36-40",L3065&lt;=45,"41-45",L3065&gt;=45,"45+")</f>
        <v>45+</v>
      </c>
      <c r="S3066" t="str">
        <f t="shared" si="286"/>
        <v>Q1</v>
      </c>
      <c r="T3066" t="str">
        <f t="shared" si="287"/>
        <v>Weekday</v>
      </c>
      <c r="U3066" t="str" cm="1">
        <f t="array" ref="U3066">_xlfn.IFS(Q3066&lt;=100000,"LOW",Q3066&lt;=300000,"MEDIUM",Q3066&gt;=300000,"HIGH")</f>
        <v>MEDIUM</v>
      </c>
    </row>
    <row r="3067" spans="1:21" x14ac:dyDescent="0.3">
      <c r="A3067">
        <v>3066</v>
      </c>
      <c r="B3067">
        <v>29</v>
      </c>
      <c r="C3067">
        <v>2</v>
      </c>
      <c r="D3067" s="6">
        <f t="shared" si="282"/>
        <v>45351</v>
      </c>
      <c r="E3067" t="str">
        <f t="shared" si="283"/>
        <v>February</v>
      </c>
      <c r="F3067">
        <v>2024</v>
      </c>
      <c r="G3067" t="str">
        <f t="shared" si="284"/>
        <v>Thursday</v>
      </c>
      <c r="H3067" t="s">
        <v>45</v>
      </c>
      <c r="I3067">
        <v>7</v>
      </c>
      <c r="J3067" s="7">
        <v>68714.7</v>
      </c>
      <c r="K3067" t="s">
        <v>179</v>
      </c>
      <c r="L3067">
        <v>25</v>
      </c>
      <c r="M3067" t="s">
        <v>56</v>
      </c>
      <c r="N3067" t="s">
        <v>35</v>
      </c>
      <c r="O3067">
        <v>5</v>
      </c>
      <c r="P3067" t="s">
        <v>90</v>
      </c>
      <c r="Q3067" s="7">
        <f t="shared" si="285"/>
        <v>481002.89999999997</v>
      </c>
      <c r="R3067" s="9" t="str" cm="1">
        <f t="array" ref="R3067">_xlfn.IFS(L3066&lt;=25,"0-25",L3066&lt;=30,"26-30",L3066&lt;=35,"31-35",L3066&lt;=40,"36-40",L3066&lt;=45,"41-45",L3066&gt;=45,"45+")</f>
        <v>45+</v>
      </c>
      <c r="S3067" t="str">
        <f t="shared" si="286"/>
        <v>Q1</v>
      </c>
      <c r="T3067" t="str">
        <f t="shared" si="287"/>
        <v>Weekday</v>
      </c>
      <c r="U3067" t="str" cm="1">
        <f t="array" ref="U3067">_xlfn.IFS(Q3067&lt;=100000,"LOW",Q3067&lt;=300000,"MEDIUM",Q3067&gt;=300000,"HIGH")</f>
        <v>HIGH</v>
      </c>
    </row>
    <row r="3068" spans="1:21" x14ac:dyDescent="0.3">
      <c r="A3068">
        <v>3067</v>
      </c>
      <c r="B3068">
        <v>29</v>
      </c>
      <c r="C3068">
        <v>2</v>
      </c>
      <c r="D3068" s="6">
        <f t="shared" si="282"/>
        <v>45351</v>
      </c>
      <c r="E3068" t="str">
        <f t="shared" si="283"/>
        <v>February</v>
      </c>
      <c r="F3068">
        <v>2024</v>
      </c>
      <c r="G3068" t="str">
        <f t="shared" si="284"/>
        <v>Thursday</v>
      </c>
      <c r="H3068" t="s">
        <v>37</v>
      </c>
      <c r="I3068">
        <v>5</v>
      </c>
      <c r="J3068" s="7">
        <v>67926.53</v>
      </c>
      <c r="K3068" t="s">
        <v>527</v>
      </c>
      <c r="L3068">
        <v>49</v>
      </c>
      <c r="M3068" t="s">
        <v>95</v>
      </c>
      <c r="N3068" t="s">
        <v>52</v>
      </c>
      <c r="O3068">
        <v>2</v>
      </c>
      <c r="P3068" t="s">
        <v>40</v>
      </c>
      <c r="Q3068" s="7">
        <f t="shared" si="285"/>
        <v>339632.65</v>
      </c>
      <c r="R3068" s="9" t="str" cm="1">
        <f t="array" ref="R3068">_xlfn.IFS(L3067&lt;=25,"0-25",L3067&lt;=30,"26-30",L3067&lt;=35,"31-35",L3067&lt;=40,"36-40",L3067&lt;=45,"41-45",L3067&gt;=45,"45+")</f>
        <v>0-25</v>
      </c>
      <c r="S3068" t="str">
        <f t="shared" si="286"/>
        <v>Q1</v>
      </c>
      <c r="T3068" t="str">
        <f t="shared" si="287"/>
        <v>Weekday</v>
      </c>
      <c r="U3068" t="str" cm="1">
        <f t="array" ref="U3068">_xlfn.IFS(Q3068&lt;=100000,"LOW",Q3068&lt;=300000,"MEDIUM",Q3068&gt;=300000,"HIGH")</f>
        <v>HIGH</v>
      </c>
    </row>
    <row r="3069" spans="1:21" x14ac:dyDescent="0.3">
      <c r="A3069">
        <v>3068</v>
      </c>
      <c r="B3069">
        <v>1</v>
      </c>
      <c r="C3069">
        <v>3</v>
      </c>
      <c r="D3069" s="6">
        <f t="shared" si="282"/>
        <v>45352</v>
      </c>
      <c r="E3069" t="str">
        <f t="shared" si="283"/>
        <v>March</v>
      </c>
      <c r="F3069">
        <v>2024</v>
      </c>
      <c r="G3069" t="str">
        <f t="shared" si="284"/>
        <v>Friday</v>
      </c>
      <c r="H3069" t="s">
        <v>37</v>
      </c>
      <c r="I3069">
        <v>7</v>
      </c>
      <c r="J3069" s="7">
        <v>34975.660000000003</v>
      </c>
      <c r="K3069" t="s">
        <v>807</v>
      </c>
      <c r="L3069">
        <v>50</v>
      </c>
      <c r="M3069" t="s">
        <v>23</v>
      </c>
      <c r="N3069" t="s">
        <v>18</v>
      </c>
      <c r="O3069">
        <v>2</v>
      </c>
      <c r="P3069" t="s">
        <v>97</v>
      </c>
      <c r="Q3069" s="7">
        <f t="shared" si="285"/>
        <v>244829.62000000002</v>
      </c>
      <c r="R3069" s="9" t="str" cm="1">
        <f t="array" ref="R3069">_xlfn.IFS(L3068&lt;=25,"0-25",L3068&lt;=30,"26-30",L3068&lt;=35,"31-35",L3068&lt;=40,"36-40",L3068&lt;=45,"41-45",L3068&gt;=45,"45+")</f>
        <v>45+</v>
      </c>
      <c r="S3069" t="str">
        <f t="shared" si="286"/>
        <v>Q1</v>
      </c>
      <c r="T3069" t="str">
        <f t="shared" si="287"/>
        <v>Weekday</v>
      </c>
      <c r="U3069" t="str" cm="1">
        <f t="array" ref="U3069">_xlfn.IFS(Q3069&lt;=100000,"LOW",Q3069&lt;=300000,"MEDIUM",Q3069&gt;=300000,"HIGH")</f>
        <v>MEDIUM</v>
      </c>
    </row>
    <row r="3070" spans="1:21" x14ac:dyDescent="0.3">
      <c r="A3070">
        <v>3069</v>
      </c>
      <c r="B3070">
        <v>1</v>
      </c>
      <c r="C3070">
        <v>3</v>
      </c>
      <c r="D3070" s="6">
        <f t="shared" si="282"/>
        <v>45352</v>
      </c>
      <c r="E3070" t="str">
        <f t="shared" si="283"/>
        <v>March</v>
      </c>
      <c r="F3070">
        <v>2024</v>
      </c>
      <c r="G3070" t="str">
        <f t="shared" si="284"/>
        <v>Friday</v>
      </c>
      <c r="H3070" t="s">
        <v>21</v>
      </c>
      <c r="I3070">
        <v>8</v>
      </c>
      <c r="J3070" s="7">
        <v>25929.95</v>
      </c>
      <c r="K3070" t="s">
        <v>532</v>
      </c>
      <c r="L3070">
        <v>25</v>
      </c>
      <c r="M3070" t="s">
        <v>47</v>
      </c>
      <c r="N3070" t="s">
        <v>18</v>
      </c>
      <c r="O3070">
        <v>3</v>
      </c>
      <c r="P3070" t="s">
        <v>65</v>
      </c>
      <c r="Q3070" s="7">
        <f t="shared" si="285"/>
        <v>207439.6</v>
      </c>
      <c r="R3070" s="9" t="str" cm="1">
        <f t="array" ref="R3070">_xlfn.IFS(L3069&lt;=25,"0-25",L3069&lt;=30,"26-30",L3069&lt;=35,"31-35",L3069&lt;=40,"36-40",L3069&lt;=45,"41-45",L3069&gt;=45,"45+")</f>
        <v>45+</v>
      </c>
      <c r="S3070" t="str">
        <f t="shared" si="286"/>
        <v>Q1</v>
      </c>
      <c r="T3070" t="str">
        <f t="shared" si="287"/>
        <v>Weekday</v>
      </c>
      <c r="U3070" t="str" cm="1">
        <f t="array" ref="U3070">_xlfn.IFS(Q3070&lt;=100000,"LOW",Q3070&lt;=300000,"MEDIUM",Q3070&gt;=300000,"HIGH")</f>
        <v>MEDIUM</v>
      </c>
    </row>
    <row r="3071" spans="1:21" x14ac:dyDescent="0.3">
      <c r="A3071">
        <v>3070</v>
      </c>
      <c r="B3071">
        <v>1</v>
      </c>
      <c r="C3071">
        <v>3</v>
      </c>
      <c r="D3071" s="6">
        <f t="shared" si="282"/>
        <v>45352</v>
      </c>
      <c r="E3071" t="str">
        <f t="shared" si="283"/>
        <v>March</v>
      </c>
      <c r="F3071">
        <v>2024</v>
      </c>
      <c r="G3071" t="str">
        <f t="shared" si="284"/>
        <v>Friday</v>
      </c>
      <c r="H3071" t="s">
        <v>15</v>
      </c>
      <c r="I3071">
        <v>8</v>
      </c>
      <c r="J3071" s="7">
        <v>28155.53</v>
      </c>
      <c r="K3071" t="s">
        <v>960</v>
      </c>
      <c r="L3071">
        <v>31</v>
      </c>
      <c r="M3071" t="s">
        <v>23</v>
      </c>
      <c r="N3071" t="s">
        <v>35</v>
      </c>
      <c r="O3071">
        <v>4</v>
      </c>
      <c r="P3071" t="s">
        <v>31</v>
      </c>
      <c r="Q3071" s="7">
        <f t="shared" si="285"/>
        <v>225244.24</v>
      </c>
      <c r="R3071" s="9" t="str" cm="1">
        <f t="array" ref="R3071">_xlfn.IFS(L3070&lt;=25,"0-25",L3070&lt;=30,"26-30",L3070&lt;=35,"31-35",L3070&lt;=40,"36-40",L3070&lt;=45,"41-45",L3070&gt;=45,"45+")</f>
        <v>0-25</v>
      </c>
      <c r="S3071" t="str">
        <f t="shared" si="286"/>
        <v>Q1</v>
      </c>
      <c r="T3071" t="str">
        <f t="shared" si="287"/>
        <v>Weekday</v>
      </c>
      <c r="U3071" t="str" cm="1">
        <f t="array" ref="U3071">_xlfn.IFS(Q3071&lt;=100000,"LOW",Q3071&lt;=300000,"MEDIUM",Q3071&gt;=300000,"HIGH")</f>
        <v>MEDIUM</v>
      </c>
    </row>
    <row r="3072" spans="1:21" x14ac:dyDescent="0.3">
      <c r="A3072">
        <v>3071</v>
      </c>
      <c r="B3072">
        <v>1</v>
      </c>
      <c r="C3072">
        <v>3</v>
      </c>
      <c r="D3072" s="6">
        <f t="shared" si="282"/>
        <v>45352</v>
      </c>
      <c r="E3072" t="str">
        <f t="shared" si="283"/>
        <v>March</v>
      </c>
      <c r="F3072">
        <v>2024</v>
      </c>
      <c r="G3072" t="str">
        <f t="shared" si="284"/>
        <v>Friday</v>
      </c>
      <c r="H3072" t="s">
        <v>32</v>
      </c>
      <c r="I3072">
        <v>1</v>
      </c>
      <c r="J3072" s="7">
        <v>26126.880000000001</v>
      </c>
      <c r="K3072" t="s">
        <v>298</v>
      </c>
      <c r="L3072">
        <v>51</v>
      </c>
      <c r="M3072" t="s">
        <v>23</v>
      </c>
      <c r="N3072" t="s">
        <v>24</v>
      </c>
      <c r="O3072">
        <v>3</v>
      </c>
      <c r="P3072" t="s">
        <v>43</v>
      </c>
      <c r="Q3072" s="7">
        <f t="shared" si="285"/>
        <v>26126.880000000001</v>
      </c>
      <c r="R3072" s="9" t="str" cm="1">
        <f t="array" ref="R3072">_xlfn.IFS(L3071&lt;=25,"0-25",L3071&lt;=30,"26-30",L3071&lt;=35,"31-35",L3071&lt;=40,"36-40",L3071&lt;=45,"41-45",L3071&gt;=45,"45+")</f>
        <v>31-35</v>
      </c>
      <c r="S3072" t="str">
        <f t="shared" si="286"/>
        <v>Q1</v>
      </c>
      <c r="T3072" t="str">
        <f t="shared" si="287"/>
        <v>Weekday</v>
      </c>
      <c r="U3072" t="str" cm="1">
        <f t="array" ref="U3072">_xlfn.IFS(Q3072&lt;=100000,"LOW",Q3072&lt;=300000,"MEDIUM",Q3072&gt;=300000,"HIGH")</f>
        <v>LOW</v>
      </c>
    </row>
    <row r="3073" spans="1:21" x14ac:dyDescent="0.3">
      <c r="A3073">
        <v>3072</v>
      </c>
      <c r="B3073">
        <v>2</v>
      </c>
      <c r="C3073">
        <v>3</v>
      </c>
      <c r="D3073" s="6">
        <f t="shared" si="282"/>
        <v>45353</v>
      </c>
      <c r="E3073" t="str">
        <f t="shared" si="283"/>
        <v>March</v>
      </c>
      <c r="F3073">
        <v>2024</v>
      </c>
      <c r="G3073" t="str">
        <f t="shared" si="284"/>
        <v>Saturday</v>
      </c>
      <c r="H3073" t="s">
        <v>32</v>
      </c>
      <c r="I3073">
        <v>8</v>
      </c>
      <c r="J3073" s="7">
        <v>41934.75</v>
      </c>
      <c r="K3073" t="s">
        <v>787</v>
      </c>
      <c r="L3073">
        <v>25</v>
      </c>
      <c r="M3073" t="s">
        <v>27</v>
      </c>
      <c r="N3073" t="s">
        <v>35</v>
      </c>
      <c r="O3073">
        <v>3</v>
      </c>
      <c r="P3073" t="s">
        <v>36</v>
      </c>
      <c r="Q3073" s="7">
        <f t="shared" si="285"/>
        <v>335478</v>
      </c>
      <c r="R3073" s="9" t="str" cm="1">
        <f t="array" ref="R3073">_xlfn.IFS(L3072&lt;=25,"0-25",L3072&lt;=30,"26-30",L3072&lt;=35,"31-35",L3072&lt;=40,"36-40",L3072&lt;=45,"41-45",L3072&gt;=45,"45+")</f>
        <v>45+</v>
      </c>
      <c r="S3073" t="str">
        <f t="shared" si="286"/>
        <v>Q1</v>
      </c>
      <c r="T3073" t="str">
        <f t="shared" si="287"/>
        <v>Weekend</v>
      </c>
      <c r="U3073" t="str" cm="1">
        <f t="array" ref="U3073">_xlfn.IFS(Q3073&lt;=100000,"LOW",Q3073&lt;=300000,"MEDIUM",Q3073&gt;=300000,"HIGH")</f>
        <v>HIGH</v>
      </c>
    </row>
    <row r="3074" spans="1:21" x14ac:dyDescent="0.3">
      <c r="A3074">
        <v>3073</v>
      </c>
      <c r="B3074">
        <v>2</v>
      </c>
      <c r="C3074">
        <v>3</v>
      </c>
      <c r="D3074" s="6">
        <f t="shared" si="282"/>
        <v>45353</v>
      </c>
      <c r="E3074" t="str">
        <f t="shared" si="283"/>
        <v>March</v>
      </c>
      <c r="F3074">
        <v>2024</v>
      </c>
      <c r="G3074" t="str">
        <f t="shared" si="284"/>
        <v>Saturday</v>
      </c>
      <c r="H3074" t="s">
        <v>15</v>
      </c>
      <c r="I3074">
        <v>6</v>
      </c>
      <c r="J3074" s="7">
        <v>46411.59</v>
      </c>
      <c r="K3074" t="s">
        <v>549</v>
      </c>
      <c r="L3074">
        <v>59</v>
      </c>
      <c r="M3074" t="s">
        <v>152</v>
      </c>
      <c r="N3074" t="s">
        <v>18</v>
      </c>
      <c r="O3074">
        <v>2</v>
      </c>
      <c r="P3074" t="s">
        <v>19</v>
      </c>
      <c r="Q3074" s="7">
        <f t="shared" si="285"/>
        <v>278469.53999999998</v>
      </c>
      <c r="R3074" s="9" t="str" cm="1">
        <f t="array" ref="R3074">_xlfn.IFS(L3073&lt;=25,"0-25",L3073&lt;=30,"26-30",L3073&lt;=35,"31-35",L3073&lt;=40,"36-40",L3073&lt;=45,"41-45",L3073&gt;=45,"45+")</f>
        <v>0-25</v>
      </c>
      <c r="S3074" t="str">
        <f t="shared" si="286"/>
        <v>Q1</v>
      </c>
      <c r="T3074" t="str">
        <f t="shared" si="287"/>
        <v>Weekend</v>
      </c>
      <c r="U3074" t="str" cm="1">
        <f t="array" ref="U3074">_xlfn.IFS(Q3074&lt;=100000,"LOW",Q3074&lt;=300000,"MEDIUM",Q3074&gt;=300000,"HIGH")</f>
        <v>MEDIUM</v>
      </c>
    </row>
    <row r="3075" spans="1:21" x14ac:dyDescent="0.3">
      <c r="A3075">
        <v>3074</v>
      </c>
      <c r="B3075">
        <v>2</v>
      </c>
      <c r="C3075">
        <v>3</v>
      </c>
      <c r="D3075" s="6">
        <f t="shared" ref="D3075:D3138" si="288">DATE(F3075,C3075,B3075)</f>
        <v>45353</v>
      </c>
      <c r="E3075" t="str">
        <f t="shared" ref="E3075:E3138" si="289">TEXT(D3075,"mmmm")</f>
        <v>March</v>
      </c>
      <c r="F3075">
        <v>2024</v>
      </c>
      <c r="G3075" t="str">
        <f t="shared" ref="G3075:G3138" si="290">TEXT(D3075,"dddd")</f>
        <v>Saturday</v>
      </c>
      <c r="H3075" t="s">
        <v>37</v>
      </c>
      <c r="I3075">
        <v>4</v>
      </c>
      <c r="J3075" s="7">
        <v>39326.76</v>
      </c>
      <c r="K3075" t="s">
        <v>358</v>
      </c>
      <c r="L3075">
        <v>24</v>
      </c>
      <c r="M3075" t="s">
        <v>79</v>
      </c>
      <c r="N3075" t="s">
        <v>52</v>
      </c>
      <c r="O3075">
        <v>1</v>
      </c>
      <c r="P3075" t="s">
        <v>40</v>
      </c>
      <c r="Q3075" s="7">
        <f t="shared" ref="Q3075:Q3138" si="291">I3075*J3075</f>
        <v>157307.04</v>
      </c>
      <c r="R3075" s="9" t="str" cm="1">
        <f t="array" ref="R3075">_xlfn.IFS(L3074&lt;=25,"0-25",L3074&lt;=30,"26-30",L3074&lt;=35,"31-35",L3074&lt;=40,"36-40",L3074&lt;=45,"41-45",L3074&gt;=45,"45+")</f>
        <v>45+</v>
      </c>
      <c r="S3075" t="str">
        <f t="shared" ref="S3075:S3138" si="292">"Q"&amp;ROUNDUP(C3075/3,0)</f>
        <v>Q1</v>
      </c>
      <c r="T3075" t="str">
        <f t="shared" ref="T3075:T3138" si="293">IF(OR(G3075="Saturday",G3075="Sunday"),"Weekend","Weekday")</f>
        <v>Weekend</v>
      </c>
      <c r="U3075" t="str" cm="1">
        <f t="array" ref="U3075">_xlfn.IFS(Q3075&lt;=100000,"LOW",Q3075&lt;=300000,"MEDIUM",Q3075&gt;=300000,"HIGH")</f>
        <v>MEDIUM</v>
      </c>
    </row>
    <row r="3076" spans="1:21" x14ac:dyDescent="0.3">
      <c r="A3076">
        <v>3075</v>
      </c>
      <c r="B3076">
        <v>3</v>
      </c>
      <c r="C3076">
        <v>3</v>
      </c>
      <c r="D3076" s="6">
        <f t="shared" si="288"/>
        <v>45354</v>
      </c>
      <c r="E3076" t="str">
        <f t="shared" si="289"/>
        <v>March</v>
      </c>
      <c r="F3076">
        <v>2024</v>
      </c>
      <c r="G3076" t="str">
        <f t="shared" si="290"/>
        <v>Sunday</v>
      </c>
      <c r="H3076" t="s">
        <v>21</v>
      </c>
      <c r="I3076">
        <v>8</v>
      </c>
      <c r="J3076" s="7">
        <v>34479.660000000003</v>
      </c>
      <c r="K3076" t="s">
        <v>367</v>
      </c>
      <c r="L3076">
        <v>30</v>
      </c>
      <c r="M3076" t="s">
        <v>119</v>
      </c>
      <c r="N3076" t="s">
        <v>52</v>
      </c>
      <c r="O3076">
        <v>3</v>
      </c>
      <c r="P3076" t="s">
        <v>28</v>
      </c>
      <c r="Q3076" s="7">
        <f t="shared" si="291"/>
        <v>275837.28000000003</v>
      </c>
      <c r="R3076" s="9" t="str" cm="1">
        <f t="array" ref="R3076">_xlfn.IFS(L3075&lt;=25,"0-25",L3075&lt;=30,"26-30",L3075&lt;=35,"31-35",L3075&lt;=40,"36-40",L3075&lt;=45,"41-45",L3075&gt;=45,"45+")</f>
        <v>0-25</v>
      </c>
      <c r="S3076" t="str">
        <f t="shared" si="292"/>
        <v>Q1</v>
      </c>
      <c r="T3076" t="str">
        <f t="shared" si="293"/>
        <v>Weekend</v>
      </c>
      <c r="U3076" t="str" cm="1">
        <f t="array" ref="U3076">_xlfn.IFS(Q3076&lt;=100000,"LOW",Q3076&lt;=300000,"MEDIUM",Q3076&gt;=300000,"HIGH")</f>
        <v>MEDIUM</v>
      </c>
    </row>
    <row r="3077" spans="1:21" x14ac:dyDescent="0.3">
      <c r="A3077">
        <v>3076</v>
      </c>
      <c r="B3077">
        <v>3</v>
      </c>
      <c r="C3077">
        <v>3</v>
      </c>
      <c r="D3077" s="6">
        <f t="shared" si="288"/>
        <v>45354</v>
      </c>
      <c r="E3077" t="str">
        <f t="shared" si="289"/>
        <v>March</v>
      </c>
      <c r="F3077">
        <v>2024</v>
      </c>
      <c r="G3077" t="str">
        <f t="shared" si="290"/>
        <v>Sunday</v>
      </c>
      <c r="H3077" t="s">
        <v>21</v>
      </c>
      <c r="I3077">
        <v>3</v>
      </c>
      <c r="J3077" s="7">
        <v>22677.1</v>
      </c>
      <c r="K3077" t="s">
        <v>557</v>
      </c>
      <c r="L3077">
        <v>38</v>
      </c>
      <c r="M3077" t="s">
        <v>152</v>
      </c>
      <c r="N3077" t="s">
        <v>24</v>
      </c>
      <c r="O3077">
        <v>3</v>
      </c>
      <c r="P3077" t="s">
        <v>28</v>
      </c>
      <c r="Q3077" s="7">
        <f t="shared" si="291"/>
        <v>68031.299999999988</v>
      </c>
      <c r="R3077" s="9" t="str" cm="1">
        <f t="array" ref="R3077">_xlfn.IFS(L3076&lt;=25,"0-25",L3076&lt;=30,"26-30",L3076&lt;=35,"31-35",L3076&lt;=40,"36-40",L3076&lt;=45,"41-45",L3076&gt;=45,"45+")</f>
        <v>26-30</v>
      </c>
      <c r="S3077" t="str">
        <f t="shared" si="292"/>
        <v>Q1</v>
      </c>
      <c r="T3077" t="str">
        <f t="shared" si="293"/>
        <v>Weekend</v>
      </c>
      <c r="U3077" t="str" cm="1">
        <f t="array" ref="U3077">_xlfn.IFS(Q3077&lt;=100000,"LOW",Q3077&lt;=300000,"MEDIUM",Q3077&gt;=300000,"HIGH")</f>
        <v>LOW</v>
      </c>
    </row>
    <row r="3078" spans="1:21" x14ac:dyDescent="0.3">
      <c r="A3078">
        <v>3077</v>
      </c>
      <c r="B3078">
        <v>3</v>
      </c>
      <c r="C3078">
        <v>3</v>
      </c>
      <c r="D3078" s="6">
        <f t="shared" si="288"/>
        <v>45354</v>
      </c>
      <c r="E3078" t="str">
        <f t="shared" si="289"/>
        <v>March</v>
      </c>
      <c r="F3078">
        <v>2024</v>
      </c>
      <c r="G3078" t="str">
        <f t="shared" si="290"/>
        <v>Sunday</v>
      </c>
      <c r="H3078" t="s">
        <v>32</v>
      </c>
      <c r="I3078">
        <v>4</v>
      </c>
      <c r="J3078" s="7">
        <v>38950.339999999997</v>
      </c>
      <c r="K3078" t="s">
        <v>225</v>
      </c>
      <c r="L3078">
        <v>49</v>
      </c>
      <c r="M3078" t="s">
        <v>23</v>
      </c>
      <c r="N3078" t="s">
        <v>24</v>
      </c>
      <c r="O3078">
        <v>4</v>
      </c>
      <c r="P3078" t="s">
        <v>101</v>
      </c>
      <c r="Q3078" s="7">
        <f t="shared" si="291"/>
        <v>155801.35999999999</v>
      </c>
      <c r="R3078" s="9" t="str" cm="1">
        <f t="array" ref="R3078">_xlfn.IFS(L3077&lt;=25,"0-25",L3077&lt;=30,"26-30",L3077&lt;=35,"31-35",L3077&lt;=40,"36-40",L3077&lt;=45,"41-45",L3077&gt;=45,"45+")</f>
        <v>36-40</v>
      </c>
      <c r="S3078" t="str">
        <f t="shared" si="292"/>
        <v>Q1</v>
      </c>
      <c r="T3078" t="str">
        <f t="shared" si="293"/>
        <v>Weekend</v>
      </c>
      <c r="U3078" t="str" cm="1">
        <f t="array" ref="U3078">_xlfn.IFS(Q3078&lt;=100000,"LOW",Q3078&lt;=300000,"MEDIUM",Q3078&gt;=300000,"HIGH")</f>
        <v>MEDIUM</v>
      </c>
    </row>
    <row r="3079" spans="1:21" x14ac:dyDescent="0.3">
      <c r="A3079">
        <v>3078</v>
      </c>
      <c r="B3079">
        <v>3</v>
      </c>
      <c r="C3079">
        <v>3</v>
      </c>
      <c r="D3079" s="6">
        <f t="shared" si="288"/>
        <v>45354</v>
      </c>
      <c r="E3079" t="str">
        <f t="shared" si="289"/>
        <v>March</v>
      </c>
      <c r="F3079">
        <v>2024</v>
      </c>
      <c r="G3079" t="str">
        <f t="shared" si="290"/>
        <v>Sunday</v>
      </c>
      <c r="H3079" t="s">
        <v>21</v>
      </c>
      <c r="I3079">
        <v>6</v>
      </c>
      <c r="J3079" s="7">
        <v>30466.16</v>
      </c>
      <c r="K3079" t="s">
        <v>527</v>
      </c>
      <c r="L3079">
        <v>28</v>
      </c>
      <c r="M3079" t="s">
        <v>92</v>
      </c>
      <c r="N3079" t="s">
        <v>18</v>
      </c>
      <c r="O3079">
        <v>2</v>
      </c>
      <c r="P3079" t="s">
        <v>65</v>
      </c>
      <c r="Q3079" s="7">
        <f t="shared" si="291"/>
        <v>182796.96</v>
      </c>
      <c r="R3079" s="9" t="str" cm="1">
        <f t="array" ref="R3079">_xlfn.IFS(L3078&lt;=25,"0-25",L3078&lt;=30,"26-30",L3078&lt;=35,"31-35",L3078&lt;=40,"36-40",L3078&lt;=45,"41-45",L3078&gt;=45,"45+")</f>
        <v>45+</v>
      </c>
      <c r="S3079" t="str">
        <f t="shared" si="292"/>
        <v>Q1</v>
      </c>
      <c r="T3079" t="str">
        <f t="shared" si="293"/>
        <v>Weekend</v>
      </c>
      <c r="U3079" t="str" cm="1">
        <f t="array" ref="U3079">_xlfn.IFS(Q3079&lt;=100000,"LOW",Q3079&lt;=300000,"MEDIUM",Q3079&gt;=300000,"HIGH")</f>
        <v>MEDIUM</v>
      </c>
    </row>
    <row r="3080" spans="1:21" x14ac:dyDescent="0.3">
      <c r="A3080">
        <v>3079</v>
      </c>
      <c r="B3080">
        <v>4</v>
      </c>
      <c r="C3080">
        <v>3</v>
      </c>
      <c r="D3080" s="6">
        <f t="shared" si="288"/>
        <v>45355</v>
      </c>
      <c r="E3080" t="str">
        <f t="shared" si="289"/>
        <v>March</v>
      </c>
      <c r="F3080">
        <v>2024</v>
      </c>
      <c r="G3080" t="str">
        <f t="shared" si="290"/>
        <v>Monday</v>
      </c>
      <c r="H3080" t="s">
        <v>15</v>
      </c>
      <c r="I3080">
        <v>7</v>
      </c>
      <c r="J3080" s="7">
        <v>42495.73</v>
      </c>
      <c r="K3080" t="s">
        <v>1036</v>
      </c>
      <c r="L3080">
        <v>31</v>
      </c>
      <c r="M3080" t="s">
        <v>27</v>
      </c>
      <c r="N3080" t="s">
        <v>24</v>
      </c>
      <c r="O3080">
        <v>1</v>
      </c>
      <c r="P3080" t="s">
        <v>31</v>
      </c>
      <c r="Q3080" s="7">
        <f t="shared" si="291"/>
        <v>297470.11000000004</v>
      </c>
      <c r="R3080" s="9" t="str" cm="1">
        <f t="array" ref="R3080">_xlfn.IFS(L3079&lt;=25,"0-25",L3079&lt;=30,"26-30",L3079&lt;=35,"31-35",L3079&lt;=40,"36-40",L3079&lt;=45,"41-45",L3079&gt;=45,"45+")</f>
        <v>26-30</v>
      </c>
      <c r="S3080" t="str">
        <f t="shared" si="292"/>
        <v>Q1</v>
      </c>
      <c r="T3080" t="str">
        <f t="shared" si="293"/>
        <v>Weekday</v>
      </c>
      <c r="U3080" t="str" cm="1">
        <f t="array" ref="U3080">_xlfn.IFS(Q3080&lt;=100000,"LOW",Q3080&lt;=300000,"MEDIUM",Q3080&gt;=300000,"HIGH")</f>
        <v>MEDIUM</v>
      </c>
    </row>
    <row r="3081" spans="1:21" x14ac:dyDescent="0.3">
      <c r="A3081">
        <v>3080</v>
      </c>
      <c r="B3081">
        <v>4</v>
      </c>
      <c r="C3081">
        <v>3</v>
      </c>
      <c r="D3081" s="6">
        <f t="shared" si="288"/>
        <v>45355</v>
      </c>
      <c r="E3081" t="str">
        <f t="shared" si="289"/>
        <v>March</v>
      </c>
      <c r="F3081">
        <v>2024</v>
      </c>
      <c r="G3081" t="str">
        <f t="shared" si="290"/>
        <v>Monday</v>
      </c>
      <c r="H3081" t="s">
        <v>37</v>
      </c>
      <c r="I3081">
        <v>4</v>
      </c>
      <c r="J3081" s="7">
        <v>50511.360000000001</v>
      </c>
      <c r="K3081" t="s">
        <v>836</v>
      </c>
      <c r="L3081">
        <v>28</v>
      </c>
      <c r="M3081" t="s">
        <v>69</v>
      </c>
      <c r="N3081" t="s">
        <v>35</v>
      </c>
      <c r="O3081">
        <v>4</v>
      </c>
      <c r="P3081" t="s">
        <v>40</v>
      </c>
      <c r="Q3081" s="7">
        <f t="shared" si="291"/>
        <v>202045.44</v>
      </c>
      <c r="R3081" s="9" t="str" cm="1">
        <f t="array" ref="R3081">_xlfn.IFS(L3080&lt;=25,"0-25",L3080&lt;=30,"26-30",L3080&lt;=35,"31-35",L3080&lt;=40,"36-40",L3080&lt;=45,"41-45",L3080&gt;=45,"45+")</f>
        <v>31-35</v>
      </c>
      <c r="S3081" t="str">
        <f t="shared" si="292"/>
        <v>Q1</v>
      </c>
      <c r="T3081" t="str">
        <f t="shared" si="293"/>
        <v>Weekday</v>
      </c>
      <c r="U3081" t="str" cm="1">
        <f t="array" ref="U3081">_xlfn.IFS(Q3081&lt;=100000,"LOW",Q3081&lt;=300000,"MEDIUM",Q3081&gt;=300000,"HIGH")</f>
        <v>MEDIUM</v>
      </c>
    </row>
    <row r="3082" spans="1:21" x14ac:dyDescent="0.3">
      <c r="A3082">
        <v>3081</v>
      </c>
      <c r="B3082">
        <v>4</v>
      </c>
      <c r="C3082">
        <v>3</v>
      </c>
      <c r="D3082" s="6">
        <f t="shared" si="288"/>
        <v>45355</v>
      </c>
      <c r="E3082" t="str">
        <f t="shared" si="289"/>
        <v>March</v>
      </c>
      <c r="F3082">
        <v>2024</v>
      </c>
      <c r="G3082" t="str">
        <f t="shared" si="290"/>
        <v>Monday</v>
      </c>
      <c r="H3082" t="s">
        <v>15</v>
      </c>
      <c r="I3082">
        <v>4</v>
      </c>
      <c r="J3082" s="7">
        <v>47998.73</v>
      </c>
      <c r="K3082" t="s">
        <v>366</v>
      </c>
      <c r="L3082">
        <v>19</v>
      </c>
      <c r="M3082" t="s">
        <v>112</v>
      </c>
      <c r="N3082" t="s">
        <v>18</v>
      </c>
      <c r="O3082">
        <v>1</v>
      </c>
      <c r="P3082" t="s">
        <v>31</v>
      </c>
      <c r="Q3082" s="7">
        <f t="shared" si="291"/>
        <v>191994.92</v>
      </c>
      <c r="R3082" s="9" t="str" cm="1">
        <f t="array" ref="R3082">_xlfn.IFS(L3081&lt;=25,"0-25",L3081&lt;=30,"26-30",L3081&lt;=35,"31-35",L3081&lt;=40,"36-40",L3081&lt;=45,"41-45",L3081&gt;=45,"45+")</f>
        <v>26-30</v>
      </c>
      <c r="S3082" t="str">
        <f t="shared" si="292"/>
        <v>Q1</v>
      </c>
      <c r="T3082" t="str">
        <f t="shared" si="293"/>
        <v>Weekday</v>
      </c>
      <c r="U3082" t="str" cm="1">
        <f t="array" ref="U3082">_xlfn.IFS(Q3082&lt;=100000,"LOW",Q3082&lt;=300000,"MEDIUM",Q3082&gt;=300000,"HIGH")</f>
        <v>MEDIUM</v>
      </c>
    </row>
    <row r="3083" spans="1:21" x14ac:dyDescent="0.3">
      <c r="A3083">
        <v>3082</v>
      </c>
      <c r="B3083">
        <v>4</v>
      </c>
      <c r="C3083">
        <v>3</v>
      </c>
      <c r="D3083" s="6">
        <f t="shared" si="288"/>
        <v>45355</v>
      </c>
      <c r="E3083" t="str">
        <f t="shared" si="289"/>
        <v>March</v>
      </c>
      <c r="F3083">
        <v>2024</v>
      </c>
      <c r="G3083" t="str">
        <f t="shared" si="290"/>
        <v>Monday</v>
      </c>
      <c r="H3083" t="s">
        <v>45</v>
      </c>
      <c r="I3083">
        <v>7</v>
      </c>
      <c r="J3083" s="7">
        <v>37749.410000000003</v>
      </c>
      <c r="K3083" t="s">
        <v>638</v>
      </c>
      <c r="L3083">
        <v>51</v>
      </c>
      <c r="M3083" t="s">
        <v>34</v>
      </c>
      <c r="N3083" t="s">
        <v>52</v>
      </c>
      <c r="O3083">
        <v>1</v>
      </c>
      <c r="P3083" t="s">
        <v>48</v>
      </c>
      <c r="Q3083" s="7">
        <f t="shared" si="291"/>
        <v>264245.87</v>
      </c>
      <c r="R3083" s="9" t="str" cm="1">
        <f t="array" ref="R3083">_xlfn.IFS(L3082&lt;=25,"0-25",L3082&lt;=30,"26-30",L3082&lt;=35,"31-35",L3082&lt;=40,"36-40",L3082&lt;=45,"41-45",L3082&gt;=45,"45+")</f>
        <v>0-25</v>
      </c>
      <c r="S3083" t="str">
        <f t="shared" si="292"/>
        <v>Q1</v>
      </c>
      <c r="T3083" t="str">
        <f t="shared" si="293"/>
        <v>Weekday</v>
      </c>
      <c r="U3083" t="str" cm="1">
        <f t="array" ref="U3083">_xlfn.IFS(Q3083&lt;=100000,"LOW",Q3083&lt;=300000,"MEDIUM",Q3083&gt;=300000,"HIGH")</f>
        <v>MEDIUM</v>
      </c>
    </row>
    <row r="3084" spans="1:21" x14ac:dyDescent="0.3">
      <c r="A3084">
        <v>3083</v>
      </c>
      <c r="B3084">
        <v>5</v>
      </c>
      <c r="C3084">
        <v>3</v>
      </c>
      <c r="D3084" s="6">
        <f t="shared" si="288"/>
        <v>45356</v>
      </c>
      <c r="E3084" t="str">
        <f t="shared" si="289"/>
        <v>March</v>
      </c>
      <c r="F3084">
        <v>2024</v>
      </c>
      <c r="G3084" t="str">
        <f t="shared" si="290"/>
        <v>Tuesday</v>
      </c>
      <c r="H3084" t="s">
        <v>32</v>
      </c>
      <c r="I3084">
        <v>6</v>
      </c>
      <c r="J3084" s="7">
        <v>43363.15</v>
      </c>
      <c r="K3084" t="s">
        <v>707</v>
      </c>
      <c r="L3084">
        <v>34</v>
      </c>
      <c r="M3084" t="s">
        <v>34</v>
      </c>
      <c r="N3084" t="s">
        <v>52</v>
      </c>
      <c r="O3084">
        <v>3</v>
      </c>
      <c r="P3084" t="s">
        <v>36</v>
      </c>
      <c r="Q3084" s="7">
        <f t="shared" si="291"/>
        <v>260178.90000000002</v>
      </c>
      <c r="R3084" s="9" t="str" cm="1">
        <f t="array" ref="R3084">_xlfn.IFS(L3083&lt;=25,"0-25",L3083&lt;=30,"26-30",L3083&lt;=35,"31-35",L3083&lt;=40,"36-40",L3083&lt;=45,"41-45",L3083&gt;=45,"45+")</f>
        <v>45+</v>
      </c>
      <c r="S3084" t="str">
        <f t="shared" si="292"/>
        <v>Q1</v>
      </c>
      <c r="T3084" t="str">
        <f t="shared" si="293"/>
        <v>Weekday</v>
      </c>
      <c r="U3084" t="str" cm="1">
        <f t="array" ref="U3084">_xlfn.IFS(Q3084&lt;=100000,"LOW",Q3084&lt;=300000,"MEDIUM",Q3084&gt;=300000,"HIGH")</f>
        <v>MEDIUM</v>
      </c>
    </row>
    <row r="3085" spans="1:21" x14ac:dyDescent="0.3">
      <c r="A3085">
        <v>3084</v>
      </c>
      <c r="B3085">
        <v>5</v>
      </c>
      <c r="C3085">
        <v>3</v>
      </c>
      <c r="D3085" s="6">
        <f t="shared" si="288"/>
        <v>45356</v>
      </c>
      <c r="E3085" t="str">
        <f t="shared" si="289"/>
        <v>March</v>
      </c>
      <c r="F3085">
        <v>2024</v>
      </c>
      <c r="G3085" t="str">
        <f t="shared" si="290"/>
        <v>Tuesday</v>
      </c>
      <c r="H3085" t="s">
        <v>21</v>
      </c>
      <c r="I3085">
        <v>8</v>
      </c>
      <c r="J3085" s="7">
        <v>27091.37</v>
      </c>
      <c r="K3085" t="s">
        <v>169</v>
      </c>
      <c r="L3085">
        <v>31</v>
      </c>
      <c r="M3085" t="s">
        <v>112</v>
      </c>
      <c r="N3085" t="s">
        <v>52</v>
      </c>
      <c r="O3085">
        <v>4</v>
      </c>
      <c r="P3085" t="s">
        <v>25</v>
      </c>
      <c r="Q3085" s="7">
        <f t="shared" si="291"/>
        <v>216730.96</v>
      </c>
      <c r="R3085" s="9" t="str" cm="1">
        <f t="array" ref="R3085">_xlfn.IFS(L3084&lt;=25,"0-25",L3084&lt;=30,"26-30",L3084&lt;=35,"31-35",L3084&lt;=40,"36-40",L3084&lt;=45,"41-45",L3084&gt;=45,"45+")</f>
        <v>31-35</v>
      </c>
      <c r="S3085" t="str">
        <f t="shared" si="292"/>
        <v>Q1</v>
      </c>
      <c r="T3085" t="str">
        <f t="shared" si="293"/>
        <v>Weekday</v>
      </c>
      <c r="U3085" t="str" cm="1">
        <f t="array" ref="U3085">_xlfn.IFS(Q3085&lt;=100000,"LOW",Q3085&lt;=300000,"MEDIUM",Q3085&gt;=300000,"HIGH")</f>
        <v>MEDIUM</v>
      </c>
    </row>
    <row r="3086" spans="1:21" x14ac:dyDescent="0.3">
      <c r="A3086">
        <v>3085</v>
      </c>
      <c r="B3086">
        <v>5</v>
      </c>
      <c r="C3086">
        <v>3</v>
      </c>
      <c r="D3086" s="6">
        <f t="shared" si="288"/>
        <v>45356</v>
      </c>
      <c r="E3086" t="str">
        <f t="shared" si="289"/>
        <v>March</v>
      </c>
      <c r="F3086">
        <v>2024</v>
      </c>
      <c r="G3086" t="str">
        <f t="shared" si="290"/>
        <v>Tuesday</v>
      </c>
      <c r="H3086" t="s">
        <v>45</v>
      </c>
      <c r="I3086">
        <v>1</v>
      </c>
      <c r="J3086" s="7">
        <v>11454.42</v>
      </c>
      <c r="K3086" t="s">
        <v>1034</v>
      </c>
      <c r="L3086">
        <v>42</v>
      </c>
      <c r="M3086" t="s">
        <v>69</v>
      </c>
      <c r="N3086" t="s">
        <v>24</v>
      </c>
      <c r="O3086">
        <v>3</v>
      </c>
      <c r="P3086" t="s">
        <v>90</v>
      </c>
      <c r="Q3086" s="7">
        <f t="shared" si="291"/>
        <v>11454.42</v>
      </c>
      <c r="R3086" s="9" t="str" cm="1">
        <f t="array" ref="R3086">_xlfn.IFS(L3085&lt;=25,"0-25",L3085&lt;=30,"26-30",L3085&lt;=35,"31-35",L3085&lt;=40,"36-40",L3085&lt;=45,"41-45",L3085&gt;=45,"45+")</f>
        <v>31-35</v>
      </c>
      <c r="S3086" t="str">
        <f t="shared" si="292"/>
        <v>Q1</v>
      </c>
      <c r="T3086" t="str">
        <f t="shared" si="293"/>
        <v>Weekday</v>
      </c>
      <c r="U3086" t="str" cm="1">
        <f t="array" ref="U3086">_xlfn.IFS(Q3086&lt;=100000,"LOW",Q3086&lt;=300000,"MEDIUM",Q3086&gt;=300000,"HIGH")</f>
        <v>LOW</v>
      </c>
    </row>
    <row r="3087" spans="1:21" x14ac:dyDescent="0.3">
      <c r="A3087">
        <v>3086</v>
      </c>
      <c r="B3087">
        <v>6</v>
      </c>
      <c r="C3087">
        <v>3</v>
      </c>
      <c r="D3087" s="6">
        <f t="shared" si="288"/>
        <v>45357</v>
      </c>
      <c r="E3087" t="str">
        <f t="shared" si="289"/>
        <v>March</v>
      </c>
      <c r="F3087">
        <v>2024</v>
      </c>
      <c r="G3087" t="str">
        <f t="shared" si="290"/>
        <v>Wednesday</v>
      </c>
      <c r="H3087" t="s">
        <v>21</v>
      </c>
      <c r="I3087">
        <v>7</v>
      </c>
      <c r="J3087" s="7">
        <v>47501.17</v>
      </c>
      <c r="K3087" t="s">
        <v>234</v>
      </c>
      <c r="L3087">
        <v>44</v>
      </c>
      <c r="M3087" t="s">
        <v>27</v>
      </c>
      <c r="N3087" t="s">
        <v>18</v>
      </c>
      <c r="O3087">
        <v>5</v>
      </c>
      <c r="P3087" t="s">
        <v>25</v>
      </c>
      <c r="Q3087" s="7">
        <f t="shared" si="291"/>
        <v>332508.19</v>
      </c>
      <c r="R3087" s="9" t="str" cm="1">
        <f t="array" ref="R3087">_xlfn.IFS(L3086&lt;=25,"0-25",L3086&lt;=30,"26-30",L3086&lt;=35,"31-35",L3086&lt;=40,"36-40",L3086&lt;=45,"41-45",L3086&gt;=45,"45+")</f>
        <v>41-45</v>
      </c>
      <c r="S3087" t="str">
        <f t="shared" si="292"/>
        <v>Q1</v>
      </c>
      <c r="T3087" t="str">
        <f t="shared" si="293"/>
        <v>Weekday</v>
      </c>
      <c r="U3087" t="str" cm="1">
        <f t="array" ref="U3087">_xlfn.IFS(Q3087&lt;=100000,"LOW",Q3087&lt;=300000,"MEDIUM",Q3087&gt;=300000,"HIGH")</f>
        <v>HIGH</v>
      </c>
    </row>
    <row r="3088" spans="1:21" x14ac:dyDescent="0.3">
      <c r="A3088">
        <v>3087</v>
      </c>
      <c r="B3088">
        <v>6</v>
      </c>
      <c r="C3088">
        <v>3</v>
      </c>
      <c r="D3088" s="6">
        <f t="shared" si="288"/>
        <v>45357</v>
      </c>
      <c r="E3088" t="str">
        <f t="shared" si="289"/>
        <v>March</v>
      </c>
      <c r="F3088">
        <v>2024</v>
      </c>
      <c r="G3088" t="str">
        <f t="shared" si="290"/>
        <v>Wednesday</v>
      </c>
      <c r="H3088" t="s">
        <v>37</v>
      </c>
      <c r="I3088">
        <v>7</v>
      </c>
      <c r="J3088" s="7">
        <v>25154.11</v>
      </c>
      <c r="K3088" t="s">
        <v>306</v>
      </c>
      <c r="L3088">
        <v>25</v>
      </c>
      <c r="M3088" t="s">
        <v>23</v>
      </c>
      <c r="N3088" t="s">
        <v>24</v>
      </c>
      <c r="O3088">
        <v>1</v>
      </c>
      <c r="P3088" t="s">
        <v>97</v>
      </c>
      <c r="Q3088" s="7">
        <f t="shared" si="291"/>
        <v>176078.77000000002</v>
      </c>
      <c r="R3088" s="9" t="str" cm="1">
        <f t="array" ref="R3088">_xlfn.IFS(L3087&lt;=25,"0-25",L3087&lt;=30,"26-30",L3087&lt;=35,"31-35",L3087&lt;=40,"36-40",L3087&lt;=45,"41-45",L3087&gt;=45,"45+")</f>
        <v>41-45</v>
      </c>
      <c r="S3088" t="str">
        <f t="shared" si="292"/>
        <v>Q1</v>
      </c>
      <c r="T3088" t="str">
        <f t="shared" si="293"/>
        <v>Weekday</v>
      </c>
      <c r="U3088" t="str" cm="1">
        <f t="array" ref="U3088">_xlfn.IFS(Q3088&lt;=100000,"LOW",Q3088&lt;=300000,"MEDIUM",Q3088&gt;=300000,"HIGH")</f>
        <v>MEDIUM</v>
      </c>
    </row>
    <row r="3089" spans="1:21" x14ac:dyDescent="0.3">
      <c r="A3089">
        <v>3088</v>
      </c>
      <c r="B3089">
        <v>6</v>
      </c>
      <c r="C3089">
        <v>3</v>
      </c>
      <c r="D3089" s="6">
        <f t="shared" si="288"/>
        <v>45357</v>
      </c>
      <c r="E3089" t="str">
        <f t="shared" si="289"/>
        <v>March</v>
      </c>
      <c r="F3089">
        <v>2024</v>
      </c>
      <c r="G3089" t="str">
        <f t="shared" si="290"/>
        <v>Wednesday</v>
      </c>
      <c r="H3089" t="s">
        <v>37</v>
      </c>
      <c r="I3089">
        <v>7</v>
      </c>
      <c r="J3089" s="7">
        <v>50137.22</v>
      </c>
      <c r="K3089" t="s">
        <v>166</v>
      </c>
      <c r="L3089">
        <v>34</v>
      </c>
      <c r="M3089" t="s">
        <v>69</v>
      </c>
      <c r="N3089" t="s">
        <v>35</v>
      </c>
      <c r="O3089">
        <v>4</v>
      </c>
      <c r="P3089" t="s">
        <v>53</v>
      </c>
      <c r="Q3089" s="7">
        <f t="shared" si="291"/>
        <v>350960.54000000004</v>
      </c>
      <c r="R3089" s="9" t="str" cm="1">
        <f t="array" ref="R3089">_xlfn.IFS(L3088&lt;=25,"0-25",L3088&lt;=30,"26-30",L3088&lt;=35,"31-35",L3088&lt;=40,"36-40",L3088&lt;=45,"41-45",L3088&gt;=45,"45+")</f>
        <v>0-25</v>
      </c>
      <c r="S3089" t="str">
        <f t="shared" si="292"/>
        <v>Q1</v>
      </c>
      <c r="T3089" t="str">
        <f t="shared" si="293"/>
        <v>Weekday</v>
      </c>
      <c r="U3089" t="str" cm="1">
        <f t="array" ref="U3089">_xlfn.IFS(Q3089&lt;=100000,"LOW",Q3089&lt;=300000,"MEDIUM",Q3089&gt;=300000,"HIGH")</f>
        <v>HIGH</v>
      </c>
    </row>
    <row r="3090" spans="1:21" x14ac:dyDescent="0.3">
      <c r="A3090">
        <v>3089</v>
      </c>
      <c r="B3090">
        <v>7</v>
      </c>
      <c r="C3090">
        <v>3</v>
      </c>
      <c r="D3090" s="6">
        <f t="shared" si="288"/>
        <v>45358</v>
      </c>
      <c r="E3090" t="str">
        <f t="shared" si="289"/>
        <v>March</v>
      </c>
      <c r="F3090">
        <v>2024</v>
      </c>
      <c r="G3090" t="str">
        <f t="shared" si="290"/>
        <v>Thursday</v>
      </c>
      <c r="H3090" t="s">
        <v>37</v>
      </c>
      <c r="I3090">
        <v>7</v>
      </c>
      <c r="J3090" s="7">
        <v>54820.51</v>
      </c>
      <c r="K3090" t="s">
        <v>769</v>
      </c>
      <c r="L3090">
        <v>22</v>
      </c>
      <c r="M3090" t="s">
        <v>23</v>
      </c>
      <c r="N3090" t="s">
        <v>18</v>
      </c>
      <c r="O3090">
        <v>2</v>
      </c>
      <c r="P3090" t="s">
        <v>53</v>
      </c>
      <c r="Q3090" s="7">
        <f t="shared" si="291"/>
        <v>383743.57</v>
      </c>
      <c r="R3090" s="9" t="str" cm="1">
        <f t="array" ref="R3090">_xlfn.IFS(L3089&lt;=25,"0-25",L3089&lt;=30,"26-30",L3089&lt;=35,"31-35",L3089&lt;=40,"36-40",L3089&lt;=45,"41-45",L3089&gt;=45,"45+")</f>
        <v>31-35</v>
      </c>
      <c r="S3090" t="str">
        <f t="shared" si="292"/>
        <v>Q1</v>
      </c>
      <c r="T3090" t="str">
        <f t="shared" si="293"/>
        <v>Weekday</v>
      </c>
      <c r="U3090" t="str" cm="1">
        <f t="array" ref="U3090">_xlfn.IFS(Q3090&lt;=100000,"LOW",Q3090&lt;=300000,"MEDIUM",Q3090&gt;=300000,"HIGH")</f>
        <v>HIGH</v>
      </c>
    </row>
    <row r="3091" spans="1:21" x14ac:dyDescent="0.3">
      <c r="A3091">
        <v>3090</v>
      </c>
      <c r="B3091">
        <v>7</v>
      </c>
      <c r="C3091">
        <v>3</v>
      </c>
      <c r="D3091" s="6">
        <f t="shared" si="288"/>
        <v>45358</v>
      </c>
      <c r="E3091" t="str">
        <f t="shared" si="289"/>
        <v>March</v>
      </c>
      <c r="F3091">
        <v>2024</v>
      </c>
      <c r="G3091" t="str">
        <f t="shared" si="290"/>
        <v>Thursday</v>
      </c>
      <c r="H3091" t="s">
        <v>21</v>
      </c>
      <c r="I3091">
        <v>8</v>
      </c>
      <c r="J3091" s="7">
        <v>64955.66</v>
      </c>
      <c r="K3091" t="s">
        <v>1037</v>
      </c>
      <c r="L3091">
        <v>29</v>
      </c>
      <c r="M3091" t="s">
        <v>95</v>
      </c>
      <c r="N3091" t="s">
        <v>24</v>
      </c>
      <c r="O3091">
        <v>3</v>
      </c>
      <c r="P3091" t="s">
        <v>65</v>
      </c>
      <c r="Q3091" s="7">
        <f t="shared" si="291"/>
        <v>519645.28</v>
      </c>
      <c r="R3091" s="9" t="str" cm="1">
        <f t="array" ref="R3091">_xlfn.IFS(L3090&lt;=25,"0-25",L3090&lt;=30,"26-30",L3090&lt;=35,"31-35",L3090&lt;=40,"36-40",L3090&lt;=45,"41-45",L3090&gt;=45,"45+")</f>
        <v>0-25</v>
      </c>
      <c r="S3091" t="str">
        <f t="shared" si="292"/>
        <v>Q1</v>
      </c>
      <c r="T3091" t="str">
        <f t="shared" si="293"/>
        <v>Weekday</v>
      </c>
      <c r="U3091" t="str" cm="1">
        <f t="array" ref="U3091">_xlfn.IFS(Q3091&lt;=100000,"LOW",Q3091&lt;=300000,"MEDIUM",Q3091&gt;=300000,"HIGH")</f>
        <v>HIGH</v>
      </c>
    </row>
    <row r="3092" spans="1:21" x14ac:dyDescent="0.3">
      <c r="A3092">
        <v>3091</v>
      </c>
      <c r="B3092">
        <v>7</v>
      </c>
      <c r="C3092">
        <v>3</v>
      </c>
      <c r="D3092" s="6">
        <f t="shared" si="288"/>
        <v>45358</v>
      </c>
      <c r="E3092" t="str">
        <f t="shared" si="289"/>
        <v>March</v>
      </c>
      <c r="F3092">
        <v>2024</v>
      </c>
      <c r="G3092" t="str">
        <f t="shared" si="290"/>
        <v>Thursday</v>
      </c>
      <c r="H3092" t="s">
        <v>45</v>
      </c>
      <c r="I3092">
        <v>9</v>
      </c>
      <c r="J3092" s="7">
        <v>67487.37</v>
      </c>
      <c r="K3092" t="s">
        <v>535</v>
      </c>
      <c r="L3092">
        <v>55</v>
      </c>
      <c r="M3092" t="s">
        <v>112</v>
      </c>
      <c r="N3092" t="s">
        <v>52</v>
      </c>
      <c r="O3092">
        <v>5</v>
      </c>
      <c r="P3092" t="s">
        <v>48</v>
      </c>
      <c r="Q3092" s="7">
        <f t="shared" si="291"/>
        <v>607386.32999999996</v>
      </c>
      <c r="R3092" s="9" t="str" cm="1">
        <f t="array" ref="R3092">_xlfn.IFS(L3091&lt;=25,"0-25",L3091&lt;=30,"26-30",L3091&lt;=35,"31-35",L3091&lt;=40,"36-40",L3091&lt;=45,"41-45",L3091&gt;=45,"45+")</f>
        <v>26-30</v>
      </c>
      <c r="S3092" t="str">
        <f t="shared" si="292"/>
        <v>Q1</v>
      </c>
      <c r="T3092" t="str">
        <f t="shared" si="293"/>
        <v>Weekday</v>
      </c>
      <c r="U3092" t="str" cm="1">
        <f t="array" ref="U3092">_xlfn.IFS(Q3092&lt;=100000,"LOW",Q3092&lt;=300000,"MEDIUM",Q3092&gt;=300000,"HIGH")</f>
        <v>HIGH</v>
      </c>
    </row>
    <row r="3093" spans="1:21" x14ac:dyDescent="0.3">
      <c r="A3093">
        <v>3092</v>
      </c>
      <c r="B3093">
        <v>8</v>
      </c>
      <c r="C3093">
        <v>3</v>
      </c>
      <c r="D3093" s="6">
        <f t="shared" si="288"/>
        <v>45359</v>
      </c>
      <c r="E3093" t="str">
        <f t="shared" si="289"/>
        <v>March</v>
      </c>
      <c r="F3093">
        <v>2024</v>
      </c>
      <c r="G3093" t="str">
        <f t="shared" si="290"/>
        <v>Friday</v>
      </c>
      <c r="H3093" t="s">
        <v>37</v>
      </c>
      <c r="I3093">
        <v>9</v>
      </c>
      <c r="J3093" s="7">
        <v>10631.56</v>
      </c>
      <c r="K3093" t="s">
        <v>88</v>
      </c>
      <c r="L3093">
        <v>35</v>
      </c>
      <c r="M3093" t="s">
        <v>112</v>
      </c>
      <c r="N3093" t="s">
        <v>52</v>
      </c>
      <c r="O3093">
        <v>5</v>
      </c>
      <c r="P3093" t="s">
        <v>40</v>
      </c>
      <c r="Q3093" s="7">
        <f t="shared" si="291"/>
        <v>95684.04</v>
      </c>
      <c r="R3093" s="9" t="str" cm="1">
        <f t="array" ref="R3093">_xlfn.IFS(L3092&lt;=25,"0-25",L3092&lt;=30,"26-30",L3092&lt;=35,"31-35",L3092&lt;=40,"36-40",L3092&lt;=45,"41-45",L3092&gt;=45,"45+")</f>
        <v>45+</v>
      </c>
      <c r="S3093" t="str">
        <f t="shared" si="292"/>
        <v>Q1</v>
      </c>
      <c r="T3093" t="str">
        <f t="shared" si="293"/>
        <v>Weekday</v>
      </c>
      <c r="U3093" t="str" cm="1">
        <f t="array" ref="U3093">_xlfn.IFS(Q3093&lt;=100000,"LOW",Q3093&lt;=300000,"MEDIUM",Q3093&gt;=300000,"HIGH")</f>
        <v>LOW</v>
      </c>
    </row>
    <row r="3094" spans="1:21" x14ac:dyDescent="0.3">
      <c r="A3094">
        <v>3093</v>
      </c>
      <c r="B3094">
        <v>8</v>
      </c>
      <c r="C3094">
        <v>3</v>
      </c>
      <c r="D3094" s="6">
        <f t="shared" si="288"/>
        <v>45359</v>
      </c>
      <c r="E3094" t="str">
        <f t="shared" si="289"/>
        <v>March</v>
      </c>
      <c r="F3094">
        <v>2024</v>
      </c>
      <c r="G3094" t="str">
        <f t="shared" si="290"/>
        <v>Friday</v>
      </c>
      <c r="H3094" t="s">
        <v>45</v>
      </c>
      <c r="I3094">
        <v>2</v>
      </c>
      <c r="J3094" s="7">
        <v>69422.45</v>
      </c>
      <c r="K3094" t="s">
        <v>419</v>
      </c>
      <c r="L3094">
        <v>43</v>
      </c>
      <c r="M3094" t="s">
        <v>23</v>
      </c>
      <c r="N3094" t="s">
        <v>35</v>
      </c>
      <c r="O3094">
        <v>5</v>
      </c>
      <c r="P3094" t="s">
        <v>48</v>
      </c>
      <c r="Q3094" s="7">
        <f t="shared" si="291"/>
        <v>138844.9</v>
      </c>
      <c r="R3094" s="9" t="str" cm="1">
        <f t="array" ref="R3094">_xlfn.IFS(L3093&lt;=25,"0-25",L3093&lt;=30,"26-30",L3093&lt;=35,"31-35",L3093&lt;=40,"36-40",L3093&lt;=45,"41-45",L3093&gt;=45,"45+")</f>
        <v>31-35</v>
      </c>
      <c r="S3094" t="str">
        <f t="shared" si="292"/>
        <v>Q1</v>
      </c>
      <c r="T3094" t="str">
        <f t="shared" si="293"/>
        <v>Weekday</v>
      </c>
      <c r="U3094" t="str" cm="1">
        <f t="array" ref="U3094">_xlfn.IFS(Q3094&lt;=100000,"LOW",Q3094&lt;=300000,"MEDIUM",Q3094&gt;=300000,"HIGH")</f>
        <v>MEDIUM</v>
      </c>
    </row>
    <row r="3095" spans="1:21" x14ac:dyDescent="0.3">
      <c r="A3095">
        <v>3094</v>
      </c>
      <c r="B3095">
        <v>8</v>
      </c>
      <c r="C3095">
        <v>3</v>
      </c>
      <c r="D3095" s="6">
        <f t="shared" si="288"/>
        <v>45359</v>
      </c>
      <c r="E3095" t="str">
        <f t="shared" si="289"/>
        <v>March</v>
      </c>
      <c r="F3095">
        <v>2024</v>
      </c>
      <c r="G3095" t="str">
        <f t="shared" si="290"/>
        <v>Friday</v>
      </c>
      <c r="H3095" t="s">
        <v>21</v>
      </c>
      <c r="I3095">
        <v>7</v>
      </c>
      <c r="J3095" s="7">
        <v>50981.1</v>
      </c>
      <c r="K3095" t="s">
        <v>232</v>
      </c>
      <c r="L3095">
        <v>48</v>
      </c>
      <c r="M3095" t="s">
        <v>79</v>
      </c>
      <c r="N3095" t="s">
        <v>35</v>
      </c>
      <c r="O3095">
        <v>3</v>
      </c>
      <c r="P3095" t="s">
        <v>28</v>
      </c>
      <c r="Q3095" s="7">
        <f t="shared" si="291"/>
        <v>356867.7</v>
      </c>
      <c r="R3095" s="9" t="str" cm="1">
        <f t="array" ref="R3095">_xlfn.IFS(L3094&lt;=25,"0-25",L3094&lt;=30,"26-30",L3094&lt;=35,"31-35",L3094&lt;=40,"36-40",L3094&lt;=45,"41-45",L3094&gt;=45,"45+")</f>
        <v>41-45</v>
      </c>
      <c r="S3095" t="str">
        <f t="shared" si="292"/>
        <v>Q1</v>
      </c>
      <c r="T3095" t="str">
        <f t="shared" si="293"/>
        <v>Weekday</v>
      </c>
      <c r="U3095" t="str" cm="1">
        <f t="array" ref="U3095">_xlfn.IFS(Q3095&lt;=100000,"LOW",Q3095&lt;=300000,"MEDIUM",Q3095&gt;=300000,"HIGH")</f>
        <v>HIGH</v>
      </c>
    </row>
    <row r="3096" spans="1:21" x14ac:dyDescent="0.3">
      <c r="A3096">
        <v>3095</v>
      </c>
      <c r="B3096">
        <v>8</v>
      </c>
      <c r="C3096">
        <v>3</v>
      </c>
      <c r="D3096" s="6">
        <f t="shared" si="288"/>
        <v>45359</v>
      </c>
      <c r="E3096" t="str">
        <f t="shared" si="289"/>
        <v>March</v>
      </c>
      <c r="F3096">
        <v>2024</v>
      </c>
      <c r="G3096" t="str">
        <f t="shared" si="290"/>
        <v>Friday</v>
      </c>
      <c r="H3096" t="s">
        <v>45</v>
      </c>
      <c r="I3096">
        <v>7</v>
      </c>
      <c r="J3096" s="7">
        <v>48611.45</v>
      </c>
      <c r="K3096" t="s">
        <v>950</v>
      </c>
      <c r="L3096">
        <v>54</v>
      </c>
      <c r="M3096" t="s">
        <v>23</v>
      </c>
      <c r="N3096" t="s">
        <v>35</v>
      </c>
      <c r="O3096">
        <v>2</v>
      </c>
      <c r="P3096" t="s">
        <v>104</v>
      </c>
      <c r="Q3096" s="7">
        <f t="shared" si="291"/>
        <v>340280.14999999997</v>
      </c>
      <c r="R3096" s="9" t="str" cm="1">
        <f t="array" ref="R3096">_xlfn.IFS(L3095&lt;=25,"0-25",L3095&lt;=30,"26-30",L3095&lt;=35,"31-35",L3095&lt;=40,"36-40",L3095&lt;=45,"41-45",L3095&gt;=45,"45+")</f>
        <v>45+</v>
      </c>
      <c r="S3096" t="str">
        <f t="shared" si="292"/>
        <v>Q1</v>
      </c>
      <c r="T3096" t="str">
        <f t="shared" si="293"/>
        <v>Weekday</v>
      </c>
      <c r="U3096" t="str" cm="1">
        <f t="array" ref="U3096">_xlfn.IFS(Q3096&lt;=100000,"LOW",Q3096&lt;=300000,"MEDIUM",Q3096&gt;=300000,"HIGH")</f>
        <v>HIGH</v>
      </c>
    </row>
    <row r="3097" spans="1:21" x14ac:dyDescent="0.3">
      <c r="A3097">
        <v>3096</v>
      </c>
      <c r="B3097">
        <v>9</v>
      </c>
      <c r="C3097">
        <v>3</v>
      </c>
      <c r="D3097" s="6">
        <f t="shared" si="288"/>
        <v>45360</v>
      </c>
      <c r="E3097" t="str">
        <f t="shared" si="289"/>
        <v>March</v>
      </c>
      <c r="F3097">
        <v>2024</v>
      </c>
      <c r="G3097" t="str">
        <f t="shared" si="290"/>
        <v>Saturday</v>
      </c>
      <c r="H3097" t="s">
        <v>21</v>
      </c>
      <c r="I3097">
        <v>4</v>
      </c>
      <c r="J3097" s="7">
        <v>10912.79</v>
      </c>
      <c r="K3097" t="s">
        <v>382</v>
      </c>
      <c r="L3097">
        <v>23</v>
      </c>
      <c r="M3097" t="s">
        <v>27</v>
      </c>
      <c r="N3097" t="s">
        <v>52</v>
      </c>
      <c r="O3097">
        <v>4</v>
      </c>
      <c r="P3097" t="s">
        <v>25</v>
      </c>
      <c r="Q3097" s="7">
        <f t="shared" si="291"/>
        <v>43651.16</v>
      </c>
      <c r="R3097" s="9" t="str" cm="1">
        <f t="array" ref="R3097">_xlfn.IFS(L3096&lt;=25,"0-25",L3096&lt;=30,"26-30",L3096&lt;=35,"31-35",L3096&lt;=40,"36-40",L3096&lt;=45,"41-45",L3096&gt;=45,"45+")</f>
        <v>45+</v>
      </c>
      <c r="S3097" t="str">
        <f t="shared" si="292"/>
        <v>Q1</v>
      </c>
      <c r="T3097" t="str">
        <f t="shared" si="293"/>
        <v>Weekend</v>
      </c>
      <c r="U3097" t="str" cm="1">
        <f t="array" ref="U3097">_xlfn.IFS(Q3097&lt;=100000,"LOW",Q3097&lt;=300000,"MEDIUM",Q3097&gt;=300000,"HIGH")</f>
        <v>LOW</v>
      </c>
    </row>
    <row r="3098" spans="1:21" x14ac:dyDescent="0.3">
      <c r="A3098">
        <v>3097</v>
      </c>
      <c r="B3098">
        <v>9</v>
      </c>
      <c r="C3098">
        <v>3</v>
      </c>
      <c r="D3098" s="6">
        <f t="shared" si="288"/>
        <v>45360</v>
      </c>
      <c r="E3098" t="str">
        <f t="shared" si="289"/>
        <v>March</v>
      </c>
      <c r="F3098">
        <v>2024</v>
      </c>
      <c r="G3098" t="str">
        <f t="shared" si="290"/>
        <v>Saturday</v>
      </c>
      <c r="H3098" t="s">
        <v>21</v>
      </c>
      <c r="I3098">
        <v>9</v>
      </c>
      <c r="J3098" s="7">
        <v>61674</v>
      </c>
      <c r="K3098" t="s">
        <v>593</v>
      </c>
      <c r="L3098">
        <v>58</v>
      </c>
      <c r="M3098" t="s">
        <v>79</v>
      </c>
      <c r="N3098" t="s">
        <v>24</v>
      </c>
      <c r="O3098">
        <v>1</v>
      </c>
      <c r="P3098" t="s">
        <v>28</v>
      </c>
      <c r="Q3098" s="7">
        <f t="shared" si="291"/>
        <v>555066</v>
      </c>
      <c r="R3098" s="9" t="str" cm="1">
        <f t="array" ref="R3098">_xlfn.IFS(L3097&lt;=25,"0-25",L3097&lt;=30,"26-30",L3097&lt;=35,"31-35",L3097&lt;=40,"36-40",L3097&lt;=45,"41-45",L3097&gt;=45,"45+")</f>
        <v>0-25</v>
      </c>
      <c r="S3098" t="str">
        <f t="shared" si="292"/>
        <v>Q1</v>
      </c>
      <c r="T3098" t="str">
        <f t="shared" si="293"/>
        <v>Weekend</v>
      </c>
      <c r="U3098" t="str" cm="1">
        <f t="array" ref="U3098">_xlfn.IFS(Q3098&lt;=100000,"LOW",Q3098&lt;=300000,"MEDIUM",Q3098&gt;=300000,"HIGH")</f>
        <v>HIGH</v>
      </c>
    </row>
    <row r="3099" spans="1:21" x14ac:dyDescent="0.3">
      <c r="A3099">
        <v>3098</v>
      </c>
      <c r="B3099">
        <v>9</v>
      </c>
      <c r="C3099">
        <v>3</v>
      </c>
      <c r="D3099" s="6">
        <f t="shared" si="288"/>
        <v>45360</v>
      </c>
      <c r="E3099" t="str">
        <f t="shared" si="289"/>
        <v>March</v>
      </c>
      <c r="F3099">
        <v>2024</v>
      </c>
      <c r="G3099" t="str">
        <f t="shared" si="290"/>
        <v>Saturday</v>
      </c>
      <c r="H3099" t="s">
        <v>32</v>
      </c>
      <c r="I3099">
        <v>8</v>
      </c>
      <c r="J3099" s="7">
        <v>18729.490000000002</v>
      </c>
      <c r="K3099" t="s">
        <v>759</v>
      </c>
      <c r="L3099">
        <v>32</v>
      </c>
      <c r="M3099" t="s">
        <v>116</v>
      </c>
      <c r="N3099" t="s">
        <v>52</v>
      </c>
      <c r="O3099">
        <v>2</v>
      </c>
      <c r="P3099" t="s">
        <v>36</v>
      </c>
      <c r="Q3099" s="7">
        <f t="shared" si="291"/>
        <v>149835.92000000001</v>
      </c>
      <c r="R3099" s="9" t="str" cm="1">
        <f t="array" ref="R3099">_xlfn.IFS(L3098&lt;=25,"0-25",L3098&lt;=30,"26-30",L3098&lt;=35,"31-35",L3098&lt;=40,"36-40",L3098&lt;=45,"41-45",L3098&gt;=45,"45+")</f>
        <v>45+</v>
      </c>
      <c r="S3099" t="str">
        <f t="shared" si="292"/>
        <v>Q1</v>
      </c>
      <c r="T3099" t="str">
        <f t="shared" si="293"/>
        <v>Weekend</v>
      </c>
      <c r="U3099" t="str" cm="1">
        <f t="array" ref="U3099">_xlfn.IFS(Q3099&lt;=100000,"LOW",Q3099&lt;=300000,"MEDIUM",Q3099&gt;=300000,"HIGH")</f>
        <v>MEDIUM</v>
      </c>
    </row>
    <row r="3100" spans="1:21" x14ac:dyDescent="0.3">
      <c r="A3100">
        <v>3099</v>
      </c>
      <c r="B3100">
        <v>10</v>
      </c>
      <c r="C3100">
        <v>3</v>
      </c>
      <c r="D3100" s="6">
        <f t="shared" si="288"/>
        <v>45361</v>
      </c>
      <c r="E3100" t="str">
        <f t="shared" si="289"/>
        <v>March</v>
      </c>
      <c r="F3100">
        <v>2024</v>
      </c>
      <c r="G3100" t="str">
        <f t="shared" si="290"/>
        <v>Sunday</v>
      </c>
      <c r="H3100" t="s">
        <v>21</v>
      </c>
      <c r="I3100">
        <v>1</v>
      </c>
      <c r="J3100" s="7">
        <v>60239.81</v>
      </c>
      <c r="K3100" t="s">
        <v>214</v>
      </c>
      <c r="L3100">
        <v>59</v>
      </c>
      <c r="M3100" t="s">
        <v>17</v>
      </c>
      <c r="N3100" t="s">
        <v>52</v>
      </c>
      <c r="O3100">
        <v>3</v>
      </c>
      <c r="P3100" t="s">
        <v>25</v>
      </c>
      <c r="Q3100" s="7">
        <f t="shared" si="291"/>
        <v>60239.81</v>
      </c>
      <c r="R3100" s="9" t="str" cm="1">
        <f t="array" ref="R3100">_xlfn.IFS(L3099&lt;=25,"0-25",L3099&lt;=30,"26-30",L3099&lt;=35,"31-35",L3099&lt;=40,"36-40",L3099&lt;=45,"41-45",L3099&gt;=45,"45+")</f>
        <v>31-35</v>
      </c>
      <c r="S3100" t="str">
        <f t="shared" si="292"/>
        <v>Q1</v>
      </c>
      <c r="T3100" t="str">
        <f t="shared" si="293"/>
        <v>Weekend</v>
      </c>
      <c r="U3100" t="str" cm="1">
        <f t="array" ref="U3100">_xlfn.IFS(Q3100&lt;=100000,"LOW",Q3100&lt;=300000,"MEDIUM",Q3100&gt;=300000,"HIGH")</f>
        <v>LOW</v>
      </c>
    </row>
    <row r="3101" spans="1:21" x14ac:dyDescent="0.3">
      <c r="A3101">
        <v>3100</v>
      </c>
      <c r="B3101">
        <v>10</v>
      </c>
      <c r="C3101">
        <v>3</v>
      </c>
      <c r="D3101" s="6">
        <f t="shared" si="288"/>
        <v>45361</v>
      </c>
      <c r="E3101" t="str">
        <f t="shared" si="289"/>
        <v>March</v>
      </c>
      <c r="F3101">
        <v>2024</v>
      </c>
      <c r="G3101" t="str">
        <f t="shared" si="290"/>
        <v>Sunday</v>
      </c>
      <c r="H3101" t="s">
        <v>21</v>
      </c>
      <c r="I3101">
        <v>2</v>
      </c>
      <c r="J3101" s="7">
        <v>10933.75</v>
      </c>
      <c r="K3101" t="s">
        <v>164</v>
      </c>
      <c r="L3101">
        <v>43</v>
      </c>
      <c r="M3101" t="s">
        <v>119</v>
      </c>
      <c r="N3101" t="s">
        <v>52</v>
      </c>
      <c r="O3101">
        <v>4</v>
      </c>
      <c r="P3101" t="s">
        <v>28</v>
      </c>
      <c r="Q3101" s="7">
        <f t="shared" si="291"/>
        <v>21867.5</v>
      </c>
      <c r="R3101" s="9" t="str" cm="1">
        <f t="array" ref="R3101">_xlfn.IFS(L3100&lt;=25,"0-25",L3100&lt;=30,"26-30",L3100&lt;=35,"31-35",L3100&lt;=40,"36-40",L3100&lt;=45,"41-45",L3100&gt;=45,"45+")</f>
        <v>45+</v>
      </c>
      <c r="S3101" t="str">
        <f t="shared" si="292"/>
        <v>Q1</v>
      </c>
      <c r="T3101" t="str">
        <f t="shared" si="293"/>
        <v>Weekend</v>
      </c>
      <c r="U3101" t="str" cm="1">
        <f t="array" ref="U3101">_xlfn.IFS(Q3101&lt;=100000,"LOW",Q3101&lt;=300000,"MEDIUM",Q3101&gt;=300000,"HIGH")</f>
        <v>LOW</v>
      </c>
    </row>
    <row r="3102" spans="1:21" x14ac:dyDescent="0.3">
      <c r="A3102">
        <v>3101</v>
      </c>
      <c r="B3102">
        <v>10</v>
      </c>
      <c r="C3102">
        <v>3</v>
      </c>
      <c r="D3102" s="6">
        <f t="shared" si="288"/>
        <v>45361</v>
      </c>
      <c r="E3102" t="str">
        <f t="shared" si="289"/>
        <v>March</v>
      </c>
      <c r="F3102">
        <v>2024</v>
      </c>
      <c r="G3102" t="str">
        <f t="shared" si="290"/>
        <v>Sunday</v>
      </c>
      <c r="H3102" t="s">
        <v>15</v>
      </c>
      <c r="I3102">
        <v>2</v>
      </c>
      <c r="J3102" s="7">
        <v>48757.86</v>
      </c>
      <c r="K3102" t="s">
        <v>914</v>
      </c>
      <c r="L3102">
        <v>29</v>
      </c>
      <c r="M3102" t="s">
        <v>116</v>
      </c>
      <c r="N3102" t="s">
        <v>24</v>
      </c>
      <c r="O3102">
        <v>1</v>
      </c>
      <c r="P3102" t="s">
        <v>86</v>
      </c>
      <c r="Q3102" s="7">
        <f t="shared" si="291"/>
        <v>97515.72</v>
      </c>
      <c r="R3102" s="9" t="str" cm="1">
        <f t="array" ref="R3102">_xlfn.IFS(L3101&lt;=25,"0-25",L3101&lt;=30,"26-30",L3101&lt;=35,"31-35",L3101&lt;=40,"36-40",L3101&lt;=45,"41-45",L3101&gt;=45,"45+")</f>
        <v>41-45</v>
      </c>
      <c r="S3102" t="str">
        <f t="shared" si="292"/>
        <v>Q1</v>
      </c>
      <c r="T3102" t="str">
        <f t="shared" si="293"/>
        <v>Weekend</v>
      </c>
      <c r="U3102" t="str" cm="1">
        <f t="array" ref="U3102">_xlfn.IFS(Q3102&lt;=100000,"LOW",Q3102&lt;=300000,"MEDIUM",Q3102&gt;=300000,"HIGH")</f>
        <v>LOW</v>
      </c>
    </row>
    <row r="3103" spans="1:21" x14ac:dyDescent="0.3">
      <c r="A3103">
        <v>3102</v>
      </c>
      <c r="B3103">
        <v>10</v>
      </c>
      <c r="C3103">
        <v>3</v>
      </c>
      <c r="D3103" s="6">
        <f t="shared" si="288"/>
        <v>45361</v>
      </c>
      <c r="E3103" t="str">
        <f t="shared" si="289"/>
        <v>March</v>
      </c>
      <c r="F3103">
        <v>2024</v>
      </c>
      <c r="G3103" t="str">
        <f t="shared" si="290"/>
        <v>Sunday</v>
      </c>
      <c r="H3103" t="s">
        <v>37</v>
      </c>
      <c r="I3103">
        <v>8</v>
      </c>
      <c r="J3103" s="7">
        <v>36088.089999999997</v>
      </c>
      <c r="K3103" t="s">
        <v>439</v>
      </c>
      <c r="L3103">
        <v>58</v>
      </c>
      <c r="M3103" t="s">
        <v>27</v>
      </c>
      <c r="N3103" t="s">
        <v>52</v>
      </c>
      <c r="O3103">
        <v>4</v>
      </c>
      <c r="P3103" t="s">
        <v>53</v>
      </c>
      <c r="Q3103" s="7">
        <f t="shared" si="291"/>
        <v>288704.71999999997</v>
      </c>
      <c r="R3103" s="9" t="str" cm="1">
        <f t="array" ref="R3103">_xlfn.IFS(L3102&lt;=25,"0-25",L3102&lt;=30,"26-30",L3102&lt;=35,"31-35",L3102&lt;=40,"36-40",L3102&lt;=45,"41-45",L3102&gt;=45,"45+")</f>
        <v>26-30</v>
      </c>
      <c r="S3103" t="str">
        <f t="shared" si="292"/>
        <v>Q1</v>
      </c>
      <c r="T3103" t="str">
        <f t="shared" si="293"/>
        <v>Weekend</v>
      </c>
      <c r="U3103" t="str" cm="1">
        <f t="array" ref="U3103">_xlfn.IFS(Q3103&lt;=100000,"LOW",Q3103&lt;=300000,"MEDIUM",Q3103&gt;=300000,"HIGH")</f>
        <v>MEDIUM</v>
      </c>
    </row>
    <row r="3104" spans="1:21" x14ac:dyDescent="0.3">
      <c r="A3104">
        <v>3103</v>
      </c>
      <c r="B3104">
        <v>11</v>
      </c>
      <c r="C3104">
        <v>3</v>
      </c>
      <c r="D3104" s="6">
        <f t="shared" si="288"/>
        <v>45362</v>
      </c>
      <c r="E3104" t="str">
        <f t="shared" si="289"/>
        <v>March</v>
      </c>
      <c r="F3104">
        <v>2024</v>
      </c>
      <c r="G3104" t="str">
        <f t="shared" si="290"/>
        <v>Monday</v>
      </c>
      <c r="H3104" t="s">
        <v>32</v>
      </c>
      <c r="I3104">
        <v>1</v>
      </c>
      <c r="J3104" s="7">
        <v>22046</v>
      </c>
      <c r="K3104" t="s">
        <v>1038</v>
      </c>
      <c r="L3104">
        <v>31</v>
      </c>
      <c r="M3104" t="s">
        <v>23</v>
      </c>
      <c r="N3104" t="s">
        <v>35</v>
      </c>
      <c r="O3104">
        <v>1</v>
      </c>
      <c r="P3104" t="s">
        <v>36</v>
      </c>
      <c r="Q3104" s="7">
        <f t="shared" si="291"/>
        <v>22046</v>
      </c>
      <c r="R3104" s="9" t="str" cm="1">
        <f t="array" ref="R3104">_xlfn.IFS(L3103&lt;=25,"0-25",L3103&lt;=30,"26-30",L3103&lt;=35,"31-35",L3103&lt;=40,"36-40",L3103&lt;=45,"41-45",L3103&gt;=45,"45+")</f>
        <v>45+</v>
      </c>
      <c r="S3104" t="str">
        <f t="shared" si="292"/>
        <v>Q1</v>
      </c>
      <c r="T3104" t="str">
        <f t="shared" si="293"/>
        <v>Weekday</v>
      </c>
      <c r="U3104" t="str" cm="1">
        <f t="array" ref="U3104">_xlfn.IFS(Q3104&lt;=100000,"LOW",Q3104&lt;=300000,"MEDIUM",Q3104&gt;=300000,"HIGH")</f>
        <v>LOW</v>
      </c>
    </row>
    <row r="3105" spans="1:21" x14ac:dyDescent="0.3">
      <c r="A3105">
        <v>3104</v>
      </c>
      <c r="B3105">
        <v>11</v>
      </c>
      <c r="C3105">
        <v>3</v>
      </c>
      <c r="D3105" s="6">
        <f t="shared" si="288"/>
        <v>45362</v>
      </c>
      <c r="E3105" t="str">
        <f t="shared" si="289"/>
        <v>March</v>
      </c>
      <c r="F3105">
        <v>2024</v>
      </c>
      <c r="G3105" t="str">
        <f t="shared" si="290"/>
        <v>Monday</v>
      </c>
      <c r="H3105" t="s">
        <v>32</v>
      </c>
      <c r="I3105">
        <v>4</v>
      </c>
      <c r="J3105" s="7">
        <v>16453.68</v>
      </c>
      <c r="K3105" t="s">
        <v>449</v>
      </c>
      <c r="L3105">
        <v>18</v>
      </c>
      <c r="M3105" t="s">
        <v>64</v>
      </c>
      <c r="N3105" t="s">
        <v>35</v>
      </c>
      <c r="O3105">
        <v>1</v>
      </c>
      <c r="P3105" t="s">
        <v>36</v>
      </c>
      <c r="Q3105" s="7">
        <f t="shared" si="291"/>
        <v>65814.720000000001</v>
      </c>
      <c r="R3105" s="9" t="str" cm="1">
        <f t="array" ref="R3105">_xlfn.IFS(L3104&lt;=25,"0-25",L3104&lt;=30,"26-30",L3104&lt;=35,"31-35",L3104&lt;=40,"36-40",L3104&lt;=45,"41-45",L3104&gt;=45,"45+")</f>
        <v>31-35</v>
      </c>
      <c r="S3105" t="str">
        <f t="shared" si="292"/>
        <v>Q1</v>
      </c>
      <c r="T3105" t="str">
        <f t="shared" si="293"/>
        <v>Weekday</v>
      </c>
      <c r="U3105" t="str" cm="1">
        <f t="array" ref="U3105">_xlfn.IFS(Q3105&lt;=100000,"LOW",Q3105&lt;=300000,"MEDIUM",Q3105&gt;=300000,"HIGH")</f>
        <v>LOW</v>
      </c>
    </row>
    <row r="3106" spans="1:21" x14ac:dyDescent="0.3">
      <c r="A3106">
        <v>3105</v>
      </c>
      <c r="B3106">
        <v>11</v>
      </c>
      <c r="C3106">
        <v>3</v>
      </c>
      <c r="D3106" s="6">
        <f t="shared" si="288"/>
        <v>45362</v>
      </c>
      <c r="E3106" t="str">
        <f t="shared" si="289"/>
        <v>March</v>
      </c>
      <c r="F3106">
        <v>2024</v>
      </c>
      <c r="G3106" t="str">
        <f t="shared" si="290"/>
        <v>Monday</v>
      </c>
      <c r="H3106" t="s">
        <v>32</v>
      </c>
      <c r="I3106">
        <v>5</v>
      </c>
      <c r="J3106" s="7">
        <v>36407.660000000003</v>
      </c>
      <c r="K3106" t="s">
        <v>548</v>
      </c>
      <c r="L3106">
        <v>34</v>
      </c>
      <c r="M3106" t="s">
        <v>27</v>
      </c>
      <c r="N3106" t="s">
        <v>35</v>
      </c>
      <c r="O3106">
        <v>5</v>
      </c>
      <c r="P3106" t="s">
        <v>36</v>
      </c>
      <c r="Q3106" s="7">
        <f t="shared" si="291"/>
        <v>182038.30000000002</v>
      </c>
      <c r="R3106" s="9" t="str" cm="1">
        <f t="array" ref="R3106">_xlfn.IFS(L3105&lt;=25,"0-25",L3105&lt;=30,"26-30",L3105&lt;=35,"31-35",L3105&lt;=40,"36-40",L3105&lt;=45,"41-45",L3105&gt;=45,"45+")</f>
        <v>0-25</v>
      </c>
      <c r="S3106" t="str">
        <f t="shared" si="292"/>
        <v>Q1</v>
      </c>
      <c r="T3106" t="str">
        <f t="shared" si="293"/>
        <v>Weekday</v>
      </c>
      <c r="U3106" t="str" cm="1">
        <f t="array" ref="U3106">_xlfn.IFS(Q3106&lt;=100000,"LOW",Q3106&lt;=300000,"MEDIUM",Q3106&gt;=300000,"HIGH")</f>
        <v>MEDIUM</v>
      </c>
    </row>
    <row r="3107" spans="1:21" x14ac:dyDescent="0.3">
      <c r="A3107">
        <v>3106</v>
      </c>
      <c r="B3107">
        <v>11</v>
      </c>
      <c r="C3107">
        <v>3</v>
      </c>
      <c r="D3107" s="6">
        <f t="shared" si="288"/>
        <v>45362</v>
      </c>
      <c r="E3107" t="str">
        <f t="shared" si="289"/>
        <v>March</v>
      </c>
      <c r="F3107">
        <v>2024</v>
      </c>
      <c r="G3107" t="str">
        <f t="shared" si="290"/>
        <v>Monday</v>
      </c>
      <c r="H3107" t="s">
        <v>15</v>
      </c>
      <c r="I3107">
        <v>9</v>
      </c>
      <c r="J3107" s="7">
        <v>17398.349999999999</v>
      </c>
      <c r="K3107" t="s">
        <v>415</v>
      </c>
      <c r="L3107">
        <v>50</v>
      </c>
      <c r="M3107" t="s">
        <v>152</v>
      </c>
      <c r="N3107" t="s">
        <v>35</v>
      </c>
      <c r="O3107">
        <v>3</v>
      </c>
      <c r="P3107" t="s">
        <v>19</v>
      </c>
      <c r="Q3107" s="7">
        <f t="shared" si="291"/>
        <v>156585.15</v>
      </c>
      <c r="R3107" s="9" t="str" cm="1">
        <f t="array" ref="R3107">_xlfn.IFS(L3106&lt;=25,"0-25",L3106&lt;=30,"26-30",L3106&lt;=35,"31-35",L3106&lt;=40,"36-40",L3106&lt;=45,"41-45",L3106&gt;=45,"45+")</f>
        <v>31-35</v>
      </c>
      <c r="S3107" t="str">
        <f t="shared" si="292"/>
        <v>Q1</v>
      </c>
      <c r="T3107" t="str">
        <f t="shared" si="293"/>
        <v>Weekday</v>
      </c>
      <c r="U3107" t="str" cm="1">
        <f t="array" ref="U3107">_xlfn.IFS(Q3107&lt;=100000,"LOW",Q3107&lt;=300000,"MEDIUM",Q3107&gt;=300000,"HIGH")</f>
        <v>MEDIUM</v>
      </c>
    </row>
    <row r="3108" spans="1:21" x14ac:dyDescent="0.3">
      <c r="A3108">
        <v>3107</v>
      </c>
      <c r="B3108">
        <v>12</v>
      </c>
      <c r="C3108">
        <v>3</v>
      </c>
      <c r="D3108" s="6">
        <f t="shared" si="288"/>
        <v>45363</v>
      </c>
      <c r="E3108" t="str">
        <f t="shared" si="289"/>
        <v>March</v>
      </c>
      <c r="F3108">
        <v>2024</v>
      </c>
      <c r="G3108" t="str">
        <f t="shared" si="290"/>
        <v>Tuesday</v>
      </c>
      <c r="H3108" t="s">
        <v>21</v>
      </c>
      <c r="I3108">
        <v>7</v>
      </c>
      <c r="J3108" s="7">
        <v>39186.800000000003</v>
      </c>
      <c r="K3108" t="s">
        <v>468</v>
      </c>
      <c r="L3108">
        <v>46</v>
      </c>
      <c r="M3108" t="s">
        <v>23</v>
      </c>
      <c r="N3108" t="s">
        <v>52</v>
      </c>
      <c r="O3108">
        <v>2</v>
      </c>
      <c r="P3108" t="s">
        <v>28</v>
      </c>
      <c r="Q3108" s="7">
        <f t="shared" si="291"/>
        <v>274307.60000000003</v>
      </c>
      <c r="R3108" s="9" t="str" cm="1">
        <f t="array" ref="R3108">_xlfn.IFS(L3107&lt;=25,"0-25",L3107&lt;=30,"26-30",L3107&lt;=35,"31-35",L3107&lt;=40,"36-40",L3107&lt;=45,"41-45",L3107&gt;=45,"45+")</f>
        <v>45+</v>
      </c>
      <c r="S3108" t="str">
        <f t="shared" si="292"/>
        <v>Q1</v>
      </c>
      <c r="T3108" t="str">
        <f t="shared" si="293"/>
        <v>Weekday</v>
      </c>
      <c r="U3108" t="str" cm="1">
        <f t="array" ref="U3108">_xlfn.IFS(Q3108&lt;=100000,"LOW",Q3108&lt;=300000,"MEDIUM",Q3108&gt;=300000,"HIGH")</f>
        <v>MEDIUM</v>
      </c>
    </row>
    <row r="3109" spans="1:21" x14ac:dyDescent="0.3">
      <c r="A3109">
        <v>3108</v>
      </c>
      <c r="B3109">
        <v>12</v>
      </c>
      <c r="C3109">
        <v>3</v>
      </c>
      <c r="D3109" s="6">
        <f t="shared" si="288"/>
        <v>45363</v>
      </c>
      <c r="E3109" t="str">
        <f t="shared" si="289"/>
        <v>March</v>
      </c>
      <c r="F3109">
        <v>2024</v>
      </c>
      <c r="G3109" t="str">
        <f t="shared" si="290"/>
        <v>Tuesday</v>
      </c>
      <c r="H3109" t="s">
        <v>37</v>
      </c>
      <c r="I3109">
        <v>8</v>
      </c>
      <c r="J3109" s="7">
        <v>47513.02</v>
      </c>
      <c r="K3109" t="s">
        <v>598</v>
      </c>
      <c r="L3109">
        <v>48</v>
      </c>
      <c r="M3109" t="s">
        <v>140</v>
      </c>
      <c r="N3109" t="s">
        <v>52</v>
      </c>
      <c r="O3109">
        <v>5</v>
      </c>
      <c r="P3109" t="s">
        <v>40</v>
      </c>
      <c r="Q3109" s="7">
        <f t="shared" si="291"/>
        <v>380104.16</v>
      </c>
      <c r="R3109" s="9" t="str" cm="1">
        <f t="array" ref="R3109">_xlfn.IFS(L3108&lt;=25,"0-25",L3108&lt;=30,"26-30",L3108&lt;=35,"31-35",L3108&lt;=40,"36-40",L3108&lt;=45,"41-45",L3108&gt;=45,"45+")</f>
        <v>45+</v>
      </c>
      <c r="S3109" t="str">
        <f t="shared" si="292"/>
        <v>Q1</v>
      </c>
      <c r="T3109" t="str">
        <f t="shared" si="293"/>
        <v>Weekday</v>
      </c>
      <c r="U3109" t="str" cm="1">
        <f t="array" ref="U3109">_xlfn.IFS(Q3109&lt;=100000,"LOW",Q3109&lt;=300000,"MEDIUM",Q3109&gt;=300000,"HIGH")</f>
        <v>HIGH</v>
      </c>
    </row>
    <row r="3110" spans="1:21" x14ac:dyDescent="0.3">
      <c r="A3110">
        <v>3109</v>
      </c>
      <c r="B3110">
        <v>12</v>
      </c>
      <c r="C3110">
        <v>3</v>
      </c>
      <c r="D3110" s="6">
        <f t="shared" si="288"/>
        <v>45363</v>
      </c>
      <c r="E3110" t="str">
        <f t="shared" si="289"/>
        <v>March</v>
      </c>
      <c r="F3110">
        <v>2024</v>
      </c>
      <c r="G3110" t="str">
        <f t="shared" si="290"/>
        <v>Tuesday</v>
      </c>
      <c r="H3110" t="s">
        <v>45</v>
      </c>
      <c r="I3110">
        <v>9</v>
      </c>
      <c r="J3110" s="7">
        <v>59643.05</v>
      </c>
      <c r="K3110" t="s">
        <v>565</v>
      </c>
      <c r="L3110">
        <v>25</v>
      </c>
      <c r="M3110" t="s">
        <v>119</v>
      </c>
      <c r="N3110" t="s">
        <v>52</v>
      </c>
      <c r="O3110">
        <v>5</v>
      </c>
      <c r="P3110" t="s">
        <v>90</v>
      </c>
      <c r="Q3110" s="7">
        <f t="shared" si="291"/>
        <v>536787.45000000007</v>
      </c>
      <c r="R3110" s="9" t="str" cm="1">
        <f t="array" ref="R3110">_xlfn.IFS(L3109&lt;=25,"0-25",L3109&lt;=30,"26-30",L3109&lt;=35,"31-35",L3109&lt;=40,"36-40",L3109&lt;=45,"41-45",L3109&gt;=45,"45+")</f>
        <v>45+</v>
      </c>
      <c r="S3110" t="str">
        <f t="shared" si="292"/>
        <v>Q1</v>
      </c>
      <c r="T3110" t="str">
        <f t="shared" si="293"/>
        <v>Weekday</v>
      </c>
      <c r="U3110" t="str" cm="1">
        <f t="array" ref="U3110">_xlfn.IFS(Q3110&lt;=100000,"LOW",Q3110&lt;=300000,"MEDIUM",Q3110&gt;=300000,"HIGH")</f>
        <v>HIGH</v>
      </c>
    </row>
    <row r="3111" spans="1:21" x14ac:dyDescent="0.3">
      <c r="A3111">
        <v>3110</v>
      </c>
      <c r="B3111">
        <v>13</v>
      </c>
      <c r="C3111">
        <v>3</v>
      </c>
      <c r="D3111" s="6">
        <f t="shared" si="288"/>
        <v>45364</v>
      </c>
      <c r="E3111" t="str">
        <f t="shared" si="289"/>
        <v>March</v>
      </c>
      <c r="F3111">
        <v>2024</v>
      </c>
      <c r="G3111" t="str">
        <f t="shared" si="290"/>
        <v>Wednesday</v>
      </c>
      <c r="H3111" t="s">
        <v>21</v>
      </c>
      <c r="I3111">
        <v>7</v>
      </c>
      <c r="J3111" s="7">
        <v>50718.97</v>
      </c>
      <c r="K3111" t="s">
        <v>120</v>
      </c>
      <c r="L3111">
        <v>47</v>
      </c>
      <c r="M3111" t="s">
        <v>23</v>
      </c>
      <c r="N3111" t="s">
        <v>35</v>
      </c>
      <c r="O3111">
        <v>4</v>
      </c>
      <c r="P3111" t="s">
        <v>25</v>
      </c>
      <c r="Q3111" s="7">
        <f t="shared" si="291"/>
        <v>355032.79000000004</v>
      </c>
      <c r="R3111" s="9" t="str" cm="1">
        <f t="array" ref="R3111">_xlfn.IFS(L3110&lt;=25,"0-25",L3110&lt;=30,"26-30",L3110&lt;=35,"31-35",L3110&lt;=40,"36-40",L3110&lt;=45,"41-45",L3110&gt;=45,"45+")</f>
        <v>0-25</v>
      </c>
      <c r="S3111" t="str">
        <f t="shared" si="292"/>
        <v>Q1</v>
      </c>
      <c r="T3111" t="str">
        <f t="shared" si="293"/>
        <v>Weekday</v>
      </c>
      <c r="U3111" t="str" cm="1">
        <f t="array" ref="U3111">_xlfn.IFS(Q3111&lt;=100000,"LOW",Q3111&lt;=300000,"MEDIUM",Q3111&gt;=300000,"HIGH")</f>
        <v>HIGH</v>
      </c>
    </row>
    <row r="3112" spans="1:21" x14ac:dyDescent="0.3">
      <c r="A3112">
        <v>3111</v>
      </c>
      <c r="B3112">
        <v>13</v>
      </c>
      <c r="C3112">
        <v>3</v>
      </c>
      <c r="D3112" s="6">
        <f t="shared" si="288"/>
        <v>45364</v>
      </c>
      <c r="E3112" t="str">
        <f t="shared" si="289"/>
        <v>March</v>
      </c>
      <c r="F3112">
        <v>2024</v>
      </c>
      <c r="G3112" t="str">
        <f t="shared" si="290"/>
        <v>Wednesday</v>
      </c>
      <c r="H3112" t="s">
        <v>15</v>
      </c>
      <c r="I3112">
        <v>5</v>
      </c>
      <c r="J3112" s="7">
        <v>13911.99</v>
      </c>
      <c r="K3112" t="s">
        <v>781</v>
      </c>
      <c r="L3112">
        <v>30</v>
      </c>
      <c r="M3112" t="s">
        <v>27</v>
      </c>
      <c r="N3112" t="s">
        <v>24</v>
      </c>
      <c r="O3112">
        <v>1</v>
      </c>
      <c r="P3112" t="s">
        <v>31</v>
      </c>
      <c r="Q3112" s="7">
        <f t="shared" si="291"/>
        <v>69559.95</v>
      </c>
      <c r="R3112" s="9" t="str" cm="1">
        <f t="array" ref="R3112">_xlfn.IFS(L3111&lt;=25,"0-25",L3111&lt;=30,"26-30",L3111&lt;=35,"31-35",L3111&lt;=40,"36-40",L3111&lt;=45,"41-45",L3111&gt;=45,"45+")</f>
        <v>45+</v>
      </c>
      <c r="S3112" t="str">
        <f t="shared" si="292"/>
        <v>Q1</v>
      </c>
      <c r="T3112" t="str">
        <f t="shared" si="293"/>
        <v>Weekday</v>
      </c>
      <c r="U3112" t="str" cm="1">
        <f t="array" ref="U3112">_xlfn.IFS(Q3112&lt;=100000,"LOW",Q3112&lt;=300000,"MEDIUM",Q3112&gt;=300000,"HIGH")</f>
        <v>LOW</v>
      </c>
    </row>
    <row r="3113" spans="1:21" x14ac:dyDescent="0.3">
      <c r="A3113">
        <v>3112</v>
      </c>
      <c r="B3113">
        <v>13</v>
      </c>
      <c r="C3113">
        <v>3</v>
      </c>
      <c r="D3113" s="6">
        <f t="shared" si="288"/>
        <v>45364</v>
      </c>
      <c r="E3113" t="str">
        <f t="shared" si="289"/>
        <v>March</v>
      </c>
      <c r="F3113">
        <v>2024</v>
      </c>
      <c r="G3113" t="str">
        <f t="shared" si="290"/>
        <v>Wednesday</v>
      </c>
      <c r="H3113" t="s">
        <v>21</v>
      </c>
      <c r="I3113">
        <v>5</v>
      </c>
      <c r="J3113" s="7">
        <v>28445.95</v>
      </c>
      <c r="K3113" t="s">
        <v>421</v>
      </c>
      <c r="L3113">
        <v>33</v>
      </c>
      <c r="M3113" t="s">
        <v>23</v>
      </c>
      <c r="N3113" t="s">
        <v>18</v>
      </c>
      <c r="O3113">
        <v>1</v>
      </c>
      <c r="P3113" t="s">
        <v>25</v>
      </c>
      <c r="Q3113" s="7">
        <f t="shared" si="291"/>
        <v>142229.75</v>
      </c>
      <c r="R3113" s="9" t="str" cm="1">
        <f t="array" ref="R3113">_xlfn.IFS(L3112&lt;=25,"0-25",L3112&lt;=30,"26-30",L3112&lt;=35,"31-35",L3112&lt;=40,"36-40",L3112&lt;=45,"41-45",L3112&gt;=45,"45+")</f>
        <v>26-30</v>
      </c>
      <c r="S3113" t="str">
        <f t="shared" si="292"/>
        <v>Q1</v>
      </c>
      <c r="T3113" t="str">
        <f t="shared" si="293"/>
        <v>Weekday</v>
      </c>
      <c r="U3113" t="str" cm="1">
        <f t="array" ref="U3113">_xlfn.IFS(Q3113&lt;=100000,"LOW",Q3113&lt;=300000,"MEDIUM",Q3113&gt;=300000,"HIGH")</f>
        <v>MEDIUM</v>
      </c>
    </row>
    <row r="3114" spans="1:21" x14ac:dyDescent="0.3">
      <c r="A3114">
        <v>3113</v>
      </c>
      <c r="B3114">
        <v>14</v>
      </c>
      <c r="C3114">
        <v>3</v>
      </c>
      <c r="D3114" s="6">
        <f t="shared" si="288"/>
        <v>45365</v>
      </c>
      <c r="E3114" t="str">
        <f t="shared" si="289"/>
        <v>March</v>
      </c>
      <c r="F3114">
        <v>2024</v>
      </c>
      <c r="G3114" t="str">
        <f t="shared" si="290"/>
        <v>Thursday</v>
      </c>
      <c r="H3114" t="s">
        <v>21</v>
      </c>
      <c r="I3114">
        <v>6</v>
      </c>
      <c r="J3114" s="7">
        <v>27278.720000000001</v>
      </c>
      <c r="K3114" t="s">
        <v>73</v>
      </c>
      <c r="L3114">
        <v>19</v>
      </c>
      <c r="M3114" t="s">
        <v>79</v>
      </c>
      <c r="N3114" t="s">
        <v>18</v>
      </c>
      <c r="O3114">
        <v>4</v>
      </c>
      <c r="P3114" t="s">
        <v>65</v>
      </c>
      <c r="Q3114" s="7">
        <f t="shared" si="291"/>
        <v>163672.32000000001</v>
      </c>
      <c r="R3114" s="9" t="str" cm="1">
        <f t="array" ref="R3114">_xlfn.IFS(L3113&lt;=25,"0-25",L3113&lt;=30,"26-30",L3113&lt;=35,"31-35",L3113&lt;=40,"36-40",L3113&lt;=45,"41-45",L3113&gt;=45,"45+")</f>
        <v>31-35</v>
      </c>
      <c r="S3114" t="str">
        <f t="shared" si="292"/>
        <v>Q1</v>
      </c>
      <c r="T3114" t="str">
        <f t="shared" si="293"/>
        <v>Weekday</v>
      </c>
      <c r="U3114" t="str" cm="1">
        <f t="array" ref="U3114">_xlfn.IFS(Q3114&lt;=100000,"LOW",Q3114&lt;=300000,"MEDIUM",Q3114&gt;=300000,"HIGH")</f>
        <v>MEDIUM</v>
      </c>
    </row>
    <row r="3115" spans="1:21" x14ac:dyDescent="0.3">
      <c r="A3115">
        <v>3114</v>
      </c>
      <c r="B3115">
        <v>14</v>
      </c>
      <c r="C3115">
        <v>3</v>
      </c>
      <c r="D3115" s="6">
        <f t="shared" si="288"/>
        <v>45365</v>
      </c>
      <c r="E3115" t="str">
        <f t="shared" si="289"/>
        <v>March</v>
      </c>
      <c r="F3115">
        <v>2024</v>
      </c>
      <c r="G3115" t="str">
        <f t="shared" si="290"/>
        <v>Thursday</v>
      </c>
      <c r="H3115" t="s">
        <v>15</v>
      </c>
      <c r="I3115">
        <v>5</v>
      </c>
      <c r="J3115" s="7">
        <v>64901.95</v>
      </c>
      <c r="K3115" t="s">
        <v>50</v>
      </c>
      <c r="L3115">
        <v>35</v>
      </c>
      <c r="M3115" t="s">
        <v>23</v>
      </c>
      <c r="N3115" t="s">
        <v>18</v>
      </c>
      <c r="O3115">
        <v>3</v>
      </c>
      <c r="P3115" t="s">
        <v>86</v>
      </c>
      <c r="Q3115" s="7">
        <f t="shared" si="291"/>
        <v>324509.75</v>
      </c>
      <c r="R3115" s="9" t="str" cm="1">
        <f t="array" ref="R3115">_xlfn.IFS(L3114&lt;=25,"0-25",L3114&lt;=30,"26-30",L3114&lt;=35,"31-35",L3114&lt;=40,"36-40",L3114&lt;=45,"41-45",L3114&gt;=45,"45+")</f>
        <v>0-25</v>
      </c>
      <c r="S3115" t="str">
        <f t="shared" si="292"/>
        <v>Q1</v>
      </c>
      <c r="T3115" t="str">
        <f t="shared" si="293"/>
        <v>Weekday</v>
      </c>
      <c r="U3115" t="str" cm="1">
        <f t="array" ref="U3115">_xlfn.IFS(Q3115&lt;=100000,"LOW",Q3115&lt;=300000,"MEDIUM",Q3115&gt;=300000,"HIGH")</f>
        <v>HIGH</v>
      </c>
    </row>
    <row r="3116" spans="1:21" x14ac:dyDescent="0.3">
      <c r="A3116">
        <v>3115</v>
      </c>
      <c r="B3116">
        <v>14</v>
      </c>
      <c r="C3116">
        <v>3</v>
      </c>
      <c r="D3116" s="6">
        <f t="shared" si="288"/>
        <v>45365</v>
      </c>
      <c r="E3116" t="str">
        <f t="shared" si="289"/>
        <v>March</v>
      </c>
      <c r="F3116">
        <v>2024</v>
      </c>
      <c r="G3116" t="str">
        <f t="shared" si="290"/>
        <v>Thursday</v>
      </c>
      <c r="H3116" t="s">
        <v>32</v>
      </c>
      <c r="I3116">
        <v>9</v>
      </c>
      <c r="J3116" s="7">
        <v>62066.92</v>
      </c>
      <c r="K3116" t="s">
        <v>861</v>
      </c>
      <c r="L3116">
        <v>52</v>
      </c>
      <c r="M3116" t="s">
        <v>56</v>
      </c>
      <c r="N3116" t="s">
        <v>24</v>
      </c>
      <c r="O3116">
        <v>1</v>
      </c>
      <c r="P3116" t="s">
        <v>101</v>
      </c>
      <c r="Q3116" s="7">
        <f t="shared" si="291"/>
        <v>558602.28</v>
      </c>
      <c r="R3116" s="9" t="str" cm="1">
        <f t="array" ref="R3116">_xlfn.IFS(L3115&lt;=25,"0-25",L3115&lt;=30,"26-30",L3115&lt;=35,"31-35",L3115&lt;=40,"36-40",L3115&lt;=45,"41-45",L3115&gt;=45,"45+")</f>
        <v>31-35</v>
      </c>
      <c r="S3116" t="str">
        <f t="shared" si="292"/>
        <v>Q1</v>
      </c>
      <c r="T3116" t="str">
        <f t="shared" si="293"/>
        <v>Weekday</v>
      </c>
      <c r="U3116" t="str" cm="1">
        <f t="array" ref="U3116">_xlfn.IFS(Q3116&lt;=100000,"LOW",Q3116&lt;=300000,"MEDIUM",Q3116&gt;=300000,"HIGH")</f>
        <v>HIGH</v>
      </c>
    </row>
    <row r="3117" spans="1:21" x14ac:dyDescent="0.3">
      <c r="A3117">
        <v>3116</v>
      </c>
      <c r="B3117">
        <v>14</v>
      </c>
      <c r="C3117">
        <v>3</v>
      </c>
      <c r="D3117" s="6">
        <f t="shared" si="288"/>
        <v>45365</v>
      </c>
      <c r="E3117" t="str">
        <f t="shared" si="289"/>
        <v>March</v>
      </c>
      <c r="F3117">
        <v>2024</v>
      </c>
      <c r="G3117" t="str">
        <f t="shared" si="290"/>
        <v>Thursday</v>
      </c>
      <c r="H3117" t="s">
        <v>32</v>
      </c>
      <c r="I3117">
        <v>3</v>
      </c>
      <c r="J3117" s="7">
        <v>32208.880000000001</v>
      </c>
      <c r="K3117" t="s">
        <v>713</v>
      </c>
      <c r="L3117">
        <v>36</v>
      </c>
      <c r="M3117" t="s">
        <v>27</v>
      </c>
      <c r="N3117" t="s">
        <v>52</v>
      </c>
      <c r="O3117">
        <v>5</v>
      </c>
      <c r="P3117" t="s">
        <v>43</v>
      </c>
      <c r="Q3117" s="7">
        <f t="shared" si="291"/>
        <v>96626.64</v>
      </c>
      <c r="R3117" s="9" t="str" cm="1">
        <f t="array" ref="R3117">_xlfn.IFS(L3116&lt;=25,"0-25",L3116&lt;=30,"26-30",L3116&lt;=35,"31-35",L3116&lt;=40,"36-40",L3116&lt;=45,"41-45",L3116&gt;=45,"45+")</f>
        <v>45+</v>
      </c>
      <c r="S3117" t="str">
        <f t="shared" si="292"/>
        <v>Q1</v>
      </c>
      <c r="T3117" t="str">
        <f t="shared" si="293"/>
        <v>Weekday</v>
      </c>
      <c r="U3117" t="str" cm="1">
        <f t="array" ref="U3117">_xlfn.IFS(Q3117&lt;=100000,"LOW",Q3117&lt;=300000,"MEDIUM",Q3117&gt;=300000,"HIGH")</f>
        <v>LOW</v>
      </c>
    </row>
    <row r="3118" spans="1:21" x14ac:dyDescent="0.3">
      <c r="A3118">
        <v>3117</v>
      </c>
      <c r="B3118">
        <v>15</v>
      </c>
      <c r="C3118">
        <v>3</v>
      </c>
      <c r="D3118" s="6">
        <f t="shared" si="288"/>
        <v>45366</v>
      </c>
      <c r="E3118" t="str">
        <f t="shared" si="289"/>
        <v>March</v>
      </c>
      <c r="F3118">
        <v>2024</v>
      </c>
      <c r="G3118" t="str">
        <f t="shared" si="290"/>
        <v>Friday</v>
      </c>
      <c r="H3118" t="s">
        <v>37</v>
      </c>
      <c r="I3118">
        <v>3</v>
      </c>
      <c r="J3118" s="7">
        <v>14269.32</v>
      </c>
      <c r="K3118" t="s">
        <v>954</v>
      </c>
      <c r="L3118">
        <v>30</v>
      </c>
      <c r="M3118" t="s">
        <v>135</v>
      </c>
      <c r="N3118" t="s">
        <v>18</v>
      </c>
      <c r="O3118">
        <v>5</v>
      </c>
      <c r="P3118" t="s">
        <v>97</v>
      </c>
      <c r="Q3118" s="7">
        <f t="shared" si="291"/>
        <v>42807.96</v>
      </c>
      <c r="R3118" s="9" t="str" cm="1">
        <f t="array" ref="R3118">_xlfn.IFS(L3117&lt;=25,"0-25",L3117&lt;=30,"26-30",L3117&lt;=35,"31-35",L3117&lt;=40,"36-40",L3117&lt;=45,"41-45",L3117&gt;=45,"45+")</f>
        <v>36-40</v>
      </c>
      <c r="S3118" t="str">
        <f t="shared" si="292"/>
        <v>Q1</v>
      </c>
      <c r="T3118" t="str">
        <f t="shared" si="293"/>
        <v>Weekday</v>
      </c>
      <c r="U3118" t="str" cm="1">
        <f t="array" ref="U3118">_xlfn.IFS(Q3118&lt;=100000,"LOW",Q3118&lt;=300000,"MEDIUM",Q3118&gt;=300000,"HIGH")</f>
        <v>LOW</v>
      </c>
    </row>
    <row r="3119" spans="1:21" x14ac:dyDescent="0.3">
      <c r="A3119">
        <v>3118</v>
      </c>
      <c r="B3119">
        <v>15</v>
      </c>
      <c r="C3119">
        <v>3</v>
      </c>
      <c r="D3119" s="6">
        <f t="shared" si="288"/>
        <v>45366</v>
      </c>
      <c r="E3119" t="str">
        <f t="shared" si="289"/>
        <v>March</v>
      </c>
      <c r="F3119">
        <v>2024</v>
      </c>
      <c r="G3119" t="str">
        <f t="shared" si="290"/>
        <v>Friday</v>
      </c>
      <c r="H3119" t="s">
        <v>37</v>
      </c>
      <c r="I3119">
        <v>7</v>
      </c>
      <c r="J3119" s="7">
        <v>63646.44</v>
      </c>
      <c r="K3119" t="s">
        <v>446</v>
      </c>
      <c r="L3119">
        <v>21</v>
      </c>
      <c r="M3119" t="s">
        <v>23</v>
      </c>
      <c r="N3119" t="s">
        <v>18</v>
      </c>
      <c r="O3119">
        <v>1</v>
      </c>
      <c r="P3119" t="s">
        <v>40</v>
      </c>
      <c r="Q3119" s="7">
        <f t="shared" si="291"/>
        <v>445525.08</v>
      </c>
      <c r="R3119" s="9" t="str" cm="1">
        <f t="array" ref="R3119">_xlfn.IFS(L3118&lt;=25,"0-25",L3118&lt;=30,"26-30",L3118&lt;=35,"31-35",L3118&lt;=40,"36-40",L3118&lt;=45,"41-45",L3118&gt;=45,"45+")</f>
        <v>26-30</v>
      </c>
      <c r="S3119" t="str">
        <f t="shared" si="292"/>
        <v>Q1</v>
      </c>
      <c r="T3119" t="str">
        <f t="shared" si="293"/>
        <v>Weekday</v>
      </c>
      <c r="U3119" t="str" cm="1">
        <f t="array" ref="U3119">_xlfn.IFS(Q3119&lt;=100000,"LOW",Q3119&lt;=300000,"MEDIUM",Q3119&gt;=300000,"HIGH")</f>
        <v>HIGH</v>
      </c>
    </row>
    <row r="3120" spans="1:21" x14ac:dyDescent="0.3">
      <c r="A3120">
        <v>3119</v>
      </c>
      <c r="B3120">
        <v>15</v>
      </c>
      <c r="C3120">
        <v>3</v>
      </c>
      <c r="D3120" s="6">
        <f t="shared" si="288"/>
        <v>45366</v>
      </c>
      <c r="E3120" t="str">
        <f t="shared" si="289"/>
        <v>March</v>
      </c>
      <c r="F3120">
        <v>2024</v>
      </c>
      <c r="G3120" t="str">
        <f t="shared" si="290"/>
        <v>Friday</v>
      </c>
      <c r="H3120" t="s">
        <v>32</v>
      </c>
      <c r="I3120">
        <v>7</v>
      </c>
      <c r="J3120" s="7">
        <v>63291.4</v>
      </c>
      <c r="K3120" t="s">
        <v>293</v>
      </c>
      <c r="L3120">
        <v>36</v>
      </c>
      <c r="M3120" t="s">
        <v>23</v>
      </c>
      <c r="N3120" t="s">
        <v>52</v>
      </c>
      <c r="O3120">
        <v>1</v>
      </c>
      <c r="P3120" t="s">
        <v>36</v>
      </c>
      <c r="Q3120" s="7">
        <f t="shared" si="291"/>
        <v>443039.8</v>
      </c>
      <c r="R3120" s="9" t="str" cm="1">
        <f t="array" ref="R3120">_xlfn.IFS(L3119&lt;=25,"0-25",L3119&lt;=30,"26-30",L3119&lt;=35,"31-35",L3119&lt;=40,"36-40",L3119&lt;=45,"41-45",L3119&gt;=45,"45+")</f>
        <v>0-25</v>
      </c>
      <c r="S3120" t="str">
        <f t="shared" si="292"/>
        <v>Q1</v>
      </c>
      <c r="T3120" t="str">
        <f t="shared" si="293"/>
        <v>Weekday</v>
      </c>
      <c r="U3120" t="str" cm="1">
        <f t="array" ref="U3120">_xlfn.IFS(Q3120&lt;=100000,"LOW",Q3120&lt;=300000,"MEDIUM",Q3120&gt;=300000,"HIGH")</f>
        <v>HIGH</v>
      </c>
    </row>
    <row r="3121" spans="1:21" x14ac:dyDescent="0.3">
      <c r="A3121">
        <v>3120</v>
      </c>
      <c r="B3121">
        <v>15</v>
      </c>
      <c r="C3121">
        <v>3</v>
      </c>
      <c r="D3121" s="6">
        <f t="shared" si="288"/>
        <v>45366</v>
      </c>
      <c r="E3121" t="str">
        <f t="shared" si="289"/>
        <v>March</v>
      </c>
      <c r="F3121">
        <v>2024</v>
      </c>
      <c r="G3121" t="str">
        <f t="shared" si="290"/>
        <v>Friday</v>
      </c>
      <c r="H3121" t="s">
        <v>45</v>
      </c>
      <c r="I3121">
        <v>6</v>
      </c>
      <c r="J3121" s="7">
        <v>61284.77</v>
      </c>
      <c r="K3121" t="s">
        <v>654</v>
      </c>
      <c r="L3121">
        <v>42</v>
      </c>
      <c r="M3121" t="s">
        <v>34</v>
      </c>
      <c r="N3121" t="s">
        <v>18</v>
      </c>
      <c r="O3121">
        <v>3</v>
      </c>
      <c r="P3121" t="s">
        <v>48</v>
      </c>
      <c r="Q3121" s="7">
        <f t="shared" si="291"/>
        <v>367708.62</v>
      </c>
      <c r="R3121" s="9" t="str" cm="1">
        <f t="array" ref="R3121">_xlfn.IFS(L3120&lt;=25,"0-25",L3120&lt;=30,"26-30",L3120&lt;=35,"31-35",L3120&lt;=40,"36-40",L3120&lt;=45,"41-45",L3120&gt;=45,"45+")</f>
        <v>36-40</v>
      </c>
      <c r="S3121" t="str">
        <f t="shared" si="292"/>
        <v>Q1</v>
      </c>
      <c r="T3121" t="str">
        <f t="shared" si="293"/>
        <v>Weekday</v>
      </c>
      <c r="U3121" t="str" cm="1">
        <f t="array" ref="U3121">_xlfn.IFS(Q3121&lt;=100000,"LOW",Q3121&lt;=300000,"MEDIUM",Q3121&gt;=300000,"HIGH")</f>
        <v>HIGH</v>
      </c>
    </row>
    <row r="3122" spans="1:21" x14ac:dyDescent="0.3">
      <c r="A3122">
        <v>3121</v>
      </c>
      <c r="B3122">
        <v>16</v>
      </c>
      <c r="C3122">
        <v>3</v>
      </c>
      <c r="D3122" s="6">
        <f t="shared" si="288"/>
        <v>45367</v>
      </c>
      <c r="E3122" t="str">
        <f t="shared" si="289"/>
        <v>March</v>
      </c>
      <c r="F3122">
        <v>2024</v>
      </c>
      <c r="G3122" t="str">
        <f t="shared" si="290"/>
        <v>Saturday</v>
      </c>
      <c r="H3122" t="s">
        <v>21</v>
      </c>
      <c r="I3122">
        <v>3</v>
      </c>
      <c r="J3122" s="7">
        <v>60704.9</v>
      </c>
      <c r="K3122" t="s">
        <v>330</v>
      </c>
      <c r="L3122">
        <v>55</v>
      </c>
      <c r="M3122" t="s">
        <v>27</v>
      </c>
      <c r="N3122" t="s">
        <v>52</v>
      </c>
      <c r="O3122">
        <v>1</v>
      </c>
      <c r="P3122" t="s">
        <v>28</v>
      </c>
      <c r="Q3122" s="7">
        <f t="shared" si="291"/>
        <v>182114.7</v>
      </c>
      <c r="R3122" s="9" t="str" cm="1">
        <f t="array" ref="R3122">_xlfn.IFS(L3121&lt;=25,"0-25",L3121&lt;=30,"26-30",L3121&lt;=35,"31-35",L3121&lt;=40,"36-40",L3121&lt;=45,"41-45",L3121&gt;=45,"45+")</f>
        <v>41-45</v>
      </c>
      <c r="S3122" t="str">
        <f t="shared" si="292"/>
        <v>Q1</v>
      </c>
      <c r="T3122" t="str">
        <f t="shared" si="293"/>
        <v>Weekend</v>
      </c>
      <c r="U3122" t="str" cm="1">
        <f t="array" ref="U3122">_xlfn.IFS(Q3122&lt;=100000,"LOW",Q3122&lt;=300000,"MEDIUM",Q3122&gt;=300000,"HIGH")</f>
        <v>MEDIUM</v>
      </c>
    </row>
    <row r="3123" spans="1:21" x14ac:dyDescent="0.3">
      <c r="A3123">
        <v>3122</v>
      </c>
      <c r="B3123">
        <v>16</v>
      </c>
      <c r="C3123">
        <v>3</v>
      </c>
      <c r="D3123" s="6">
        <f t="shared" si="288"/>
        <v>45367</v>
      </c>
      <c r="E3123" t="str">
        <f t="shared" si="289"/>
        <v>March</v>
      </c>
      <c r="F3123">
        <v>2024</v>
      </c>
      <c r="G3123" t="str">
        <f t="shared" si="290"/>
        <v>Saturday</v>
      </c>
      <c r="H3123" t="s">
        <v>45</v>
      </c>
      <c r="I3123">
        <v>7</v>
      </c>
      <c r="J3123" s="7">
        <v>38815.24</v>
      </c>
      <c r="K3123" t="s">
        <v>302</v>
      </c>
      <c r="L3123">
        <v>48</v>
      </c>
      <c r="M3123" t="s">
        <v>23</v>
      </c>
      <c r="N3123" t="s">
        <v>18</v>
      </c>
      <c r="O3123">
        <v>3</v>
      </c>
      <c r="P3123" t="s">
        <v>104</v>
      </c>
      <c r="Q3123" s="7">
        <f t="shared" si="291"/>
        <v>271706.68</v>
      </c>
      <c r="R3123" s="9" t="str" cm="1">
        <f t="array" ref="R3123">_xlfn.IFS(L3122&lt;=25,"0-25",L3122&lt;=30,"26-30",L3122&lt;=35,"31-35",L3122&lt;=40,"36-40",L3122&lt;=45,"41-45",L3122&gt;=45,"45+")</f>
        <v>45+</v>
      </c>
      <c r="S3123" t="str">
        <f t="shared" si="292"/>
        <v>Q1</v>
      </c>
      <c r="T3123" t="str">
        <f t="shared" si="293"/>
        <v>Weekend</v>
      </c>
      <c r="U3123" t="str" cm="1">
        <f t="array" ref="U3123">_xlfn.IFS(Q3123&lt;=100000,"LOW",Q3123&lt;=300000,"MEDIUM",Q3123&gt;=300000,"HIGH")</f>
        <v>MEDIUM</v>
      </c>
    </row>
    <row r="3124" spans="1:21" x14ac:dyDescent="0.3">
      <c r="A3124">
        <v>3123</v>
      </c>
      <c r="B3124">
        <v>16</v>
      </c>
      <c r="C3124">
        <v>3</v>
      </c>
      <c r="D3124" s="6">
        <f t="shared" si="288"/>
        <v>45367</v>
      </c>
      <c r="E3124" t="str">
        <f t="shared" si="289"/>
        <v>March</v>
      </c>
      <c r="F3124">
        <v>2024</v>
      </c>
      <c r="G3124" t="str">
        <f t="shared" si="290"/>
        <v>Saturday</v>
      </c>
      <c r="H3124" t="s">
        <v>21</v>
      </c>
      <c r="I3124">
        <v>5</v>
      </c>
      <c r="J3124" s="7">
        <v>20645.900000000001</v>
      </c>
      <c r="K3124" t="s">
        <v>385</v>
      </c>
      <c r="L3124">
        <v>53</v>
      </c>
      <c r="M3124" t="s">
        <v>152</v>
      </c>
      <c r="N3124" t="s">
        <v>52</v>
      </c>
      <c r="O3124">
        <v>5</v>
      </c>
      <c r="P3124" t="s">
        <v>65</v>
      </c>
      <c r="Q3124" s="7">
        <f t="shared" si="291"/>
        <v>103229.5</v>
      </c>
      <c r="R3124" s="9" t="str" cm="1">
        <f t="array" ref="R3124">_xlfn.IFS(L3123&lt;=25,"0-25",L3123&lt;=30,"26-30",L3123&lt;=35,"31-35",L3123&lt;=40,"36-40",L3123&lt;=45,"41-45",L3123&gt;=45,"45+")</f>
        <v>45+</v>
      </c>
      <c r="S3124" t="str">
        <f t="shared" si="292"/>
        <v>Q1</v>
      </c>
      <c r="T3124" t="str">
        <f t="shared" si="293"/>
        <v>Weekend</v>
      </c>
      <c r="U3124" t="str" cm="1">
        <f t="array" ref="U3124">_xlfn.IFS(Q3124&lt;=100000,"LOW",Q3124&lt;=300000,"MEDIUM",Q3124&gt;=300000,"HIGH")</f>
        <v>MEDIUM</v>
      </c>
    </row>
    <row r="3125" spans="1:21" x14ac:dyDescent="0.3">
      <c r="A3125">
        <v>3124</v>
      </c>
      <c r="B3125">
        <v>17</v>
      </c>
      <c r="C3125">
        <v>3</v>
      </c>
      <c r="D3125" s="6">
        <f t="shared" si="288"/>
        <v>45368</v>
      </c>
      <c r="E3125" t="str">
        <f t="shared" si="289"/>
        <v>March</v>
      </c>
      <c r="F3125">
        <v>2024</v>
      </c>
      <c r="G3125" t="str">
        <f t="shared" si="290"/>
        <v>Sunday</v>
      </c>
      <c r="H3125" t="s">
        <v>32</v>
      </c>
      <c r="I3125">
        <v>7</v>
      </c>
      <c r="J3125" s="7">
        <v>38649.279999999999</v>
      </c>
      <c r="K3125" t="s">
        <v>830</v>
      </c>
      <c r="L3125">
        <v>21</v>
      </c>
      <c r="M3125" t="s">
        <v>27</v>
      </c>
      <c r="N3125" t="s">
        <v>35</v>
      </c>
      <c r="O3125">
        <v>3</v>
      </c>
      <c r="P3125" t="s">
        <v>43</v>
      </c>
      <c r="Q3125" s="7">
        <f t="shared" si="291"/>
        <v>270544.95999999996</v>
      </c>
      <c r="R3125" s="9" t="str" cm="1">
        <f t="array" ref="R3125">_xlfn.IFS(L3124&lt;=25,"0-25",L3124&lt;=30,"26-30",L3124&lt;=35,"31-35",L3124&lt;=40,"36-40",L3124&lt;=45,"41-45",L3124&gt;=45,"45+")</f>
        <v>45+</v>
      </c>
      <c r="S3125" t="str">
        <f t="shared" si="292"/>
        <v>Q1</v>
      </c>
      <c r="T3125" t="str">
        <f t="shared" si="293"/>
        <v>Weekend</v>
      </c>
      <c r="U3125" t="str" cm="1">
        <f t="array" ref="U3125">_xlfn.IFS(Q3125&lt;=100000,"LOW",Q3125&lt;=300000,"MEDIUM",Q3125&gt;=300000,"HIGH")</f>
        <v>MEDIUM</v>
      </c>
    </row>
    <row r="3126" spans="1:21" x14ac:dyDescent="0.3">
      <c r="A3126">
        <v>3125</v>
      </c>
      <c r="B3126">
        <v>17</v>
      </c>
      <c r="C3126">
        <v>3</v>
      </c>
      <c r="D3126" s="6">
        <f t="shared" si="288"/>
        <v>45368</v>
      </c>
      <c r="E3126" t="str">
        <f t="shared" si="289"/>
        <v>March</v>
      </c>
      <c r="F3126">
        <v>2024</v>
      </c>
      <c r="G3126" t="str">
        <f t="shared" si="290"/>
        <v>Sunday</v>
      </c>
      <c r="H3126" t="s">
        <v>37</v>
      </c>
      <c r="I3126">
        <v>2</v>
      </c>
      <c r="J3126" s="7">
        <v>39675.870000000003</v>
      </c>
      <c r="K3126" t="s">
        <v>877</v>
      </c>
      <c r="L3126">
        <v>56</v>
      </c>
      <c r="M3126" t="s">
        <v>23</v>
      </c>
      <c r="N3126" t="s">
        <v>24</v>
      </c>
      <c r="O3126">
        <v>1</v>
      </c>
      <c r="P3126" t="s">
        <v>40</v>
      </c>
      <c r="Q3126" s="7">
        <f t="shared" si="291"/>
        <v>79351.740000000005</v>
      </c>
      <c r="R3126" s="9" t="str" cm="1">
        <f t="array" ref="R3126">_xlfn.IFS(L3125&lt;=25,"0-25",L3125&lt;=30,"26-30",L3125&lt;=35,"31-35",L3125&lt;=40,"36-40",L3125&lt;=45,"41-45",L3125&gt;=45,"45+")</f>
        <v>0-25</v>
      </c>
      <c r="S3126" t="str">
        <f t="shared" si="292"/>
        <v>Q1</v>
      </c>
      <c r="T3126" t="str">
        <f t="shared" si="293"/>
        <v>Weekend</v>
      </c>
      <c r="U3126" t="str" cm="1">
        <f t="array" ref="U3126">_xlfn.IFS(Q3126&lt;=100000,"LOW",Q3126&lt;=300000,"MEDIUM",Q3126&gt;=300000,"HIGH")</f>
        <v>LOW</v>
      </c>
    </row>
    <row r="3127" spans="1:21" x14ac:dyDescent="0.3">
      <c r="A3127">
        <v>3126</v>
      </c>
      <c r="B3127">
        <v>17</v>
      </c>
      <c r="C3127">
        <v>3</v>
      </c>
      <c r="D3127" s="6">
        <f t="shared" si="288"/>
        <v>45368</v>
      </c>
      <c r="E3127" t="str">
        <f t="shared" si="289"/>
        <v>March</v>
      </c>
      <c r="F3127">
        <v>2024</v>
      </c>
      <c r="G3127" t="str">
        <f t="shared" si="290"/>
        <v>Sunday</v>
      </c>
      <c r="H3127" t="s">
        <v>37</v>
      </c>
      <c r="I3127">
        <v>6</v>
      </c>
      <c r="J3127" s="7">
        <v>39395.910000000003</v>
      </c>
      <c r="K3127" t="s">
        <v>399</v>
      </c>
      <c r="L3127">
        <v>24</v>
      </c>
      <c r="M3127" t="s">
        <v>39</v>
      </c>
      <c r="N3127" t="s">
        <v>18</v>
      </c>
      <c r="O3127">
        <v>2</v>
      </c>
      <c r="P3127" t="s">
        <v>40</v>
      </c>
      <c r="Q3127" s="7">
        <f t="shared" si="291"/>
        <v>236375.46000000002</v>
      </c>
      <c r="R3127" s="9" t="str" cm="1">
        <f t="array" ref="R3127">_xlfn.IFS(L3126&lt;=25,"0-25",L3126&lt;=30,"26-30",L3126&lt;=35,"31-35",L3126&lt;=40,"36-40",L3126&lt;=45,"41-45",L3126&gt;=45,"45+")</f>
        <v>45+</v>
      </c>
      <c r="S3127" t="str">
        <f t="shared" si="292"/>
        <v>Q1</v>
      </c>
      <c r="T3127" t="str">
        <f t="shared" si="293"/>
        <v>Weekend</v>
      </c>
      <c r="U3127" t="str" cm="1">
        <f t="array" ref="U3127">_xlfn.IFS(Q3127&lt;=100000,"LOW",Q3127&lt;=300000,"MEDIUM",Q3127&gt;=300000,"HIGH")</f>
        <v>MEDIUM</v>
      </c>
    </row>
    <row r="3128" spans="1:21" x14ac:dyDescent="0.3">
      <c r="A3128">
        <v>3127</v>
      </c>
      <c r="B3128">
        <v>18</v>
      </c>
      <c r="C3128">
        <v>3</v>
      </c>
      <c r="D3128" s="6">
        <f t="shared" si="288"/>
        <v>45369</v>
      </c>
      <c r="E3128" t="str">
        <f t="shared" si="289"/>
        <v>March</v>
      </c>
      <c r="F3128">
        <v>2024</v>
      </c>
      <c r="G3128" t="str">
        <f t="shared" si="290"/>
        <v>Monday</v>
      </c>
      <c r="H3128" t="s">
        <v>45</v>
      </c>
      <c r="I3128">
        <v>8</v>
      </c>
      <c r="J3128" s="7">
        <v>42326.36</v>
      </c>
      <c r="K3128" t="s">
        <v>814</v>
      </c>
      <c r="L3128">
        <v>33</v>
      </c>
      <c r="M3128" t="s">
        <v>23</v>
      </c>
      <c r="N3128" t="s">
        <v>52</v>
      </c>
      <c r="O3128">
        <v>1</v>
      </c>
      <c r="P3128" t="s">
        <v>48</v>
      </c>
      <c r="Q3128" s="7">
        <f t="shared" si="291"/>
        <v>338610.88</v>
      </c>
      <c r="R3128" s="9" t="str" cm="1">
        <f t="array" ref="R3128">_xlfn.IFS(L3127&lt;=25,"0-25",L3127&lt;=30,"26-30",L3127&lt;=35,"31-35",L3127&lt;=40,"36-40",L3127&lt;=45,"41-45",L3127&gt;=45,"45+")</f>
        <v>0-25</v>
      </c>
      <c r="S3128" t="str">
        <f t="shared" si="292"/>
        <v>Q1</v>
      </c>
      <c r="T3128" t="str">
        <f t="shared" si="293"/>
        <v>Weekday</v>
      </c>
      <c r="U3128" t="str" cm="1">
        <f t="array" ref="U3128">_xlfn.IFS(Q3128&lt;=100000,"LOW",Q3128&lt;=300000,"MEDIUM",Q3128&gt;=300000,"HIGH")</f>
        <v>HIGH</v>
      </c>
    </row>
    <row r="3129" spans="1:21" x14ac:dyDescent="0.3">
      <c r="A3129">
        <v>3128</v>
      </c>
      <c r="B3129">
        <v>18</v>
      </c>
      <c r="C3129">
        <v>3</v>
      </c>
      <c r="D3129" s="6">
        <f t="shared" si="288"/>
        <v>45369</v>
      </c>
      <c r="E3129" t="str">
        <f t="shared" si="289"/>
        <v>March</v>
      </c>
      <c r="F3129">
        <v>2024</v>
      </c>
      <c r="G3129" t="str">
        <f t="shared" si="290"/>
        <v>Monday</v>
      </c>
      <c r="H3129" t="s">
        <v>37</v>
      </c>
      <c r="I3129">
        <v>1</v>
      </c>
      <c r="J3129" s="7">
        <v>25459.42</v>
      </c>
      <c r="K3129" t="s">
        <v>212</v>
      </c>
      <c r="L3129">
        <v>22</v>
      </c>
      <c r="M3129" t="s">
        <v>56</v>
      </c>
      <c r="N3129" t="s">
        <v>35</v>
      </c>
      <c r="O3129">
        <v>2</v>
      </c>
      <c r="P3129" t="s">
        <v>97</v>
      </c>
      <c r="Q3129" s="7">
        <f t="shared" si="291"/>
        <v>25459.42</v>
      </c>
      <c r="R3129" s="9" t="str" cm="1">
        <f t="array" ref="R3129">_xlfn.IFS(L3128&lt;=25,"0-25",L3128&lt;=30,"26-30",L3128&lt;=35,"31-35",L3128&lt;=40,"36-40",L3128&lt;=45,"41-45",L3128&gt;=45,"45+")</f>
        <v>31-35</v>
      </c>
      <c r="S3129" t="str">
        <f t="shared" si="292"/>
        <v>Q1</v>
      </c>
      <c r="T3129" t="str">
        <f t="shared" si="293"/>
        <v>Weekday</v>
      </c>
      <c r="U3129" t="str" cm="1">
        <f t="array" ref="U3129">_xlfn.IFS(Q3129&lt;=100000,"LOW",Q3129&lt;=300000,"MEDIUM",Q3129&gt;=300000,"HIGH")</f>
        <v>LOW</v>
      </c>
    </row>
    <row r="3130" spans="1:21" x14ac:dyDescent="0.3">
      <c r="A3130">
        <v>3129</v>
      </c>
      <c r="B3130">
        <v>18</v>
      </c>
      <c r="C3130">
        <v>3</v>
      </c>
      <c r="D3130" s="6">
        <f t="shared" si="288"/>
        <v>45369</v>
      </c>
      <c r="E3130" t="str">
        <f t="shared" si="289"/>
        <v>March</v>
      </c>
      <c r="F3130">
        <v>2024</v>
      </c>
      <c r="G3130" t="str">
        <f t="shared" si="290"/>
        <v>Monday</v>
      </c>
      <c r="H3130" t="s">
        <v>32</v>
      </c>
      <c r="I3130">
        <v>4</v>
      </c>
      <c r="J3130" s="7">
        <v>31974.47</v>
      </c>
      <c r="K3130" t="s">
        <v>426</v>
      </c>
      <c r="L3130">
        <v>40</v>
      </c>
      <c r="M3130" t="s">
        <v>23</v>
      </c>
      <c r="N3130" t="s">
        <v>52</v>
      </c>
      <c r="O3130">
        <v>5</v>
      </c>
      <c r="P3130" t="s">
        <v>36</v>
      </c>
      <c r="Q3130" s="7">
        <f t="shared" si="291"/>
        <v>127897.88</v>
      </c>
      <c r="R3130" s="9" t="str" cm="1">
        <f t="array" ref="R3130">_xlfn.IFS(L3129&lt;=25,"0-25",L3129&lt;=30,"26-30",L3129&lt;=35,"31-35",L3129&lt;=40,"36-40",L3129&lt;=45,"41-45",L3129&gt;=45,"45+")</f>
        <v>0-25</v>
      </c>
      <c r="S3130" t="str">
        <f t="shared" si="292"/>
        <v>Q1</v>
      </c>
      <c r="T3130" t="str">
        <f t="shared" si="293"/>
        <v>Weekday</v>
      </c>
      <c r="U3130" t="str" cm="1">
        <f t="array" ref="U3130">_xlfn.IFS(Q3130&lt;=100000,"LOW",Q3130&lt;=300000,"MEDIUM",Q3130&gt;=300000,"HIGH")</f>
        <v>MEDIUM</v>
      </c>
    </row>
    <row r="3131" spans="1:21" x14ac:dyDescent="0.3">
      <c r="A3131">
        <v>3130</v>
      </c>
      <c r="B3131">
        <v>19</v>
      </c>
      <c r="C3131">
        <v>3</v>
      </c>
      <c r="D3131" s="6">
        <f t="shared" si="288"/>
        <v>45370</v>
      </c>
      <c r="E3131" t="str">
        <f t="shared" si="289"/>
        <v>March</v>
      </c>
      <c r="F3131">
        <v>2024</v>
      </c>
      <c r="G3131" t="str">
        <f t="shared" si="290"/>
        <v>Tuesday</v>
      </c>
      <c r="H3131" t="s">
        <v>45</v>
      </c>
      <c r="I3131">
        <v>1</v>
      </c>
      <c r="J3131" s="7">
        <v>36051.199999999997</v>
      </c>
      <c r="K3131" t="s">
        <v>676</v>
      </c>
      <c r="L3131">
        <v>53</v>
      </c>
      <c r="M3131" t="s">
        <v>56</v>
      </c>
      <c r="N3131" t="s">
        <v>18</v>
      </c>
      <c r="O3131">
        <v>4</v>
      </c>
      <c r="P3131" t="s">
        <v>48</v>
      </c>
      <c r="Q3131" s="7">
        <f t="shared" si="291"/>
        <v>36051.199999999997</v>
      </c>
      <c r="R3131" s="9" t="str" cm="1">
        <f t="array" ref="R3131">_xlfn.IFS(L3130&lt;=25,"0-25",L3130&lt;=30,"26-30",L3130&lt;=35,"31-35",L3130&lt;=40,"36-40",L3130&lt;=45,"41-45",L3130&gt;=45,"45+")</f>
        <v>36-40</v>
      </c>
      <c r="S3131" t="str">
        <f t="shared" si="292"/>
        <v>Q1</v>
      </c>
      <c r="T3131" t="str">
        <f t="shared" si="293"/>
        <v>Weekday</v>
      </c>
      <c r="U3131" t="str" cm="1">
        <f t="array" ref="U3131">_xlfn.IFS(Q3131&lt;=100000,"LOW",Q3131&lt;=300000,"MEDIUM",Q3131&gt;=300000,"HIGH")</f>
        <v>LOW</v>
      </c>
    </row>
    <row r="3132" spans="1:21" x14ac:dyDescent="0.3">
      <c r="A3132">
        <v>3131</v>
      </c>
      <c r="B3132">
        <v>19</v>
      </c>
      <c r="C3132">
        <v>3</v>
      </c>
      <c r="D3132" s="6">
        <f t="shared" si="288"/>
        <v>45370</v>
      </c>
      <c r="E3132" t="str">
        <f t="shared" si="289"/>
        <v>March</v>
      </c>
      <c r="F3132">
        <v>2024</v>
      </c>
      <c r="G3132" t="str">
        <f t="shared" si="290"/>
        <v>Tuesday</v>
      </c>
      <c r="H3132" t="s">
        <v>21</v>
      </c>
      <c r="I3132">
        <v>1</v>
      </c>
      <c r="J3132" s="7">
        <v>17867.27</v>
      </c>
      <c r="K3132" t="s">
        <v>644</v>
      </c>
      <c r="L3132">
        <v>49</v>
      </c>
      <c r="M3132" t="s">
        <v>23</v>
      </c>
      <c r="N3132" t="s">
        <v>18</v>
      </c>
      <c r="O3132">
        <v>5</v>
      </c>
      <c r="P3132" t="s">
        <v>25</v>
      </c>
      <c r="Q3132" s="7">
        <f t="shared" si="291"/>
        <v>17867.27</v>
      </c>
      <c r="R3132" s="9" t="str" cm="1">
        <f t="array" ref="R3132">_xlfn.IFS(L3131&lt;=25,"0-25",L3131&lt;=30,"26-30",L3131&lt;=35,"31-35",L3131&lt;=40,"36-40",L3131&lt;=45,"41-45",L3131&gt;=45,"45+")</f>
        <v>45+</v>
      </c>
      <c r="S3132" t="str">
        <f t="shared" si="292"/>
        <v>Q1</v>
      </c>
      <c r="T3132" t="str">
        <f t="shared" si="293"/>
        <v>Weekday</v>
      </c>
      <c r="U3132" t="str" cm="1">
        <f t="array" ref="U3132">_xlfn.IFS(Q3132&lt;=100000,"LOW",Q3132&lt;=300000,"MEDIUM",Q3132&gt;=300000,"HIGH")</f>
        <v>LOW</v>
      </c>
    </row>
    <row r="3133" spans="1:21" x14ac:dyDescent="0.3">
      <c r="A3133">
        <v>3132</v>
      </c>
      <c r="B3133">
        <v>19</v>
      </c>
      <c r="C3133">
        <v>3</v>
      </c>
      <c r="D3133" s="6">
        <f t="shared" si="288"/>
        <v>45370</v>
      </c>
      <c r="E3133" t="str">
        <f t="shared" si="289"/>
        <v>March</v>
      </c>
      <c r="F3133">
        <v>2024</v>
      </c>
      <c r="G3133" t="str">
        <f t="shared" si="290"/>
        <v>Tuesday</v>
      </c>
      <c r="H3133" t="s">
        <v>37</v>
      </c>
      <c r="I3133">
        <v>8</v>
      </c>
      <c r="J3133" s="7">
        <v>37321.85</v>
      </c>
      <c r="K3133" t="s">
        <v>706</v>
      </c>
      <c r="L3133">
        <v>41</v>
      </c>
      <c r="M3133" t="s">
        <v>95</v>
      </c>
      <c r="N3133" t="s">
        <v>18</v>
      </c>
      <c r="O3133">
        <v>5</v>
      </c>
      <c r="P3133" t="s">
        <v>97</v>
      </c>
      <c r="Q3133" s="7">
        <f t="shared" si="291"/>
        <v>298574.8</v>
      </c>
      <c r="R3133" s="9" t="str" cm="1">
        <f t="array" ref="R3133">_xlfn.IFS(L3132&lt;=25,"0-25",L3132&lt;=30,"26-30",L3132&lt;=35,"31-35",L3132&lt;=40,"36-40",L3132&lt;=45,"41-45",L3132&gt;=45,"45+")</f>
        <v>45+</v>
      </c>
      <c r="S3133" t="str">
        <f t="shared" si="292"/>
        <v>Q1</v>
      </c>
      <c r="T3133" t="str">
        <f t="shared" si="293"/>
        <v>Weekday</v>
      </c>
      <c r="U3133" t="str" cm="1">
        <f t="array" ref="U3133">_xlfn.IFS(Q3133&lt;=100000,"LOW",Q3133&lt;=300000,"MEDIUM",Q3133&gt;=300000,"HIGH")</f>
        <v>MEDIUM</v>
      </c>
    </row>
    <row r="3134" spans="1:21" x14ac:dyDescent="0.3">
      <c r="A3134">
        <v>3133</v>
      </c>
      <c r="B3134">
        <v>20</v>
      </c>
      <c r="C3134">
        <v>3</v>
      </c>
      <c r="D3134" s="6">
        <f t="shared" si="288"/>
        <v>45371</v>
      </c>
      <c r="E3134" t="str">
        <f t="shared" si="289"/>
        <v>March</v>
      </c>
      <c r="F3134">
        <v>2024</v>
      </c>
      <c r="G3134" t="str">
        <f t="shared" si="290"/>
        <v>Wednesday</v>
      </c>
      <c r="H3134" t="s">
        <v>15</v>
      </c>
      <c r="I3134">
        <v>7</v>
      </c>
      <c r="J3134" s="7">
        <v>58628.18</v>
      </c>
      <c r="K3134" t="s">
        <v>535</v>
      </c>
      <c r="L3134">
        <v>42</v>
      </c>
      <c r="M3134" t="s">
        <v>27</v>
      </c>
      <c r="N3134" t="s">
        <v>18</v>
      </c>
      <c r="O3134">
        <v>5</v>
      </c>
      <c r="P3134" t="s">
        <v>19</v>
      </c>
      <c r="Q3134" s="7">
        <f t="shared" si="291"/>
        <v>410397.26</v>
      </c>
      <c r="R3134" s="9" t="str" cm="1">
        <f t="array" ref="R3134">_xlfn.IFS(L3133&lt;=25,"0-25",L3133&lt;=30,"26-30",L3133&lt;=35,"31-35",L3133&lt;=40,"36-40",L3133&lt;=45,"41-45",L3133&gt;=45,"45+")</f>
        <v>41-45</v>
      </c>
      <c r="S3134" t="str">
        <f t="shared" si="292"/>
        <v>Q1</v>
      </c>
      <c r="T3134" t="str">
        <f t="shared" si="293"/>
        <v>Weekday</v>
      </c>
      <c r="U3134" t="str" cm="1">
        <f t="array" ref="U3134">_xlfn.IFS(Q3134&lt;=100000,"LOW",Q3134&lt;=300000,"MEDIUM",Q3134&gt;=300000,"HIGH")</f>
        <v>HIGH</v>
      </c>
    </row>
    <row r="3135" spans="1:21" x14ac:dyDescent="0.3">
      <c r="A3135">
        <v>3134</v>
      </c>
      <c r="B3135">
        <v>20</v>
      </c>
      <c r="C3135">
        <v>3</v>
      </c>
      <c r="D3135" s="6">
        <f t="shared" si="288"/>
        <v>45371</v>
      </c>
      <c r="E3135" t="str">
        <f t="shared" si="289"/>
        <v>March</v>
      </c>
      <c r="F3135">
        <v>2024</v>
      </c>
      <c r="G3135" t="str">
        <f t="shared" si="290"/>
        <v>Wednesday</v>
      </c>
      <c r="H3135" t="s">
        <v>37</v>
      </c>
      <c r="I3135">
        <v>1</v>
      </c>
      <c r="J3135" s="7">
        <v>59683.57</v>
      </c>
      <c r="K3135" t="s">
        <v>832</v>
      </c>
      <c r="L3135">
        <v>45</v>
      </c>
      <c r="M3135" t="s">
        <v>23</v>
      </c>
      <c r="N3135" t="s">
        <v>18</v>
      </c>
      <c r="O3135">
        <v>3</v>
      </c>
      <c r="P3135" t="s">
        <v>97</v>
      </c>
      <c r="Q3135" s="7">
        <f t="shared" si="291"/>
        <v>59683.57</v>
      </c>
      <c r="R3135" s="9" t="str" cm="1">
        <f t="array" ref="R3135">_xlfn.IFS(L3134&lt;=25,"0-25",L3134&lt;=30,"26-30",L3134&lt;=35,"31-35",L3134&lt;=40,"36-40",L3134&lt;=45,"41-45",L3134&gt;=45,"45+")</f>
        <v>41-45</v>
      </c>
      <c r="S3135" t="str">
        <f t="shared" si="292"/>
        <v>Q1</v>
      </c>
      <c r="T3135" t="str">
        <f t="shared" si="293"/>
        <v>Weekday</v>
      </c>
      <c r="U3135" t="str" cm="1">
        <f t="array" ref="U3135">_xlfn.IFS(Q3135&lt;=100000,"LOW",Q3135&lt;=300000,"MEDIUM",Q3135&gt;=300000,"HIGH")</f>
        <v>LOW</v>
      </c>
    </row>
    <row r="3136" spans="1:21" x14ac:dyDescent="0.3">
      <c r="A3136">
        <v>3135</v>
      </c>
      <c r="B3136">
        <v>20</v>
      </c>
      <c r="C3136">
        <v>3</v>
      </c>
      <c r="D3136" s="6">
        <f t="shared" si="288"/>
        <v>45371</v>
      </c>
      <c r="E3136" t="str">
        <f t="shared" si="289"/>
        <v>March</v>
      </c>
      <c r="F3136">
        <v>2024</v>
      </c>
      <c r="G3136" t="str">
        <f t="shared" si="290"/>
        <v>Wednesday</v>
      </c>
      <c r="H3136" t="s">
        <v>21</v>
      </c>
      <c r="I3136">
        <v>2</v>
      </c>
      <c r="J3136" s="7">
        <v>34693.83</v>
      </c>
      <c r="K3136" t="s">
        <v>556</v>
      </c>
      <c r="L3136">
        <v>36</v>
      </c>
      <c r="M3136" t="s">
        <v>61</v>
      </c>
      <c r="N3136" t="s">
        <v>35</v>
      </c>
      <c r="O3136">
        <v>5</v>
      </c>
      <c r="P3136" t="s">
        <v>25</v>
      </c>
      <c r="Q3136" s="7">
        <f t="shared" si="291"/>
        <v>69387.66</v>
      </c>
      <c r="R3136" s="9" t="str" cm="1">
        <f t="array" ref="R3136">_xlfn.IFS(L3135&lt;=25,"0-25",L3135&lt;=30,"26-30",L3135&lt;=35,"31-35",L3135&lt;=40,"36-40",L3135&lt;=45,"41-45",L3135&gt;=45,"45+")</f>
        <v>41-45</v>
      </c>
      <c r="S3136" t="str">
        <f t="shared" si="292"/>
        <v>Q1</v>
      </c>
      <c r="T3136" t="str">
        <f t="shared" si="293"/>
        <v>Weekday</v>
      </c>
      <c r="U3136" t="str" cm="1">
        <f t="array" ref="U3136">_xlfn.IFS(Q3136&lt;=100000,"LOW",Q3136&lt;=300000,"MEDIUM",Q3136&gt;=300000,"HIGH")</f>
        <v>LOW</v>
      </c>
    </row>
    <row r="3137" spans="1:21" x14ac:dyDescent="0.3">
      <c r="A3137">
        <v>3136</v>
      </c>
      <c r="B3137">
        <v>21</v>
      </c>
      <c r="C3137">
        <v>3</v>
      </c>
      <c r="D3137" s="6">
        <f t="shared" si="288"/>
        <v>45372</v>
      </c>
      <c r="E3137" t="str">
        <f t="shared" si="289"/>
        <v>March</v>
      </c>
      <c r="F3137">
        <v>2024</v>
      </c>
      <c r="G3137" t="str">
        <f t="shared" si="290"/>
        <v>Thursday</v>
      </c>
      <c r="H3137" t="s">
        <v>45</v>
      </c>
      <c r="I3137">
        <v>4</v>
      </c>
      <c r="J3137" s="7">
        <v>41128.5</v>
      </c>
      <c r="K3137" t="s">
        <v>768</v>
      </c>
      <c r="L3137">
        <v>24</v>
      </c>
      <c r="M3137" t="s">
        <v>23</v>
      </c>
      <c r="N3137" t="s">
        <v>52</v>
      </c>
      <c r="O3137">
        <v>4</v>
      </c>
      <c r="P3137" t="s">
        <v>90</v>
      </c>
      <c r="Q3137" s="7">
        <f t="shared" si="291"/>
        <v>164514</v>
      </c>
      <c r="R3137" s="9" t="str" cm="1">
        <f t="array" ref="R3137">_xlfn.IFS(L3136&lt;=25,"0-25",L3136&lt;=30,"26-30",L3136&lt;=35,"31-35",L3136&lt;=40,"36-40",L3136&lt;=45,"41-45",L3136&gt;=45,"45+")</f>
        <v>36-40</v>
      </c>
      <c r="S3137" t="str">
        <f t="shared" si="292"/>
        <v>Q1</v>
      </c>
      <c r="T3137" t="str">
        <f t="shared" si="293"/>
        <v>Weekday</v>
      </c>
      <c r="U3137" t="str" cm="1">
        <f t="array" ref="U3137">_xlfn.IFS(Q3137&lt;=100000,"LOW",Q3137&lt;=300000,"MEDIUM",Q3137&gt;=300000,"HIGH")</f>
        <v>MEDIUM</v>
      </c>
    </row>
    <row r="3138" spans="1:21" x14ac:dyDescent="0.3">
      <c r="A3138">
        <v>3137</v>
      </c>
      <c r="B3138">
        <v>21</v>
      </c>
      <c r="C3138">
        <v>3</v>
      </c>
      <c r="D3138" s="6">
        <f t="shared" si="288"/>
        <v>45372</v>
      </c>
      <c r="E3138" t="str">
        <f t="shared" si="289"/>
        <v>March</v>
      </c>
      <c r="F3138">
        <v>2024</v>
      </c>
      <c r="G3138" t="str">
        <f t="shared" si="290"/>
        <v>Thursday</v>
      </c>
      <c r="H3138" t="s">
        <v>21</v>
      </c>
      <c r="I3138">
        <v>1</v>
      </c>
      <c r="J3138" s="7">
        <v>12019.02</v>
      </c>
      <c r="K3138" t="s">
        <v>920</v>
      </c>
      <c r="L3138">
        <v>58</v>
      </c>
      <c r="M3138" t="s">
        <v>135</v>
      </c>
      <c r="N3138" t="s">
        <v>52</v>
      </c>
      <c r="O3138">
        <v>1</v>
      </c>
      <c r="P3138" t="s">
        <v>28</v>
      </c>
      <c r="Q3138" s="7">
        <f t="shared" si="291"/>
        <v>12019.02</v>
      </c>
      <c r="R3138" s="9" t="str" cm="1">
        <f t="array" ref="R3138">_xlfn.IFS(L3137&lt;=25,"0-25",L3137&lt;=30,"26-30",L3137&lt;=35,"31-35",L3137&lt;=40,"36-40",L3137&lt;=45,"41-45",L3137&gt;=45,"45+")</f>
        <v>0-25</v>
      </c>
      <c r="S3138" t="str">
        <f t="shared" si="292"/>
        <v>Q1</v>
      </c>
      <c r="T3138" t="str">
        <f t="shared" si="293"/>
        <v>Weekday</v>
      </c>
      <c r="U3138" t="str" cm="1">
        <f t="array" ref="U3138">_xlfn.IFS(Q3138&lt;=100000,"LOW",Q3138&lt;=300000,"MEDIUM",Q3138&gt;=300000,"HIGH")</f>
        <v>LOW</v>
      </c>
    </row>
    <row r="3139" spans="1:21" x14ac:dyDescent="0.3">
      <c r="A3139">
        <v>3138</v>
      </c>
      <c r="B3139">
        <v>21</v>
      </c>
      <c r="C3139">
        <v>3</v>
      </c>
      <c r="D3139" s="6">
        <f t="shared" ref="D3139:D3202" si="294">DATE(F3139,C3139,B3139)</f>
        <v>45372</v>
      </c>
      <c r="E3139" t="str">
        <f t="shared" ref="E3139:E3202" si="295">TEXT(D3139,"mmmm")</f>
        <v>March</v>
      </c>
      <c r="F3139">
        <v>2024</v>
      </c>
      <c r="G3139" t="str">
        <f t="shared" ref="G3139:G3202" si="296">TEXT(D3139,"dddd")</f>
        <v>Thursday</v>
      </c>
      <c r="H3139" t="s">
        <v>15</v>
      </c>
      <c r="I3139">
        <v>3</v>
      </c>
      <c r="J3139" s="7">
        <v>50465.95</v>
      </c>
      <c r="K3139" t="s">
        <v>845</v>
      </c>
      <c r="L3139">
        <v>34</v>
      </c>
      <c r="M3139" t="s">
        <v>47</v>
      </c>
      <c r="N3139" t="s">
        <v>18</v>
      </c>
      <c r="O3139">
        <v>2</v>
      </c>
      <c r="P3139" t="s">
        <v>31</v>
      </c>
      <c r="Q3139" s="7">
        <f t="shared" ref="Q3139:Q3202" si="297">I3139*J3139</f>
        <v>151397.84999999998</v>
      </c>
      <c r="R3139" s="9" t="str" cm="1">
        <f t="array" ref="R3139">_xlfn.IFS(L3138&lt;=25,"0-25",L3138&lt;=30,"26-30",L3138&lt;=35,"31-35",L3138&lt;=40,"36-40",L3138&lt;=45,"41-45",L3138&gt;=45,"45+")</f>
        <v>45+</v>
      </c>
      <c r="S3139" t="str">
        <f t="shared" ref="S3139:S3202" si="298">"Q"&amp;ROUNDUP(C3139/3,0)</f>
        <v>Q1</v>
      </c>
      <c r="T3139" t="str">
        <f t="shared" ref="T3139:T3202" si="299">IF(OR(G3139="Saturday",G3139="Sunday"),"Weekend","Weekday")</f>
        <v>Weekday</v>
      </c>
      <c r="U3139" t="str" cm="1">
        <f t="array" ref="U3139">_xlfn.IFS(Q3139&lt;=100000,"LOW",Q3139&lt;=300000,"MEDIUM",Q3139&gt;=300000,"HIGH")</f>
        <v>MEDIUM</v>
      </c>
    </row>
    <row r="3140" spans="1:21" x14ac:dyDescent="0.3">
      <c r="A3140">
        <v>3139</v>
      </c>
      <c r="B3140">
        <v>21</v>
      </c>
      <c r="C3140">
        <v>3</v>
      </c>
      <c r="D3140" s="6">
        <f t="shared" si="294"/>
        <v>45372</v>
      </c>
      <c r="E3140" t="str">
        <f t="shared" si="295"/>
        <v>March</v>
      </c>
      <c r="F3140">
        <v>2024</v>
      </c>
      <c r="G3140" t="str">
        <f t="shared" si="296"/>
        <v>Thursday</v>
      </c>
      <c r="H3140" t="s">
        <v>32</v>
      </c>
      <c r="I3140">
        <v>8</v>
      </c>
      <c r="J3140" s="7">
        <v>34276.35</v>
      </c>
      <c r="K3140" t="s">
        <v>312</v>
      </c>
      <c r="L3140">
        <v>19</v>
      </c>
      <c r="M3140" t="s">
        <v>27</v>
      </c>
      <c r="N3140" t="s">
        <v>52</v>
      </c>
      <c r="O3140">
        <v>5</v>
      </c>
      <c r="P3140" t="s">
        <v>43</v>
      </c>
      <c r="Q3140" s="7">
        <f t="shared" si="297"/>
        <v>274210.8</v>
      </c>
      <c r="R3140" s="9" t="str" cm="1">
        <f t="array" ref="R3140">_xlfn.IFS(L3139&lt;=25,"0-25",L3139&lt;=30,"26-30",L3139&lt;=35,"31-35",L3139&lt;=40,"36-40",L3139&lt;=45,"41-45",L3139&gt;=45,"45+")</f>
        <v>31-35</v>
      </c>
      <c r="S3140" t="str">
        <f t="shared" si="298"/>
        <v>Q1</v>
      </c>
      <c r="T3140" t="str">
        <f t="shared" si="299"/>
        <v>Weekday</v>
      </c>
      <c r="U3140" t="str" cm="1">
        <f t="array" ref="U3140">_xlfn.IFS(Q3140&lt;=100000,"LOW",Q3140&lt;=300000,"MEDIUM",Q3140&gt;=300000,"HIGH")</f>
        <v>MEDIUM</v>
      </c>
    </row>
    <row r="3141" spans="1:21" x14ac:dyDescent="0.3">
      <c r="A3141">
        <v>3140</v>
      </c>
      <c r="B3141">
        <v>22</v>
      </c>
      <c r="C3141">
        <v>3</v>
      </c>
      <c r="D3141" s="6">
        <f t="shared" si="294"/>
        <v>45373</v>
      </c>
      <c r="E3141" t="str">
        <f t="shared" si="295"/>
        <v>March</v>
      </c>
      <c r="F3141">
        <v>2024</v>
      </c>
      <c r="G3141" t="str">
        <f t="shared" si="296"/>
        <v>Friday</v>
      </c>
      <c r="H3141" t="s">
        <v>37</v>
      </c>
      <c r="I3141">
        <v>8</v>
      </c>
      <c r="J3141" s="7">
        <v>36728.660000000003</v>
      </c>
      <c r="K3141" t="s">
        <v>109</v>
      </c>
      <c r="L3141">
        <v>33</v>
      </c>
      <c r="M3141" t="s">
        <v>23</v>
      </c>
      <c r="N3141" t="s">
        <v>35</v>
      </c>
      <c r="O3141">
        <v>2</v>
      </c>
      <c r="P3141" t="s">
        <v>40</v>
      </c>
      <c r="Q3141" s="7">
        <f t="shared" si="297"/>
        <v>293829.28000000003</v>
      </c>
      <c r="R3141" s="9" t="str" cm="1">
        <f t="array" ref="R3141">_xlfn.IFS(L3140&lt;=25,"0-25",L3140&lt;=30,"26-30",L3140&lt;=35,"31-35",L3140&lt;=40,"36-40",L3140&lt;=45,"41-45",L3140&gt;=45,"45+")</f>
        <v>0-25</v>
      </c>
      <c r="S3141" t="str">
        <f t="shared" si="298"/>
        <v>Q1</v>
      </c>
      <c r="T3141" t="str">
        <f t="shared" si="299"/>
        <v>Weekday</v>
      </c>
      <c r="U3141" t="str" cm="1">
        <f t="array" ref="U3141">_xlfn.IFS(Q3141&lt;=100000,"LOW",Q3141&lt;=300000,"MEDIUM",Q3141&gt;=300000,"HIGH")</f>
        <v>MEDIUM</v>
      </c>
    </row>
    <row r="3142" spans="1:21" x14ac:dyDescent="0.3">
      <c r="A3142">
        <v>3141</v>
      </c>
      <c r="B3142">
        <v>22</v>
      </c>
      <c r="C3142">
        <v>3</v>
      </c>
      <c r="D3142" s="6">
        <f t="shared" si="294"/>
        <v>45373</v>
      </c>
      <c r="E3142" t="str">
        <f t="shared" si="295"/>
        <v>March</v>
      </c>
      <c r="F3142">
        <v>2024</v>
      </c>
      <c r="G3142" t="str">
        <f t="shared" si="296"/>
        <v>Friday</v>
      </c>
      <c r="H3142" t="s">
        <v>45</v>
      </c>
      <c r="I3142">
        <v>8</v>
      </c>
      <c r="J3142" s="7">
        <v>62420.36</v>
      </c>
      <c r="K3142" t="s">
        <v>263</v>
      </c>
      <c r="L3142">
        <v>56</v>
      </c>
      <c r="M3142" t="s">
        <v>27</v>
      </c>
      <c r="N3142" t="s">
        <v>18</v>
      </c>
      <c r="O3142">
        <v>5</v>
      </c>
      <c r="P3142" t="s">
        <v>48</v>
      </c>
      <c r="Q3142" s="7">
        <f t="shared" si="297"/>
        <v>499362.88</v>
      </c>
      <c r="R3142" s="9" t="str" cm="1">
        <f t="array" ref="R3142">_xlfn.IFS(L3141&lt;=25,"0-25",L3141&lt;=30,"26-30",L3141&lt;=35,"31-35",L3141&lt;=40,"36-40",L3141&lt;=45,"41-45",L3141&gt;=45,"45+")</f>
        <v>31-35</v>
      </c>
      <c r="S3142" t="str">
        <f t="shared" si="298"/>
        <v>Q1</v>
      </c>
      <c r="T3142" t="str">
        <f t="shared" si="299"/>
        <v>Weekday</v>
      </c>
      <c r="U3142" t="str" cm="1">
        <f t="array" ref="U3142">_xlfn.IFS(Q3142&lt;=100000,"LOW",Q3142&lt;=300000,"MEDIUM",Q3142&gt;=300000,"HIGH")</f>
        <v>HIGH</v>
      </c>
    </row>
    <row r="3143" spans="1:21" x14ac:dyDescent="0.3">
      <c r="A3143">
        <v>3142</v>
      </c>
      <c r="B3143">
        <v>22</v>
      </c>
      <c r="C3143">
        <v>3</v>
      </c>
      <c r="D3143" s="6">
        <f t="shared" si="294"/>
        <v>45373</v>
      </c>
      <c r="E3143" t="str">
        <f t="shared" si="295"/>
        <v>March</v>
      </c>
      <c r="F3143">
        <v>2024</v>
      </c>
      <c r="G3143" t="str">
        <f t="shared" si="296"/>
        <v>Friday</v>
      </c>
      <c r="H3143" t="s">
        <v>32</v>
      </c>
      <c r="I3143">
        <v>6</v>
      </c>
      <c r="J3143" s="7">
        <v>37710.07</v>
      </c>
      <c r="K3143" t="s">
        <v>230</v>
      </c>
      <c r="L3143">
        <v>35</v>
      </c>
      <c r="M3143" t="s">
        <v>23</v>
      </c>
      <c r="N3143" t="s">
        <v>24</v>
      </c>
      <c r="O3143">
        <v>3</v>
      </c>
      <c r="P3143" t="s">
        <v>43</v>
      </c>
      <c r="Q3143" s="7">
        <f t="shared" si="297"/>
        <v>226260.41999999998</v>
      </c>
      <c r="R3143" s="9" t="str" cm="1">
        <f t="array" ref="R3143">_xlfn.IFS(L3142&lt;=25,"0-25",L3142&lt;=30,"26-30",L3142&lt;=35,"31-35",L3142&lt;=40,"36-40",L3142&lt;=45,"41-45",L3142&gt;=45,"45+")</f>
        <v>45+</v>
      </c>
      <c r="S3143" t="str">
        <f t="shared" si="298"/>
        <v>Q1</v>
      </c>
      <c r="T3143" t="str">
        <f t="shared" si="299"/>
        <v>Weekday</v>
      </c>
      <c r="U3143" t="str" cm="1">
        <f t="array" ref="U3143">_xlfn.IFS(Q3143&lt;=100000,"LOW",Q3143&lt;=300000,"MEDIUM",Q3143&gt;=300000,"HIGH")</f>
        <v>MEDIUM</v>
      </c>
    </row>
    <row r="3144" spans="1:21" x14ac:dyDescent="0.3">
      <c r="A3144">
        <v>3143</v>
      </c>
      <c r="B3144">
        <v>22</v>
      </c>
      <c r="C3144">
        <v>3</v>
      </c>
      <c r="D3144" s="6">
        <f t="shared" si="294"/>
        <v>45373</v>
      </c>
      <c r="E3144" t="str">
        <f t="shared" si="295"/>
        <v>March</v>
      </c>
      <c r="F3144">
        <v>2024</v>
      </c>
      <c r="G3144" t="str">
        <f t="shared" si="296"/>
        <v>Friday</v>
      </c>
      <c r="H3144" t="s">
        <v>21</v>
      </c>
      <c r="I3144">
        <v>6</v>
      </c>
      <c r="J3144" s="7">
        <v>11271.53</v>
      </c>
      <c r="K3144" t="s">
        <v>425</v>
      </c>
      <c r="L3144">
        <v>56</v>
      </c>
      <c r="M3144" t="s">
        <v>27</v>
      </c>
      <c r="N3144" t="s">
        <v>35</v>
      </c>
      <c r="O3144">
        <v>2</v>
      </c>
      <c r="P3144" t="s">
        <v>25</v>
      </c>
      <c r="Q3144" s="7">
        <f t="shared" si="297"/>
        <v>67629.180000000008</v>
      </c>
      <c r="R3144" s="9" t="str" cm="1">
        <f t="array" ref="R3144">_xlfn.IFS(L3143&lt;=25,"0-25",L3143&lt;=30,"26-30",L3143&lt;=35,"31-35",L3143&lt;=40,"36-40",L3143&lt;=45,"41-45",L3143&gt;=45,"45+")</f>
        <v>31-35</v>
      </c>
      <c r="S3144" t="str">
        <f t="shared" si="298"/>
        <v>Q1</v>
      </c>
      <c r="T3144" t="str">
        <f t="shared" si="299"/>
        <v>Weekday</v>
      </c>
      <c r="U3144" t="str" cm="1">
        <f t="array" ref="U3144">_xlfn.IFS(Q3144&lt;=100000,"LOW",Q3144&lt;=300000,"MEDIUM",Q3144&gt;=300000,"HIGH")</f>
        <v>LOW</v>
      </c>
    </row>
    <row r="3145" spans="1:21" x14ac:dyDescent="0.3">
      <c r="A3145">
        <v>3144</v>
      </c>
      <c r="B3145">
        <v>23</v>
      </c>
      <c r="C3145">
        <v>3</v>
      </c>
      <c r="D3145" s="6">
        <f t="shared" si="294"/>
        <v>45374</v>
      </c>
      <c r="E3145" t="str">
        <f t="shared" si="295"/>
        <v>March</v>
      </c>
      <c r="F3145">
        <v>2024</v>
      </c>
      <c r="G3145" t="str">
        <f t="shared" si="296"/>
        <v>Saturday</v>
      </c>
      <c r="H3145" t="s">
        <v>45</v>
      </c>
      <c r="I3145">
        <v>5</v>
      </c>
      <c r="J3145" s="7">
        <v>23649.45</v>
      </c>
      <c r="K3145" t="s">
        <v>428</v>
      </c>
      <c r="L3145">
        <v>18</v>
      </c>
      <c r="M3145" t="s">
        <v>27</v>
      </c>
      <c r="N3145" t="s">
        <v>18</v>
      </c>
      <c r="O3145">
        <v>5</v>
      </c>
      <c r="P3145" t="s">
        <v>104</v>
      </c>
      <c r="Q3145" s="7">
        <f t="shared" si="297"/>
        <v>118247.25</v>
      </c>
      <c r="R3145" s="9" t="str" cm="1">
        <f t="array" ref="R3145">_xlfn.IFS(L3144&lt;=25,"0-25",L3144&lt;=30,"26-30",L3144&lt;=35,"31-35",L3144&lt;=40,"36-40",L3144&lt;=45,"41-45",L3144&gt;=45,"45+")</f>
        <v>45+</v>
      </c>
      <c r="S3145" t="str">
        <f t="shared" si="298"/>
        <v>Q1</v>
      </c>
      <c r="T3145" t="str">
        <f t="shared" si="299"/>
        <v>Weekend</v>
      </c>
      <c r="U3145" t="str" cm="1">
        <f t="array" ref="U3145">_xlfn.IFS(Q3145&lt;=100000,"LOW",Q3145&lt;=300000,"MEDIUM",Q3145&gt;=300000,"HIGH")</f>
        <v>MEDIUM</v>
      </c>
    </row>
    <row r="3146" spans="1:21" x14ac:dyDescent="0.3">
      <c r="A3146">
        <v>3145</v>
      </c>
      <c r="B3146">
        <v>23</v>
      </c>
      <c r="C3146">
        <v>3</v>
      </c>
      <c r="D3146" s="6">
        <f t="shared" si="294"/>
        <v>45374</v>
      </c>
      <c r="E3146" t="str">
        <f t="shared" si="295"/>
        <v>March</v>
      </c>
      <c r="F3146">
        <v>2024</v>
      </c>
      <c r="G3146" t="str">
        <f t="shared" si="296"/>
        <v>Saturday</v>
      </c>
      <c r="H3146" t="s">
        <v>32</v>
      </c>
      <c r="I3146">
        <v>9</v>
      </c>
      <c r="J3146" s="7">
        <v>38537.24</v>
      </c>
      <c r="K3146" t="s">
        <v>408</v>
      </c>
      <c r="L3146">
        <v>20</v>
      </c>
      <c r="M3146" t="s">
        <v>23</v>
      </c>
      <c r="N3146" t="s">
        <v>52</v>
      </c>
      <c r="O3146">
        <v>5</v>
      </c>
      <c r="P3146" t="s">
        <v>36</v>
      </c>
      <c r="Q3146" s="7">
        <f t="shared" si="297"/>
        <v>346835.16</v>
      </c>
      <c r="R3146" s="9" t="str" cm="1">
        <f t="array" ref="R3146">_xlfn.IFS(L3145&lt;=25,"0-25",L3145&lt;=30,"26-30",L3145&lt;=35,"31-35",L3145&lt;=40,"36-40",L3145&lt;=45,"41-45",L3145&gt;=45,"45+")</f>
        <v>0-25</v>
      </c>
      <c r="S3146" t="str">
        <f t="shared" si="298"/>
        <v>Q1</v>
      </c>
      <c r="T3146" t="str">
        <f t="shared" si="299"/>
        <v>Weekend</v>
      </c>
      <c r="U3146" t="str" cm="1">
        <f t="array" ref="U3146">_xlfn.IFS(Q3146&lt;=100000,"LOW",Q3146&lt;=300000,"MEDIUM",Q3146&gt;=300000,"HIGH")</f>
        <v>HIGH</v>
      </c>
    </row>
    <row r="3147" spans="1:21" x14ac:dyDescent="0.3">
      <c r="A3147">
        <v>3146</v>
      </c>
      <c r="B3147">
        <v>23</v>
      </c>
      <c r="C3147">
        <v>3</v>
      </c>
      <c r="D3147" s="6">
        <f t="shared" si="294"/>
        <v>45374</v>
      </c>
      <c r="E3147" t="str">
        <f t="shared" si="295"/>
        <v>March</v>
      </c>
      <c r="F3147">
        <v>2024</v>
      </c>
      <c r="G3147" t="str">
        <f t="shared" si="296"/>
        <v>Saturday</v>
      </c>
      <c r="H3147" t="s">
        <v>45</v>
      </c>
      <c r="I3147">
        <v>4</v>
      </c>
      <c r="J3147" s="7">
        <v>35463.78</v>
      </c>
      <c r="K3147" t="s">
        <v>917</v>
      </c>
      <c r="L3147">
        <v>38</v>
      </c>
      <c r="M3147" t="s">
        <v>92</v>
      </c>
      <c r="N3147" t="s">
        <v>35</v>
      </c>
      <c r="O3147">
        <v>4</v>
      </c>
      <c r="P3147" t="s">
        <v>104</v>
      </c>
      <c r="Q3147" s="7">
        <f t="shared" si="297"/>
        <v>141855.12</v>
      </c>
      <c r="R3147" s="9" t="str" cm="1">
        <f t="array" ref="R3147">_xlfn.IFS(L3146&lt;=25,"0-25",L3146&lt;=30,"26-30",L3146&lt;=35,"31-35",L3146&lt;=40,"36-40",L3146&lt;=45,"41-45",L3146&gt;=45,"45+")</f>
        <v>0-25</v>
      </c>
      <c r="S3147" t="str">
        <f t="shared" si="298"/>
        <v>Q1</v>
      </c>
      <c r="T3147" t="str">
        <f t="shared" si="299"/>
        <v>Weekend</v>
      </c>
      <c r="U3147" t="str" cm="1">
        <f t="array" ref="U3147">_xlfn.IFS(Q3147&lt;=100000,"LOW",Q3147&lt;=300000,"MEDIUM",Q3147&gt;=300000,"HIGH")</f>
        <v>MEDIUM</v>
      </c>
    </row>
    <row r="3148" spans="1:21" x14ac:dyDescent="0.3">
      <c r="A3148">
        <v>3147</v>
      </c>
      <c r="B3148">
        <v>23</v>
      </c>
      <c r="C3148">
        <v>3</v>
      </c>
      <c r="D3148" s="6">
        <f t="shared" si="294"/>
        <v>45374</v>
      </c>
      <c r="E3148" t="str">
        <f t="shared" si="295"/>
        <v>March</v>
      </c>
      <c r="F3148">
        <v>2024</v>
      </c>
      <c r="G3148" t="str">
        <f t="shared" si="296"/>
        <v>Saturday</v>
      </c>
      <c r="H3148" t="s">
        <v>15</v>
      </c>
      <c r="I3148">
        <v>7</v>
      </c>
      <c r="J3148" s="7">
        <v>61622.21</v>
      </c>
      <c r="K3148" t="s">
        <v>1026</v>
      </c>
      <c r="L3148">
        <v>47</v>
      </c>
      <c r="M3148" t="s">
        <v>64</v>
      </c>
      <c r="N3148" t="s">
        <v>18</v>
      </c>
      <c r="O3148">
        <v>4</v>
      </c>
      <c r="P3148" t="s">
        <v>86</v>
      </c>
      <c r="Q3148" s="7">
        <f t="shared" si="297"/>
        <v>431355.47</v>
      </c>
      <c r="R3148" s="9" t="str" cm="1">
        <f t="array" ref="R3148">_xlfn.IFS(L3147&lt;=25,"0-25",L3147&lt;=30,"26-30",L3147&lt;=35,"31-35",L3147&lt;=40,"36-40",L3147&lt;=45,"41-45",L3147&gt;=45,"45+")</f>
        <v>36-40</v>
      </c>
      <c r="S3148" t="str">
        <f t="shared" si="298"/>
        <v>Q1</v>
      </c>
      <c r="T3148" t="str">
        <f t="shared" si="299"/>
        <v>Weekend</v>
      </c>
      <c r="U3148" t="str" cm="1">
        <f t="array" ref="U3148">_xlfn.IFS(Q3148&lt;=100000,"LOW",Q3148&lt;=300000,"MEDIUM",Q3148&gt;=300000,"HIGH")</f>
        <v>HIGH</v>
      </c>
    </row>
    <row r="3149" spans="1:21" x14ac:dyDescent="0.3">
      <c r="A3149">
        <v>3148</v>
      </c>
      <c r="B3149">
        <v>24</v>
      </c>
      <c r="C3149">
        <v>3</v>
      </c>
      <c r="D3149" s="6">
        <f t="shared" si="294"/>
        <v>45375</v>
      </c>
      <c r="E3149" t="str">
        <f t="shared" si="295"/>
        <v>March</v>
      </c>
      <c r="F3149">
        <v>2024</v>
      </c>
      <c r="G3149" t="str">
        <f t="shared" si="296"/>
        <v>Sunday</v>
      </c>
      <c r="H3149" t="s">
        <v>15</v>
      </c>
      <c r="I3149">
        <v>1</v>
      </c>
      <c r="J3149" s="7">
        <v>42528.25</v>
      </c>
      <c r="K3149" t="s">
        <v>716</v>
      </c>
      <c r="L3149">
        <v>28</v>
      </c>
      <c r="M3149" t="s">
        <v>23</v>
      </c>
      <c r="N3149" t="s">
        <v>52</v>
      </c>
      <c r="O3149">
        <v>4</v>
      </c>
      <c r="P3149" t="s">
        <v>19</v>
      </c>
      <c r="Q3149" s="7">
        <f t="shared" si="297"/>
        <v>42528.25</v>
      </c>
      <c r="R3149" s="9" t="str" cm="1">
        <f t="array" ref="R3149">_xlfn.IFS(L3148&lt;=25,"0-25",L3148&lt;=30,"26-30",L3148&lt;=35,"31-35",L3148&lt;=40,"36-40",L3148&lt;=45,"41-45",L3148&gt;=45,"45+")</f>
        <v>45+</v>
      </c>
      <c r="S3149" t="str">
        <f t="shared" si="298"/>
        <v>Q1</v>
      </c>
      <c r="T3149" t="str">
        <f t="shared" si="299"/>
        <v>Weekend</v>
      </c>
      <c r="U3149" t="str" cm="1">
        <f t="array" ref="U3149">_xlfn.IFS(Q3149&lt;=100000,"LOW",Q3149&lt;=300000,"MEDIUM",Q3149&gt;=300000,"HIGH")</f>
        <v>LOW</v>
      </c>
    </row>
    <row r="3150" spans="1:21" x14ac:dyDescent="0.3">
      <c r="A3150">
        <v>3149</v>
      </c>
      <c r="B3150">
        <v>24</v>
      </c>
      <c r="C3150">
        <v>3</v>
      </c>
      <c r="D3150" s="6">
        <f t="shared" si="294"/>
        <v>45375</v>
      </c>
      <c r="E3150" t="str">
        <f t="shared" si="295"/>
        <v>March</v>
      </c>
      <c r="F3150">
        <v>2024</v>
      </c>
      <c r="G3150" t="str">
        <f t="shared" si="296"/>
        <v>Sunday</v>
      </c>
      <c r="H3150" t="s">
        <v>37</v>
      </c>
      <c r="I3150">
        <v>9</v>
      </c>
      <c r="J3150" s="7">
        <v>51378.14</v>
      </c>
      <c r="K3150" t="s">
        <v>261</v>
      </c>
      <c r="L3150">
        <v>39</v>
      </c>
      <c r="M3150" t="s">
        <v>95</v>
      </c>
      <c r="N3150" t="s">
        <v>52</v>
      </c>
      <c r="O3150">
        <v>3</v>
      </c>
      <c r="P3150" t="s">
        <v>40</v>
      </c>
      <c r="Q3150" s="7">
        <f t="shared" si="297"/>
        <v>462403.26</v>
      </c>
      <c r="R3150" s="9" t="str" cm="1">
        <f t="array" ref="R3150">_xlfn.IFS(L3149&lt;=25,"0-25",L3149&lt;=30,"26-30",L3149&lt;=35,"31-35",L3149&lt;=40,"36-40",L3149&lt;=45,"41-45",L3149&gt;=45,"45+")</f>
        <v>26-30</v>
      </c>
      <c r="S3150" t="str">
        <f t="shared" si="298"/>
        <v>Q1</v>
      </c>
      <c r="T3150" t="str">
        <f t="shared" si="299"/>
        <v>Weekend</v>
      </c>
      <c r="U3150" t="str" cm="1">
        <f t="array" ref="U3150">_xlfn.IFS(Q3150&lt;=100000,"LOW",Q3150&lt;=300000,"MEDIUM",Q3150&gt;=300000,"HIGH")</f>
        <v>HIGH</v>
      </c>
    </row>
    <row r="3151" spans="1:21" x14ac:dyDescent="0.3">
      <c r="A3151">
        <v>3150</v>
      </c>
      <c r="B3151">
        <v>24</v>
      </c>
      <c r="C3151">
        <v>3</v>
      </c>
      <c r="D3151" s="6">
        <f t="shared" si="294"/>
        <v>45375</v>
      </c>
      <c r="E3151" t="str">
        <f t="shared" si="295"/>
        <v>March</v>
      </c>
      <c r="F3151">
        <v>2024</v>
      </c>
      <c r="G3151" t="str">
        <f t="shared" si="296"/>
        <v>Sunday</v>
      </c>
      <c r="H3151" t="s">
        <v>37</v>
      </c>
      <c r="I3151">
        <v>7</v>
      </c>
      <c r="J3151" s="7">
        <v>38159.4</v>
      </c>
      <c r="K3151" t="s">
        <v>583</v>
      </c>
      <c r="L3151">
        <v>42</v>
      </c>
      <c r="M3151" t="s">
        <v>27</v>
      </c>
      <c r="N3151" t="s">
        <v>18</v>
      </c>
      <c r="O3151">
        <v>2</v>
      </c>
      <c r="P3151" t="s">
        <v>97</v>
      </c>
      <c r="Q3151" s="7">
        <f t="shared" si="297"/>
        <v>267115.8</v>
      </c>
      <c r="R3151" s="9" t="str" cm="1">
        <f t="array" ref="R3151">_xlfn.IFS(L3150&lt;=25,"0-25",L3150&lt;=30,"26-30",L3150&lt;=35,"31-35",L3150&lt;=40,"36-40",L3150&lt;=45,"41-45",L3150&gt;=45,"45+")</f>
        <v>36-40</v>
      </c>
      <c r="S3151" t="str">
        <f t="shared" si="298"/>
        <v>Q1</v>
      </c>
      <c r="T3151" t="str">
        <f t="shared" si="299"/>
        <v>Weekend</v>
      </c>
      <c r="U3151" t="str" cm="1">
        <f t="array" ref="U3151">_xlfn.IFS(Q3151&lt;=100000,"LOW",Q3151&lt;=300000,"MEDIUM",Q3151&gt;=300000,"HIGH")</f>
        <v>MEDIUM</v>
      </c>
    </row>
    <row r="3152" spans="1:21" x14ac:dyDescent="0.3">
      <c r="A3152">
        <v>3151</v>
      </c>
      <c r="B3152">
        <v>24</v>
      </c>
      <c r="C3152">
        <v>3</v>
      </c>
      <c r="D3152" s="6">
        <f t="shared" si="294"/>
        <v>45375</v>
      </c>
      <c r="E3152" t="str">
        <f t="shared" si="295"/>
        <v>March</v>
      </c>
      <c r="F3152">
        <v>2024</v>
      </c>
      <c r="G3152" t="str">
        <f t="shared" si="296"/>
        <v>Sunday</v>
      </c>
      <c r="H3152" t="s">
        <v>15</v>
      </c>
      <c r="I3152">
        <v>9</v>
      </c>
      <c r="J3152" s="7">
        <v>36379.339999999997</v>
      </c>
      <c r="K3152" t="s">
        <v>16</v>
      </c>
      <c r="L3152">
        <v>20</v>
      </c>
      <c r="M3152" t="s">
        <v>23</v>
      </c>
      <c r="N3152" t="s">
        <v>35</v>
      </c>
      <c r="O3152">
        <v>3</v>
      </c>
      <c r="P3152" t="s">
        <v>31</v>
      </c>
      <c r="Q3152" s="7">
        <f t="shared" si="297"/>
        <v>327414.05999999994</v>
      </c>
      <c r="R3152" s="9" t="str" cm="1">
        <f t="array" ref="R3152">_xlfn.IFS(L3151&lt;=25,"0-25",L3151&lt;=30,"26-30",L3151&lt;=35,"31-35",L3151&lt;=40,"36-40",L3151&lt;=45,"41-45",L3151&gt;=45,"45+")</f>
        <v>41-45</v>
      </c>
      <c r="S3152" t="str">
        <f t="shared" si="298"/>
        <v>Q1</v>
      </c>
      <c r="T3152" t="str">
        <f t="shared" si="299"/>
        <v>Weekend</v>
      </c>
      <c r="U3152" t="str" cm="1">
        <f t="array" ref="U3152">_xlfn.IFS(Q3152&lt;=100000,"LOW",Q3152&lt;=300000,"MEDIUM",Q3152&gt;=300000,"HIGH")</f>
        <v>HIGH</v>
      </c>
    </row>
    <row r="3153" spans="1:21" x14ac:dyDescent="0.3">
      <c r="A3153">
        <v>3152</v>
      </c>
      <c r="B3153">
        <v>25</v>
      </c>
      <c r="C3153">
        <v>3</v>
      </c>
      <c r="D3153" s="6">
        <f t="shared" si="294"/>
        <v>45376</v>
      </c>
      <c r="E3153" t="str">
        <f t="shared" si="295"/>
        <v>March</v>
      </c>
      <c r="F3153">
        <v>2024</v>
      </c>
      <c r="G3153" t="str">
        <f t="shared" si="296"/>
        <v>Monday</v>
      </c>
      <c r="H3153" t="s">
        <v>45</v>
      </c>
      <c r="I3153">
        <v>7</v>
      </c>
      <c r="J3153" s="7">
        <v>36777.199999999997</v>
      </c>
      <c r="K3153" t="s">
        <v>596</v>
      </c>
      <c r="L3153">
        <v>47</v>
      </c>
      <c r="M3153" t="s">
        <v>135</v>
      </c>
      <c r="N3153" t="s">
        <v>18</v>
      </c>
      <c r="O3153">
        <v>1</v>
      </c>
      <c r="P3153" t="s">
        <v>90</v>
      </c>
      <c r="Q3153" s="7">
        <f t="shared" si="297"/>
        <v>257440.39999999997</v>
      </c>
      <c r="R3153" s="9" t="str" cm="1">
        <f t="array" ref="R3153">_xlfn.IFS(L3152&lt;=25,"0-25",L3152&lt;=30,"26-30",L3152&lt;=35,"31-35",L3152&lt;=40,"36-40",L3152&lt;=45,"41-45",L3152&gt;=45,"45+")</f>
        <v>0-25</v>
      </c>
      <c r="S3153" t="str">
        <f t="shared" si="298"/>
        <v>Q1</v>
      </c>
      <c r="T3153" t="str">
        <f t="shared" si="299"/>
        <v>Weekday</v>
      </c>
      <c r="U3153" t="str" cm="1">
        <f t="array" ref="U3153">_xlfn.IFS(Q3153&lt;=100000,"LOW",Q3153&lt;=300000,"MEDIUM",Q3153&gt;=300000,"HIGH")</f>
        <v>MEDIUM</v>
      </c>
    </row>
    <row r="3154" spans="1:21" x14ac:dyDescent="0.3">
      <c r="A3154">
        <v>3153</v>
      </c>
      <c r="B3154">
        <v>25</v>
      </c>
      <c r="C3154">
        <v>3</v>
      </c>
      <c r="D3154" s="6">
        <f t="shared" si="294"/>
        <v>45376</v>
      </c>
      <c r="E3154" t="str">
        <f t="shared" si="295"/>
        <v>March</v>
      </c>
      <c r="F3154">
        <v>2024</v>
      </c>
      <c r="G3154" t="str">
        <f t="shared" si="296"/>
        <v>Monday</v>
      </c>
      <c r="H3154" t="s">
        <v>15</v>
      </c>
      <c r="I3154">
        <v>2</v>
      </c>
      <c r="J3154" s="7">
        <v>34655.29</v>
      </c>
      <c r="K3154" t="s">
        <v>638</v>
      </c>
      <c r="L3154">
        <v>41</v>
      </c>
      <c r="M3154" t="s">
        <v>23</v>
      </c>
      <c r="N3154" t="s">
        <v>18</v>
      </c>
      <c r="O3154">
        <v>5</v>
      </c>
      <c r="P3154" t="s">
        <v>86</v>
      </c>
      <c r="Q3154" s="7">
        <f t="shared" si="297"/>
        <v>69310.58</v>
      </c>
      <c r="R3154" s="9" t="str" cm="1">
        <f t="array" ref="R3154">_xlfn.IFS(L3153&lt;=25,"0-25",L3153&lt;=30,"26-30",L3153&lt;=35,"31-35",L3153&lt;=40,"36-40",L3153&lt;=45,"41-45",L3153&gt;=45,"45+")</f>
        <v>45+</v>
      </c>
      <c r="S3154" t="str">
        <f t="shared" si="298"/>
        <v>Q1</v>
      </c>
      <c r="T3154" t="str">
        <f t="shared" si="299"/>
        <v>Weekday</v>
      </c>
      <c r="U3154" t="str" cm="1">
        <f t="array" ref="U3154">_xlfn.IFS(Q3154&lt;=100000,"LOW",Q3154&lt;=300000,"MEDIUM",Q3154&gt;=300000,"HIGH")</f>
        <v>LOW</v>
      </c>
    </row>
    <row r="3155" spans="1:21" x14ac:dyDescent="0.3">
      <c r="A3155">
        <v>3154</v>
      </c>
      <c r="B3155">
        <v>25</v>
      </c>
      <c r="C3155">
        <v>3</v>
      </c>
      <c r="D3155" s="6">
        <f t="shared" si="294"/>
        <v>45376</v>
      </c>
      <c r="E3155" t="str">
        <f t="shared" si="295"/>
        <v>March</v>
      </c>
      <c r="F3155">
        <v>2024</v>
      </c>
      <c r="G3155" t="str">
        <f t="shared" si="296"/>
        <v>Monday</v>
      </c>
      <c r="H3155" t="s">
        <v>37</v>
      </c>
      <c r="I3155">
        <v>6</v>
      </c>
      <c r="J3155" s="7">
        <v>42315</v>
      </c>
      <c r="K3155" t="s">
        <v>321</v>
      </c>
      <c r="L3155">
        <v>53</v>
      </c>
      <c r="M3155" t="s">
        <v>95</v>
      </c>
      <c r="N3155" t="s">
        <v>18</v>
      </c>
      <c r="O3155">
        <v>5</v>
      </c>
      <c r="P3155" t="s">
        <v>97</v>
      </c>
      <c r="Q3155" s="7">
        <f t="shared" si="297"/>
        <v>253890</v>
      </c>
      <c r="R3155" s="9" t="str" cm="1">
        <f t="array" ref="R3155">_xlfn.IFS(L3154&lt;=25,"0-25",L3154&lt;=30,"26-30",L3154&lt;=35,"31-35",L3154&lt;=40,"36-40",L3154&lt;=45,"41-45",L3154&gt;=45,"45+")</f>
        <v>41-45</v>
      </c>
      <c r="S3155" t="str">
        <f t="shared" si="298"/>
        <v>Q1</v>
      </c>
      <c r="T3155" t="str">
        <f t="shared" si="299"/>
        <v>Weekday</v>
      </c>
      <c r="U3155" t="str" cm="1">
        <f t="array" ref="U3155">_xlfn.IFS(Q3155&lt;=100000,"LOW",Q3155&lt;=300000,"MEDIUM",Q3155&gt;=300000,"HIGH")</f>
        <v>MEDIUM</v>
      </c>
    </row>
    <row r="3156" spans="1:21" x14ac:dyDescent="0.3">
      <c r="A3156">
        <v>3155</v>
      </c>
      <c r="B3156">
        <v>26</v>
      </c>
      <c r="C3156">
        <v>3</v>
      </c>
      <c r="D3156" s="6">
        <f t="shared" si="294"/>
        <v>45377</v>
      </c>
      <c r="E3156" t="str">
        <f t="shared" si="295"/>
        <v>March</v>
      </c>
      <c r="F3156">
        <v>2024</v>
      </c>
      <c r="G3156" t="str">
        <f t="shared" si="296"/>
        <v>Tuesday</v>
      </c>
      <c r="H3156" t="s">
        <v>15</v>
      </c>
      <c r="I3156">
        <v>4</v>
      </c>
      <c r="J3156" s="7">
        <v>25026.6</v>
      </c>
      <c r="K3156" t="s">
        <v>351</v>
      </c>
      <c r="L3156">
        <v>40</v>
      </c>
      <c r="M3156" t="s">
        <v>116</v>
      </c>
      <c r="N3156" t="s">
        <v>18</v>
      </c>
      <c r="O3156">
        <v>5</v>
      </c>
      <c r="P3156" t="s">
        <v>31</v>
      </c>
      <c r="Q3156" s="7">
        <f t="shared" si="297"/>
        <v>100106.4</v>
      </c>
      <c r="R3156" s="9" t="str" cm="1">
        <f t="array" ref="R3156">_xlfn.IFS(L3155&lt;=25,"0-25",L3155&lt;=30,"26-30",L3155&lt;=35,"31-35",L3155&lt;=40,"36-40",L3155&lt;=45,"41-45",L3155&gt;=45,"45+")</f>
        <v>45+</v>
      </c>
      <c r="S3156" t="str">
        <f t="shared" si="298"/>
        <v>Q1</v>
      </c>
      <c r="T3156" t="str">
        <f t="shared" si="299"/>
        <v>Weekday</v>
      </c>
      <c r="U3156" t="str" cm="1">
        <f t="array" ref="U3156">_xlfn.IFS(Q3156&lt;=100000,"LOW",Q3156&lt;=300000,"MEDIUM",Q3156&gt;=300000,"HIGH")</f>
        <v>MEDIUM</v>
      </c>
    </row>
    <row r="3157" spans="1:21" x14ac:dyDescent="0.3">
      <c r="A3157">
        <v>3156</v>
      </c>
      <c r="B3157">
        <v>26</v>
      </c>
      <c r="C3157">
        <v>3</v>
      </c>
      <c r="D3157" s="6">
        <f t="shared" si="294"/>
        <v>45377</v>
      </c>
      <c r="E3157" t="str">
        <f t="shared" si="295"/>
        <v>March</v>
      </c>
      <c r="F3157">
        <v>2024</v>
      </c>
      <c r="G3157" t="str">
        <f t="shared" si="296"/>
        <v>Tuesday</v>
      </c>
      <c r="H3157" t="s">
        <v>15</v>
      </c>
      <c r="I3157">
        <v>3</v>
      </c>
      <c r="J3157" s="7">
        <v>63463.31</v>
      </c>
      <c r="K3157" t="s">
        <v>453</v>
      </c>
      <c r="L3157">
        <v>25</v>
      </c>
      <c r="M3157" t="s">
        <v>27</v>
      </c>
      <c r="N3157" t="s">
        <v>18</v>
      </c>
      <c r="O3157">
        <v>4</v>
      </c>
      <c r="P3157" t="s">
        <v>19</v>
      </c>
      <c r="Q3157" s="7">
        <f t="shared" si="297"/>
        <v>190389.93</v>
      </c>
      <c r="R3157" s="9" t="str" cm="1">
        <f t="array" ref="R3157">_xlfn.IFS(L3156&lt;=25,"0-25",L3156&lt;=30,"26-30",L3156&lt;=35,"31-35",L3156&lt;=40,"36-40",L3156&lt;=45,"41-45",L3156&gt;=45,"45+")</f>
        <v>36-40</v>
      </c>
      <c r="S3157" t="str">
        <f t="shared" si="298"/>
        <v>Q1</v>
      </c>
      <c r="T3157" t="str">
        <f t="shared" si="299"/>
        <v>Weekday</v>
      </c>
      <c r="U3157" t="str" cm="1">
        <f t="array" ref="U3157">_xlfn.IFS(Q3157&lt;=100000,"LOW",Q3157&lt;=300000,"MEDIUM",Q3157&gt;=300000,"HIGH")</f>
        <v>MEDIUM</v>
      </c>
    </row>
    <row r="3158" spans="1:21" x14ac:dyDescent="0.3">
      <c r="A3158">
        <v>3157</v>
      </c>
      <c r="B3158">
        <v>26</v>
      </c>
      <c r="C3158">
        <v>3</v>
      </c>
      <c r="D3158" s="6">
        <f t="shared" si="294"/>
        <v>45377</v>
      </c>
      <c r="E3158" t="str">
        <f t="shared" si="295"/>
        <v>March</v>
      </c>
      <c r="F3158">
        <v>2024</v>
      </c>
      <c r="G3158" t="str">
        <f t="shared" si="296"/>
        <v>Tuesday</v>
      </c>
      <c r="H3158" t="s">
        <v>45</v>
      </c>
      <c r="I3158">
        <v>2</v>
      </c>
      <c r="J3158" s="7">
        <v>29985.13</v>
      </c>
      <c r="K3158" t="s">
        <v>427</v>
      </c>
      <c r="L3158">
        <v>21</v>
      </c>
      <c r="M3158" t="s">
        <v>79</v>
      </c>
      <c r="N3158" t="s">
        <v>52</v>
      </c>
      <c r="O3158">
        <v>5</v>
      </c>
      <c r="P3158" t="s">
        <v>48</v>
      </c>
      <c r="Q3158" s="7">
        <f t="shared" si="297"/>
        <v>59970.26</v>
      </c>
      <c r="R3158" s="9" t="str" cm="1">
        <f t="array" ref="R3158">_xlfn.IFS(L3157&lt;=25,"0-25",L3157&lt;=30,"26-30",L3157&lt;=35,"31-35",L3157&lt;=40,"36-40",L3157&lt;=45,"41-45",L3157&gt;=45,"45+")</f>
        <v>0-25</v>
      </c>
      <c r="S3158" t="str">
        <f t="shared" si="298"/>
        <v>Q1</v>
      </c>
      <c r="T3158" t="str">
        <f t="shared" si="299"/>
        <v>Weekday</v>
      </c>
      <c r="U3158" t="str" cm="1">
        <f t="array" ref="U3158">_xlfn.IFS(Q3158&lt;=100000,"LOW",Q3158&lt;=300000,"MEDIUM",Q3158&gt;=300000,"HIGH")</f>
        <v>LOW</v>
      </c>
    </row>
    <row r="3159" spans="1:21" x14ac:dyDescent="0.3">
      <c r="A3159">
        <v>3158</v>
      </c>
      <c r="B3159">
        <v>27</v>
      </c>
      <c r="C3159">
        <v>3</v>
      </c>
      <c r="D3159" s="6">
        <f t="shared" si="294"/>
        <v>45378</v>
      </c>
      <c r="E3159" t="str">
        <f t="shared" si="295"/>
        <v>March</v>
      </c>
      <c r="F3159">
        <v>2024</v>
      </c>
      <c r="G3159" t="str">
        <f t="shared" si="296"/>
        <v>Wednesday</v>
      </c>
      <c r="H3159" t="s">
        <v>32</v>
      </c>
      <c r="I3159">
        <v>6</v>
      </c>
      <c r="J3159" s="7">
        <v>18851.43</v>
      </c>
      <c r="K3159" t="s">
        <v>88</v>
      </c>
      <c r="L3159">
        <v>56</v>
      </c>
      <c r="M3159" t="s">
        <v>27</v>
      </c>
      <c r="N3159" t="s">
        <v>18</v>
      </c>
      <c r="O3159">
        <v>4</v>
      </c>
      <c r="P3159" t="s">
        <v>43</v>
      </c>
      <c r="Q3159" s="7">
        <f t="shared" si="297"/>
        <v>113108.58</v>
      </c>
      <c r="R3159" s="9" t="str" cm="1">
        <f t="array" ref="R3159">_xlfn.IFS(L3158&lt;=25,"0-25",L3158&lt;=30,"26-30",L3158&lt;=35,"31-35",L3158&lt;=40,"36-40",L3158&lt;=45,"41-45",L3158&gt;=45,"45+")</f>
        <v>0-25</v>
      </c>
      <c r="S3159" t="str">
        <f t="shared" si="298"/>
        <v>Q1</v>
      </c>
      <c r="T3159" t="str">
        <f t="shared" si="299"/>
        <v>Weekday</v>
      </c>
      <c r="U3159" t="str" cm="1">
        <f t="array" ref="U3159">_xlfn.IFS(Q3159&lt;=100000,"LOW",Q3159&lt;=300000,"MEDIUM",Q3159&gt;=300000,"HIGH")</f>
        <v>MEDIUM</v>
      </c>
    </row>
    <row r="3160" spans="1:21" x14ac:dyDescent="0.3">
      <c r="A3160">
        <v>3159</v>
      </c>
      <c r="B3160">
        <v>27</v>
      </c>
      <c r="C3160">
        <v>3</v>
      </c>
      <c r="D3160" s="6">
        <f t="shared" si="294"/>
        <v>45378</v>
      </c>
      <c r="E3160" t="str">
        <f t="shared" si="295"/>
        <v>March</v>
      </c>
      <c r="F3160">
        <v>2024</v>
      </c>
      <c r="G3160" t="str">
        <f t="shared" si="296"/>
        <v>Wednesday</v>
      </c>
      <c r="H3160" t="s">
        <v>37</v>
      </c>
      <c r="I3160">
        <v>8</v>
      </c>
      <c r="J3160" s="7">
        <v>15793.03</v>
      </c>
      <c r="K3160" t="s">
        <v>366</v>
      </c>
      <c r="L3160">
        <v>48</v>
      </c>
      <c r="M3160" t="s">
        <v>23</v>
      </c>
      <c r="N3160" t="s">
        <v>35</v>
      </c>
      <c r="O3160">
        <v>1</v>
      </c>
      <c r="P3160" t="s">
        <v>97</v>
      </c>
      <c r="Q3160" s="7">
        <f t="shared" si="297"/>
        <v>126344.24</v>
      </c>
      <c r="R3160" s="9" t="str" cm="1">
        <f t="array" ref="R3160">_xlfn.IFS(L3159&lt;=25,"0-25",L3159&lt;=30,"26-30",L3159&lt;=35,"31-35",L3159&lt;=40,"36-40",L3159&lt;=45,"41-45",L3159&gt;=45,"45+")</f>
        <v>45+</v>
      </c>
      <c r="S3160" t="str">
        <f t="shared" si="298"/>
        <v>Q1</v>
      </c>
      <c r="T3160" t="str">
        <f t="shared" si="299"/>
        <v>Weekday</v>
      </c>
      <c r="U3160" t="str" cm="1">
        <f t="array" ref="U3160">_xlfn.IFS(Q3160&lt;=100000,"LOW",Q3160&lt;=300000,"MEDIUM",Q3160&gt;=300000,"HIGH")</f>
        <v>MEDIUM</v>
      </c>
    </row>
    <row r="3161" spans="1:21" x14ac:dyDescent="0.3">
      <c r="A3161">
        <v>3160</v>
      </c>
      <c r="B3161">
        <v>27</v>
      </c>
      <c r="C3161">
        <v>3</v>
      </c>
      <c r="D3161" s="6">
        <f t="shared" si="294"/>
        <v>45378</v>
      </c>
      <c r="E3161" t="str">
        <f t="shared" si="295"/>
        <v>March</v>
      </c>
      <c r="F3161">
        <v>2024</v>
      </c>
      <c r="G3161" t="str">
        <f t="shared" si="296"/>
        <v>Wednesday</v>
      </c>
      <c r="H3161" t="s">
        <v>45</v>
      </c>
      <c r="I3161">
        <v>6</v>
      </c>
      <c r="J3161" s="7">
        <v>10805.37</v>
      </c>
      <c r="K3161" t="s">
        <v>583</v>
      </c>
      <c r="L3161">
        <v>46</v>
      </c>
      <c r="M3161" t="s">
        <v>112</v>
      </c>
      <c r="N3161" t="s">
        <v>24</v>
      </c>
      <c r="O3161">
        <v>3</v>
      </c>
      <c r="P3161" t="s">
        <v>104</v>
      </c>
      <c r="Q3161" s="7">
        <f t="shared" si="297"/>
        <v>64832.22</v>
      </c>
      <c r="R3161" s="9" t="str" cm="1">
        <f t="array" ref="R3161">_xlfn.IFS(L3160&lt;=25,"0-25",L3160&lt;=30,"26-30",L3160&lt;=35,"31-35",L3160&lt;=40,"36-40",L3160&lt;=45,"41-45",L3160&gt;=45,"45+")</f>
        <v>45+</v>
      </c>
      <c r="S3161" t="str">
        <f t="shared" si="298"/>
        <v>Q1</v>
      </c>
      <c r="T3161" t="str">
        <f t="shared" si="299"/>
        <v>Weekday</v>
      </c>
      <c r="U3161" t="str" cm="1">
        <f t="array" ref="U3161">_xlfn.IFS(Q3161&lt;=100000,"LOW",Q3161&lt;=300000,"MEDIUM",Q3161&gt;=300000,"HIGH")</f>
        <v>LOW</v>
      </c>
    </row>
    <row r="3162" spans="1:21" x14ac:dyDescent="0.3">
      <c r="A3162">
        <v>3161</v>
      </c>
      <c r="B3162">
        <v>28</v>
      </c>
      <c r="C3162">
        <v>3</v>
      </c>
      <c r="D3162" s="6">
        <f t="shared" si="294"/>
        <v>45379</v>
      </c>
      <c r="E3162" t="str">
        <f t="shared" si="295"/>
        <v>March</v>
      </c>
      <c r="F3162">
        <v>2024</v>
      </c>
      <c r="G3162" t="str">
        <f t="shared" si="296"/>
        <v>Thursday</v>
      </c>
      <c r="H3162" t="s">
        <v>15</v>
      </c>
      <c r="I3162">
        <v>9</v>
      </c>
      <c r="J3162" s="7">
        <v>35371.360000000001</v>
      </c>
      <c r="K3162" t="s">
        <v>217</v>
      </c>
      <c r="L3162">
        <v>53</v>
      </c>
      <c r="M3162" t="s">
        <v>34</v>
      </c>
      <c r="N3162" t="s">
        <v>18</v>
      </c>
      <c r="O3162">
        <v>3</v>
      </c>
      <c r="P3162" t="s">
        <v>86</v>
      </c>
      <c r="Q3162" s="7">
        <f t="shared" si="297"/>
        <v>318342.24</v>
      </c>
      <c r="R3162" s="9" t="str" cm="1">
        <f t="array" ref="R3162">_xlfn.IFS(L3161&lt;=25,"0-25",L3161&lt;=30,"26-30",L3161&lt;=35,"31-35",L3161&lt;=40,"36-40",L3161&lt;=45,"41-45",L3161&gt;=45,"45+")</f>
        <v>45+</v>
      </c>
      <c r="S3162" t="str">
        <f t="shared" si="298"/>
        <v>Q1</v>
      </c>
      <c r="T3162" t="str">
        <f t="shared" si="299"/>
        <v>Weekday</v>
      </c>
      <c r="U3162" t="str" cm="1">
        <f t="array" ref="U3162">_xlfn.IFS(Q3162&lt;=100000,"LOW",Q3162&lt;=300000,"MEDIUM",Q3162&gt;=300000,"HIGH")</f>
        <v>HIGH</v>
      </c>
    </row>
    <row r="3163" spans="1:21" x14ac:dyDescent="0.3">
      <c r="A3163">
        <v>3162</v>
      </c>
      <c r="B3163">
        <v>28</v>
      </c>
      <c r="C3163">
        <v>3</v>
      </c>
      <c r="D3163" s="6">
        <f t="shared" si="294"/>
        <v>45379</v>
      </c>
      <c r="E3163" t="str">
        <f t="shared" si="295"/>
        <v>March</v>
      </c>
      <c r="F3163">
        <v>2024</v>
      </c>
      <c r="G3163" t="str">
        <f t="shared" si="296"/>
        <v>Thursday</v>
      </c>
      <c r="H3163" t="s">
        <v>15</v>
      </c>
      <c r="I3163">
        <v>5</v>
      </c>
      <c r="J3163" s="7">
        <v>21256.66</v>
      </c>
      <c r="K3163" t="s">
        <v>1039</v>
      </c>
      <c r="L3163">
        <v>30</v>
      </c>
      <c r="M3163" t="s">
        <v>34</v>
      </c>
      <c r="N3163" t="s">
        <v>35</v>
      </c>
      <c r="O3163">
        <v>3</v>
      </c>
      <c r="P3163" t="s">
        <v>31</v>
      </c>
      <c r="Q3163" s="7">
        <f t="shared" si="297"/>
        <v>106283.3</v>
      </c>
      <c r="R3163" s="9" t="str" cm="1">
        <f t="array" ref="R3163">_xlfn.IFS(L3162&lt;=25,"0-25",L3162&lt;=30,"26-30",L3162&lt;=35,"31-35",L3162&lt;=40,"36-40",L3162&lt;=45,"41-45",L3162&gt;=45,"45+")</f>
        <v>45+</v>
      </c>
      <c r="S3163" t="str">
        <f t="shared" si="298"/>
        <v>Q1</v>
      </c>
      <c r="T3163" t="str">
        <f t="shared" si="299"/>
        <v>Weekday</v>
      </c>
      <c r="U3163" t="str" cm="1">
        <f t="array" ref="U3163">_xlfn.IFS(Q3163&lt;=100000,"LOW",Q3163&lt;=300000,"MEDIUM",Q3163&gt;=300000,"HIGH")</f>
        <v>MEDIUM</v>
      </c>
    </row>
    <row r="3164" spans="1:21" x14ac:dyDescent="0.3">
      <c r="A3164">
        <v>3163</v>
      </c>
      <c r="B3164">
        <v>28</v>
      </c>
      <c r="C3164">
        <v>3</v>
      </c>
      <c r="D3164" s="6">
        <f t="shared" si="294"/>
        <v>45379</v>
      </c>
      <c r="E3164" t="str">
        <f t="shared" si="295"/>
        <v>March</v>
      </c>
      <c r="F3164">
        <v>2024</v>
      </c>
      <c r="G3164" t="str">
        <f t="shared" si="296"/>
        <v>Thursday</v>
      </c>
      <c r="H3164" t="s">
        <v>32</v>
      </c>
      <c r="I3164">
        <v>2</v>
      </c>
      <c r="J3164" s="7">
        <v>11298.87</v>
      </c>
      <c r="K3164" t="s">
        <v>254</v>
      </c>
      <c r="L3164">
        <v>58</v>
      </c>
      <c r="M3164" t="s">
        <v>23</v>
      </c>
      <c r="N3164" t="s">
        <v>24</v>
      </c>
      <c r="O3164">
        <v>4</v>
      </c>
      <c r="P3164" t="s">
        <v>36</v>
      </c>
      <c r="Q3164" s="7">
        <f t="shared" si="297"/>
        <v>22597.74</v>
      </c>
      <c r="R3164" s="9" t="str" cm="1">
        <f t="array" ref="R3164">_xlfn.IFS(L3163&lt;=25,"0-25",L3163&lt;=30,"26-30",L3163&lt;=35,"31-35",L3163&lt;=40,"36-40",L3163&lt;=45,"41-45",L3163&gt;=45,"45+")</f>
        <v>26-30</v>
      </c>
      <c r="S3164" t="str">
        <f t="shared" si="298"/>
        <v>Q1</v>
      </c>
      <c r="T3164" t="str">
        <f t="shared" si="299"/>
        <v>Weekday</v>
      </c>
      <c r="U3164" t="str" cm="1">
        <f t="array" ref="U3164">_xlfn.IFS(Q3164&lt;=100000,"LOW",Q3164&lt;=300000,"MEDIUM",Q3164&gt;=300000,"HIGH")</f>
        <v>LOW</v>
      </c>
    </row>
    <row r="3165" spans="1:21" x14ac:dyDescent="0.3">
      <c r="A3165">
        <v>3164</v>
      </c>
      <c r="B3165">
        <v>28</v>
      </c>
      <c r="C3165">
        <v>3</v>
      </c>
      <c r="D3165" s="6">
        <f t="shared" si="294"/>
        <v>45379</v>
      </c>
      <c r="E3165" t="str">
        <f t="shared" si="295"/>
        <v>March</v>
      </c>
      <c r="F3165">
        <v>2024</v>
      </c>
      <c r="G3165" t="str">
        <f t="shared" si="296"/>
        <v>Thursday</v>
      </c>
      <c r="H3165" t="s">
        <v>37</v>
      </c>
      <c r="I3165">
        <v>8</v>
      </c>
      <c r="J3165" s="7">
        <v>41201.17</v>
      </c>
      <c r="K3165" t="s">
        <v>60</v>
      </c>
      <c r="L3165">
        <v>26</v>
      </c>
      <c r="M3165" t="s">
        <v>64</v>
      </c>
      <c r="N3165" t="s">
        <v>35</v>
      </c>
      <c r="O3165">
        <v>2</v>
      </c>
      <c r="P3165" t="s">
        <v>53</v>
      </c>
      <c r="Q3165" s="7">
        <f t="shared" si="297"/>
        <v>329609.36</v>
      </c>
      <c r="R3165" s="9" t="str" cm="1">
        <f t="array" ref="R3165">_xlfn.IFS(L3164&lt;=25,"0-25",L3164&lt;=30,"26-30",L3164&lt;=35,"31-35",L3164&lt;=40,"36-40",L3164&lt;=45,"41-45",L3164&gt;=45,"45+")</f>
        <v>45+</v>
      </c>
      <c r="S3165" t="str">
        <f t="shared" si="298"/>
        <v>Q1</v>
      </c>
      <c r="T3165" t="str">
        <f t="shared" si="299"/>
        <v>Weekday</v>
      </c>
      <c r="U3165" t="str" cm="1">
        <f t="array" ref="U3165">_xlfn.IFS(Q3165&lt;=100000,"LOW",Q3165&lt;=300000,"MEDIUM",Q3165&gt;=300000,"HIGH")</f>
        <v>HIGH</v>
      </c>
    </row>
    <row r="3166" spans="1:21" x14ac:dyDescent="0.3">
      <c r="A3166">
        <v>3165</v>
      </c>
      <c r="B3166">
        <v>29</v>
      </c>
      <c r="C3166">
        <v>3</v>
      </c>
      <c r="D3166" s="6">
        <f t="shared" si="294"/>
        <v>45380</v>
      </c>
      <c r="E3166" t="str">
        <f t="shared" si="295"/>
        <v>March</v>
      </c>
      <c r="F3166">
        <v>2024</v>
      </c>
      <c r="G3166" t="str">
        <f t="shared" si="296"/>
        <v>Friday</v>
      </c>
      <c r="H3166" t="s">
        <v>37</v>
      </c>
      <c r="I3166">
        <v>9</v>
      </c>
      <c r="J3166" s="7">
        <v>50798.71</v>
      </c>
      <c r="K3166" t="s">
        <v>461</v>
      </c>
      <c r="L3166">
        <v>38</v>
      </c>
      <c r="M3166" t="s">
        <v>64</v>
      </c>
      <c r="N3166" t="s">
        <v>52</v>
      </c>
      <c r="O3166">
        <v>2</v>
      </c>
      <c r="P3166" t="s">
        <v>40</v>
      </c>
      <c r="Q3166" s="7">
        <f t="shared" si="297"/>
        <v>457188.39</v>
      </c>
      <c r="R3166" s="9" t="str" cm="1">
        <f t="array" ref="R3166">_xlfn.IFS(L3165&lt;=25,"0-25",L3165&lt;=30,"26-30",L3165&lt;=35,"31-35",L3165&lt;=40,"36-40",L3165&lt;=45,"41-45",L3165&gt;=45,"45+")</f>
        <v>26-30</v>
      </c>
      <c r="S3166" t="str">
        <f t="shared" si="298"/>
        <v>Q1</v>
      </c>
      <c r="T3166" t="str">
        <f t="shared" si="299"/>
        <v>Weekday</v>
      </c>
      <c r="U3166" t="str" cm="1">
        <f t="array" ref="U3166">_xlfn.IFS(Q3166&lt;=100000,"LOW",Q3166&lt;=300000,"MEDIUM",Q3166&gt;=300000,"HIGH")</f>
        <v>HIGH</v>
      </c>
    </row>
    <row r="3167" spans="1:21" x14ac:dyDescent="0.3">
      <c r="A3167">
        <v>3166</v>
      </c>
      <c r="B3167">
        <v>29</v>
      </c>
      <c r="C3167">
        <v>3</v>
      </c>
      <c r="D3167" s="6">
        <f t="shared" si="294"/>
        <v>45380</v>
      </c>
      <c r="E3167" t="str">
        <f t="shared" si="295"/>
        <v>March</v>
      </c>
      <c r="F3167">
        <v>2024</v>
      </c>
      <c r="G3167" t="str">
        <f t="shared" si="296"/>
        <v>Friday</v>
      </c>
      <c r="H3167" t="s">
        <v>21</v>
      </c>
      <c r="I3167">
        <v>4</v>
      </c>
      <c r="J3167" s="7">
        <v>15145.06</v>
      </c>
      <c r="K3167" t="s">
        <v>189</v>
      </c>
      <c r="L3167">
        <v>20</v>
      </c>
      <c r="M3167" t="s">
        <v>23</v>
      </c>
      <c r="N3167" t="s">
        <v>52</v>
      </c>
      <c r="O3167">
        <v>1</v>
      </c>
      <c r="P3167" t="s">
        <v>25</v>
      </c>
      <c r="Q3167" s="7">
        <f t="shared" si="297"/>
        <v>60580.24</v>
      </c>
      <c r="R3167" s="9" t="str" cm="1">
        <f t="array" ref="R3167">_xlfn.IFS(L3166&lt;=25,"0-25",L3166&lt;=30,"26-30",L3166&lt;=35,"31-35",L3166&lt;=40,"36-40",L3166&lt;=45,"41-45",L3166&gt;=45,"45+")</f>
        <v>36-40</v>
      </c>
      <c r="S3167" t="str">
        <f t="shared" si="298"/>
        <v>Q1</v>
      </c>
      <c r="T3167" t="str">
        <f t="shared" si="299"/>
        <v>Weekday</v>
      </c>
      <c r="U3167" t="str" cm="1">
        <f t="array" ref="U3167">_xlfn.IFS(Q3167&lt;=100000,"LOW",Q3167&lt;=300000,"MEDIUM",Q3167&gt;=300000,"HIGH")</f>
        <v>LOW</v>
      </c>
    </row>
    <row r="3168" spans="1:21" x14ac:dyDescent="0.3">
      <c r="A3168">
        <v>3167</v>
      </c>
      <c r="B3168">
        <v>29</v>
      </c>
      <c r="C3168">
        <v>3</v>
      </c>
      <c r="D3168" s="6">
        <f t="shared" si="294"/>
        <v>45380</v>
      </c>
      <c r="E3168" t="str">
        <f t="shared" si="295"/>
        <v>March</v>
      </c>
      <c r="F3168">
        <v>2024</v>
      </c>
      <c r="G3168" t="str">
        <f t="shared" si="296"/>
        <v>Friday</v>
      </c>
      <c r="H3168" t="s">
        <v>37</v>
      </c>
      <c r="I3168">
        <v>6</v>
      </c>
      <c r="J3168" s="7">
        <v>37655.25</v>
      </c>
      <c r="K3168" t="s">
        <v>672</v>
      </c>
      <c r="L3168">
        <v>42</v>
      </c>
      <c r="M3168" t="s">
        <v>47</v>
      </c>
      <c r="N3168" t="s">
        <v>24</v>
      </c>
      <c r="O3168">
        <v>2</v>
      </c>
      <c r="P3168" t="s">
        <v>97</v>
      </c>
      <c r="Q3168" s="7">
        <f t="shared" si="297"/>
        <v>225931.5</v>
      </c>
      <c r="R3168" s="9" t="str" cm="1">
        <f t="array" ref="R3168">_xlfn.IFS(L3167&lt;=25,"0-25",L3167&lt;=30,"26-30",L3167&lt;=35,"31-35",L3167&lt;=40,"36-40",L3167&lt;=45,"41-45",L3167&gt;=45,"45+")</f>
        <v>0-25</v>
      </c>
      <c r="S3168" t="str">
        <f t="shared" si="298"/>
        <v>Q1</v>
      </c>
      <c r="T3168" t="str">
        <f t="shared" si="299"/>
        <v>Weekday</v>
      </c>
      <c r="U3168" t="str" cm="1">
        <f t="array" ref="U3168">_xlfn.IFS(Q3168&lt;=100000,"LOW",Q3168&lt;=300000,"MEDIUM",Q3168&gt;=300000,"HIGH")</f>
        <v>MEDIUM</v>
      </c>
    </row>
    <row r="3169" spans="1:21" x14ac:dyDescent="0.3">
      <c r="A3169">
        <v>3168</v>
      </c>
      <c r="B3169">
        <v>29</v>
      </c>
      <c r="C3169">
        <v>3</v>
      </c>
      <c r="D3169" s="6">
        <f t="shared" si="294"/>
        <v>45380</v>
      </c>
      <c r="E3169" t="str">
        <f t="shared" si="295"/>
        <v>March</v>
      </c>
      <c r="F3169">
        <v>2024</v>
      </c>
      <c r="G3169" t="str">
        <f t="shared" si="296"/>
        <v>Friday</v>
      </c>
      <c r="H3169" t="s">
        <v>32</v>
      </c>
      <c r="I3169">
        <v>8</v>
      </c>
      <c r="J3169" s="7">
        <v>54617.72</v>
      </c>
      <c r="K3169" t="s">
        <v>692</v>
      </c>
      <c r="L3169">
        <v>42</v>
      </c>
      <c r="M3169" t="s">
        <v>152</v>
      </c>
      <c r="N3169" t="s">
        <v>24</v>
      </c>
      <c r="O3169">
        <v>1</v>
      </c>
      <c r="P3169" t="s">
        <v>101</v>
      </c>
      <c r="Q3169" s="7">
        <f t="shared" si="297"/>
        <v>436941.76</v>
      </c>
      <c r="R3169" s="9" t="str" cm="1">
        <f t="array" ref="R3169">_xlfn.IFS(L3168&lt;=25,"0-25",L3168&lt;=30,"26-30",L3168&lt;=35,"31-35",L3168&lt;=40,"36-40",L3168&lt;=45,"41-45",L3168&gt;=45,"45+")</f>
        <v>41-45</v>
      </c>
      <c r="S3169" t="str">
        <f t="shared" si="298"/>
        <v>Q1</v>
      </c>
      <c r="T3169" t="str">
        <f t="shared" si="299"/>
        <v>Weekday</v>
      </c>
      <c r="U3169" t="str" cm="1">
        <f t="array" ref="U3169">_xlfn.IFS(Q3169&lt;=100000,"LOW",Q3169&lt;=300000,"MEDIUM",Q3169&gt;=300000,"HIGH")</f>
        <v>HIGH</v>
      </c>
    </row>
    <row r="3170" spans="1:21" x14ac:dyDescent="0.3">
      <c r="A3170">
        <v>3169</v>
      </c>
      <c r="B3170">
        <v>30</v>
      </c>
      <c r="C3170">
        <v>3</v>
      </c>
      <c r="D3170" s="6">
        <f t="shared" si="294"/>
        <v>45381</v>
      </c>
      <c r="E3170" t="str">
        <f t="shared" si="295"/>
        <v>March</v>
      </c>
      <c r="F3170">
        <v>2024</v>
      </c>
      <c r="G3170" t="str">
        <f t="shared" si="296"/>
        <v>Saturday</v>
      </c>
      <c r="H3170" t="s">
        <v>21</v>
      </c>
      <c r="I3170">
        <v>9</v>
      </c>
      <c r="J3170" s="7">
        <v>69148.41</v>
      </c>
      <c r="K3170" t="s">
        <v>146</v>
      </c>
      <c r="L3170">
        <v>29</v>
      </c>
      <c r="M3170" t="s">
        <v>23</v>
      </c>
      <c r="N3170" t="s">
        <v>24</v>
      </c>
      <c r="O3170">
        <v>5</v>
      </c>
      <c r="P3170" t="s">
        <v>65</v>
      </c>
      <c r="Q3170" s="7">
        <f t="shared" si="297"/>
        <v>622335.69000000006</v>
      </c>
      <c r="R3170" s="9" t="str" cm="1">
        <f t="array" ref="R3170">_xlfn.IFS(L3169&lt;=25,"0-25",L3169&lt;=30,"26-30",L3169&lt;=35,"31-35",L3169&lt;=40,"36-40",L3169&lt;=45,"41-45",L3169&gt;=45,"45+")</f>
        <v>41-45</v>
      </c>
      <c r="S3170" t="str">
        <f t="shared" si="298"/>
        <v>Q1</v>
      </c>
      <c r="T3170" t="str">
        <f t="shared" si="299"/>
        <v>Weekend</v>
      </c>
      <c r="U3170" t="str" cm="1">
        <f t="array" ref="U3170">_xlfn.IFS(Q3170&lt;=100000,"LOW",Q3170&lt;=300000,"MEDIUM",Q3170&gt;=300000,"HIGH")</f>
        <v>HIGH</v>
      </c>
    </row>
    <row r="3171" spans="1:21" x14ac:dyDescent="0.3">
      <c r="A3171">
        <v>3170</v>
      </c>
      <c r="B3171">
        <v>30</v>
      </c>
      <c r="C3171">
        <v>3</v>
      </c>
      <c r="D3171" s="6">
        <f t="shared" si="294"/>
        <v>45381</v>
      </c>
      <c r="E3171" t="str">
        <f t="shared" si="295"/>
        <v>March</v>
      </c>
      <c r="F3171">
        <v>2024</v>
      </c>
      <c r="G3171" t="str">
        <f t="shared" si="296"/>
        <v>Saturday</v>
      </c>
      <c r="H3171" t="s">
        <v>21</v>
      </c>
      <c r="I3171">
        <v>5</v>
      </c>
      <c r="J3171" s="7">
        <v>50031.42</v>
      </c>
      <c r="K3171" t="s">
        <v>355</v>
      </c>
      <c r="L3171">
        <v>46</v>
      </c>
      <c r="M3171" t="s">
        <v>39</v>
      </c>
      <c r="N3171" t="s">
        <v>52</v>
      </c>
      <c r="O3171">
        <v>3</v>
      </c>
      <c r="P3171" t="s">
        <v>65</v>
      </c>
      <c r="Q3171" s="7">
        <f t="shared" si="297"/>
        <v>250157.09999999998</v>
      </c>
      <c r="R3171" s="9" t="str" cm="1">
        <f t="array" ref="R3171">_xlfn.IFS(L3170&lt;=25,"0-25",L3170&lt;=30,"26-30",L3170&lt;=35,"31-35",L3170&lt;=40,"36-40",L3170&lt;=45,"41-45",L3170&gt;=45,"45+")</f>
        <v>26-30</v>
      </c>
      <c r="S3171" t="str">
        <f t="shared" si="298"/>
        <v>Q1</v>
      </c>
      <c r="T3171" t="str">
        <f t="shared" si="299"/>
        <v>Weekend</v>
      </c>
      <c r="U3171" t="str" cm="1">
        <f t="array" ref="U3171">_xlfn.IFS(Q3171&lt;=100000,"LOW",Q3171&lt;=300000,"MEDIUM",Q3171&gt;=300000,"HIGH")</f>
        <v>MEDIUM</v>
      </c>
    </row>
    <row r="3172" spans="1:21" x14ac:dyDescent="0.3">
      <c r="A3172">
        <v>3171</v>
      </c>
      <c r="B3172">
        <v>30</v>
      </c>
      <c r="C3172">
        <v>3</v>
      </c>
      <c r="D3172" s="6">
        <f t="shared" si="294"/>
        <v>45381</v>
      </c>
      <c r="E3172" t="str">
        <f t="shared" si="295"/>
        <v>March</v>
      </c>
      <c r="F3172">
        <v>2024</v>
      </c>
      <c r="G3172" t="str">
        <f t="shared" si="296"/>
        <v>Saturday</v>
      </c>
      <c r="H3172" t="s">
        <v>15</v>
      </c>
      <c r="I3172">
        <v>6</v>
      </c>
      <c r="J3172" s="7">
        <v>24690.37</v>
      </c>
      <c r="K3172" t="s">
        <v>141</v>
      </c>
      <c r="L3172">
        <v>28</v>
      </c>
      <c r="M3172" t="s">
        <v>27</v>
      </c>
      <c r="N3172" t="s">
        <v>52</v>
      </c>
      <c r="O3172">
        <v>4</v>
      </c>
      <c r="P3172" t="s">
        <v>19</v>
      </c>
      <c r="Q3172" s="7">
        <f t="shared" si="297"/>
        <v>148142.22</v>
      </c>
      <c r="R3172" s="9" t="str" cm="1">
        <f t="array" ref="R3172">_xlfn.IFS(L3171&lt;=25,"0-25",L3171&lt;=30,"26-30",L3171&lt;=35,"31-35",L3171&lt;=40,"36-40",L3171&lt;=45,"41-45",L3171&gt;=45,"45+")</f>
        <v>45+</v>
      </c>
      <c r="S3172" t="str">
        <f t="shared" si="298"/>
        <v>Q1</v>
      </c>
      <c r="T3172" t="str">
        <f t="shared" si="299"/>
        <v>Weekend</v>
      </c>
      <c r="U3172" t="str" cm="1">
        <f t="array" ref="U3172">_xlfn.IFS(Q3172&lt;=100000,"LOW",Q3172&lt;=300000,"MEDIUM",Q3172&gt;=300000,"HIGH")</f>
        <v>MEDIUM</v>
      </c>
    </row>
    <row r="3173" spans="1:21" x14ac:dyDescent="0.3">
      <c r="A3173">
        <v>3172</v>
      </c>
      <c r="B3173">
        <v>31</v>
      </c>
      <c r="C3173">
        <v>3</v>
      </c>
      <c r="D3173" s="6">
        <f t="shared" si="294"/>
        <v>45382</v>
      </c>
      <c r="E3173" t="str">
        <f t="shared" si="295"/>
        <v>March</v>
      </c>
      <c r="F3173">
        <v>2024</v>
      </c>
      <c r="G3173" t="str">
        <f t="shared" si="296"/>
        <v>Sunday</v>
      </c>
      <c r="H3173" t="s">
        <v>15</v>
      </c>
      <c r="I3173">
        <v>4</v>
      </c>
      <c r="J3173" s="7">
        <v>52993.22</v>
      </c>
      <c r="K3173" t="s">
        <v>808</v>
      </c>
      <c r="L3173">
        <v>28</v>
      </c>
      <c r="M3173" t="s">
        <v>23</v>
      </c>
      <c r="N3173" t="s">
        <v>35</v>
      </c>
      <c r="O3173">
        <v>1</v>
      </c>
      <c r="P3173" t="s">
        <v>19</v>
      </c>
      <c r="Q3173" s="7">
        <f t="shared" si="297"/>
        <v>211972.88</v>
      </c>
      <c r="R3173" s="9" t="str" cm="1">
        <f t="array" ref="R3173">_xlfn.IFS(L3172&lt;=25,"0-25",L3172&lt;=30,"26-30",L3172&lt;=35,"31-35",L3172&lt;=40,"36-40",L3172&lt;=45,"41-45",L3172&gt;=45,"45+")</f>
        <v>26-30</v>
      </c>
      <c r="S3173" t="str">
        <f t="shared" si="298"/>
        <v>Q1</v>
      </c>
      <c r="T3173" t="str">
        <f t="shared" si="299"/>
        <v>Weekend</v>
      </c>
      <c r="U3173" t="str" cm="1">
        <f t="array" ref="U3173">_xlfn.IFS(Q3173&lt;=100000,"LOW",Q3173&lt;=300000,"MEDIUM",Q3173&gt;=300000,"HIGH")</f>
        <v>MEDIUM</v>
      </c>
    </row>
    <row r="3174" spans="1:21" x14ac:dyDescent="0.3">
      <c r="A3174">
        <v>3173</v>
      </c>
      <c r="B3174">
        <v>31</v>
      </c>
      <c r="C3174">
        <v>3</v>
      </c>
      <c r="D3174" s="6">
        <f t="shared" si="294"/>
        <v>45382</v>
      </c>
      <c r="E3174" t="str">
        <f t="shared" si="295"/>
        <v>March</v>
      </c>
      <c r="F3174">
        <v>2024</v>
      </c>
      <c r="G3174" t="str">
        <f t="shared" si="296"/>
        <v>Sunday</v>
      </c>
      <c r="H3174" t="s">
        <v>37</v>
      </c>
      <c r="I3174">
        <v>5</v>
      </c>
      <c r="J3174" s="7">
        <v>45875.77</v>
      </c>
      <c r="K3174" t="s">
        <v>107</v>
      </c>
      <c r="L3174">
        <v>43</v>
      </c>
      <c r="M3174" t="s">
        <v>23</v>
      </c>
      <c r="N3174" t="s">
        <v>52</v>
      </c>
      <c r="O3174">
        <v>4</v>
      </c>
      <c r="P3174" t="s">
        <v>53</v>
      </c>
      <c r="Q3174" s="7">
        <f t="shared" si="297"/>
        <v>229378.84999999998</v>
      </c>
      <c r="R3174" s="9" t="str" cm="1">
        <f t="array" ref="R3174">_xlfn.IFS(L3173&lt;=25,"0-25",L3173&lt;=30,"26-30",L3173&lt;=35,"31-35",L3173&lt;=40,"36-40",L3173&lt;=45,"41-45",L3173&gt;=45,"45+")</f>
        <v>26-30</v>
      </c>
      <c r="S3174" t="str">
        <f t="shared" si="298"/>
        <v>Q1</v>
      </c>
      <c r="T3174" t="str">
        <f t="shared" si="299"/>
        <v>Weekend</v>
      </c>
      <c r="U3174" t="str" cm="1">
        <f t="array" ref="U3174">_xlfn.IFS(Q3174&lt;=100000,"LOW",Q3174&lt;=300000,"MEDIUM",Q3174&gt;=300000,"HIGH")</f>
        <v>MEDIUM</v>
      </c>
    </row>
    <row r="3175" spans="1:21" x14ac:dyDescent="0.3">
      <c r="A3175">
        <v>3174</v>
      </c>
      <c r="B3175">
        <v>31</v>
      </c>
      <c r="C3175">
        <v>3</v>
      </c>
      <c r="D3175" s="6">
        <f t="shared" si="294"/>
        <v>45382</v>
      </c>
      <c r="E3175" t="str">
        <f t="shared" si="295"/>
        <v>March</v>
      </c>
      <c r="F3175">
        <v>2024</v>
      </c>
      <c r="G3175" t="str">
        <f t="shared" si="296"/>
        <v>Sunday</v>
      </c>
      <c r="H3175" t="s">
        <v>21</v>
      </c>
      <c r="I3175">
        <v>7</v>
      </c>
      <c r="J3175" s="7">
        <v>22707.96</v>
      </c>
      <c r="K3175" t="s">
        <v>637</v>
      </c>
      <c r="L3175">
        <v>31</v>
      </c>
      <c r="M3175" t="s">
        <v>47</v>
      </c>
      <c r="N3175" t="s">
        <v>24</v>
      </c>
      <c r="O3175">
        <v>4</v>
      </c>
      <c r="P3175" t="s">
        <v>25</v>
      </c>
      <c r="Q3175" s="7">
        <f t="shared" si="297"/>
        <v>158955.72</v>
      </c>
      <c r="R3175" s="9" t="str" cm="1">
        <f t="array" ref="R3175">_xlfn.IFS(L3174&lt;=25,"0-25",L3174&lt;=30,"26-30",L3174&lt;=35,"31-35",L3174&lt;=40,"36-40",L3174&lt;=45,"41-45",L3174&gt;=45,"45+")</f>
        <v>41-45</v>
      </c>
      <c r="S3175" t="str">
        <f t="shared" si="298"/>
        <v>Q1</v>
      </c>
      <c r="T3175" t="str">
        <f t="shared" si="299"/>
        <v>Weekend</v>
      </c>
      <c r="U3175" t="str" cm="1">
        <f t="array" ref="U3175">_xlfn.IFS(Q3175&lt;=100000,"LOW",Q3175&lt;=300000,"MEDIUM",Q3175&gt;=300000,"HIGH")</f>
        <v>MEDIUM</v>
      </c>
    </row>
    <row r="3176" spans="1:21" x14ac:dyDescent="0.3">
      <c r="A3176">
        <v>3175</v>
      </c>
      <c r="B3176">
        <v>1</v>
      </c>
      <c r="C3176">
        <v>4</v>
      </c>
      <c r="D3176" s="6">
        <f t="shared" si="294"/>
        <v>45383</v>
      </c>
      <c r="E3176" t="str">
        <f t="shared" si="295"/>
        <v>April</v>
      </c>
      <c r="F3176">
        <v>2024</v>
      </c>
      <c r="G3176" t="str">
        <f t="shared" si="296"/>
        <v>Monday</v>
      </c>
      <c r="H3176" t="s">
        <v>15</v>
      </c>
      <c r="I3176">
        <v>9</v>
      </c>
      <c r="J3176" s="7">
        <v>61066.65</v>
      </c>
      <c r="K3176" t="s">
        <v>957</v>
      </c>
      <c r="L3176">
        <v>33</v>
      </c>
      <c r="M3176" t="s">
        <v>56</v>
      </c>
      <c r="N3176" t="s">
        <v>18</v>
      </c>
      <c r="O3176">
        <v>3</v>
      </c>
      <c r="P3176" t="s">
        <v>31</v>
      </c>
      <c r="Q3176" s="7">
        <f t="shared" si="297"/>
        <v>549599.85</v>
      </c>
      <c r="R3176" s="9" t="str" cm="1">
        <f t="array" ref="R3176">_xlfn.IFS(L3175&lt;=25,"0-25",L3175&lt;=30,"26-30",L3175&lt;=35,"31-35",L3175&lt;=40,"36-40",L3175&lt;=45,"41-45",L3175&gt;=45,"45+")</f>
        <v>31-35</v>
      </c>
      <c r="S3176" t="str">
        <f t="shared" si="298"/>
        <v>Q2</v>
      </c>
      <c r="T3176" t="str">
        <f t="shared" si="299"/>
        <v>Weekday</v>
      </c>
      <c r="U3176" t="str" cm="1">
        <f t="array" ref="U3176">_xlfn.IFS(Q3176&lt;=100000,"LOW",Q3176&lt;=300000,"MEDIUM",Q3176&gt;=300000,"HIGH")</f>
        <v>HIGH</v>
      </c>
    </row>
    <row r="3177" spans="1:21" x14ac:dyDescent="0.3">
      <c r="A3177">
        <v>3176</v>
      </c>
      <c r="B3177">
        <v>1</v>
      </c>
      <c r="C3177">
        <v>4</v>
      </c>
      <c r="D3177" s="6">
        <f t="shared" si="294"/>
        <v>45383</v>
      </c>
      <c r="E3177" t="str">
        <f t="shared" si="295"/>
        <v>April</v>
      </c>
      <c r="F3177">
        <v>2024</v>
      </c>
      <c r="G3177" t="str">
        <f t="shared" si="296"/>
        <v>Monday</v>
      </c>
      <c r="H3177" t="s">
        <v>32</v>
      </c>
      <c r="I3177">
        <v>6</v>
      </c>
      <c r="J3177" s="7">
        <v>35644.269999999997</v>
      </c>
      <c r="K3177" t="s">
        <v>610</v>
      </c>
      <c r="L3177">
        <v>27</v>
      </c>
      <c r="M3177" t="s">
        <v>95</v>
      </c>
      <c r="N3177" t="s">
        <v>18</v>
      </c>
      <c r="O3177">
        <v>5</v>
      </c>
      <c r="P3177" t="s">
        <v>43</v>
      </c>
      <c r="Q3177" s="7">
        <f t="shared" si="297"/>
        <v>213865.62</v>
      </c>
      <c r="R3177" s="9" t="str" cm="1">
        <f t="array" ref="R3177">_xlfn.IFS(L3176&lt;=25,"0-25",L3176&lt;=30,"26-30",L3176&lt;=35,"31-35",L3176&lt;=40,"36-40",L3176&lt;=45,"41-45",L3176&gt;=45,"45+")</f>
        <v>31-35</v>
      </c>
      <c r="S3177" t="str">
        <f t="shared" si="298"/>
        <v>Q2</v>
      </c>
      <c r="T3177" t="str">
        <f t="shared" si="299"/>
        <v>Weekday</v>
      </c>
      <c r="U3177" t="str" cm="1">
        <f t="array" ref="U3177">_xlfn.IFS(Q3177&lt;=100000,"LOW",Q3177&lt;=300000,"MEDIUM",Q3177&gt;=300000,"HIGH")</f>
        <v>MEDIUM</v>
      </c>
    </row>
    <row r="3178" spans="1:21" x14ac:dyDescent="0.3">
      <c r="A3178">
        <v>3177</v>
      </c>
      <c r="B3178">
        <v>1</v>
      </c>
      <c r="C3178">
        <v>4</v>
      </c>
      <c r="D3178" s="6">
        <f t="shared" si="294"/>
        <v>45383</v>
      </c>
      <c r="E3178" t="str">
        <f t="shared" si="295"/>
        <v>April</v>
      </c>
      <c r="F3178">
        <v>2024</v>
      </c>
      <c r="G3178" t="str">
        <f t="shared" si="296"/>
        <v>Monday</v>
      </c>
      <c r="H3178" t="s">
        <v>15</v>
      </c>
      <c r="I3178">
        <v>6</v>
      </c>
      <c r="J3178" s="7">
        <v>67718.66</v>
      </c>
      <c r="K3178" t="s">
        <v>223</v>
      </c>
      <c r="L3178">
        <v>48</v>
      </c>
      <c r="M3178" t="s">
        <v>23</v>
      </c>
      <c r="N3178" t="s">
        <v>24</v>
      </c>
      <c r="O3178">
        <v>5</v>
      </c>
      <c r="P3178" t="s">
        <v>19</v>
      </c>
      <c r="Q3178" s="7">
        <f t="shared" si="297"/>
        <v>406311.96</v>
      </c>
      <c r="R3178" s="9" t="str" cm="1">
        <f t="array" ref="R3178">_xlfn.IFS(L3177&lt;=25,"0-25",L3177&lt;=30,"26-30",L3177&lt;=35,"31-35",L3177&lt;=40,"36-40",L3177&lt;=45,"41-45",L3177&gt;=45,"45+")</f>
        <v>26-30</v>
      </c>
      <c r="S3178" t="str">
        <f t="shared" si="298"/>
        <v>Q2</v>
      </c>
      <c r="T3178" t="str">
        <f t="shared" si="299"/>
        <v>Weekday</v>
      </c>
      <c r="U3178" t="str" cm="1">
        <f t="array" ref="U3178">_xlfn.IFS(Q3178&lt;=100000,"LOW",Q3178&lt;=300000,"MEDIUM",Q3178&gt;=300000,"HIGH")</f>
        <v>HIGH</v>
      </c>
    </row>
    <row r="3179" spans="1:21" x14ac:dyDescent="0.3">
      <c r="A3179">
        <v>3178</v>
      </c>
      <c r="B3179">
        <v>1</v>
      </c>
      <c r="C3179">
        <v>4</v>
      </c>
      <c r="D3179" s="6">
        <f t="shared" si="294"/>
        <v>45383</v>
      </c>
      <c r="E3179" t="str">
        <f t="shared" si="295"/>
        <v>April</v>
      </c>
      <c r="F3179">
        <v>2024</v>
      </c>
      <c r="G3179" t="str">
        <f t="shared" si="296"/>
        <v>Monday</v>
      </c>
      <c r="H3179" t="s">
        <v>15</v>
      </c>
      <c r="I3179">
        <v>8</v>
      </c>
      <c r="J3179" s="7">
        <v>53374.06</v>
      </c>
      <c r="K3179" t="s">
        <v>132</v>
      </c>
      <c r="L3179">
        <v>48</v>
      </c>
      <c r="M3179" t="s">
        <v>23</v>
      </c>
      <c r="N3179" t="s">
        <v>52</v>
      </c>
      <c r="O3179">
        <v>2</v>
      </c>
      <c r="P3179" t="s">
        <v>19</v>
      </c>
      <c r="Q3179" s="7">
        <f t="shared" si="297"/>
        <v>426992.48</v>
      </c>
      <c r="R3179" s="9" t="str" cm="1">
        <f t="array" ref="R3179">_xlfn.IFS(L3178&lt;=25,"0-25",L3178&lt;=30,"26-30",L3178&lt;=35,"31-35",L3178&lt;=40,"36-40",L3178&lt;=45,"41-45",L3178&gt;=45,"45+")</f>
        <v>45+</v>
      </c>
      <c r="S3179" t="str">
        <f t="shared" si="298"/>
        <v>Q2</v>
      </c>
      <c r="T3179" t="str">
        <f t="shared" si="299"/>
        <v>Weekday</v>
      </c>
      <c r="U3179" t="str" cm="1">
        <f t="array" ref="U3179">_xlfn.IFS(Q3179&lt;=100000,"LOW",Q3179&lt;=300000,"MEDIUM",Q3179&gt;=300000,"HIGH")</f>
        <v>HIGH</v>
      </c>
    </row>
    <row r="3180" spans="1:21" x14ac:dyDescent="0.3">
      <c r="A3180">
        <v>3179</v>
      </c>
      <c r="B3180">
        <v>2</v>
      </c>
      <c r="C3180">
        <v>4</v>
      </c>
      <c r="D3180" s="6">
        <f t="shared" si="294"/>
        <v>45384</v>
      </c>
      <c r="E3180" t="str">
        <f t="shared" si="295"/>
        <v>April</v>
      </c>
      <c r="F3180">
        <v>2024</v>
      </c>
      <c r="G3180" t="str">
        <f t="shared" si="296"/>
        <v>Tuesday</v>
      </c>
      <c r="H3180" t="s">
        <v>21</v>
      </c>
      <c r="I3180">
        <v>4</v>
      </c>
      <c r="J3180" s="7">
        <v>48673.79</v>
      </c>
      <c r="K3180" t="s">
        <v>1034</v>
      </c>
      <c r="L3180">
        <v>53</v>
      </c>
      <c r="M3180" t="s">
        <v>27</v>
      </c>
      <c r="N3180" t="s">
        <v>24</v>
      </c>
      <c r="O3180">
        <v>5</v>
      </c>
      <c r="P3180" t="s">
        <v>65</v>
      </c>
      <c r="Q3180" s="7">
        <f t="shared" si="297"/>
        <v>194695.16</v>
      </c>
      <c r="R3180" s="9" t="str" cm="1">
        <f t="array" ref="R3180">_xlfn.IFS(L3179&lt;=25,"0-25",L3179&lt;=30,"26-30",L3179&lt;=35,"31-35",L3179&lt;=40,"36-40",L3179&lt;=45,"41-45",L3179&gt;=45,"45+")</f>
        <v>45+</v>
      </c>
      <c r="S3180" t="str">
        <f t="shared" si="298"/>
        <v>Q2</v>
      </c>
      <c r="T3180" t="str">
        <f t="shared" si="299"/>
        <v>Weekday</v>
      </c>
      <c r="U3180" t="str" cm="1">
        <f t="array" ref="U3180">_xlfn.IFS(Q3180&lt;=100000,"LOW",Q3180&lt;=300000,"MEDIUM",Q3180&gt;=300000,"HIGH")</f>
        <v>MEDIUM</v>
      </c>
    </row>
    <row r="3181" spans="1:21" x14ac:dyDescent="0.3">
      <c r="A3181">
        <v>3180</v>
      </c>
      <c r="B3181">
        <v>2</v>
      </c>
      <c r="C3181">
        <v>4</v>
      </c>
      <c r="D3181" s="6">
        <f t="shared" si="294"/>
        <v>45384</v>
      </c>
      <c r="E3181" t="str">
        <f t="shared" si="295"/>
        <v>April</v>
      </c>
      <c r="F3181">
        <v>2024</v>
      </c>
      <c r="G3181" t="str">
        <f t="shared" si="296"/>
        <v>Tuesday</v>
      </c>
      <c r="H3181" t="s">
        <v>21</v>
      </c>
      <c r="I3181">
        <v>3</v>
      </c>
      <c r="J3181" s="7">
        <v>53701.17</v>
      </c>
      <c r="K3181" t="s">
        <v>539</v>
      </c>
      <c r="L3181">
        <v>27</v>
      </c>
      <c r="M3181" t="s">
        <v>47</v>
      </c>
      <c r="N3181" t="s">
        <v>52</v>
      </c>
      <c r="O3181">
        <v>3</v>
      </c>
      <c r="P3181" t="s">
        <v>65</v>
      </c>
      <c r="Q3181" s="7">
        <f t="shared" si="297"/>
        <v>161103.51</v>
      </c>
      <c r="R3181" s="9" t="str" cm="1">
        <f t="array" ref="R3181">_xlfn.IFS(L3180&lt;=25,"0-25",L3180&lt;=30,"26-30",L3180&lt;=35,"31-35",L3180&lt;=40,"36-40",L3180&lt;=45,"41-45",L3180&gt;=45,"45+")</f>
        <v>45+</v>
      </c>
      <c r="S3181" t="str">
        <f t="shared" si="298"/>
        <v>Q2</v>
      </c>
      <c r="T3181" t="str">
        <f t="shared" si="299"/>
        <v>Weekday</v>
      </c>
      <c r="U3181" t="str" cm="1">
        <f t="array" ref="U3181">_xlfn.IFS(Q3181&lt;=100000,"LOW",Q3181&lt;=300000,"MEDIUM",Q3181&gt;=300000,"HIGH")</f>
        <v>MEDIUM</v>
      </c>
    </row>
    <row r="3182" spans="1:21" x14ac:dyDescent="0.3">
      <c r="A3182">
        <v>3181</v>
      </c>
      <c r="B3182">
        <v>2</v>
      </c>
      <c r="C3182">
        <v>4</v>
      </c>
      <c r="D3182" s="6">
        <f t="shared" si="294"/>
        <v>45384</v>
      </c>
      <c r="E3182" t="str">
        <f t="shared" si="295"/>
        <v>April</v>
      </c>
      <c r="F3182">
        <v>2024</v>
      </c>
      <c r="G3182" t="str">
        <f t="shared" si="296"/>
        <v>Tuesday</v>
      </c>
      <c r="H3182" t="s">
        <v>45</v>
      </c>
      <c r="I3182">
        <v>7</v>
      </c>
      <c r="J3182" s="7">
        <v>38685.82</v>
      </c>
      <c r="K3182" t="s">
        <v>93</v>
      </c>
      <c r="L3182">
        <v>43</v>
      </c>
      <c r="M3182" t="s">
        <v>17</v>
      </c>
      <c r="N3182" t="s">
        <v>18</v>
      </c>
      <c r="O3182">
        <v>4</v>
      </c>
      <c r="P3182" t="s">
        <v>90</v>
      </c>
      <c r="Q3182" s="7">
        <f t="shared" si="297"/>
        <v>270800.74</v>
      </c>
      <c r="R3182" s="9" t="str" cm="1">
        <f t="array" ref="R3182">_xlfn.IFS(L3181&lt;=25,"0-25",L3181&lt;=30,"26-30",L3181&lt;=35,"31-35",L3181&lt;=40,"36-40",L3181&lt;=45,"41-45",L3181&gt;=45,"45+")</f>
        <v>26-30</v>
      </c>
      <c r="S3182" t="str">
        <f t="shared" si="298"/>
        <v>Q2</v>
      </c>
      <c r="T3182" t="str">
        <f t="shared" si="299"/>
        <v>Weekday</v>
      </c>
      <c r="U3182" t="str" cm="1">
        <f t="array" ref="U3182">_xlfn.IFS(Q3182&lt;=100000,"LOW",Q3182&lt;=300000,"MEDIUM",Q3182&gt;=300000,"HIGH")</f>
        <v>MEDIUM</v>
      </c>
    </row>
    <row r="3183" spans="1:21" x14ac:dyDescent="0.3">
      <c r="A3183">
        <v>3182</v>
      </c>
      <c r="B3183">
        <v>2</v>
      </c>
      <c r="C3183">
        <v>4</v>
      </c>
      <c r="D3183" s="6">
        <f t="shared" si="294"/>
        <v>45384</v>
      </c>
      <c r="E3183" t="str">
        <f t="shared" si="295"/>
        <v>April</v>
      </c>
      <c r="F3183">
        <v>2024</v>
      </c>
      <c r="G3183" t="str">
        <f t="shared" si="296"/>
        <v>Tuesday</v>
      </c>
      <c r="H3183" t="s">
        <v>32</v>
      </c>
      <c r="I3183">
        <v>5</v>
      </c>
      <c r="J3183" s="7">
        <v>40313.589999999997</v>
      </c>
      <c r="K3183" t="s">
        <v>981</v>
      </c>
      <c r="L3183">
        <v>37</v>
      </c>
      <c r="M3183" t="s">
        <v>92</v>
      </c>
      <c r="N3183" t="s">
        <v>35</v>
      </c>
      <c r="O3183">
        <v>1</v>
      </c>
      <c r="P3183" t="s">
        <v>101</v>
      </c>
      <c r="Q3183" s="7">
        <f t="shared" si="297"/>
        <v>201567.94999999998</v>
      </c>
      <c r="R3183" s="9" t="str" cm="1">
        <f t="array" ref="R3183">_xlfn.IFS(L3182&lt;=25,"0-25",L3182&lt;=30,"26-30",L3182&lt;=35,"31-35",L3182&lt;=40,"36-40",L3182&lt;=45,"41-45",L3182&gt;=45,"45+")</f>
        <v>41-45</v>
      </c>
      <c r="S3183" t="str">
        <f t="shared" si="298"/>
        <v>Q2</v>
      </c>
      <c r="T3183" t="str">
        <f t="shared" si="299"/>
        <v>Weekday</v>
      </c>
      <c r="U3183" t="str" cm="1">
        <f t="array" ref="U3183">_xlfn.IFS(Q3183&lt;=100000,"LOW",Q3183&lt;=300000,"MEDIUM",Q3183&gt;=300000,"HIGH")</f>
        <v>MEDIUM</v>
      </c>
    </row>
    <row r="3184" spans="1:21" x14ac:dyDescent="0.3">
      <c r="A3184">
        <v>3183</v>
      </c>
      <c r="B3184">
        <v>3</v>
      </c>
      <c r="C3184">
        <v>4</v>
      </c>
      <c r="D3184" s="6">
        <f t="shared" si="294"/>
        <v>45385</v>
      </c>
      <c r="E3184" t="str">
        <f t="shared" si="295"/>
        <v>April</v>
      </c>
      <c r="F3184">
        <v>2024</v>
      </c>
      <c r="G3184" t="str">
        <f t="shared" si="296"/>
        <v>Wednesday</v>
      </c>
      <c r="H3184" t="s">
        <v>21</v>
      </c>
      <c r="I3184">
        <v>2</v>
      </c>
      <c r="J3184" s="7">
        <v>61072.44</v>
      </c>
      <c r="K3184" t="s">
        <v>745</v>
      </c>
      <c r="L3184">
        <v>26</v>
      </c>
      <c r="M3184" t="s">
        <v>34</v>
      </c>
      <c r="N3184" t="s">
        <v>52</v>
      </c>
      <c r="O3184">
        <v>1</v>
      </c>
      <c r="P3184" t="s">
        <v>65</v>
      </c>
      <c r="Q3184" s="7">
        <f t="shared" si="297"/>
        <v>122144.88</v>
      </c>
      <c r="R3184" s="9" t="str" cm="1">
        <f t="array" ref="R3184">_xlfn.IFS(L3183&lt;=25,"0-25",L3183&lt;=30,"26-30",L3183&lt;=35,"31-35",L3183&lt;=40,"36-40",L3183&lt;=45,"41-45",L3183&gt;=45,"45+")</f>
        <v>36-40</v>
      </c>
      <c r="S3184" t="str">
        <f t="shared" si="298"/>
        <v>Q2</v>
      </c>
      <c r="T3184" t="str">
        <f t="shared" si="299"/>
        <v>Weekday</v>
      </c>
      <c r="U3184" t="str" cm="1">
        <f t="array" ref="U3184">_xlfn.IFS(Q3184&lt;=100000,"LOW",Q3184&lt;=300000,"MEDIUM",Q3184&gt;=300000,"HIGH")</f>
        <v>MEDIUM</v>
      </c>
    </row>
    <row r="3185" spans="1:21" x14ac:dyDescent="0.3">
      <c r="A3185">
        <v>3184</v>
      </c>
      <c r="B3185">
        <v>3</v>
      </c>
      <c r="C3185">
        <v>4</v>
      </c>
      <c r="D3185" s="6">
        <f t="shared" si="294"/>
        <v>45385</v>
      </c>
      <c r="E3185" t="str">
        <f t="shared" si="295"/>
        <v>April</v>
      </c>
      <c r="F3185">
        <v>2024</v>
      </c>
      <c r="G3185" t="str">
        <f t="shared" si="296"/>
        <v>Wednesday</v>
      </c>
      <c r="H3185" t="s">
        <v>37</v>
      </c>
      <c r="I3185">
        <v>2</v>
      </c>
      <c r="J3185" s="7">
        <v>50855.71</v>
      </c>
      <c r="K3185" t="s">
        <v>1038</v>
      </c>
      <c r="L3185">
        <v>32</v>
      </c>
      <c r="M3185" t="s">
        <v>116</v>
      </c>
      <c r="N3185" t="s">
        <v>35</v>
      </c>
      <c r="O3185">
        <v>5</v>
      </c>
      <c r="P3185" t="s">
        <v>97</v>
      </c>
      <c r="Q3185" s="7">
        <f t="shared" si="297"/>
        <v>101711.42</v>
      </c>
      <c r="R3185" s="9" t="str" cm="1">
        <f t="array" ref="R3185">_xlfn.IFS(L3184&lt;=25,"0-25",L3184&lt;=30,"26-30",L3184&lt;=35,"31-35",L3184&lt;=40,"36-40",L3184&lt;=45,"41-45",L3184&gt;=45,"45+")</f>
        <v>26-30</v>
      </c>
      <c r="S3185" t="str">
        <f t="shared" si="298"/>
        <v>Q2</v>
      </c>
      <c r="T3185" t="str">
        <f t="shared" si="299"/>
        <v>Weekday</v>
      </c>
      <c r="U3185" t="str" cm="1">
        <f t="array" ref="U3185">_xlfn.IFS(Q3185&lt;=100000,"LOW",Q3185&lt;=300000,"MEDIUM",Q3185&gt;=300000,"HIGH")</f>
        <v>MEDIUM</v>
      </c>
    </row>
    <row r="3186" spans="1:21" x14ac:dyDescent="0.3">
      <c r="A3186">
        <v>3185</v>
      </c>
      <c r="B3186">
        <v>3</v>
      </c>
      <c r="C3186">
        <v>4</v>
      </c>
      <c r="D3186" s="6">
        <f t="shared" si="294"/>
        <v>45385</v>
      </c>
      <c r="E3186" t="str">
        <f t="shared" si="295"/>
        <v>April</v>
      </c>
      <c r="F3186">
        <v>2024</v>
      </c>
      <c r="G3186" t="str">
        <f t="shared" si="296"/>
        <v>Wednesday</v>
      </c>
      <c r="H3186" t="s">
        <v>32</v>
      </c>
      <c r="I3186">
        <v>6</v>
      </c>
      <c r="J3186" s="7">
        <v>63834.6</v>
      </c>
      <c r="K3186" t="s">
        <v>446</v>
      </c>
      <c r="L3186">
        <v>26</v>
      </c>
      <c r="M3186" t="s">
        <v>23</v>
      </c>
      <c r="N3186" t="s">
        <v>18</v>
      </c>
      <c r="O3186">
        <v>2</v>
      </c>
      <c r="P3186" t="s">
        <v>36</v>
      </c>
      <c r="Q3186" s="7">
        <f t="shared" si="297"/>
        <v>383007.6</v>
      </c>
      <c r="R3186" s="9" t="str" cm="1">
        <f t="array" ref="R3186">_xlfn.IFS(L3185&lt;=25,"0-25",L3185&lt;=30,"26-30",L3185&lt;=35,"31-35",L3185&lt;=40,"36-40",L3185&lt;=45,"41-45",L3185&gt;=45,"45+")</f>
        <v>31-35</v>
      </c>
      <c r="S3186" t="str">
        <f t="shared" si="298"/>
        <v>Q2</v>
      </c>
      <c r="T3186" t="str">
        <f t="shared" si="299"/>
        <v>Weekday</v>
      </c>
      <c r="U3186" t="str" cm="1">
        <f t="array" ref="U3186">_xlfn.IFS(Q3186&lt;=100000,"LOW",Q3186&lt;=300000,"MEDIUM",Q3186&gt;=300000,"HIGH")</f>
        <v>HIGH</v>
      </c>
    </row>
    <row r="3187" spans="1:21" x14ac:dyDescent="0.3">
      <c r="A3187">
        <v>3186</v>
      </c>
      <c r="B3187">
        <v>4</v>
      </c>
      <c r="C3187">
        <v>4</v>
      </c>
      <c r="D3187" s="6">
        <f t="shared" si="294"/>
        <v>45386</v>
      </c>
      <c r="E3187" t="str">
        <f t="shared" si="295"/>
        <v>April</v>
      </c>
      <c r="F3187">
        <v>2024</v>
      </c>
      <c r="G3187" t="str">
        <f t="shared" si="296"/>
        <v>Thursday</v>
      </c>
      <c r="H3187" t="s">
        <v>32</v>
      </c>
      <c r="I3187">
        <v>8</v>
      </c>
      <c r="J3187" s="7">
        <v>63449.61</v>
      </c>
      <c r="K3187" t="s">
        <v>1038</v>
      </c>
      <c r="L3187">
        <v>24</v>
      </c>
      <c r="M3187" t="s">
        <v>69</v>
      </c>
      <c r="N3187" t="s">
        <v>35</v>
      </c>
      <c r="O3187">
        <v>1</v>
      </c>
      <c r="P3187" t="s">
        <v>101</v>
      </c>
      <c r="Q3187" s="7">
        <f t="shared" si="297"/>
        <v>507596.88</v>
      </c>
      <c r="R3187" s="9" t="str" cm="1">
        <f t="array" ref="R3187">_xlfn.IFS(L3186&lt;=25,"0-25",L3186&lt;=30,"26-30",L3186&lt;=35,"31-35",L3186&lt;=40,"36-40",L3186&lt;=45,"41-45",L3186&gt;=45,"45+")</f>
        <v>26-30</v>
      </c>
      <c r="S3187" t="str">
        <f t="shared" si="298"/>
        <v>Q2</v>
      </c>
      <c r="T3187" t="str">
        <f t="shared" si="299"/>
        <v>Weekday</v>
      </c>
      <c r="U3187" t="str" cm="1">
        <f t="array" ref="U3187">_xlfn.IFS(Q3187&lt;=100000,"LOW",Q3187&lt;=300000,"MEDIUM",Q3187&gt;=300000,"HIGH")</f>
        <v>HIGH</v>
      </c>
    </row>
    <row r="3188" spans="1:21" x14ac:dyDescent="0.3">
      <c r="A3188">
        <v>3187</v>
      </c>
      <c r="B3188">
        <v>4</v>
      </c>
      <c r="C3188">
        <v>4</v>
      </c>
      <c r="D3188" s="6">
        <f t="shared" si="294"/>
        <v>45386</v>
      </c>
      <c r="E3188" t="str">
        <f t="shared" si="295"/>
        <v>April</v>
      </c>
      <c r="F3188">
        <v>2024</v>
      </c>
      <c r="G3188" t="str">
        <f t="shared" si="296"/>
        <v>Thursday</v>
      </c>
      <c r="H3188" t="s">
        <v>21</v>
      </c>
      <c r="I3188">
        <v>1</v>
      </c>
      <c r="J3188" s="7">
        <v>68589.399999999994</v>
      </c>
      <c r="K3188" t="s">
        <v>1040</v>
      </c>
      <c r="L3188">
        <v>43</v>
      </c>
      <c r="M3188" t="s">
        <v>23</v>
      </c>
      <c r="N3188" t="s">
        <v>35</v>
      </c>
      <c r="O3188">
        <v>2</v>
      </c>
      <c r="P3188" t="s">
        <v>25</v>
      </c>
      <c r="Q3188" s="7">
        <f t="shared" si="297"/>
        <v>68589.399999999994</v>
      </c>
      <c r="R3188" s="9" t="str" cm="1">
        <f t="array" ref="R3188">_xlfn.IFS(L3187&lt;=25,"0-25",L3187&lt;=30,"26-30",L3187&lt;=35,"31-35",L3187&lt;=40,"36-40",L3187&lt;=45,"41-45",L3187&gt;=45,"45+")</f>
        <v>0-25</v>
      </c>
      <c r="S3188" t="str">
        <f t="shared" si="298"/>
        <v>Q2</v>
      </c>
      <c r="T3188" t="str">
        <f t="shared" si="299"/>
        <v>Weekday</v>
      </c>
      <c r="U3188" t="str" cm="1">
        <f t="array" ref="U3188">_xlfn.IFS(Q3188&lt;=100000,"LOW",Q3188&lt;=300000,"MEDIUM",Q3188&gt;=300000,"HIGH")</f>
        <v>LOW</v>
      </c>
    </row>
    <row r="3189" spans="1:21" x14ac:dyDescent="0.3">
      <c r="A3189">
        <v>3188</v>
      </c>
      <c r="B3189">
        <v>4</v>
      </c>
      <c r="C3189">
        <v>4</v>
      </c>
      <c r="D3189" s="6">
        <f t="shared" si="294"/>
        <v>45386</v>
      </c>
      <c r="E3189" t="str">
        <f t="shared" si="295"/>
        <v>April</v>
      </c>
      <c r="F3189">
        <v>2024</v>
      </c>
      <c r="G3189" t="str">
        <f t="shared" si="296"/>
        <v>Thursday</v>
      </c>
      <c r="H3189" t="s">
        <v>32</v>
      </c>
      <c r="I3189">
        <v>6</v>
      </c>
      <c r="J3189" s="7">
        <v>52012.88</v>
      </c>
      <c r="K3189" t="s">
        <v>589</v>
      </c>
      <c r="L3189">
        <v>41</v>
      </c>
      <c r="M3189" t="s">
        <v>69</v>
      </c>
      <c r="N3189" t="s">
        <v>24</v>
      </c>
      <c r="O3189">
        <v>1</v>
      </c>
      <c r="P3189" t="s">
        <v>43</v>
      </c>
      <c r="Q3189" s="7">
        <f t="shared" si="297"/>
        <v>312077.27999999997</v>
      </c>
      <c r="R3189" s="9" t="str" cm="1">
        <f t="array" ref="R3189">_xlfn.IFS(L3188&lt;=25,"0-25",L3188&lt;=30,"26-30",L3188&lt;=35,"31-35",L3188&lt;=40,"36-40",L3188&lt;=45,"41-45",L3188&gt;=45,"45+")</f>
        <v>41-45</v>
      </c>
      <c r="S3189" t="str">
        <f t="shared" si="298"/>
        <v>Q2</v>
      </c>
      <c r="T3189" t="str">
        <f t="shared" si="299"/>
        <v>Weekday</v>
      </c>
      <c r="U3189" t="str" cm="1">
        <f t="array" ref="U3189">_xlfn.IFS(Q3189&lt;=100000,"LOW",Q3189&lt;=300000,"MEDIUM",Q3189&gt;=300000,"HIGH")</f>
        <v>HIGH</v>
      </c>
    </row>
    <row r="3190" spans="1:21" x14ac:dyDescent="0.3">
      <c r="A3190">
        <v>3189</v>
      </c>
      <c r="B3190">
        <v>5</v>
      </c>
      <c r="C3190">
        <v>4</v>
      </c>
      <c r="D3190" s="6">
        <f t="shared" si="294"/>
        <v>45387</v>
      </c>
      <c r="E3190" t="str">
        <f t="shared" si="295"/>
        <v>April</v>
      </c>
      <c r="F3190">
        <v>2024</v>
      </c>
      <c r="G3190" t="str">
        <f t="shared" si="296"/>
        <v>Friday</v>
      </c>
      <c r="H3190" t="s">
        <v>21</v>
      </c>
      <c r="I3190">
        <v>2</v>
      </c>
      <c r="J3190" s="7">
        <v>40138.1</v>
      </c>
      <c r="K3190" t="s">
        <v>868</v>
      </c>
      <c r="L3190">
        <v>29</v>
      </c>
      <c r="M3190" t="s">
        <v>27</v>
      </c>
      <c r="N3190" t="s">
        <v>35</v>
      </c>
      <c r="O3190">
        <v>2</v>
      </c>
      <c r="P3190" t="s">
        <v>25</v>
      </c>
      <c r="Q3190" s="7">
        <f t="shared" si="297"/>
        <v>80276.2</v>
      </c>
      <c r="R3190" s="9" t="str" cm="1">
        <f t="array" ref="R3190">_xlfn.IFS(L3189&lt;=25,"0-25",L3189&lt;=30,"26-30",L3189&lt;=35,"31-35",L3189&lt;=40,"36-40",L3189&lt;=45,"41-45",L3189&gt;=45,"45+")</f>
        <v>41-45</v>
      </c>
      <c r="S3190" t="str">
        <f t="shared" si="298"/>
        <v>Q2</v>
      </c>
      <c r="T3190" t="str">
        <f t="shared" si="299"/>
        <v>Weekday</v>
      </c>
      <c r="U3190" t="str" cm="1">
        <f t="array" ref="U3190">_xlfn.IFS(Q3190&lt;=100000,"LOW",Q3190&lt;=300000,"MEDIUM",Q3190&gt;=300000,"HIGH")</f>
        <v>LOW</v>
      </c>
    </row>
    <row r="3191" spans="1:21" x14ac:dyDescent="0.3">
      <c r="A3191">
        <v>3190</v>
      </c>
      <c r="B3191">
        <v>5</v>
      </c>
      <c r="C3191">
        <v>4</v>
      </c>
      <c r="D3191" s="6">
        <f t="shared" si="294"/>
        <v>45387</v>
      </c>
      <c r="E3191" t="str">
        <f t="shared" si="295"/>
        <v>April</v>
      </c>
      <c r="F3191">
        <v>2024</v>
      </c>
      <c r="G3191" t="str">
        <f t="shared" si="296"/>
        <v>Friday</v>
      </c>
      <c r="H3191" t="s">
        <v>15</v>
      </c>
      <c r="I3191">
        <v>2</v>
      </c>
      <c r="J3191" s="7">
        <v>19978.7</v>
      </c>
      <c r="K3191" t="s">
        <v>921</v>
      </c>
      <c r="L3191">
        <v>37</v>
      </c>
      <c r="M3191" t="s">
        <v>27</v>
      </c>
      <c r="N3191" t="s">
        <v>18</v>
      </c>
      <c r="O3191">
        <v>2</v>
      </c>
      <c r="P3191" t="s">
        <v>31</v>
      </c>
      <c r="Q3191" s="7">
        <f t="shared" si="297"/>
        <v>39957.4</v>
      </c>
      <c r="R3191" s="9" t="str" cm="1">
        <f t="array" ref="R3191">_xlfn.IFS(L3190&lt;=25,"0-25",L3190&lt;=30,"26-30",L3190&lt;=35,"31-35",L3190&lt;=40,"36-40",L3190&lt;=45,"41-45",L3190&gt;=45,"45+")</f>
        <v>26-30</v>
      </c>
      <c r="S3191" t="str">
        <f t="shared" si="298"/>
        <v>Q2</v>
      </c>
      <c r="T3191" t="str">
        <f t="shared" si="299"/>
        <v>Weekday</v>
      </c>
      <c r="U3191" t="str" cm="1">
        <f t="array" ref="U3191">_xlfn.IFS(Q3191&lt;=100000,"LOW",Q3191&lt;=300000,"MEDIUM",Q3191&gt;=300000,"HIGH")</f>
        <v>LOW</v>
      </c>
    </row>
    <row r="3192" spans="1:21" x14ac:dyDescent="0.3">
      <c r="A3192">
        <v>3191</v>
      </c>
      <c r="B3192">
        <v>5</v>
      </c>
      <c r="C3192">
        <v>4</v>
      </c>
      <c r="D3192" s="6">
        <f t="shared" si="294"/>
        <v>45387</v>
      </c>
      <c r="E3192" t="str">
        <f t="shared" si="295"/>
        <v>April</v>
      </c>
      <c r="F3192">
        <v>2024</v>
      </c>
      <c r="G3192" t="str">
        <f t="shared" si="296"/>
        <v>Friday</v>
      </c>
      <c r="H3192" t="s">
        <v>45</v>
      </c>
      <c r="I3192">
        <v>7</v>
      </c>
      <c r="J3192" s="7">
        <v>52322.83</v>
      </c>
      <c r="K3192" t="s">
        <v>340</v>
      </c>
      <c r="L3192">
        <v>31</v>
      </c>
      <c r="M3192" t="s">
        <v>152</v>
      </c>
      <c r="N3192" t="s">
        <v>52</v>
      </c>
      <c r="O3192">
        <v>4</v>
      </c>
      <c r="P3192" t="s">
        <v>48</v>
      </c>
      <c r="Q3192" s="7">
        <f t="shared" si="297"/>
        <v>366259.81</v>
      </c>
      <c r="R3192" s="9" t="str" cm="1">
        <f t="array" ref="R3192">_xlfn.IFS(L3191&lt;=25,"0-25",L3191&lt;=30,"26-30",L3191&lt;=35,"31-35",L3191&lt;=40,"36-40",L3191&lt;=45,"41-45",L3191&gt;=45,"45+")</f>
        <v>36-40</v>
      </c>
      <c r="S3192" t="str">
        <f t="shared" si="298"/>
        <v>Q2</v>
      </c>
      <c r="T3192" t="str">
        <f t="shared" si="299"/>
        <v>Weekday</v>
      </c>
      <c r="U3192" t="str" cm="1">
        <f t="array" ref="U3192">_xlfn.IFS(Q3192&lt;=100000,"LOW",Q3192&lt;=300000,"MEDIUM",Q3192&gt;=300000,"HIGH")</f>
        <v>HIGH</v>
      </c>
    </row>
    <row r="3193" spans="1:21" x14ac:dyDescent="0.3">
      <c r="A3193">
        <v>3192</v>
      </c>
      <c r="B3193">
        <v>5</v>
      </c>
      <c r="C3193">
        <v>4</v>
      </c>
      <c r="D3193" s="6">
        <f t="shared" si="294"/>
        <v>45387</v>
      </c>
      <c r="E3193" t="str">
        <f t="shared" si="295"/>
        <v>April</v>
      </c>
      <c r="F3193">
        <v>2024</v>
      </c>
      <c r="G3193" t="str">
        <f t="shared" si="296"/>
        <v>Friday</v>
      </c>
      <c r="H3193" t="s">
        <v>15</v>
      </c>
      <c r="I3193">
        <v>1</v>
      </c>
      <c r="J3193" s="7">
        <v>27494.66</v>
      </c>
      <c r="K3193" t="s">
        <v>311</v>
      </c>
      <c r="L3193">
        <v>39</v>
      </c>
      <c r="M3193" t="s">
        <v>27</v>
      </c>
      <c r="N3193" t="s">
        <v>35</v>
      </c>
      <c r="O3193">
        <v>3</v>
      </c>
      <c r="P3193" t="s">
        <v>31</v>
      </c>
      <c r="Q3193" s="7">
        <f t="shared" si="297"/>
        <v>27494.66</v>
      </c>
      <c r="R3193" s="9" t="str" cm="1">
        <f t="array" ref="R3193">_xlfn.IFS(L3192&lt;=25,"0-25",L3192&lt;=30,"26-30",L3192&lt;=35,"31-35",L3192&lt;=40,"36-40",L3192&lt;=45,"41-45",L3192&gt;=45,"45+")</f>
        <v>31-35</v>
      </c>
      <c r="S3193" t="str">
        <f t="shared" si="298"/>
        <v>Q2</v>
      </c>
      <c r="T3193" t="str">
        <f t="shared" si="299"/>
        <v>Weekday</v>
      </c>
      <c r="U3193" t="str" cm="1">
        <f t="array" ref="U3193">_xlfn.IFS(Q3193&lt;=100000,"LOW",Q3193&lt;=300000,"MEDIUM",Q3193&gt;=300000,"HIGH")</f>
        <v>LOW</v>
      </c>
    </row>
    <row r="3194" spans="1:21" x14ac:dyDescent="0.3">
      <c r="A3194">
        <v>3193</v>
      </c>
      <c r="B3194">
        <v>6</v>
      </c>
      <c r="C3194">
        <v>4</v>
      </c>
      <c r="D3194" s="6">
        <f t="shared" si="294"/>
        <v>45388</v>
      </c>
      <c r="E3194" t="str">
        <f t="shared" si="295"/>
        <v>April</v>
      </c>
      <c r="F3194">
        <v>2024</v>
      </c>
      <c r="G3194" t="str">
        <f t="shared" si="296"/>
        <v>Saturday</v>
      </c>
      <c r="H3194" t="s">
        <v>21</v>
      </c>
      <c r="I3194">
        <v>6</v>
      </c>
      <c r="J3194" s="7">
        <v>26976.85</v>
      </c>
      <c r="K3194" t="s">
        <v>377</v>
      </c>
      <c r="L3194">
        <v>33</v>
      </c>
      <c r="M3194" t="s">
        <v>27</v>
      </c>
      <c r="N3194" t="s">
        <v>52</v>
      </c>
      <c r="O3194">
        <v>1</v>
      </c>
      <c r="P3194" t="s">
        <v>65</v>
      </c>
      <c r="Q3194" s="7">
        <f t="shared" si="297"/>
        <v>161861.09999999998</v>
      </c>
      <c r="R3194" s="9" t="str" cm="1">
        <f t="array" ref="R3194">_xlfn.IFS(L3193&lt;=25,"0-25",L3193&lt;=30,"26-30",L3193&lt;=35,"31-35",L3193&lt;=40,"36-40",L3193&lt;=45,"41-45",L3193&gt;=45,"45+")</f>
        <v>36-40</v>
      </c>
      <c r="S3194" t="str">
        <f t="shared" si="298"/>
        <v>Q2</v>
      </c>
      <c r="T3194" t="str">
        <f t="shared" si="299"/>
        <v>Weekend</v>
      </c>
      <c r="U3194" t="str" cm="1">
        <f t="array" ref="U3194">_xlfn.IFS(Q3194&lt;=100000,"LOW",Q3194&lt;=300000,"MEDIUM",Q3194&gt;=300000,"HIGH")</f>
        <v>MEDIUM</v>
      </c>
    </row>
    <row r="3195" spans="1:21" x14ac:dyDescent="0.3">
      <c r="A3195">
        <v>3194</v>
      </c>
      <c r="B3195">
        <v>6</v>
      </c>
      <c r="C3195">
        <v>4</v>
      </c>
      <c r="D3195" s="6">
        <f t="shared" si="294"/>
        <v>45388</v>
      </c>
      <c r="E3195" t="str">
        <f t="shared" si="295"/>
        <v>April</v>
      </c>
      <c r="F3195">
        <v>2024</v>
      </c>
      <c r="G3195" t="str">
        <f t="shared" si="296"/>
        <v>Saturday</v>
      </c>
      <c r="H3195" t="s">
        <v>21</v>
      </c>
      <c r="I3195">
        <v>7</v>
      </c>
      <c r="J3195" s="7">
        <v>24297.27</v>
      </c>
      <c r="K3195" t="s">
        <v>692</v>
      </c>
      <c r="L3195">
        <v>46</v>
      </c>
      <c r="M3195" t="s">
        <v>56</v>
      </c>
      <c r="N3195" t="s">
        <v>24</v>
      </c>
      <c r="O3195">
        <v>5</v>
      </c>
      <c r="P3195" t="s">
        <v>28</v>
      </c>
      <c r="Q3195" s="7">
        <f t="shared" si="297"/>
        <v>170080.89</v>
      </c>
      <c r="R3195" s="9" t="str" cm="1">
        <f t="array" ref="R3195">_xlfn.IFS(L3194&lt;=25,"0-25",L3194&lt;=30,"26-30",L3194&lt;=35,"31-35",L3194&lt;=40,"36-40",L3194&lt;=45,"41-45",L3194&gt;=45,"45+")</f>
        <v>31-35</v>
      </c>
      <c r="S3195" t="str">
        <f t="shared" si="298"/>
        <v>Q2</v>
      </c>
      <c r="T3195" t="str">
        <f t="shared" si="299"/>
        <v>Weekend</v>
      </c>
      <c r="U3195" t="str" cm="1">
        <f t="array" ref="U3195">_xlfn.IFS(Q3195&lt;=100000,"LOW",Q3195&lt;=300000,"MEDIUM",Q3195&gt;=300000,"HIGH")</f>
        <v>MEDIUM</v>
      </c>
    </row>
    <row r="3196" spans="1:21" x14ac:dyDescent="0.3">
      <c r="A3196">
        <v>3195</v>
      </c>
      <c r="B3196">
        <v>6</v>
      </c>
      <c r="C3196">
        <v>4</v>
      </c>
      <c r="D3196" s="6">
        <f t="shared" si="294"/>
        <v>45388</v>
      </c>
      <c r="E3196" t="str">
        <f t="shared" si="295"/>
        <v>April</v>
      </c>
      <c r="F3196">
        <v>2024</v>
      </c>
      <c r="G3196" t="str">
        <f t="shared" si="296"/>
        <v>Saturday</v>
      </c>
      <c r="H3196" t="s">
        <v>15</v>
      </c>
      <c r="I3196">
        <v>8</v>
      </c>
      <c r="J3196" s="7">
        <v>62507.32</v>
      </c>
      <c r="K3196" t="s">
        <v>611</v>
      </c>
      <c r="L3196">
        <v>49</v>
      </c>
      <c r="M3196" t="s">
        <v>39</v>
      </c>
      <c r="N3196" t="s">
        <v>18</v>
      </c>
      <c r="O3196">
        <v>3</v>
      </c>
      <c r="P3196" t="s">
        <v>19</v>
      </c>
      <c r="Q3196" s="7">
        <f t="shared" si="297"/>
        <v>500058.56</v>
      </c>
      <c r="R3196" s="9" t="str" cm="1">
        <f t="array" ref="R3196">_xlfn.IFS(L3195&lt;=25,"0-25",L3195&lt;=30,"26-30",L3195&lt;=35,"31-35",L3195&lt;=40,"36-40",L3195&lt;=45,"41-45",L3195&gt;=45,"45+")</f>
        <v>45+</v>
      </c>
      <c r="S3196" t="str">
        <f t="shared" si="298"/>
        <v>Q2</v>
      </c>
      <c r="T3196" t="str">
        <f t="shared" si="299"/>
        <v>Weekend</v>
      </c>
      <c r="U3196" t="str" cm="1">
        <f t="array" ref="U3196">_xlfn.IFS(Q3196&lt;=100000,"LOW",Q3196&lt;=300000,"MEDIUM",Q3196&gt;=300000,"HIGH")</f>
        <v>HIGH</v>
      </c>
    </row>
    <row r="3197" spans="1:21" x14ac:dyDescent="0.3">
      <c r="A3197">
        <v>3196</v>
      </c>
      <c r="B3197">
        <v>7</v>
      </c>
      <c r="C3197">
        <v>4</v>
      </c>
      <c r="D3197" s="6">
        <f t="shared" si="294"/>
        <v>45389</v>
      </c>
      <c r="E3197" t="str">
        <f t="shared" si="295"/>
        <v>April</v>
      </c>
      <c r="F3197">
        <v>2024</v>
      </c>
      <c r="G3197" t="str">
        <f t="shared" si="296"/>
        <v>Sunday</v>
      </c>
      <c r="H3197" t="s">
        <v>37</v>
      </c>
      <c r="I3197">
        <v>7</v>
      </c>
      <c r="J3197" s="7">
        <v>62077.87</v>
      </c>
      <c r="K3197" t="s">
        <v>420</v>
      </c>
      <c r="L3197">
        <v>36</v>
      </c>
      <c r="M3197" t="s">
        <v>27</v>
      </c>
      <c r="N3197" t="s">
        <v>18</v>
      </c>
      <c r="O3197">
        <v>4</v>
      </c>
      <c r="P3197" t="s">
        <v>53</v>
      </c>
      <c r="Q3197" s="7">
        <f t="shared" si="297"/>
        <v>434545.09</v>
      </c>
      <c r="R3197" s="9" t="str" cm="1">
        <f t="array" ref="R3197">_xlfn.IFS(L3196&lt;=25,"0-25",L3196&lt;=30,"26-30",L3196&lt;=35,"31-35",L3196&lt;=40,"36-40",L3196&lt;=45,"41-45",L3196&gt;=45,"45+")</f>
        <v>45+</v>
      </c>
      <c r="S3197" t="str">
        <f t="shared" si="298"/>
        <v>Q2</v>
      </c>
      <c r="T3197" t="str">
        <f t="shared" si="299"/>
        <v>Weekend</v>
      </c>
      <c r="U3197" t="str" cm="1">
        <f t="array" ref="U3197">_xlfn.IFS(Q3197&lt;=100000,"LOW",Q3197&lt;=300000,"MEDIUM",Q3197&gt;=300000,"HIGH")</f>
        <v>HIGH</v>
      </c>
    </row>
    <row r="3198" spans="1:21" x14ac:dyDescent="0.3">
      <c r="A3198">
        <v>3197</v>
      </c>
      <c r="B3198">
        <v>7</v>
      </c>
      <c r="C3198">
        <v>4</v>
      </c>
      <c r="D3198" s="6">
        <f t="shared" si="294"/>
        <v>45389</v>
      </c>
      <c r="E3198" t="str">
        <f t="shared" si="295"/>
        <v>April</v>
      </c>
      <c r="F3198">
        <v>2024</v>
      </c>
      <c r="G3198" t="str">
        <f t="shared" si="296"/>
        <v>Sunday</v>
      </c>
      <c r="H3198" t="s">
        <v>37</v>
      </c>
      <c r="I3198">
        <v>6</v>
      </c>
      <c r="J3198" s="7">
        <v>47858.23</v>
      </c>
      <c r="K3198" t="s">
        <v>457</v>
      </c>
      <c r="L3198">
        <v>52</v>
      </c>
      <c r="M3198" t="s">
        <v>27</v>
      </c>
      <c r="N3198" t="s">
        <v>52</v>
      </c>
      <c r="O3198">
        <v>4</v>
      </c>
      <c r="P3198" t="s">
        <v>40</v>
      </c>
      <c r="Q3198" s="7">
        <f t="shared" si="297"/>
        <v>287149.38</v>
      </c>
      <c r="R3198" s="9" t="str" cm="1">
        <f t="array" ref="R3198">_xlfn.IFS(L3197&lt;=25,"0-25",L3197&lt;=30,"26-30",L3197&lt;=35,"31-35",L3197&lt;=40,"36-40",L3197&lt;=45,"41-45",L3197&gt;=45,"45+")</f>
        <v>36-40</v>
      </c>
      <c r="S3198" t="str">
        <f t="shared" si="298"/>
        <v>Q2</v>
      </c>
      <c r="T3198" t="str">
        <f t="shared" si="299"/>
        <v>Weekend</v>
      </c>
      <c r="U3198" t="str" cm="1">
        <f t="array" ref="U3198">_xlfn.IFS(Q3198&lt;=100000,"LOW",Q3198&lt;=300000,"MEDIUM",Q3198&gt;=300000,"HIGH")</f>
        <v>MEDIUM</v>
      </c>
    </row>
    <row r="3199" spans="1:21" x14ac:dyDescent="0.3">
      <c r="A3199">
        <v>3198</v>
      </c>
      <c r="B3199">
        <v>7</v>
      </c>
      <c r="C3199">
        <v>4</v>
      </c>
      <c r="D3199" s="6">
        <f t="shared" si="294"/>
        <v>45389</v>
      </c>
      <c r="E3199" t="str">
        <f t="shared" si="295"/>
        <v>April</v>
      </c>
      <c r="F3199">
        <v>2024</v>
      </c>
      <c r="G3199" t="str">
        <f t="shared" si="296"/>
        <v>Sunday</v>
      </c>
      <c r="H3199" t="s">
        <v>37</v>
      </c>
      <c r="I3199">
        <v>9</v>
      </c>
      <c r="J3199" s="7">
        <v>38378.86</v>
      </c>
      <c r="K3199" t="s">
        <v>625</v>
      </c>
      <c r="L3199">
        <v>49</v>
      </c>
      <c r="M3199" t="s">
        <v>61</v>
      </c>
      <c r="N3199" t="s">
        <v>18</v>
      </c>
      <c r="O3199">
        <v>4</v>
      </c>
      <c r="P3199" t="s">
        <v>53</v>
      </c>
      <c r="Q3199" s="7">
        <f t="shared" si="297"/>
        <v>345409.74</v>
      </c>
      <c r="R3199" s="9" t="str" cm="1">
        <f t="array" ref="R3199">_xlfn.IFS(L3198&lt;=25,"0-25",L3198&lt;=30,"26-30",L3198&lt;=35,"31-35",L3198&lt;=40,"36-40",L3198&lt;=45,"41-45",L3198&gt;=45,"45+")</f>
        <v>45+</v>
      </c>
      <c r="S3199" t="str">
        <f t="shared" si="298"/>
        <v>Q2</v>
      </c>
      <c r="T3199" t="str">
        <f t="shared" si="299"/>
        <v>Weekend</v>
      </c>
      <c r="U3199" t="str" cm="1">
        <f t="array" ref="U3199">_xlfn.IFS(Q3199&lt;=100000,"LOW",Q3199&lt;=300000,"MEDIUM",Q3199&gt;=300000,"HIGH")</f>
        <v>HIGH</v>
      </c>
    </row>
    <row r="3200" spans="1:21" x14ac:dyDescent="0.3">
      <c r="A3200">
        <v>3199</v>
      </c>
      <c r="B3200">
        <v>8</v>
      </c>
      <c r="C3200">
        <v>4</v>
      </c>
      <c r="D3200" s="6">
        <f t="shared" si="294"/>
        <v>45390</v>
      </c>
      <c r="E3200" t="str">
        <f t="shared" si="295"/>
        <v>April</v>
      </c>
      <c r="F3200">
        <v>2024</v>
      </c>
      <c r="G3200" t="str">
        <f t="shared" si="296"/>
        <v>Monday</v>
      </c>
      <c r="H3200" t="s">
        <v>21</v>
      </c>
      <c r="I3200">
        <v>3</v>
      </c>
      <c r="J3200" s="7">
        <v>50326.87</v>
      </c>
      <c r="K3200" t="s">
        <v>579</v>
      </c>
      <c r="L3200">
        <v>37</v>
      </c>
      <c r="M3200" t="s">
        <v>64</v>
      </c>
      <c r="N3200" t="s">
        <v>24</v>
      </c>
      <c r="O3200">
        <v>5</v>
      </c>
      <c r="P3200" t="s">
        <v>65</v>
      </c>
      <c r="Q3200" s="7">
        <f t="shared" si="297"/>
        <v>150980.61000000002</v>
      </c>
      <c r="R3200" s="9" t="str" cm="1">
        <f t="array" ref="R3200">_xlfn.IFS(L3199&lt;=25,"0-25",L3199&lt;=30,"26-30",L3199&lt;=35,"31-35",L3199&lt;=40,"36-40",L3199&lt;=45,"41-45",L3199&gt;=45,"45+")</f>
        <v>45+</v>
      </c>
      <c r="S3200" t="str">
        <f t="shared" si="298"/>
        <v>Q2</v>
      </c>
      <c r="T3200" t="str">
        <f t="shared" si="299"/>
        <v>Weekday</v>
      </c>
      <c r="U3200" t="str" cm="1">
        <f t="array" ref="U3200">_xlfn.IFS(Q3200&lt;=100000,"LOW",Q3200&lt;=300000,"MEDIUM",Q3200&gt;=300000,"HIGH")</f>
        <v>MEDIUM</v>
      </c>
    </row>
    <row r="3201" spans="1:21" x14ac:dyDescent="0.3">
      <c r="A3201">
        <v>3200</v>
      </c>
      <c r="B3201">
        <v>8</v>
      </c>
      <c r="C3201">
        <v>4</v>
      </c>
      <c r="D3201" s="6">
        <f t="shared" si="294"/>
        <v>45390</v>
      </c>
      <c r="E3201" t="str">
        <f t="shared" si="295"/>
        <v>April</v>
      </c>
      <c r="F3201">
        <v>2024</v>
      </c>
      <c r="G3201" t="str">
        <f t="shared" si="296"/>
        <v>Monday</v>
      </c>
      <c r="H3201" t="s">
        <v>32</v>
      </c>
      <c r="I3201">
        <v>6</v>
      </c>
      <c r="J3201" s="7">
        <v>46433.77</v>
      </c>
      <c r="K3201" t="s">
        <v>518</v>
      </c>
      <c r="L3201">
        <v>57</v>
      </c>
      <c r="M3201" t="s">
        <v>17</v>
      </c>
      <c r="N3201" t="s">
        <v>52</v>
      </c>
      <c r="O3201">
        <v>1</v>
      </c>
      <c r="P3201" t="s">
        <v>101</v>
      </c>
      <c r="Q3201" s="7">
        <f t="shared" si="297"/>
        <v>278602.62</v>
      </c>
      <c r="R3201" s="9" t="str" cm="1">
        <f t="array" ref="R3201">_xlfn.IFS(L3200&lt;=25,"0-25",L3200&lt;=30,"26-30",L3200&lt;=35,"31-35",L3200&lt;=40,"36-40",L3200&lt;=45,"41-45",L3200&gt;=45,"45+")</f>
        <v>36-40</v>
      </c>
      <c r="S3201" t="str">
        <f t="shared" si="298"/>
        <v>Q2</v>
      </c>
      <c r="T3201" t="str">
        <f t="shared" si="299"/>
        <v>Weekday</v>
      </c>
      <c r="U3201" t="str" cm="1">
        <f t="array" ref="U3201">_xlfn.IFS(Q3201&lt;=100000,"LOW",Q3201&lt;=300000,"MEDIUM",Q3201&gt;=300000,"HIGH")</f>
        <v>MEDIUM</v>
      </c>
    </row>
    <row r="3202" spans="1:21" x14ac:dyDescent="0.3">
      <c r="A3202">
        <v>3201</v>
      </c>
      <c r="B3202">
        <v>8</v>
      </c>
      <c r="C3202">
        <v>4</v>
      </c>
      <c r="D3202" s="6">
        <f t="shared" si="294"/>
        <v>45390</v>
      </c>
      <c r="E3202" t="str">
        <f t="shared" si="295"/>
        <v>April</v>
      </c>
      <c r="F3202">
        <v>2024</v>
      </c>
      <c r="G3202" t="str">
        <f t="shared" si="296"/>
        <v>Monday</v>
      </c>
      <c r="H3202" t="s">
        <v>21</v>
      </c>
      <c r="I3202">
        <v>4</v>
      </c>
      <c r="J3202" s="7">
        <v>34944.050000000003</v>
      </c>
      <c r="K3202" t="s">
        <v>772</v>
      </c>
      <c r="L3202">
        <v>37</v>
      </c>
      <c r="M3202" t="s">
        <v>23</v>
      </c>
      <c r="N3202" t="s">
        <v>18</v>
      </c>
      <c r="O3202">
        <v>1</v>
      </c>
      <c r="P3202" t="s">
        <v>25</v>
      </c>
      <c r="Q3202" s="7">
        <f t="shared" si="297"/>
        <v>139776.20000000001</v>
      </c>
      <c r="R3202" s="9" t="str" cm="1">
        <f t="array" ref="R3202">_xlfn.IFS(L3201&lt;=25,"0-25",L3201&lt;=30,"26-30",L3201&lt;=35,"31-35",L3201&lt;=40,"36-40",L3201&lt;=45,"41-45",L3201&gt;=45,"45+")</f>
        <v>45+</v>
      </c>
      <c r="S3202" t="str">
        <f t="shared" si="298"/>
        <v>Q2</v>
      </c>
      <c r="T3202" t="str">
        <f t="shared" si="299"/>
        <v>Weekday</v>
      </c>
      <c r="U3202" t="str" cm="1">
        <f t="array" ref="U3202">_xlfn.IFS(Q3202&lt;=100000,"LOW",Q3202&lt;=300000,"MEDIUM",Q3202&gt;=300000,"HIGH")</f>
        <v>MEDIUM</v>
      </c>
    </row>
    <row r="3203" spans="1:21" x14ac:dyDescent="0.3">
      <c r="A3203">
        <v>3202</v>
      </c>
      <c r="B3203">
        <v>9</v>
      </c>
      <c r="C3203">
        <v>4</v>
      </c>
      <c r="D3203" s="6">
        <f t="shared" ref="D3203:D3266" si="300">DATE(F3203,C3203,B3203)</f>
        <v>45391</v>
      </c>
      <c r="E3203" t="str">
        <f t="shared" ref="E3203:E3266" si="301">TEXT(D3203,"mmmm")</f>
        <v>April</v>
      </c>
      <c r="F3203">
        <v>2024</v>
      </c>
      <c r="G3203" t="str">
        <f t="shared" ref="G3203:G3266" si="302">TEXT(D3203,"dddd")</f>
        <v>Tuesday</v>
      </c>
      <c r="H3203" t="s">
        <v>32</v>
      </c>
      <c r="I3203">
        <v>2</v>
      </c>
      <c r="J3203" s="7">
        <v>32777.85</v>
      </c>
      <c r="K3203" t="s">
        <v>423</v>
      </c>
      <c r="L3203">
        <v>25</v>
      </c>
      <c r="M3203" t="s">
        <v>23</v>
      </c>
      <c r="N3203" t="s">
        <v>24</v>
      </c>
      <c r="O3203">
        <v>2</v>
      </c>
      <c r="P3203" t="s">
        <v>36</v>
      </c>
      <c r="Q3203" s="7">
        <f t="shared" ref="Q3203:Q3266" si="303">I3203*J3203</f>
        <v>65555.7</v>
      </c>
      <c r="R3203" s="9" t="str" cm="1">
        <f t="array" ref="R3203">_xlfn.IFS(L3202&lt;=25,"0-25",L3202&lt;=30,"26-30",L3202&lt;=35,"31-35",L3202&lt;=40,"36-40",L3202&lt;=45,"41-45",L3202&gt;=45,"45+")</f>
        <v>36-40</v>
      </c>
      <c r="S3203" t="str">
        <f t="shared" ref="S3203:S3266" si="304">"Q"&amp;ROUNDUP(C3203/3,0)</f>
        <v>Q2</v>
      </c>
      <c r="T3203" t="str">
        <f t="shared" ref="T3203:T3266" si="305">IF(OR(G3203="Saturday",G3203="Sunday"),"Weekend","Weekday")</f>
        <v>Weekday</v>
      </c>
      <c r="U3203" t="str" cm="1">
        <f t="array" ref="U3203">_xlfn.IFS(Q3203&lt;=100000,"LOW",Q3203&lt;=300000,"MEDIUM",Q3203&gt;=300000,"HIGH")</f>
        <v>LOW</v>
      </c>
    </row>
    <row r="3204" spans="1:21" x14ac:dyDescent="0.3">
      <c r="A3204">
        <v>3203</v>
      </c>
      <c r="B3204">
        <v>9</v>
      </c>
      <c r="C3204">
        <v>4</v>
      </c>
      <c r="D3204" s="6">
        <f t="shared" si="300"/>
        <v>45391</v>
      </c>
      <c r="E3204" t="str">
        <f t="shared" si="301"/>
        <v>April</v>
      </c>
      <c r="F3204">
        <v>2024</v>
      </c>
      <c r="G3204" t="str">
        <f t="shared" si="302"/>
        <v>Tuesday</v>
      </c>
      <c r="H3204" t="s">
        <v>15</v>
      </c>
      <c r="I3204">
        <v>1</v>
      </c>
      <c r="J3204" s="7">
        <v>32967.660000000003</v>
      </c>
      <c r="K3204" t="s">
        <v>237</v>
      </c>
      <c r="L3204">
        <v>52</v>
      </c>
      <c r="M3204" t="s">
        <v>23</v>
      </c>
      <c r="N3204" t="s">
        <v>24</v>
      </c>
      <c r="O3204">
        <v>2</v>
      </c>
      <c r="P3204" t="s">
        <v>31</v>
      </c>
      <c r="Q3204" s="7">
        <f t="shared" si="303"/>
        <v>32967.660000000003</v>
      </c>
      <c r="R3204" s="9" t="str" cm="1">
        <f t="array" ref="R3204">_xlfn.IFS(L3203&lt;=25,"0-25",L3203&lt;=30,"26-30",L3203&lt;=35,"31-35",L3203&lt;=40,"36-40",L3203&lt;=45,"41-45",L3203&gt;=45,"45+")</f>
        <v>0-25</v>
      </c>
      <c r="S3204" t="str">
        <f t="shared" si="304"/>
        <v>Q2</v>
      </c>
      <c r="T3204" t="str">
        <f t="shared" si="305"/>
        <v>Weekday</v>
      </c>
      <c r="U3204" t="str" cm="1">
        <f t="array" ref="U3204">_xlfn.IFS(Q3204&lt;=100000,"LOW",Q3204&lt;=300000,"MEDIUM",Q3204&gt;=300000,"HIGH")</f>
        <v>LOW</v>
      </c>
    </row>
    <row r="3205" spans="1:21" x14ac:dyDescent="0.3">
      <c r="A3205">
        <v>3204</v>
      </c>
      <c r="B3205">
        <v>9</v>
      </c>
      <c r="C3205">
        <v>4</v>
      </c>
      <c r="D3205" s="6">
        <f t="shared" si="300"/>
        <v>45391</v>
      </c>
      <c r="E3205" t="str">
        <f t="shared" si="301"/>
        <v>April</v>
      </c>
      <c r="F3205">
        <v>2024</v>
      </c>
      <c r="G3205" t="str">
        <f t="shared" si="302"/>
        <v>Tuesday</v>
      </c>
      <c r="H3205" t="s">
        <v>45</v>
      </c>
      <c r="I3205">
        <v>1</v>
      </c>
      <c r="J3205" s="7">
        <v>45348</v>
      </c>
      <c r="K3205" t="s">
        <v>57</v>
      </c>
      <c r="L3205">
        <v>59</v>
      </c>
      <c r="M3205" t="s">
        <v>135</v>
      </c>
      <c r="N3205" t="s">
        <v>35</v>
      </c>
      <c r="O3205">
        <v>2</v>
      </c>
      <c r="P3205" t="s">
        <v>48</v>
      </c>
      <c r="Q3205" s="7">
        <f t="shared" si="303"/>
        <v>45348</v>
      </c>
      <c r="R3205" s="9" t="str" cm="1">
        <f t="array" ref="R3205">_xlfn.IFS(L3204&lt;=25,"0-25",L3204&lt;=30,"26-30",L3204&lt;=35,"31-35",L3204&lt;=40,"36-40",L3204&lt;=45,"41-45",L3204&gt;=45,"45+")</f>
        <v>45+</v>
      </c>
      <c r="S3205" t="str">
        <f t="shared" si="304"/>
        <v>Q2</v>
      </c>
      <c r="T3205" t="str">
        <f t="shared" si="305"/>
        <v>Weekday</v>
      </c>
      <c r="U3205" t="str" cm="1">
        <f t="array" ref="U3205">_xlfn.IFS(Q3205&lt;=100000,"LOW",Q3205&lt;=300000,"MEDIUM",Q3205&gt;=300000,"HIGH")</f>
        <v>LOW</v>
      </c>
    </row>
    <row r="3206" spans="1:21" x14ac:dyDescent="0.3">
      <c r="A3206">
        <v>3205</v>
      </c>
      <c r="B3206">
        <v>9</v>
      </c>
      <c r="C3206">
        <v>4</v>
      </c>
      <c r="D3206" s="6">
        <f t="shared" si="300"/>
        <v>45391</v>
      </c>
      <c r="E3206" t="str">
        <f t="shared" si="301"/>
        <v>April</v>
      </c>
      <c r="F3206">
        <v>2024</v>
      </c>
      <c r="G3206" t="str">
        <f t="shared" si="302"/>
        <v>Tuesday</v>
      </c>
      <c r="H3206" t="s">
        <v>32</v>
      </c>
      <c r="I3206">
        <v>3</v>
      </c>
      <c r="J3206" s="7">
        <v>48860.160000000003</v>
      </c>
      <c r="K3206" t="s">
        <v>805</v>
      </c>
      <c r="L3206">
        <v>30</v>
      </c>
      <c r="M3206" t="s">
        <v>23</v>
      </c>
      <c r="N3206" t="s">
        <v>18</v>
      </c>
      <c r="O3206">
        <v>5</v>
      </c>
      <c r="P3206" t="s">
        <v>43</v>
      </c>
      <c r="Q3206" s="7">
        <f t="shared" si="303"/>
        <v>146580.48000000001</v>
      </c>
      <c r="R3206" s="9" t="str" cm="1">
        <f t="array" ref="R3206">_xlfn.IFS(L3205&lt;=25,"0-25",L3205&lt;=30,"26-30",L3205&lt;=35,"31-35",L3205&lt;=40,"36-40",L3205&lt;=45,"41-45",L3205&gt;=45,"45+")</f>
        <v>45+</v>
      </c>
      <c r="S3206" t="str">
        <f t="shared" si="304"/>
        <v>Q2</v>
      </c>
      <c r="T3206" t="str">
        <f t="shared" si="305"/>
        <v>Weekday</v>
      </c>
      <c r="U3206" t="str" cm="1">
        <f t="array" ref="U3206">_xlfn.IFS(Q3206&lt;=100000,"LOW",Q3206&lt;=300000,"MEDIUM",Q3206&gt;=300000,"HIGH")</f>
        <v>MEDIUM</v>
      </c>
    </row>
    <row r="3207" spans="1:21" x14ac:dyDescent="0.3">
      <c r="A3207">
        <v>3206</v>
      </c>
      <c r="B3207">
        <v>10</v>
      </c>
      <c r="C3207">
        <v>4</v>
      </c>
      <c r="D3207" s="6">
        <f t="shared" si="300"/>
        <v>45392</v>
      </c>
      <c r="E3207" t="str">
        <f t="shared" si="301"/>
        <v>April</v>
      </c>
      <c r="F3207">
        <v>2024</v>
      </c>
      <c r="G3207" t="str">
        <f t="shared" si="302"/>
        <v>Wednesday</v>
      </c>
      <c r="H3207" t="s">
        <v>37</v>
      </c>
      <c r="I3207">
        <v>4</v>
      </c>
      <c r="J3207" s="7">
        <v>37104.51</v>
      </c>
      <c r="K3207" t="s">
        <v>620</v>
      </c>
      <c r="L3207">
        <v>58</v>
      </c>
      <c r="M3207" t="s">
        <v>23</v>
      </c>
      <c r="N3207" t="s">
        <v>52</v>
      </c>
      <c r="O3207">
        <v>3</v>
      </c>
      <c r="P3207" t="s">
        <v>53</v>
      </c>
      <c r="Q3207" s="7">
        <f t="shared" si="303"/>
        <v>148418.04</v>
      </c>
      <c r="R3207" s="9" t="str" cm="1">
        <f t="array" ref="R3207">_xlfn.IFS(L3206&lt;=25,"0-25",L3206&lt;=30,"26-30",L3206&lt;=35,"31-35",L3206&lt;=40,"36-40",L3206&lt;=45,"41-45",L3206&gt;=45,"45+")</f>
        <v>26-30</v>
      </c>
      <c r="S3207" t="str">
        <f t="shared" si="304"/>
        <v>Q2</v>
      </c>
      <c r="T3207" t="str">
        <f t="shared" si="305"/>
        <v>Weekday</v>
      </c>
      <c r="U3207" t="str" cm="1">
        <f t="array" ref="U3207">_xlfn.IFS(Q3207&lt;=100000,"LOW",Q3207&lt;=300000,"MEDIUM",Q3207&gt;=300000,"HIGH")</f>
        <v>MEDIUM</v>
      </c>
    </row>
    <row r="3208" spans="1:21" x14ac:dyDescent="0.3">
      <c r="A3208">
        <v>3207</v>
      </c>
      <c r="B3208">
        <v>10</v>
      </c>
      <c r="C3208">
        <v>4</v>
      </c>
      <c r="D3208" s="6">
        <f t="shared" si="300"/>
        <v>45392</v>
      </c>
      <c r="E3208" t="str">
        <f t="shared" si="301"/>
        <v>April</v>
      </c>
      <c r="F3208">
        <v>2024</v>
      </c>
      <c r="G3208" t="str">
        <f t="shared" si="302"/>
        <v>Wednesday</v>
      </c>
      <c r="H3208" t="s">
        <v>21</v>
      </c>
      <c r="I3208">
        <v>2</v>
      </c>
      <c r="J3208" s="7">
        <v>68121.490000000005</v>
      </c>
      <c r="K3208" t="s">
        <v>196</v>
      </c>
      <c r="L3208">
        <v>23</v>
      </c>
      <c r="M3208" t="s">
        <v>23</v>
      </c>
      <c r="N3208" t="s">
        <v>35</v>
      </c>
      <c r="O3208">
        <v>1</v>
      </c>
      <c r="P3208" t="s">
        <v>25</v>
      </c>
      <c r="Q3208" s="7">
        <f t="shared" si="303"/>
        <v>136242.98000000001</v>
      </c>
      <c r="R3208" s="9" t="str" cm="1">
        <f t="array" ref="R3208">_xlfn.IFS(L3207&lt;=25,"0-25",L3207&lt;=30,"26-30",L3207&lt;=35,"31-35",L3207&lt;=40,"36-40",L3207&lt;=45,"41-45",L3207&gt;=45,"45+")</f>
        <v>45+</v>
      </c>
      <c r="S3208" t="str">
        <f t="shared" si="304"/>
        <v>Q2</v>
      </c>
      <c r="T3208" t="str">
        <f t="shared" si="305"/>
        <v>Weekday</v>
      </c>
      <c r="U3208" t="str" cm="1">
        <f t="array" ref="U3208">_xlfn.IFS(Q3208&lt;=100000,"LOW",Q3208&lt;=300000,"MEDIUM",Q3208&gt;=300000,"HIGH")</f>
        <v>MEDIUM</v>
      </c>
    </row>
    <row r="3209" spans="1:21" x14ac:dyDescent="0.3">
      <c r="A3209">
        <v>3208</v>
      </c>
      <c r="B3209">
        <v>10</v>
      </c>
      <c r="C3209">
        <v>4</v>
      </c>
      <c r="D3209" s="6">
        <f t="shared" si="300"/>
        <v>45392</v>
      </c>
      <c r="E3209" t="str">
        <f t="shared" si="301"/>
        <v>April</v>
      </c>
      <c r="F3209">
        <v>2024</v>
      </c>
      <c r="G3209" t="str">
        <f t="shared" si="302"/>
        <v>Wednesday</v>
      </c>
      <c r="H3209" t="s">
        <v>15</v>
      </c>
      <c r="I3209">
        <v>1</v>
      </c>
      <c r="J3209" s="7">
        <v>15030.74</v>
      </c>
      <c r="K3209" t="s">
        <v>481</v>
      </c>
      <c r="L3209">
        <v>33</v>
      </c>
      <c r="M3209" t="s">
        <v>79</v>
      </c>
      <c r="N3209" t="s">
        <v>52</v>
      </c>
      <c r="O3209">
        <v>2</v>
      </c>
      <c r="P3209" t="s">
        <v>19</v>
      </c>
      <c r="Q3209" s="7">
        <f t="shared" si="303"/>
        <v>15030.74</v>
      </c>
      <c r="R3209" s="9" t="str" cm="1">
        <f t="array" ref="R3209">_xlfn.IFS(L3208&lt;=25,"0-25",L3208&lt;=30,"26-30",L3208&lt;=35,"31-35",L3208&lt;=40,"36-40",L3208&lt;=45,"41-45",L3208&gt;=45,"45+")</f>
        <v>0-25</v>
      </c>
      <c r="S3209" t="str">
        <f t="shared" si="304"/>
        <v>Q2</v>
      </c>
      <c r="T3209" t="str">
        <f t="shared" si="305"/>
        <v>Weekday</v>
      </c>
      <c r="U3209" t="str" cm="1">
        <f t="array" ref="U3209">_xlfn.IFS(Q3209&lt;=100000,"LOW",Q3209&lt;=300000,"MEDIUM",Q3209&gt;=300000,"HIGH")</f>
        <v>LOW</v>
      </c>
    </row>
    <row r="3210" spans="1:21" x14ac:dyDescent="0.3">
      <c r="A3210">
        <v>3209</v>
      </c>
      <c r="B3210">
        <v>10</v>
      </c>
      <c r="C3210">
        <v>4</v>
      </c>
      <c r="D3210" s="6">
        <f t="shared" si="300"/>
        <v>45392</v>
      </c>
      <c r="E3210" t="str">
        <f t="shared" si="301"/>
        <v>April</v>
      </c>
      <c r="F3210">
        <v>2024</v>
      </c>
      <c r="G3210" t="str">
        <f t="shared" si="302"/>
        <v>Wednesday</v>
      </c>
      <c r="H3210" t="s">
        <v>37</v>
      </c>
      <c r="I3210">
        <v>4</v>
      </c>
      <c r="J3210" s="7">
        <v>30822.82</v>
      </c>
      <c r="K3210" t="s">
        <v>257</v>
      </c>
      <c r="L3210">
        <v>22</v>
      </c>
      <c r="M3210" t="s">
        <v>69</v>
      </c>
      <c r="N3210" t="s">
        <v>35</v>
      </c>
      <c r="O3210">
        <v>5</v>
      </c>
      <c r="P3210" t="s">
        <v>97</v>
      </c>
      <c r="Q3210" s="7">
        <f t="shared" si="303"/>
        <v>123291.28</v>
      </c>
      <c r="R3210" s="9" t="str" cm="1">
        <f t="array" ref="R3210">_xlfn.IFS(L3209&lt;=25,"0-25",L3209&lt;=30,"26-30",L3209&lt;=35,"31-35",L3209&lt;=40,"36-40",L3209&lt;=45,"41-45",L3209&gt;=45,"45+")</f>
        <v>31-35</v>
      </c>
      <c r="S3210" t="str">
        <f t="shared" si="304"/>
        <v>Q2</v>
      </c>
      <c r="T3210" t="str">
        <f t="shared" si="305"/>
        <v>Weekday</v>
      </c>
      <c r="U3210" t="str" cm="1">
        <f t="array" ref="U3210">_xlfn.IFS(Q3210&lt;=100000,"LOW",Q3210&lt;=300000,"MEDIUM",Q3210&gt;=300000,"HIGH")</f>
        <v>MEDIUM</v>
      </c>
    </row>
    <row r="3211" spans="1:21" x14ac:dyDescent="0.3">
      <c r="A3211">
        <v>3210</v>
      </c>
      <c r="B3211">
        <v>11</v>
      </c>
      <c r="C3211">
        <v>4</v>
      </c>
      <c r="D3211" s="6">
        <f t="shared" si="300"/>
        <v>45393</v>
      </c>
      <c r="E3211" t="str">
        <f t="shared" si="301"/>
        <v>April</v>
      </c>
      <c r="F3211">
        <v>2024</v>
      </c>
      <c r="G3211" t="str">
        <f t="shared" si="302"/>
        <v>Thursday</v>
      </c>
      <c r="H3211" t="s">
        <v>15</v>
      </c>
      <c r="I3211">
        <v>7</v>
      </c>
      <c r="J3211" s="7">
        <v>35144.480000000003</v>
      </c>
      <c r="K3211" t="s">
        <v>652</v>
      </c>
      <c r="L3211">
        <v>51</v>
      </c>
      <c r="M3211" t="s">
        <v>23</v>
      </c>
      <c r="N3211" t="s">
        <v>24</v>
      </c>
      <c r="O3211">
        <v>5</v>
      </c>
      <c r="P3211" t="s">
        <v>86</v>
      </c>
      <c r="Q3211" s="7">
        <f t="shared" si="303"/>
        <v>246011.36000000002</v>
      </c>
      <c r="R3211" s="9" t="str" cm="1">
        <f t="array" ref="R3211">_xlfn.IFS(L3210&lt;=25,"0-25",L3210&lt;=30,"26-30",L3210&lt;=35,"31-35",L3210&lt;=40,"36-40",L3210&lt;=45,"41-45",L3210&gt;=45,"45+")</f>
        <v>0-25</v>
      </c>
      <c r="S3211" t="str">
        <f t="shared" si="304"/>
        <v>Q2</v>
      </c>
      <c r="T3211" t="str">
        <f t="shared" si="305"/>
        <v>Weekday</v>
      </c>
      <c r="U3211" t="str" cm="1">
        <f t="array" ref="U3211">_xlfn.IFS(Q3211&lt;=100000,"LOW",Q3211&lt;=300000,"MEDIUM",Q3211&gt;=300000,"HIGH")</f>
        <v>MEDIUM</v>
      </c>
    </row>
    <row r="3212" spans="1:21" x14ac:dyDescent="0.3">
      <c r="A3212">
        <v>3211</v>
      </c>
      <c r="B3212">
        <v>11</v>
      </c>
      <c r="C3212">
        <v>4</v>
      </c>
      <c r="D3212" s="6">
        <f t="shared" si="300"/>
        <v>45393</v>
      </c>
      <c r="E3212" t="str">
        <f t="shared" si="301"/>
        <v>April</v>
      </c>
      <c r="F3212">
        <v>2024</v>
      </c>
      <c r="G3212" t="str">
        <f t="shared" si="302"/>
        <v>Thursday</v>
      </c>
      <c r="H3212" t="s">
        <v>45</v>
      </c>
      <c r="I3212">
        <v>6</v>
      </c>
      <c r="J3212" s="7">
        <v>11015.28</v>
      </c>
      <c r="K3212" t="s">
        <v>321</v>
      </c>
      <c r="L3212">
        <v>23</v>
      </c>
      <c r="M3212" t="s">
        <v>95</v>
      </c>
      <c r="N3212" t="s">
        <v>35</v>
      </c>
      <c r="O3212">
        <v>2</v>
      </c>
      <c r="P3212" t="s">
        <v>48</v>
      </c>
      <c r="Q3212" s="7">
        <f t="shared" si="303"/>
        <v>66091.680000000008</v>
      </c>
      <c r="R3212" s="9" t="str" cm="1">
        <f t="array" ref="R3212">_xlfn.IFS(L3211&lt;=25,"0-25",L3211&lt;=30,"26-30",L3211&lt;=35,"31-35",L3211&lt;=40,"36-40",L3211&lt;=45,"41-45",L3211&gt;=45,"45+")</f>
        <v>45+</v>
      </c>
      <c r="S3212" t="str">
        <f t="shared" si="304"/>
        <v>Q2</v>
      </c>
      <c r="T3212" t="str">
        <f t="shared" si="305"/>
        <v>Weekday</v>
      </c>
      <c r="U3212" t="str" cm="1">
        <f t="array" ref="U3212">_xlfn.IFS(Q3212&lt;=100000,"LOW",Q3212&lt;=300000,"MEDIUM",Q3212&gt;=300000,"HIGH")</f>
        <v>LOW</v>
      </c>
    </row>
    <row r="3213" spans="1:21" x14ac:dyDescent="0.3">
      <c r="A3213">
        <v>3212</v>
      </c>
      <c r="B3213">
        <v>11</v>
      </c>
      <c r="C3213">
        <v>4</v>
      </c>
      <c r="D3213" s="6">
        <f t="shared" si="300"/>
        <v>45393</v>
      </c>
      <c r="E3213" t="str">
        <f t="shared" si="301"/>
        <v>April</v>
      </c>
      <c r="F3213">
        <v>2024</v>
      </c>
      <c r="G3213" t="str">
        <f t="shared" si="302"/>
        <v>Thursday</v>
      </c>
      <c r="H3213" t="s">
        <v>21</v>
      </c>
      <c r="I3213">
        <v>6</v>
      </c>
      <c r="J3213" s="7">
        <v>31897.43</v>
      </c>
      <c r="K3213" t="s">
        <v>766</v>
      </c>
      <c r="L3213">
        <v>50</v>
      </c>
      <c r="M3213" t="s">
        <v>92</v>
      </c>
      <c r="N3213" t="s">
        <v>35</v>
      </c>
      <c r="O3213">
        <v>4</v>
      </c>
      <c r="P3213" t="s">
        <v>25</v>
      </c>
      <c r="Q3213" s="7">
        <f t="shared" si="303"/>
        <v>191384.58000000002</v>
      </c>
      <c r="R3213" s="9" t="str" cm="1">
        <f t="array" ref="R3213">_xlfn.IFS(L3212&lt;=25,"0-25",L3212&lt;=30,"26-30",L3212&lt;=35,"31-35",L3212&lt;=40,"36-40",L3212&lt;=45,"41-45",L3212&gt;=45,"45+")</f>
        <v>0-25</v>
      </c>
      <c r="S3213" t="str">
        <f t="shared" si="304"/>
        <v>Q2</v>
      </c>
      <c r="T3213" t="str">
        <f t="shared" si="305"/>
        <v>Weekday</v>
      </c>
      <c r="U3213" t="str" cm="1">
        <f t="array" ref="U3213">_xlfn.IFS(Q3213&lt;=100000,"LOW",Q3213&lt;=300000,"MEDIUM",Q3213&gt;=300000,"HIGH")</f>
        <v>MEDIUM</v>
      </c>
    </row>
    <row r="3214" spans="1:21" x14ac:dyDescent="0.3">
      <c r="A3214">
        <v>3213</v>
      </c>
      <c r="B3214">
        <v>11</v>
      </c>
      <c r="C3214">
        <v>4</v>
      </c>
      <c r="D3214" s="6">
        <f t="shared" si="300"/>
        <v>45393</v>
      </c>
      <c r="E3214" t="str">
        <f t="shared" si="301"/>
        <v>April</v>
      </c>
      <c r="F3214">
        <v>2024</v>
      </c>
      <c r="G3214" t="str">
        <f t="shared" si="302"/>
        <v>Thursday</v>
      </c>
      <c r="H3214" t="s">
        <v>21</v>
      </c>
      <c r="I3214">
        <v>9</v>
      </c>
      <c r="J3214" s="7">
        <v>26422.6</v>
      </c>
      <c r="K3214" t="s">
        <v>763</v>
      </c>
      <c r="L3214">
        <v>32</v>
      </c>
      <c r="M3214" t="s">
        <v>119</v>
      </c>
      <c r="N3214" t="s">
        <v>35</v>
      </c>
      <c r="O3214">
        <v>4</v>
      </c>
      <c r="P3214" t="s">
        <v>25</v>
      </c>
      <c r="Q3214" s="7">
        <f t="shared" si="303"/>
        <v>237803.4</v>
      </c>
      <c r="R3214" s="9" t="str" cm="1">
        <f t="array" ref="R3214">_xlfn.IFS(L3213&lt;=25,"0-25",L3213&lt;=30,"26-30",L3213&lt;=35,"31-35",L3213&lt;=40,"36-40",L3213&lt;=45,"41-45",L3213&gt;=45,"45+")</f>
        <v>45+</v>
      </c>
      <c r="S3214" t="str">
        <f t="shared" si="304"/>
        <v>Q2</v>
      </c>
      <c r="T3214" t="str">
        <f t="shared" si="305"/>
        <v>Weekday</v>
      </c>
      <c r="U3214" t="str" cm="1">
        <f t="array" ref="U3214">_xlfn.IFS(Q3214&lt;=100000,"LOW",Q3214&lt;=300000,"MEDIUM",Q3214&gt;=300000,"HIGH")</f>
        <v>MEDIUM</v>
      </c>
    </row>
    <row r="3215" spans="1:21" x14ac:dyDescent="0.3">
      <c r="A3215">
        <v>3214</v>
      </c>
      <c r="B3215">
        <v>12</v>
      </c>
      <c r="C3215">
        <v>4</v>
      </c>
      <c r="D3215" s="6">
        <f t="shared" si="300"/>
        <v>45394</v>
      </c>
      <c r="E3215" t="str">
        <f t="shared" si="301"/>
        <v>April</v>
      </c>
      <c r="F3215">
        <v>2024</v>
      </c>
      <c r="G3215" t="str">
        <f t="shared" si="302"/>
        <v>Friday</v>
      </c>
      <c r="H3215" t="s">
        <v>45</v>
      </c>
      <c r="I3215">
        <v>2</v>
      </c>
      <c r="J3215" s="7">
        <v>40362.18</v>
      </c>
      <c r="K3215" t="s">
        <v>704</v>
      </c>
      <c r="L3215">
        <v>32</v>
      </c>
      <c r="M3215" t="s">
        <v>23</v>
      </c>
      <c r="N3215" t="s">
        <v>18</v>
      </c>
      <c r="O3215">
        <v>4</v>
      </c>
      <c r="P3215" t="s">
        <v>90</v>
      </c>
      <c r="Q3215" s="7">
        <f t="shared" si="303"/>
        <v>80724.36</v>
      </c>
      <c r="R3215" s="9" t="str" cm="1">
        <f t="array" ref="R3215">_xlfn.IFS(L3214&lt;=25,"0-25",L3214&lt;=30,"26-30",L3214&lt;=35,"31-35",L3214&lt;=40,"36-40",L3214&lt;=45,"41-45",L3214&gt;=45,"45+")</f>
        <v>31-35</v>
      </c>
      <c r="S3215" t="str">
        <f t="shared" si="304"/>
        <v>Q2</v>
      </c>
      <c r="T3215" t="str">
        <f t="shared" si="305"/>
        <v>Weekday</v>
      </c>
      <c r="U3215" t="str" cm="1">
        <f t="array" ref="U3215">_xlfn.IFS(Q3215&lt;=100000,"LOW",Q3215&lt;=300000,"MEDIUM",Q3215&gt;=300000,"HIGH")</f>
        <v>LOW</v>
      </c>
    </row>
    <row r="3216" spans="1:21" x14ac:dyDescent="0.3">
      <c r="A3216">
        <v>3215</v>
      </c>
      <c r="B3216">
        <v>12</v>
      </c>
      <c r="C3216">
        <v>4</v>
      </c>
      <c r="D3216" s="6">
        <f t="shared" si="300"/>
        <v>45394</v>
      </c>
      <c r="E3216" t="str">
        <f t="shared" si="301"/>
        <v>April</v>
      </c>
      <c r="F3216">
        <v>2024</v>
      </c>
      <c r="G3216" t="str">
        <f t="shared" si="302"/>
        <v>Friday</v>
      </c>
      <c r="H3216" t="s">
        <v>21</v>
      </c>
      <c r="I3216">
        <v>4</v>
      </c>
      <c r="J3216" s="7">
        <v>30184.63</v>
      </c>
      <c r="K3216" t="s">
        <v>73</v>
      </c>
      <c r="L3216">
        <v>31</v>
      </c>
      <c r="M3216" t="s">
        <v>79</v>
      </c>
      <c r="N3216" t="s">
        <v>35</v>
      </c>
      <c r="O3216">
        <v>2</v>
      </c>
      <c r="P3216" t="s">
        <v>65</v>
      </c>
      <c r="Q3216" s="7">
        <f t="shared" si="303"/>
        <v>120738.52</v>
      </c>
      <c r="R3216" s="9" t="str" cm="1">
        <f t="array" ref="R3216">_xlfn.IFS(L3215&lt;=25,"0-25",L3215&lt;=30,"26-30",L3215&lt;=35,"31-35",L3215&lt;=40,"36-40",L3215&lt;=45,"41-45",L3215&gt;=45,"45+")</f>
        <v>31-35</v>
      </c>
      <c r="S3216" t="str">
        <f t="shared" si="304"/>
        <v>Q2</v>
      </c>
      <c r="T3216" t="str">
        <f t="shared" si="305"/>
        <v>Weekday</v>
      </c>
      <c r="U3216" t="str" cm="1">
        <f t="array" ref="U3216">_xlfn.IFS(Q3216&lt;=100000,"LOW",Q3216&lt;=300000,"MEDIUM",Q3216&gt;=300000,"HIGH")</f>
        <v>MEDIUM</v>
      </c>
    </row>
    <row r="3217" spans="1:21" x14ac:dyDescent="0.3">
      <c r="A3217">
        <v>3216</v>
      </c>
      <c r="B3217">
        <v>12</v>
      </c>
      <c r="C3217">
        <v>4</v>
      </c>
      <c r="D3217" s="6">
        <f t="shared" si="300"/>
        <v>45394</v>
      </c>
      <c r="E3217" t="str">
        <f t="shared" si="301"/>
        <v>April</v>
      </c>
      <c r="F3217">
        <v>2024</v>
      </c>
      <c r="G3217" t="str">
        <f t="shared" si="302"/>
        <v>Friday</v>
      </c>
      <c r="H3217" t="s">
        <v>32</v>
      </c>
      <c r="I3217">
        <v>5</v>
      </c>
      <c r="J3217" s="7">
        <v>53570.93</v>
      </c>
      <c r="K3217" t="s">
        <v>495</v>
      </c>
      <c r="L3217">
        <v>56</v>
      </c>
      <c r="M3217" t="s">
        <v>64</v>
      </c>
      <c r="N3217" t="s">
        <v>24</v>
      </c>
      <c r="O3217">
        <v>5</v>
      </c>
      <c r="P3217" t="s">
        <v>101</v>
      </c>
      <c r="Q3217" s="7">
        <f t="shared" si="303"/>
        <v>267854.65000000002</v>
      </c>
      <c r="R3217" s="9" t="str" cm="1">
        <f t="array" ref="R3217">_xlfn.IFS(L3216&lt;=25,"0-25",L3216&lt;=30,"26-30",L3216&lt;=35,"31-35",L3216&lt;=40,"36-40",L3216&lt;=45,"41-45",L3216&gt;=45,"45+")</f>
        <v>31-35</v>
      </c>
      <c r="S3217" t="str">
        <f t="shared" si="304"/>
        <v>Q2</v>
      </c>
      <c r="T3217" t="str">
        <f t="shared" si="305"/>
        <v>Weekday</v>
      </c>
      <c r="U3217" t="str" cm="1">
        <f t="array" ref="U3217">_xlfn.IFS(Q3217&lt;=100000,"LOW",Q3217&lt;=300000,"MEDIUM",Q3217&gt;=300000,"HIGH")</f>
        <v>MEDIUM</v>
      </c>
    </row>
    <row r="3218" spans="1:21" x14ac:dyDescent="0.3">
      <c r="A3218">
        <v>3217</v>
      </c>
      <c r="B3218">
        <v>12</v>
      </c>
      <c r="C3218">
        <v>4</v>
      </c>
      <c r="D3218" s="6">
        <f t="shared" si="300"/>
        <v>45394</v>
      </c>
      <c r="E3218" t="str">
        <f t="shared" si="301"/>
        <v>April</v>
      </c>
      <c r="F3218">
        <v>2024</v>
      </c>
      <c r="G3218" t="str">
        <f t="shared" si="302"/>
        <v>Friday</v>
      </c>
      <c r="H3218" t="s">
        <v>15</v>
      </c>
      <c r="I3218">
        <v>1</v>
      </c>
      <c r="J3218" s="7">
        <v>40595.949999999997</v>
      </c>
      <c r="K3218" t="s">
        <v>1032</v>
      </c>
      <c r="L3218">
        <v>22</v>
      </c>
      <c r="M3218" t="s">
        <v>135</v>
      </c>
      <c r="N3218" t="s">
        <v>52</v>
      </c>
      <c r="O3218">
        <v>5</v>
      </c>
      <c r="P3218" t="s">
        <v>31</v>
      </c>
      <c r="Q3218" s="7">
        <f t="shared" si="303"/>
        <v>40595.949999999997</v>
      </c>
      <c r="R3218" s="9" t="str" cm="1">
        <f t="array" ref="R3218">_xlfn.IFS(L3217&lt;=25,"0-25",L3217&lt;=30,"26-30",L3217&lt;=35,"31-35",L3217&lt;=40,"36-40",L3217&lt;=45,"41-45",L3217&gt;=45,"45+")</f>
        <v>45+</v>
      </c>
      <c r="S3218" t="str">
        <f t="shared" si="304"/>
        <v>Q2</v>
      </c>
      <c r="T3218" t="str">
        <f t="shared" si="305"/>
        <v>Weekday</v>
      </c>
      <c r="U3218" t="str" cm="1">
        <f t="array" ref="U3218">_xlfn.IFS(Q3218&lt;=100000,"LOW",Q3218&lt;=300000,"MEDIUM",Q3218&gt;=300000,"HIGH")</f>
        <v>LOW</v>
      </c>
    </row>
    <row r="3219" spans="1:21" x14ac:dyDescent="0.3">
      <c r="A3219">
        <v>3218</v>
      </c>
      <c r="B3219">
        <v>13</v>
      </c>
      <c r="C3219">
        <v>4</v>
      </c>
      <c r="D3219" s="6">
        <f t="shared" si="300"/>
        <v>45395</v>
      </c>
      <c r="E3219" t="str">
        <f t="shared" si="301"/>
        <v>April</v>
      </c>
      <c r="F3219">
        <v>2024</v>
      </c>
      <c r="G3219" t="str">
        <f t="shared" si="302"/>
        <v>Saturday</v>
      </c>
      <c r="H3219" t="s">
        <v>37</v>
      </c>
      <c r="I3219">
        <v>8</v>
      </c>
      <c r="J3219" s="7">
        <v>17785.73</v>
      </c>
      <c r="K3219" t="s">
        <v>332</v>
      </c>
      <c r="L3219">
        <v>43</v>
      </c>
      <c r="M3219" t="s">
        <v>27</v>
      </c>
      <c r="N3219" t="s">
        <v>18</v>
      </c>
      <c r="O3219">
        <v>1</v>
      </c>
      <c r="P3219" t="s">
        <v>40</v>
      </c>
      <c r="Q3219" s="7">
        <f t="shared" si="303"/>
        <v>142285.84</v>
      </c>
      <c r="R3219" s="9" t="str" cm="1">
        <f t="array" ref="R3219">_xlfn.IFS(L3218&lt;=25,"0-25",L3218&lt;=30,"26-30",L3218&lt;=35,"31-35",L3218&lt;=40,"36-40",L3218&lt;=45,"41-45",L3218&gt;=45,"45+")</f>
        <v>0-25</v>
      </c>
      <c r="S3219" t="str">
        <f t="shared" si="304"/>
        <v>Q2</v>
      </c>
      <c r="T3219" t="str">
        <f t="shared" si="305"/>
        <v>Weekend</v>
      </c>
      <c r="U3219" t="str" cm="1">
        <f t="array" ref="U3219">_xlfn.IFS(Q3219&lt;=100000,"LOW",Q3219&lt;=300000,"MEDIUM",Q3219&gt;=300000,"HIGH")</f>
        <v>MEDIUM</v>
      </c>
    </row>
    <row r="3220" spans="1:21" x14ac:dyDescent="0.3">
      <c r="A3220">
        <v>3219</v>
      </c>
      <c r="B3220">
        <v>13</v>
      </c>
      <c r="C3220">
        <v>4</v>
      </c>
      <c r="D3220" s="6">
        <f t="shared" si="300"/>
        <v>45395</v>
      </c>
      <c r="E3220" t="str">
        <f t="shared" si="301"/>
        <v>April</v>
      </c>
      <c r="F3220">
        <v>2024</v>
      </c>
      <c r="G3220" t="str">
        <f t="shared" si="302"/>
        <v>Saturday</v>
      </c>
      <c r="H3220" t="s">
        <v>45</v>
      </c>
      <c r="I3220">
        <v>8</v>
      </c>
      <c r="J3220" s="7">
        <v>55003.68</v>
      </c>
      <c r="K3220" t="s">
        <v>894</v>
      </c>
      <c r="L3220">
        <v>34</v>
      </c>
      <c r="M3220" t="s">
        <v>27</v>
      </c>
      <c r="N3220" t="s">
        <v>24</v>
      </c>
      <c r="O3220">
        <v>4</v>
      </c>
      <c r="P3220" t="s">
        <v>48</v>
      </c>
      <c r="Q3220" s="7">
        <f t="shared" si="303"/>
        <v>440029.44</v>
      </c>
      <c r="R3220" s="9" t="str" cm="1">
        <f t="array" ref="R3220">_xlfn.IFS(L3219&lt;=25,"0-25",L3219&lt;=30,"26-30",L3219&lt;=35,"31-35",L3219&lt;=40,"36-40",L3219&lt;=45,"41-45",L3219&gt;=45,"45+")</f>
        <v>41-45</v>
      </c>
      <c r="S3220" t="str">
        <f t="shared" si="304"/>
        <v>Q2</v>
      </c>
      <c r="T3220" t="str">
        <f t="shared" si="305"/>
        <v>Weekend</v>
      </c>
      <c r="U3220" t="str" cm="1">
        <f t="array" ref="U3220">_xlfn.IFS(Q3220&lt;=100000,"LOW",Q3220&lt;=300000,"MEDIUM",Q3220&gt;=300000,"HIGH")</f>
        <v>HIGH</v>
      </c>
    </row>
    <row r="3221" spans="1:21" x14ac:dyDescent="0.3">
      <c r="A3221">
        <v>3220</v>
      </c>
      <c r="B3221">
        <v>13</v>
      </c>
      <c r="C3221">
        <v>4</v>
      </c>
      <c r="D3221" s="6">
        <f t="shared" si="300"/>
        <v>45395</v>
      </c>
      <c r="E3221" t="str">
        <f t="shared" si="301"/>
        <v>April</v>
      </c>
      <c r="F3221">
        <v>2024</v>
      </c>
      <c r="G3221" t="str">
        <f t="shared" si="302"/>
        <v>Saturday</v>
      </c>
      <c r="H3221" t="s">
        <v>32</v>
      </c>
      <c r="I3221">
        <v>6</v>
      </c>
      <c r="J3221" s="7">
        <v>15953.73</v>
      </c>
      <c r="K3221" t="s">
        <v>586</v>
      </c>
      <c r="L3221">
        <v>33</v>
      </c>
      <c r="M3221" t="s">
        <v>135</v>
      </c>
      <c r="N3221" t="s">
        <v>18</v>
      </c>
      <c r="O3221">
        <v>2</v>
      </c>
      <c r="P3221" t="s">
        <v>43</v>
      </c>
      <c r="Q3221" s="7">
        <f t="shared" si="303"/>
        <v>95722.38</v>
      </c>
      <c r="R3221" s="9" t="str" cm="1">
        <f t="array" ref="R3221">_xlfn.IFS(L3220&lt;=25,"0-25",L3220&lt;=30,"26-30",L3220&lt;=35,"31-35",L3220&lt;=40,"36-40",L3220&lt;=45,"41-45",L3220&gt;=45,"45+")</f>
        <v>31-35</v>
      </c>
      <c r="S3221" t="str">
        <f t="shared" si="304"/>
        <v>Q2</v>
      </c>
      <c r="T3221" t="str">
        <f t="shared" si="305"/>
        <v>Weekend</v>
      </c>
      <c r="U3221" t="str" cm="1">
        <f t="array" ref="U3221">_xlfn.IFS(Q3221&lt;=100000,"LOW",Q3221&lt;=300000,"MEDIUM",Q3221&gt;=300000,"HIGH")</f>
        <v>LOW</v>
      </c>
    </row>
    <row r="3222" spans="1:21" x14ac:dyDescent="0.3">
      <c r="A3222">
        <v>3221</v>
      </c>
      <c r="B3222">
        <v>13</v>
      </c>
      <c r="C3222">
        <v>4</v>
      </c>
      <c r="D3222" s="6">
        <f t="shared" si="300"/>
        <v>45395</v>
      </c>
      <c r="E3222" t="str">
        <f t="shared" si="301"/>
        <v>April</v>
      </c>
      <c r="F3222">
        <v>2024</v>
      </c>
      <c r="G3222" t="str">
        <f t="shared" si="302"/>
        <v>Saturday</v>
      </c>
      <c r="H3222" t="s">
        <v>37</v>
      </c>
      <c r="I3222">
        <v>5</v>
      </c>
      <c r="J3222" s="7">
        <v>60342.95</v>
      </c>
      <c r="K3222" t="s">
        <v>340</v>
      </c>
      <c r="L3222">
        <v>52</v>
      </c>
      <c r="M3222" t="s">
        <v>27</v>
      </c>
      <c r="N3222" t="s">
        <v>52</v>
      </c>
      <c r="O3222">
        <v>1</v>
      </c>
      <c r="P3222" t="s">
        <v>53</v>
      </c>
      <c r="Q3222" s="7">
        <f t="shared" si="303"/>
        <v>301714.75</v>
      </c>
      <c r="R3222" s="9" t="str" cm="1">
        <f t="array" ref="R3222">_xlfn.IFS(L3221&lt;=25,"0-25",L3221&lt;=30,"26-30",L3221&lt;=35,"31-35",L3221&lt;=40,"36-40",L3221&lt;=45,"41-45",L3221&gt;=45,"45+")</f>
        <v>31-35</v>
      </c>
      <c r="S3222" t="str">
        <f t="shared" si="304"/>
        <v>Q2</v>
      </c>
      <c r="T3222" t="str">
        <f t="shared" si="305"/>
        <v>Weekend</v>
      </c>
      <c r="U3222" t="str" cm="1">
        <f t="array" ref="U3222">_xlfn.IFS(Q3222&lt;=100000,"LOW",Q3222&lt;=300000,"MEDIUM",Q3222&gt;=300000,"HIGH")</f>
        <v>HIGH</v>
      </c>
    </row>
    <row r="3223" spans="1:21" x14ac:dyDescent="0.3">
      <c r="A3223">
        <v>3222</v>
      </c>
      <c r="B3223">
        <v>14</v>
      </c>
      <c r="C3223">
        <v>4</v>
      </c>
      <c r="D3223" s="6">
        <f t="shared" si="300"/>
        <v>45396</v>
      </c>
      <c r="E3223" t="str">
        <f t="shared" si="301"/>
        <v>April</v>
      </c>
      <c r="F3223">
        <v>2024</v>
      </c>
      <c r="G3223" t="str">
        <f t="shared" si="302"/>
        <v>Sunday</v>
      </c>
      <c r="H3223" t="s">
        <v>37</v>
      </c>
      <c r="I3223">
        <v>8</v>
      </c>
      <c r="J3223" s="7">
        <v>65885.33</v>
      </c>
      <c r="K3223" t="s">
        <v>774</v>
      </c>
      <c r="L3223">
        <v>55</v>
      </c>
      <c r="M3223" t="s">
        <v>23</v>
      </c>
      <c r="N3223" t="s">
        <v>52</v>
      </c>
      <c r="O3223">
        <v>5</v>
      </c>
      <c r="P3223" t="s">
        <v>40</v>
      </c>
      <c r="Q3223" s="7">
        <f t="shared" si="303"/>
        <v>527082.64</v>
      </c>
      <c r="R3223" s="9" t="str" cm="1">
        <f t="array" ref="R3223">_xlfn.IFS(L3222&lt;=25,"0-25",L3222&lt;=30,"26-30",L3222&lt;=35,"31-35",L3222&lt;=40,"36-40",L3222&lt;=45,"41-45",L3222&gt;=45,"45+")</f>
        <v>45+</v>
      </c>
      <c r="S3223" t="str">
        <f t="shared" si="304"/>
        <v>Q2</v>
      </c>
      <c r="T3223" t="str">
        <f t="shared" si="305"/>
        <v>Weekend</v>
      </c>
      <c r="U3223" t="str" cm="1">
        <f t="array" ref="U3223">_xlfn.IFS(Q3223&lt;=100000,"LOW",Q3223&lt;=300000,"MEDIUM",Q3223&gt;=300000,"HIGH")</f>
        <v>HIGH</v>
      </c>
    </row>
    <row r="3224" spans="1:21" x14ac:dyDescent="0.3">
      <c r="A3224">
        <v>3223</v>
      </c>
      <c r="B3224">
        <v>14</v>
      </c>
      <c r="C3224">
        <v>4</v>
      </c>
      <c r="D3224" s="6">
        <f t="shared" si="300"/>
        <v>45396</v>
      </c>
      <c r="E3224" t="str">
        <f t="shared" si="301"/>
        <v>April</v>
      </c>
      <c r="F3224">
        <v>2024</v>
      </c>
      <c r="G3224" t="str">
        <f t="shared" si="302"/>
        <v>Sunday</v>
      </c>
      <c r="H3224" t="s">
        <v>45</v>
      </c>
      <c r="I3224">
        <v>3</v>
      </c>
      <c r="J3224" s="7">
        <v>29346.720000000001</v>
      </c>
      <c r="K3224" t="s">
        <v>313</v>
      </c>
      <c r="L3224">
        <v>40</v>
      </c>
      <c r="M3224" t="s">
        <v>34</v>
      </c>
      <c r="N3224" t="s">
        <v>52</v>
      </c>
      <c r="O3224">
        <v>1</v>
      </c>
      <c r="P3224" t="s">
        <v>90</v>
      </c>
      <c r="Q3224" s="7">
        <f t="shared" si="303"/>
        <v>88040.16</v>
      </c>
      <c r="R3224" s="9" t="str" cm="1">
        <f t="array" ref="R3224">_xlfn.IFS(L3223&lt;=25,"0-25",L3223&lt;=30,"26-30",L3223&lt;=35,"31-35",L3223&lt;=40,"36-40",L3223&lt;=45,"41-45",L3223&gt;=45,"45+")</f>
        <v>45+</v>
      </c>
      <c r="S3224" t="str">
        <f t="shared" si="304"/>
        <v>Q2</v>
      </c>
      <c r="T3224" t="str">
        <f t="shared" si="305"/>
        <v>Weekend</v>
      </c>
      <c r="U3224" t="str" cm="1">
        <f t="array" ref="U3224">_xlfn.IFS(Q3224&lt;=100000,"LOW",Q3224&lt;=300000,"MEDIUM",Q3224&gt;=300000,"HIGH")</f>
        <v>LOW</v>
      </c>
    </row>
    <row r="3225" spans="1:21" x14ac:dyDescent="0.3">
      <c r="A3225">
        <v>3224</v>
      </c>
      <c r="B3225">
        <v>14</v>
      </c>
      <c r="C3225">
        <v>4</v>
      </c>
      <c r="D3225" s="6">
        <f t="shared" si="300"/>
        <v>45396</v>
      </c>
      <c r="E3225" t="str">
        <f t="shared" si="301"/>
        <v>April</v>
      </c>
      <c r="F3225">
        <v>2024</v>
      </c>
      <c r="G3225" t="str">
        <f t="shared" si="302"/>
        <v>Sunday</v>
      </c>
      <c r="H3225" t="s">
        <v>32</v>
      </c>
      <c r="I3225">
        <v>3</v>
      </c>
      <c r="J3225" s="7">
        <v>65568.56</v>
      </c>
      <c r="K3225" t="s">
        <v>967</v>
      </c>
      <c r="L3225">
        <v>30</v>
      </c>
      <c r="M3225" t="s">
        <v>69</v>
      </c>
      <c r="N3225" t="s">
        <v>18</v>
      </c>
      <c r="O3225">
        <v>4</v>
      </c>
      <c r="P3225" t="s">
        <v>101</v>
      </c>
      <c r="Q3225" s="7">
        <f t="shared" si="303"/>
        <v>196705.68</v>
      </c>
      <c r="R3225" s="9" t="str" cm="1">
        <f t="array" ref="R3225">_xlfn.IFS(L3224&lt;=25,"0-25",L3224&lt;=30,"26-30",L3224&lt;=35,"31-35",L3224&lt;=40,"36-40",L3224&lt;=45,"41-45",L3224&gt;=45,"45+")</f>
        <v>36-40</v>
      </c>
      <c r="S3225" t="str">
        <f t="shared" si="304"/>
        <v>Q2</v>
      </c>
      <c r="T3225" t="str">
        <f t="shared" si="305"/>
        <v>Weekend</v>
      </c>
      <c r="U3225" t="str" cm="1">
        <f t="array" ref="U3225">_xlfn.IFS(Q3225&lt;=100000,"LOW",Q3225&lt;=300000,"MEDIUM",Q3225&gt;=300000,"HIGH")</f>
        <v>MEDIUM</v>
      </c>
    </row>
    <row r="3226" spans="1:21" x14ac:dyDescent="0.3">
      <c r="A3226">
        <v>3225</v>
      </c>
      <c r="B3226">
        <v>14</v>
      </c>
      <c r="C3226">
        <v>4</v>
      </c>
      <c r="D3226" s="6">
        <f t="shared" si="300"/>
        <v>45396</v>
      </c>
      <c r="E3226" t="str">
        <f t="shared" si="301"/>
        <v>April</v>
      </c>
      <c r="F3226">
        <v>2024</v>
      </c>
      <c r="G3226" t="str">
        <f t="shared" si="302"/>
        <v>Sunday</v>
      </c>
      <c r="H3226" t="s">
        <v>37</v>
      </c>
      <c r="I3226">
        <v>2</v>
      </c>
      <c r="J3226" s="7">
        <v>57580.49</v>
      </c>
      <c r="K3226" t="s">
        <v>142</v>
      </c>
      <c r="L3226">
        <v>50</v>
      </c>
      <c r="M3226" t="s">
        <v>69</v>
      </c>
      <c r="N3226" t="s">
        <v>18</v>
      </c>
      <c r="O3226">
        <v>3</v>
      </c>
      <c r="P3226" t="s">
        <v>40</v>
      </c>
      <c r="Q3226" s="7">
        <f t="shared" si="303"/>
        <v>115160.98</v>
      </c>
      <c r="R3226" s="9" t="str" cm="1">
        <f t="array" ref="R3226">_xlfn.IFS(L3225&lt;=25,"0-25",L3225&lt;=30,"26-30",L3225&lt;=35,"31-35",L3225&lt;=40,"36-40",L3225&lt;=45,"41-45",L3225&gt;=45,"45+")</f>
        <v>26-30</v>
      </c>
      <c r="S3226" t="str">
        <f t="shared" si="304"/>
        <v>Q2</v>
      </c>
      <c r="T3226" t="str">
        <f t="shared" si="305"/>
        <v>Weekend</v>
      </c>
      <c r="U3226" t="str" cm="1">
        <f t="array" ref="U3226">_xlfn.IFS(Q3226&lt;=100000,"LOW",Q3226&lt;=300000,"MEDIUM",Q3226&gt;=300000,"HIGH")</f>
        <v>MEDIUM</v>
      </c>
    </row>
    <row r="3227" spans="1:21" x14ac:dyDescent="0.3">
      <c r="A3227">
        <v>3226</v>
      </c>
      <c r="B3227">
        <v>15</v>
      </c>
      <c r="C3227">
        <v>4</v>
      </c>
      <c r="D3227" s="6">
        <f t="shared" si="300"/>
        <v>45397</v>
      </c>
      <c r="E3227" t="str">
        <f t="shared" si="301"/>
        <v>April</v>
      </c>
      <c r="F3227">
        <v>2024</v>
      </c>
      <c r="G3227" t="str">
        <f t="shared" si="302"/>
        <v>Monday</v>
      </c>
      <c r="H3227" t="s">
        <v>37</v>
      </c>
      <c r="I3227">
        <v>5</v>
      </c>
      <c r="J3227" s="7">
        <v>65346.14</v>
      </c>
      <c r="K3227" t="s">
        <v>1041</v>
      </c>
      <c r="L3227">
        <v>46</v>
      </c>
      <c r="M3227" t="s">
        <v>152</v>
      </c>
      <c r="N3227" t="s">
        <v>52</v>
      </c>
      <c r="O3227">
        <v>4</v>
      </c>
      <c r="P3227" t="s">
        <v>97</v>
      </c>
      <c r="Q3227" s="7">
        <f t="shared" si="303"/>
        <v>326730.7</v>
      </c>
      <c r="R3227" s="9" t="str" cm="1">
        <f t="array" ref="R3227">_xlfn.IFS(L3226&lt;=25,"0-25",L3226&lt;=30,"26-30",L3226&lt;=35,"31-35",L3226&lt;=40,"36-40",L3226&lt;=45,"41-45",L3226&gt;=45,"45+")</f>
        <v>45+</v>
      </c>
      <c r="S3227" t="str">
        <f t="shared" si="304"/>
        <v>Q2</v>
      </c>
      <c r="T3227" t="str">
        <f t="shared" si="305"/>
        <v>Weekday</v>
      </c>
      <c r="U3227" t="str" cm="1">
        <f t="array" ref="U3227">_xlfn.IFS(Q3227&lt;=100000,"LOW",Q3227&lt;=300000,"MEDIUM",Q3227&gt;=300000,"HIGH")</f>
        <v>HIGH</v>
      </c>
    </row>
    <row r="3228" spans="1:21" x14ac:dyDescent="0.3">
      <c r="A3228">
        <v>3227</v>
      </c>
      <c r="B3228">
        <v>15</v>
      </c>
      <c r="C3228">
        <v>4</v>
      </c>
      <c r="D3228" s="6">
        <f t="shared" si="300"/>
        <v>45397</v>
      </c>
      <c r="E3228" t="str">
        <f t="shared" si="301"/>
        <v>April</v>
      </c>
      <c r="F3228">
        <v>2024</v>
      </c>
      <c r="G3228" t="str">
        <f t="shared" si="302"/>
        <v>Monday</v>
      </c>
      <c r="H3228" t="s">
        <v>32</v>
      </c>
      <c r="I3228">
        <v>3</v>
      </c>
      <c r="J3228" s="7">
        <v>49976.21</v>
      </c>
      <c r="K3228" t="s">
        <v>264</v>
      </c>
      <c r="L3228">
        <v>51</v>
      </c>
      <c r="M3228" t="s">
        <v>92</v>
      </c>
      <c r="N3228" t="s">
        <v>52</v>
      </c>
      <c r="O3228">
        <v>4</v>
      </c>
      <c r="P3228" t="s">
        <v>101</v>
      </c>
      <c r="Q3228" s="7">
        <f t="shared" si="303"/>
        <v>149928.63</v>
      </c>
      <c r="R3228" s="9" t="str" cm="1">
        <f t="array" ref="R3228">_xlfn.IFS(L3227&lt;=25,"0-25",L3227&lt;=30,"26-30",L3227&lt;=35,"31-35",L3227&lt;=40,"36-40",L3227&lt;=45,"41-45",L3227&gt;=45,"45+")</f>
        <v>45+</v>
      </c>
      <c r="S3228" t="str">
        <f t="shared" si="304"/>
        <v>Q2</v>
      </c>
      <c r="T3228" t="str">
        <f t="shared" si="305"/>
        <v>Weekday</v>
      </c>
      <c r="U3228" t="str" cm="1">
        <f t="array" ref="U3228">_xlfn.IFS(Q3228&lt;=100000,"LOW",Q3228&lt;=300000,"MEDIUM",Q3228&gt;=300000,"HIGH")</f>
        <v>MEDIUM</v>
      </c>
    </row>
    <row r="3229" spans="1:21" x14ac:dyDescent="0.3">
      <c r="A3229">
        <v>3228</v>
      </c>
      <c r="B3229">
        <v>15</v>
      </c>
      <c r="C3229">
        <v>4</v>
      </c>
      <c r="D3229" s="6">
        <f t="shared" si="300"/>
        <v>45397</v>
      </c>
      <c r="E3229" t="str">
        <f t="shared" si="301"/>
        <v>April</v>
      </c>
      <c r="F3229">
        <v>2024</v>
      </c>
      <c r="G3229" t="str">
        <f t="shared" si="302"/>
        <v>Monday</v>
      </c>
      <c r="H3229" t="s">
        <v>21</v>
      </c>
      <c r="I3229">
        <v>3</v>
      </c>
      <c r="J3229" s="7">
        <v>24138.639999999999</v>
      </c>
      <c r="K3229" t="s">
        <v>1033</v>
      </c>
      <c r="L3229">
        <v>51</v>
      </c>
      <c r="M3229" t="s">
        <v>47</v>
      </c>
      <c r="N3229" t="s">
        <v>24</v>
      </c>
      <c r="O3229">
        <v>2</v>
      </c>
      <c r="P3229" t="s">
        <v>25</v>
      </c>
      <c r="Q3229" s="7">
        <f t="shared" si="303"/>
        <v>72415.92</v>
      </c>
      <c r="R3229" s="9" t="str" cm="1">
        <f t="array" ref="R3229">_xlfn.IFS(L3228&lt;=25,"0-25",L3228&lt;=30,"26-30",L3228&lt;=35,"31-35",L3228&lt;=40,"36-40",L3228&lt;=45,"41-45",L3228&gt;=45,"45+")</f>
        <v>45+</v>
      </c>
      <c r="S3229" t="str">
        <f t="shared" si="304"/>
        <v>Q2</v>
      </c>
      <c r="T3229" t="str">
        <f t="shared" si="305"/>
        <v>Weekday</v>
      </c>
      <c r="U3229" t="str" cm="1">
        <f t="array" ref="U3229">_xlfn.IFS(Q3229&lt;=100000,"LOW",Q3229&lt;=300000,"MEDIUM",Q3229&gt;=300000,"HIGH")</f>
        <v>LOW</v>
      </c>
    </row>
    <row r="3230" spans="1:21" x14ac:dyDescent="0.3">
      <c r="A3230">
        <v>3229</v>
      </c>
      <c r="B3230">
        <v>15</v>
      </c>
      <c r="C3230">
        <v>4</v>
      </c>
      <c r="D3230" s="6">
        <f t="shared" si="300"/>
        <v>45397</v>
      </c>
      <c r="E3230" t="str">
        <f t="shared" si="301"/>
        <v>April</v>
      </c>
      <c r="F3230">
        <v>2024</v>
      </c>
      <c r="G3230" t="str">
        <f t="shared" si="302"/>
        <v>Monday</v>
      </c>
      <c r="H3230" t="s">
        <v>37</v>
      </c>
      <c r="I3230">
        <v>6</v>
      </c>
      <c r="J3230" s="7">
        <v>63671.39</v>
      </c>
      <c r="K3230" t="s">
        <v>1042</v>
      </c>
      <c r="L3230">
        <v>44</v>
      </c>
      <c r="M3230" t="s">
        <v>119</v>
      </c>
      <c r="N3230" t="s">
        <v>52</v>
      </c>
      <c r="O3230">
        <v>3</v>
      </c>
      <c r="P3230" t="s">
        <v>97</v>
      </c>
      <c r="Q3230" s="7">
        <f t="shared" si="303"/>
        <v>382028.33999999997</v>
      </c>
      <c r="R3230" s="9" t="str" cm="1">
        <f t="array" ref="R3230">_xlfn.IFS(L3229&lt;=25,"0-25",L3229&lt;=30,"26-30",L3229&lt;=35,"31-35",L3229&lt;=40,"36-40",L3229&lt;=45,"41-45",L3229&gt;=45,"45+")</f>
        <v>45+</v>
      </c>
      <c r="S3230" t="str">
        <f t="shared" si="304"/>
        <v>Q2</v>
      </c>
      <c r="T3230" t="str">
        <f t="shared" si="305"/>
        <v>Weekday</v>
      </c>
      <c r="U3230" t="str" cm="1">
        <f t="array" ref="U3230">_xlfn.IFS(Q3230&lt;=100000,"LOW",Q3230&lt;=300000,"MEDIUM",Q3230&gt;=300000,"HIGH")</f>
        <v>HIGH</v>
      </c>
    </row>
    <row r="3231" spans="1:21" x14ac:dyDescent="0.3">
      <c r="A3231">
        <v>3230</v>
      </c>
      <c r="B3231">
        <v>16</v>
      </c>
      <c r="C3231">
        <v>4</v>
      </c>
      <c r="D3231" s="6">
        <f t="shared" si="300"/>
        <v>45398</v>
      </c>
      <c r="E3231" t="str">
        <f t="shared" si="301"/>
        <v>April</v>
      </c>
      <c r="F3231">
        <v>2024</v>
      </c>
      <c r="G3231" t="str">
        <f t="shared" si="302"/>
        <v>Tuesday</v>
      </c>
      <c r="H3231" t="s">
        <v>15</v>
      </c>
      <c r="I3231">
        <v>8</v>
      </c>
      <c r="J3231" s="7">
        <v>21055.9</v>
      </c>
      <c r="K3231" t="s">
        <v>358</v>
      </c>
      <c r="L3231">
        <v>32</v>
      </c>
      <c r="M3231" t="s">
        <v>112</v>
      </c>
      <c r="N3231" t="s">
        <v>35</v>
      </c>
      <c r="O3231">
        <v>3</v>
      </c>
      <c r="P3231" t="s">
        <v>19</v>
      </c>
      <c r="Q3231" s="7">
        <f t="shared" si="303"/>
        <v>168447.2</v>
      </c>
      <c r="R3231" s="9" t="str" cm="1">
        <f t="array" ref="R3231">_xlfn.IFS(L3230&lt;=25,"0-25",L3230&lt;=30,"26-30",L3230&lt;=35,"31-35",L3230&lt;=40,"36-40",L3230&lt;=45,"41-45",L3230&gt;=45,"45+")</f>
        <v>41-45</v>
      </c>
      <c r="S3231" t="str">
        <f t="shared" si="304"/>
        <v>Q2</v>
      </c>
      <c r="T3231" t="str">
        <f t="shared" si="305"/>
        <v>Weekday</v>
      </c>
      <c r="U3231" t="str" cm="1">
        <f t="array" ref="U3231">_xlfn.IFS(Q3231&lt;=100000,"LOW",Q3231&lt;=300000,"MEDIUM",Q3231&gt;=300000,"HIGH")</f>
        <v>MEDIUM</v>
      </c>
    </row>
    <row r="3232" spans="1:21" x14ac:dyDescent="0.3">
      <c r="A3232">
        <v>3231</v>
      </c>
      <c r="B3232">
        <v>16</v>
      </c>
      <c r="C3232">
        <v>4</v>
      </c>
      <c r="D3232" s="6">
        <f t="shared" si="300"/>
        <v>45398</v>
      </c>
      <c r="E3232" t="str">
        <f t="shared" si="301"/>
        <v>April</v>
      </c>
      <c r="F3232">
        <v>2024</v>
      </c>
      <c r="G3232" t="str">
        <f t="shared" si="302"/>
        <v>Tuesday</v>
      </c>
      <c r="H3232" t="s">
        <v>32</v>
      </c>
      <c r="I3232">
        <v>2</v>
      </c>
      <c r="J3232" s="7">
        <v>22783.63</v>
      </c>
      <c r="K3232" t="s">
        <v>659</v>
      </c>
      <c r="L3232">
        <v>26</v>
      </c>
      <c r="M3232" t="s">
        <v>112</v>
      </c>
      <c r="N3232" t="s">
        <v>18</v>
      </c>
      <c r="O3232">
        <v>3</v>
      </c>
      <c r="P3232" t="s">
        <v>43</v>
      </c>
      <c r="Q3232" s="7">
        <f t="shared" si="303"/>
        <v>45567.26</v>
      </c>
      <c r="R3232" s="9" t="str" cm="1">
        <f t="array" ref="R3232">_xlfn.IFS(L3231&lt;=25,"0-25",L3231&lt;=30,"26-30",L3231&lt;=35,"31-35",L3231&lt;=40,"36-40",L3231&lt;=45,"41-45",L3231&gt;=45,"45+")</f>
        <v>31-35</v>
      </c>
      <c r="S3232" t="str">
        <f t="shared" si="304"/>
        <v>Q2</v>
      </c>
      <c r="T3232" t="str">
        <f t="shared" si="305"/>
        <v>Weekday</v>
      </c>
      <c r="U3232" t="str" cm="1">
        <f t="array" ref="U3232">_xlfn.IFS(Q3232&lt;=100000,"LOW",Q3232&lt;=300000,"MEDIUM",Q3232&gt;=300000,"HIGH")</f>
        <v>LOW</v>
      </c>
    </row>
    <row r="3233" spans="1:21" x14ac:dyDescent="0.3">
      <c r="A3233">
        <v>3232</v>
      </c>
      <c r="B3233">
        <v>16</v>
      </c>
      <c r="C3233">
        <v>4</v>
      </c>
      <c r="D3233" s="6">
        <f t="shared" si="300"/>
        <v>45398</v>
      </c>
      <c r="E3233" t="str">
        <f t="shared" si="301"/>
        <v>April</v>
      </c>
      <c r="F3233">
        <v>2024</v>
      </c>
      <c r="G3233" t="str">
        <f t="shared" si="302"/>
        <v>Tuesday</v>
      </c>
      <c r="H3233" t="s">
        <v>37</v>
      </c>
      <c r="I3233">
        <v>4</v>
      </c>
      <c r="J3233" s="7">
        <v>26263.78</v>
      </c>
      <c r="K3233" t="s">
        <v>129</v>
      </c>
      <c r="L3233">
        <v>43</v>
      </c>
      <c r="M3233" t="s">
        <v>27</v>
      </c>
      <c r="N3233" t="s">
        <v>24</v>
      </c>
      <c r="O3233">
        <v>5</v>
      </c>
      <c r="P3233" t="s">
        <v>97</v>
      </c>
      <c r="Q3233" s="7">
        <f t="shared" si="303"/>
        <v>105055.12</v>
      </c>
      <c r="R3233" s="9" t="str" cm="1">
        <f t="array" ref="R3233">_xlfn.IFS(L3232&lt;=25,"0-25",L3232&lt;=30,"26-30",L3232&lt;=35,"31-35",L3232&lt;=40,"36-40",L3232&lt;=45,"41-45",L3232&gt;=45,"45+")</f>
        <v>26-30</v>
      </c>
      <c r="S3233" t="str">
        <f t="shared" si="304"/>
        <v>Q2</v>
      </c>
      <c r="T3233" t="str">
        <f t="shared" si="305"/>
        <v>Weekday</v>
      </c>
      <c r="U3233" t="str" cm="1">
        <f t="array" ref="U3233">_xlfn.IFS(Q3233&lt;=100000,"LOW",Q3233&lt;=300000,"MEDIUM",Q3233&gt;=300000,"HIGH")</f>
        <v>MEDIUM</v>
      </c>
    </row>
    <row r="3234" spans="1:21" x14ac:dyDescent="0.3">
      <c r="A3234">
        <v>3233</v>
      </c>
      <c r="B3234">
        <v>17</v>
      </c>
      <c r="C3234">
        <v>4</v>
      </c>
      <c r="D3234" s="6">
        <f t="shared" si="300"/>
        <v>45399</v>
      </c>
      <c r="E3234" t="str">
        <f t="shared" si="301"/>
        <v>April</v>
      </c>
      <c r="F3234">
        <v>2024</v>
      </c>
      <c r="G3234" t="str">
        <f t="shared" si="302"/>
        <v>Wednesday</v>
      </c>
      <c r="H3234" t="s">
        <v>45</v>
      </c>
      <c r="I3234">
        <v>7</v>
      </c>
      <c r="J3234" s="7">
        <v>28254.78</v>
      </c>
      <c r="K3234" t="s">
        <v>580</v>
      </c>
      <c r="L3234">
        <v>20</v>
      </c>
      <c r="M3234" t="s">
        <v>56</v>
      </c>
      <c r="N3234" t="s">
        <v>18</v>
      </c>
      <c r="O3234">
        <v>1</v>
      </c>
      <c r="P3234" t="s">
        <v>104</v>
      </c>
      <c r="Q3234" s="7">
        <f t="shared" si="303"/>
        <v>197783.46</v>
      </c>
      <c r="R3234" s="9" t="str" cm="1">
        <f t="array" ref="R3234">_xlfn.IFS(L3233&lt;=25,"0-25",L3233&lt;=30,"26-30",L3233&lt;=35,"31-35",L3233&lt;=40,"36-40",L3233&lt;=45,"41-45",L3233&gt;=45,"45+")</f>
        <v>41-45</v>
      </c>
      <c r="S3234" t="str">
        <f t="shared" si="304"/>
        <v>Q2</v>
      </c>
      <c r="T3234" t="str">
        <f t="shared" si="305"/>
        <v>Weekday</v>
      </c>
      <c r="U3234" t="str" cm="1">
        <f t="array" ref="U3234">_xlfn.IFS(Q3234&lt;=100000,"LOW",Q3234&lt;=300000,"MEDIUM",Q3234&gt;=300000,"HIGH")</f>
        <v>MEDIUM</v>
      </c>
    </row>
    <row r="3235" spans="1:21" x14ac:dyDescent="0.3">
      <c r="A3235">
        <v>3234</v>
      </c>
      <c r="B3235">
        <v>17</v>
      </c>
      <c r="C3235">
        <v>4</v>
      </c>
      <c r="D3235" s="6">
        <f t="shared" si="300"/>
        <v>45399</v>
      </c>
      <c r="E3235" t="str">
        <f t="shared" si="301"/>
        <v>April</v>
      </c>
      <c r="F3235">
        <v>2024</v>
      </c>
      <c r="G3235" t="str">
        <f t="shared" si="302"/>
        <v>Wednesday</v>
      </c>
      <c r="H3235" t="s">
        <v>15</v>
      </c>
      <c r="I3235">
        <v>1</v>
      </c>
      <c r="J3235" s="7">
        <v>40868.78</v>
      </c>
      <c r="K3235" t="s">
        <v>1021</v>
      </c>
      <c r="L3235">
        <v>53</v>
      </c>
      <c r="M3235" t="s">
        <v>17</v>
      </c>
      <c r="N3235" t="s">
        <v>52</v>
      </c>
      <c r="O3235">
        <v>5</v>
      </c>
      <c r="P3235" t="s">
        <v>19</v>
      </c>
      <c r="Q3235" s="7">
        <f t="shared" si="303"/>
        <v>40868.78</v>
      </c>
      <c r="R3235" s="9" t="str" cm="1">
        <f t="array" ref="R3235">_xlfn.IFS(L3234&lt;=25,"0-25",L3234&lt;=30,"26-30",L3234&lt;=35,"31-35",L3234&lt;=40,"36-40",L3234&lt;=45,"41-45",L3234&gt;=45,"45+")</f>
        <v>0-25</v>
      </c>
      <c r="S3235" t="str">
        <f t="shared" si="304"/>
        <v>Q2</v>
      </c>
      <c r="T3235" t="str">
        <f t="shared" si="305"/>
        <v>Weekday</v>
      </c>
      <c r="U3235" t="str" cm="1">
        <f t="array" ref="U3235">_xlfn.IFS(Q3235&lt;=100000,"LOW",Q3235&lt;=300000,"MEDIUM",Q3235&gt;=300000,"HIGH")</f>
        <v>LOW</v>
      </c>
    </row>
    <row r="3236" spans="1:21" x14ac:dyDescent="0.3">
      <c r="A3236">
        <v>3235</v>
      </c>
      <c r="B3236">
        <v>17</v>
      </c>
      <c r="C3236">
        <v>4</v>
      </c>
      <c r="D3236" s="6">
        <f t="shared" si="300"/>
        <v>45399</v>
      </c>
      <c r="E3236" t="str">
        <f t="shared" si="301"/>
        <v>April</v>
      </c>
      <c r="F3236">
        <v>2024</v>
      </c>
      <c r="G3236" t="str">
        <f t="shared" si="302"/>
        <v>Wednesday</v>
      </c>
      <c r="H3236" t="s">
        <v>37</v>
      </c>
      <c r="I3236">
        <v>1</v>
      </c>
      <c r="J3236" s="7">
        <v>52807.44</v>
      </c>
      <c r="K3236" t="s">
        <v>673</v>
      </c>
      <c r="L3236">
        <v>22</v>
      </c>
      <c r="M3236" t="s">
        <v>27</v>
      </c>
      <c r="N3236" t="s">
        <v>35</v>
      </c>
      <c r="O3236">
        <v>3</v>
      </c>
      <c r="P3236" t="s">
        <v>97</v>
      </c>
      <c r="Q3236" s="7">
        <f t="shared" si="303"/>
        <v>52807.44</v>
      </c>
      <c r="R3236" s="9" t="str" cm="1">
        <f t="array" ref="R3236">_xlfn.IFS(L3235&lt;=25,"0-25",L3235&lt;=30,"26-30",L3235&lt;=35,"31-35",L3235&lt;=40,"36-40",L3235&lt;=45,"41-45",L3235&gt;=45,"45+")</f>
        <v>45+</v>
      </c>
      <c r="S3236" t="str">
        <f t="shared" si="304"/>
        <v>Q2</v>
      </c>
      <c r="T3236" t="str">
        <f t="shared" si="305"/>
        <v>Weekday</v>
      </c>
      <c r="U3236" t="str" cm="1">
        <f t="array" ref="U3236">_xlfn.IFS(Q3236&lt;=100000,"LOW",Q3236&lt;=300000,"MEDIUM",Q3236&gt;=300000,"HIGH")</f>
        <v>LOW</v>
      </c>
    </row>
    <row r="3237" spans="1:21" x14ac:dyDescent="0.3">
      <c r="A3237">
        <v>3236</v>
      </c>
      <c r="B3237">
        <v>18</v>
      </c>
      <c r="C3237">
        <v>4</v>
      </c>
      <c r="D3237" s="6">
        <f t="shared" si="300"/>
        <v>45400</v>
      </c>
      <c r="E3237" t="str">
        <f t="shared" si="301"/>
        <v>April</v>
      </c>
      <c r="F3237">
        <v>2024</v>
      </c>
      <c r="G3237" t="str">
        <f t="shared" si="302"/>
        <v>Thursday</v>
      </c>
      <c r="H3237" t="s">
        <v>15</v>
      </c>
      <c r="I3237">
        <v>7</v>
      </c>
      <c r="J3237" s="7">
        <v>65572.490000000005</v>
      </c>
      <c r="K3237" t="s">
        <v>673</v>
      </c>
      <c r="L3237">
        <v>37</v>
      </c>
      <c r="M3237" t="s">
        <v>79</v>
      </c>
      <c r="N3237" t="s">
        <v>52</v>
      </c>
      <c r="O3237">
        <v>2</v>
      </c>
      <c r="P3237" t="s">
        <v>86</v>
      </c>
      <c r="Q3237" s="7">
        <f t="shared" si="303"/>
        <v>459007.43000000005</v>
      </c>
      <c r="R3237" s="9" t="str" cm="1">
        <f t="array" ref="R3237">_xlfn.IFS(L3236&lt;=25,"0-25",L3236&lt;=30,"26-30",L3236&lt;=35,"31-35",L3236&lt;=40,"36-40",L3236&lt;=45,"41-45",L3236&gt;=45,"45+")</f>
        <v>0-25</v>
      </c>
      <c r="S3237" t="str">
        <f t="shared" si="304"/>
        <v>Q2</v>
      </c>
      <c r="T3237" t="str">
        <f t="shared" si="305"/>
        <v>Weekday</v>
      </c>
      <c r="U3237" t="str" cm="1">
        <f t="array" ref="U3237">_xlfn.IFS(Q3237&lt;=100000,"LOW",Q3237&lt;=300000,"MEDIUM",Q3237&gt;=300000,"HIGH")</f>
        <v>HIGH</v>
      </c>
    </row>
    <row r="3238" spans="1:21" x14ac:dyDescent="0.3">
      <c r="A3238">
        <v>3237</v>
      </c>
      <c r="B3238">
        <v>18</v>
      </c>
      <c r="C3238">
        <v>4</v>
      </c>
      <c r="D3238" s="6">
        <f t="shared" si="300"/>
        <v>45400</v>
      </c>
      <c r="E3238" t="str">
        <f t="shared" si="301"/>
        <v>April</v>
      </c>
      <c r="F3238">
        <v>2024</v>
      </c>
      <c r="G3238" t="str">
        <f t="shared" si="302"/>
        <v>Thursday</v>
      </c>
      <c r="H3238" t="s">
        <v>15</v>
      </c>
      <c r="I3238">
        <v>7</v>
      </c>
      <c r="J3238" s="7">
        <v>15306.26</v>
      </c>
      <c r="K3238" t="s">
        <v>851</v>
      </c>
      <c r="L3238">
        <v>37</v>
      </c>
      <c r="M3238" t="s">
        <v>64</v>
      </c>
      <c r="N3238" t="s">
        <v>18</v>
      </c>
      <c r="O3238">
        <v>4</v>
      </c>
      <c r="P3238" t="s">
        <v>19</v>
      </c>
      <c r="Q3238" s="7">
        <f t="shared" si="303"/>
        <v>107143.82</v>
      </c>
      <c r="R3238" s="9" t="str" cm="1">
        <f t="array" ref="R3238">_xlfn.IFS(L3237&lt;=25,"0-25",L3237&lt;=30,"26-30",L3237&lt;=35,"31-35",L3237&lt;=40,"36-40",L3237&lt;=45,"41-45",L3237&gt;=45,"45+")</f>
        <v>36-40</v>
      </c>
      <c r="S3238" t="str">
        <f t="shared" si="304"/>
        <v>Q2</v>
      </c>
      <c r="T3238" t="str">
        <f t="shared" si="305"/>
        <v>Weekday</v>
      </c>
      <c r="U3238" t="str" cm="1">
        <f t="array" ref="U3238">_xlfn.IFS(Q3238&lt;=100000,"LOW",Q3238&lt;=300000,"MEDIUM",Q3238&gt;=300000,"HIGH")</f>
        <v>MEDIUM</v>
      </c>
    </row>
    <row r="3239" spans="1:21" x14ac:dyDescent="0.3">
      <c r="A3239">
        <v>3238</v>
      </c>
      <c r="B3239">
        <v>18</v>
      </c>
      <c r="C3239">
        <v>4</v>
      </c>
      <c r="D3239" s="6">
        <f t="shared" si="300"/>
        <v>45400</v>
      </c>
      <c r="E3239" t="str">
        <f t="shared" si="301"/>
        <v>April</v>
      </c>
      <c r="F3239">
        <v>2024</v>
      </c>
      <c r="G3239" t="str">
        <f t="shared" si="302"/>
        <v>Thursday</v>
      </c>
      <c r="H3239" t="s">
        <v>21</v>
      </c>
      <c r="I3239">
        <v>1</v>
      </c>
      <c r="J3239" s="7">
        <v>67262.16</v>
      </c>
      <c r="K3239" t="s">
        <v>478</v>
      </c>
      <c r="L3239">
        <v>22</v>
      </c>
      <c r="M3239" t="s">
        <v>152</v>
      </c>
      <c r="N3239" t="s">
        <v>24</v>
      </c>
      <c r="O3239">
        <v>4</v>
      </c>
      <c r="P3239" t="s">
        <v>25</v>
      </c>
      <c r="Q3239" s="7">
        <f t="shared" si="303"/>
        <v>67262.16</v>
      </c>
      <c r="R3239" s="9" t="str" cm="1">
        <f t="array" ref="R3239">_xlfn.IFS(L3238&lt;=25,"0-25",L3238&lt;=30,"26-30",L3238&lt;=35,"31-35",L3238&lt;=40,"36-40",L3238&lt;=45,"41-45",L3238&gt;=45,"45+")</f>
        <v>36-40</v>
      </c>
      <c r="S3239" t="str">
        <f t="shared" si="304"/>
        <v>Q2</v>
      </c>
      <c r="T3239" t="str">
        <f t="shared" si="305"/>
        <v>Weekday</v>
      </c>
      <c r="U3239" t="str" cm="1">
        <f t="array" ref="U3239">_xlfn.IFS(Q3239&lt;=100000,"LOW",Q3239&lt;=300000,"MEDIUM",Q3239&gt;=300000,"HIGH")</f>
        <v>LOW</v>
      </c>
    </row>
    <row r="3240" spans="1:21" x14ac:dyDescent="0.3">
      <c r="A3240">
        <v>3239</v>
      </c>
      <c r="B3240">
        <v>19</v>
      </c>
      <c r="C3240">
        <v>4</v>
      </c>
      <c r="D3240" s="6">
        <f t="shared" si="300"/>
        <v>45401</v>
      </c>
      <c r="E3240" t="str">
        <f t="shared" si="301"/>
        <v>April</v>
      </c>
      <c r="F3240">
        <v>2024</v>
      </c>
      <c r="G3240" t="str">
        <f t="shared" si="302"/>
        <v>Friday</v>
      </c>
      <c r="H3240" t="s">
        <v>15</v>
      </c>
      <c r="I3240">
        <v>1</v>
      </c>
      <c r="J3240" s="7">
        <v>65279.38</v>
      </c>
      <c r="K3240" t="s">
        <v>683</v>
      </c>
      <c r="L3240">
        <v>27</v>
      </c>
      <c r="M3240" t="s">
        <v>56</v>
      </c>
      <c r="N3240" t="s">
        <v>18</v>
      </c>
      <c r="O3240">
        <v>5</v>
      </c>
      <c r="P3240" t="s">
        <v>31</v>
      </c>
      <c r="Q3240" s="7">
        <f t="shared" si="303"/>
        <v>65279.38</v>
      </c>
      <c r="R3240" s="9" t="str" cm="1">
        <f t="array" ref="R3240">_xlfn.IFS(L3239&lt;=25,"0-25",L3239&lt;=30,"26-30",L3239&lt;=35,"31-35",L3239&lt;=40,"36-40",L3239&lt;=45,"41-45",L3239&gt;=45,"45+")</f>
        <v>0-25</v>
      </c>
      <c r="S3240" t="str">
        <f t="shared" si="304"/>
        <v>Q2</v>
      </c>
      <c r="T3240" t="str">
        <f t="shared" si="305"/>
        <v>Weekday</v>
      </c>
      <c r="U3240" t="str" cm="1">
        <f t="array" ref="U3240">_xlfn.IFS(Q3240&lt;=100000,"LOW",Q3240&lt;=300000,"MEDIUM",Q3240&gt;=300000,"HIGH")</f>
        <v>LOW</v>
      </c>
    </row>
    <row r="3241" spans="1:21" x14ac:dyDescent="0.3">
      <c r="A3241">
        <v>3240</v>
      </c>
      <c r="B3241">
        <v>19</v>
      </c>
      <c r="C3241">
        <v>4</v>
      </c>
      <c r="D3241" s="6">
        <f t="shared" si="300"/>
        <v>45401</v>
      </c>
      <c r="E3241" t="str">
        <f t="shared" si="301"/>
        <v>April</v>
      </c>
      <c r="F3241">
        <v>2024</v>
      </c>
      <c r="G3241" t="str">
        <f t="shared" si="302"/>
        <v>Friday</v>
      </c>
      <c r="H3241" t="s">
        <v>21</v>
      </c>
      <c r="I3241">
        <v>4</v>
      </c>
      <c r="J3241" s="7">
        <v>13239.96</v>
      </c>
      <c r="K3241" t="s">
        <v>404</v>
      </c>
      <c r="L3241">
        <v>33</v>
      </c>
      <c r="M3241" t="s">
        <v>61</v>
      </c>
      <c r="N3241" t="s">
        <v>24</v>
      </c>
      <c r="O3241">
        <v>5</v>
      </c>
      <c r="P3241" t="s">
        <v>25</v>
      </c>
      <c r="Q3241" s="7">
        <f t="shared" si="303"/>
        <v>52959.839999999997</v>
      </c>
      <c r="R3241" s="9" t="str" cm="1">
        <f t="array" ref="R3241">_xlfn.IFS(L3240&lt;=25,"0-25",L3240&lt;=30,"26-30",L3240&lt;=35,"31-35",L3240&lt;=40,"36-40",L3240&lt;=45,"41-45",L3240&gt;=45,"45+")</f>
        <v>26-30</v>
      </c>
      <c r="S3241" t="str">
        <f t="shared" si="304"/>
        <v>Q2</v>
      </c>
      <c r="T3241" t="str">
        <f t="shared" si="305"/>
        <v>Weekday</v>
      </c>
      <c r="U3241" t="str" cm="1">
        <f t="array" ref="U3241">_xlfn.IFS(Q3241&lt;=100000,"LOW",Q3241&lt;=300000,"MEDIUM",Q3241&gt;=300000,"HIGH")</f>
        <v>LOW</v>
      </c>
    </row>
    <row r="3242" spans="1:21" x14ac:dyDescent="0.3">
      <c r="A3242">
        <v>3241</v>
      </c>
      <c r="B3242">
        <v>19</v>
      </c>
      <c r="C3242">
        <v>4</v>
      </c>
      <c r="D3242" s="6">
        <f t="shared" si="300"/>
        <v>45401</v>
      </c>
      <c r="E3242" t="str">
        <f t="shared" si="301"/>
        <v>April</v>
      </c>
      <c r="F3242">
        <v>2024</v>
      </c>
      <c r="G3242" t="str">
        <f t="shared" si="302"/>
        <v>Friday</v>
      </c>
      <c r="H3242" t="s">
        <v>32</v>
      </c>
      <c r="I3242">
        <v>5</v>
      </c>
      <c r="J3242" s="7">
        <v>31619.27</v>
      </c>
      <c r="K3242" t="s">
        <v>285</v>
      </c>
      <c r="L3242">
        <v>42</v>
      </c>
      <c r="M3242" t="s">
        <v>95</v>
      </c>
      <c r="N3242" t="s">
        <v>35</v>
      </c>
      <c r="O3242">
        <v>2</v>
      </c>
      <c r="P3242" t="s">
        <v>36</v>
      </c>
      <c r="Q3242" s="7">
        <f t="shared" si="303"/>
        <v>158096.35</v>
      </c>
      <c r="R3242" s="9" t="str" cm="1">
        <f t="array" ref="R3242">_xlfn.IFS(L3241&lt;=25,"0-25",L3241&lt;=30,"26-30",L3241&lt;=35,"31-35",L3241&lt;=40,"36-40",L3241&lt;=45,"41-45",L3241&gt;=45,"45+")</f>
        <v>31-35</v>
      </c>
      <c r="S3242" t="str">
        <f t="shared" si="304"/>
        <v>Q2</v>
      </c>
      <c r="T3242" t="str">
        <f t="shared" si="305"/>
        <v>Weekday</v>
      </c>
      <c r="U3242" t="str" cm="1">
        <f t="array" ref="U3242">_xlfn.IFS(Q3242&lt;=100000,"LOW",Q3242&lt;=300000,"MEDIUM",Q3242&gt;=300000,"HIGH")</f>
        <v>MEDIUM</v>
      </c>
    </row>
    <row r="3243" spans="1:21" x14ac:dyDescent="0.3">
      <c r="A3243">
        <v>3242</v>
      </c>
      <c r="B3243">
        <v>20</v>
      </c>
      <c r="C3243">
        <v>4</v>
      </c>
      <c r="D3243" s="6">
        <f t="shared" si="300"/>
        <v>45402</v>
      </c>
      <c r="E3243" t="str">
        <f t="shared" si="301"/>
        <v>April</v>
      </c>
      <c r="F3243">
        <v>2024</v>
      </c>
      <c r="G3243" t="str">
        <f t="shared" si="302"/>
        <v>Saturday</v>
      </c>
      <c r="H3243" t="s">
        <v>21</v>
      </c>
      <c r="I3243">
        <v>5</v>
      </c>
      <c r="J3243" s="7">
        <v>58788.6</v>
      </c>
      <c r="K3243" t="s">
        <v>470</v>
      </c>
      <c r="L3243">
        <v>42</v>
      </c>
      <c r="M3243" t="s">
        <v>23</v>
      </c>
      <c r="N3243" t="s">
        <v>52</v>
      </c>
      <c r="O3243">
        <v>4</v>
      </c>
      <c r="P3243" t="s">
        <v>65</v>
      </c>
      <c r="Q3243" s="7">
        <f t="shared" si="303"/>
        <v>293943</v>
      </c>
      <c r="R3243" s="9" t="str" cm="1">
        <f t="array" ref="R3243">_xlfn.IFS(L3242&lt;=25,"0-25",L3242&lt;=30,"26-30",L3242&lt;=35,"31-35",L3242&lt;=40,"36-40",L3242&lt;=45,"41-45",L3242&gt;=45,"45+")</f>
        <v>41-45</v>
      </c>
      <c r="S3243" t="str">
        <f t="shared" si="304"/>
        <v>Q2</v>
      </c>
      <c r="T3243" t="str">
        <f t="shared" si="305"/>
        <v>Weekend</v>
      </c>
      <c r="U3243" t="str" cm="1">
        <f t="array" ref="U3243">_xlfn.IFS(Q3243&lt;=100000,"LOW",Q3243&lt;=300000,"MEDIUM",Q3243&gt;=300000,"HIGH")</f>
        <v>MEDIUM</v>
      </c>
    </row>
    <row r="3244" spans="1:21" x14ac:dyDescent="0.3">
      <c r="A3244">
        <v>3243</v>
      </c>
      <c r="B3244">
        <v>20</v>
      </c>
      <c r="C3244">
        <v>4</v>
      </c>
      <c r="D3244" s="6">
        <f t="shared" si="300"/>
        <v>45402</v>
      </c>
      <c r="E3244" t="str">
        <f t="shared" si="301"/>
        <v>April</v>
      </c>
      <c r="F3244">
        <v>2024</v>
      </c>
      <c r="G3244" t="str">
        <f t="shared" si="302"/>
        <v>Saturday</v>
      </c>
      <c r="H3244" t="s">
        <v>45</v>
      </c>
      <c r="I3244">
        <v>4</v>
      </c>
      <c r="J3244" s="7">
        <v>46694.59</v>
      </c>
      <c r="K3244" t="s">
        <v>171</v>
      </c>
      <c r="L3244">
        <v>47</v>
      </c>
      <c r="M3244" t="s">
        <v>61</v>
      </c>
      <c r="N3244" t="s">
        <v>52</v>
      </c>
      <c r="O3244">
        <v>5</v>
      </c>
      <c r="P3244" t="s">
        <v>104</v>
      </c>
      <c r="Q3244" s="7">
        <f t="shared" si="303"/>
        <v>186778.36</v>
      </c>
      <c r="R3244" s="9" t="str" cm="1">
        <f t="array" ref="R3244">_xlfn.IFS(L3243&lt;=25,"0-25",L3243&lt;=30,"26-30",L3243&lt;=35,"31-35",L3243&lt;=40,"36-40",L3243&lt;=45,"41-45",L3243&gt;=45,"45+")</f>
        <v>41-45</v>
      </c>
      <c r="S3244" t="str">
        <f t="shared" si="304"/>
        <v>Q2</v>
      </c>
      <c r="T3244" t="str">
        <f t="shared" si="305"/>
        <v>Weekend</v>
      </c>
      <c r="U3244" t="str" cm="1">
        <f t="array" ref="U3244">_xlfn.IFS(Q3244&lt;=100000,"LOW",Q3244&lt;=300000,"MEDIUM",Q3244&gt;=300000,"HIGH")</f>
        <v>MEDIUM</v>
      </c>
    </row>
    <row r="3245" spans="1:21" x14ac:dyDescent="0.3">
      <c r="A3245">
        <v>3244</v>
      </c>
      <c r="B3245">
        <v>20</v>
      </c>
      <c r="C3245">
        <v>4</v>
      </c>
      <c r="D3245" s="6">
        <f t="shared" si="300"/>
        <v>45402</v>
      </c>
      <c r="E3245" t="str">
        <f t="shared" si="301"/>
        <v>April</v>
      </c>
      <c r="F3245">
        <v>2024</v>
      </c>
      <c r="G3245" t="str">
        <f t="shared" si="302"/>
        <v>Saturday</v>
      </c>
      <c r="H3245" t="s">
        <v>37</v>
      </c>
      <c r="I3245">
        <v>8</v>
      </c>
      <c r="J3245" s="7">
        <v>56745.64</v>
      </c>
      <c r="K3245" t="s">
        <v>301</v>
      </c>
      <c r="L3245">
        <v>31</v>
      </c>
      <c r="M3245" t="s">
        <v>64</v>
      </c>
      <c r="N3245" t="s">
        <v>35</v>
      </c>
      <c r="O3245">
        <v>1</v>
      </c>
      <c r="P3245" t="s">
        <v>97</v>
      </c>
      <c r="Q3245" s="7">
        <f t="shared" si="303"/>
        <v>453965.12</v>
      </c>
      <c r="R3245" s="9" t="str" cm="1">
        <f t="array" ref="R3245">_xlfn.IFS(L3244&lt;=25,"0-25",L3244&lt;=30,"26-30",L3244&lt;=35,"31-35",L3244&lt;=40,"36-40",L3244&lt;=45,"41-45",L3244&gt;=45,"45+")</f>
        <v>45+</v>
      </c>
      <c r="S3245" t="str">
        <f t="shared" si="304"/>
        <v>Q2</v>
      </c>
      <c r="T3245" t="str">
        <f t="shared" si="305"/>
        <v>Weekend</v>
      </c>
      <c r="U3245" t="str" cm="1">
        <f t="array" ref="U3245">_xlfn.IFS(Q3245&lt;=100000,"LOW",Q3245&lt;=300000,"MEDIUM",Q3245&gt;=300000,"HIGH")</f>
        <v>HIGH</v>
      </c>
    </row>
    <row r="3246" spans="1:21" x14ac:dyDescent="0.3">
      <c r="A3246">
        <v>3245</v>
      </c>
      <c r="B3246">
        <v>21</v>
      </c>
      <c r="C3246">
        <v>4</v>
      </c>
      <c r="D3246" s="6">
        <f t="shared" si="300"/>
        <v>45403</v>
      </c>
      <c r="E3246" t="str">
        <f t="shared" si="301"/>
        <v>April</v>
      </c>
      <c r="F3246">
        <v>2024</v>
      </c>
      <c r="G3246" t="str">
        <f t="shared" si="302"/>
        <v>Sunday</v>
      </c>
      <c r="H3246" t="s">
        <v>32</v>
      </c>
      <c r="I3246">
        <v>7</v>
      </c>
      <c r="J3246" s="7">
        <v>53142</v>
      </c>
      <c r="K3246" t="s">
        <v>158</v>
      </c>
      <c r="L3246">
        <v>39</v>
      </c>
      <c r="M3246" t="s">
        <v>17</v>
      </c>
      <c r="N3246" t="s">
        <v>18</v>
      </c>
      <c r="O3246">
        <v>5</v>
      </c>
      <c r="P3246" t="s">
        <v>43</v>
      </c>
      <c r="Q3246" s="7">
        <f t="shared" si="303"/>
        <v>371994</v>
      </c>
      <c r="R3246" s="9" t="str" cm="1">
        <f t="array" ref="R3246">_xlfn.IFS(L3245&lt;=25,"0-25",L3245&lt;=30,"26-30",L3245&lt;=35,"31-35",L3245&lt;=40,"36-40",L3245&lt;=45,"41-45",L3245&gt;=45,"45+")</f>
        <v>31-35</v>
      </c>
      <c r="S3246" t="str">
        <f t="shared" si="304"/>
        <v>Q2</v>
      </c>
      <c r="T3246" t="str">
        <f t="shared" si="305"/>
        <v>Weekend</v>
      </c>
      <c r="U3246" t="str" cm="1">
        <f t="array" ref="U3246">_xlfn.IFS(Q3246&lt;=100000,"LOW",Q3246&lt;=300000,"MEDIUM",Q3246&gt;=300000,"HIGH")</f>
        <v>HIGH</v>
      </c>
    </row>
    <row r="3247" spans="1:21" x14ac:dyDescent="0.3">
      <c r="A3247">
        <v>3246</v>
      </c>
      <c r="B3247">
        <v>21</v>
      </c>
      <c r="C3247">
        <v>4</v>
      </c>
      <c r="D3247" s="6">
        <f t="shared" si="300"/>
        <v>45403</v>
      </c>
      <c r="E3247" t="str">
        <f t="shared" si="301"/>
        <v>April</v>
      </c>
      <c r="F3247">
        <v>2024</v>
      </c>
      <c r="G3247" t="str">
        <f t="shared" si="302"/>
        <v>Sunday</v>
      </c>
      <c r="H3247" t="s">
        <v>32</v>
      </c>
      <c r="I3247">
        <v>9</v>
      </c>
      <c r="J3247" s="7">
        <v>39806.21</v>
      </c>
      <c r="K3247" t="s">
        <v>165</v>
      </c>
      <c r="L3247">
        <v>45</v>
      </c>
      <c r="M3247" t="s">
        <v>27</v>
      </c>
      <c r="N3247" t="s">
        <v>35</v>
      </c>
      <c r="O3247">
        <v>5</v>
      </c>
      <c r="P3247" t="s">
        <v>43</v>
      </c>
      <c r="Q3247" s="7">
        <f t="shared" si="303"/>
        <v>358255.89</v>
      </c>
      <c r="R3247" s="9" t="str" cm="1">
        <f t="array" ref="R3247">_xlfn.IFS(L3246&lt;=25,"0-25",L3246&lt;=30,"26-30",L3246&lt;=35,"31-35",L3246&lt;=40,"36-40",L3246&lt;=45,"41-45",L3246&gt;=45,"45+")</f>
        <v>36-40</v>
      </c>
      <c r="S3247" t="str">
        <f t="shared" si="304"/>
        <v>Q2</v>
      </c>
      <c r="T3247" t="str">
        <f t="shared" si="305"/>
        <v>Weekend</v>
      </c>
      <c r="U3247" t="str" cm="1">
        <f t="array" ref="U3247">_xlfn.IFS(Q3247&lt;=100000,"LOW",Q3247&lt;=300000,"MEDIUM",Q3247&gt;=300000,"HIGH")</f>
        <v>HIGH</v>
      </c>
    </row>
    <row r="3248" spans="1:21" x14ac:dyDescent="0.3">
      <c r="A3248">
        <v>3247</v>
      </c>
      <c r="B3248">
        <v>21</v>
      </c>
      <c r="C3248">
        <v>4</v>
      </c>
      <c r="D3248" s="6">
        <f t="shared" si="300"/>
        <v>45403</v>
      </c>
      <c r="E3248" t="str">
        <f t="shared" si="301"/>
        <v>April</v>
      </c>
      <c r="F3248">
        <v>2024</v>
      </c>
      <c r="G3248" t="str">
        <f t="shared" si="302"/>
        <v>Sunday</v>
      </c>
      <c r="H3248" t="s">
        <v>45</v>
      </c>
      <c r="I3248">
        <v>7</v>
      </c>
      <c r="J3248" s="7">
        <v>12473.08</v>
      </c>
      <c r="K3248" t="s">
        <v>684</v>
      </c>
      <c r="L3248">
        <v>47</v>
      </c>
      <c r="M3248" t="s">
        <v>27</v>
      </c>
      <c r="N3248" t="s">
        <v>52</v>
      </c>
      <c r="O3248">
        <v>3</v>
      </c>
      <c r="P3248" t="s">
        <v>90</v>
      </c>
      <c r="Q3248" s="7">
        <f t="shared" si="303"/>
        <v>87311.56</v>
      </c>
      <c r="R3248" s="9" t="str" cm="1">
        <f t="array" ref="R3248">_xlfn.IFS(L3247&lt;=25,"0-25",L3247&lt;=30,"26-30",L3247&lt;=35,"31-35",L3247&lt;=40,"36-40",L3247&lt;=45,"41-45",L3247&gt;=45,"45+")</f>
        <v>41-45</v>
      </c>
      <c r="S3248" t="str">
        <f t="shared" si="304"/>
        <v>Q2</v>
      </c>
      <c r="T3248" t="str">
        <f t="shared" si="305"/>
        <v>Weekend</v>
      </c>
      <c r="U3248" t="str" cm="1">
        <f t="array" ref="U3248">_xlfn.IFS(Q3248&lt;=100000,"LOW",Q3248&lt;=300000,"MEDIUM",Q3248&gt;=300000,"HIGH")</f>
        <v>LOW</v>
      </c>
    </row>
    <row r="3249" spans="1:21" x14ac:dyDescent="0.3">
      <c r="A3249">
        <v>3248</v>
      </c>
      <c r="B3249">
        <v>22</v>
      </c>
      <c r="C3249">
        <v>4</v>
      </c>
      <c r="D3249" s="6">
        <f t="shared" si="300"/>
        <v>45404</v>
      </c>
      <c r="E3249" t="str">
        <f t="shared" si="301"/>
        <v>April</v>
      </c>
      <c r="F3249">
        <v>2024</v>
      </c>
      <c r="G3249" t="str">
        <f t="shared" si="302"/>
        <v>Monday</v>
      </c>
      <c r="H3249" t="s">
        <v>21</v>
      </c>
      <c r="I3249">
        <v>1</v>
      </c>
      <c r="J3249" s="7">
        <v>45056.09</v>
      </c>
      <c r="K3249" t="s">
        <v>582</v>
      </c>
      <c r="L3249">
        <v>36</v>
      </c>
      <c r="M3249" t="s">
        <v>17</v>
      </c>
      <c r="N3249" t="s">
        <v>24</v>
      </c>
      <c r="O3249">
        <v>1</v>
      </c>
      <c r="P3249" t="s">
        <v>28</v>
      </c>
      <c r="Q3249" s="7">
        <f t="shared" si="303"/>
        <v>45056.09</v>
      </c>
      <c r="R3249" s="9" t="str" cm="1">
        <f t="array" ref="R3249">_xlfn.IFS(L3248&lt;=25,"0-25",L3248&lt;=30,"26-30",L3248&lt;=35,"31-35",L3248&lt;=40,"36-40",L3248&lt;=45,"41-45",L3248&gt;=45,"45+")</f>
        <v>45+</v>
      </c>
      <c r="S3249" t="str">
        <f t="shared" si="304"/>
        <v>Q2</v>
      </c>
      <c r="T3249" t="str">
        <f t="shared" si="305"/>
        <v>Weekday</v>
      </c>
      <c r="U3249" t="str" cm="1">
        <f t="array" ref="U3249">_xlfn.IFS(Q3249&lt;=100000,"LOW",Q3249&lt;=300000,"MEDIUM",Q3249&gt;=300000,"HIGH")</f>
        <v>LOW</v>
      </c>
    </row>
    <row r="3250" spans="1:21" x14ac:dyDescent="0.3">
      <c r="A3250">
        <v>3249</v>
      </c>
      <c r="B3250">
        <v>22</v>
      </c>
      <c r="C3250">
        <v>4</v>
      </c>
      <c r="D3250" s="6">
        <f t="shared" si="300"/>
        <v>45404</v>
      </c>
      <c r="E3250" t="str">
        <f t="shared" si="301"/>
        <v>April</v>
      </c>
      <c r="F3250">
        <v>2024</v>
      </c>
      <c r="G3250" t="str">
        <f t="shared" si="302"/>
        <v>Monday</v>
      </c>
      <c r="H3250" t="s">
        <v>37</v>
      </c>
      <c r="I3250">
        <v>7</v>
      </c>
      <c r="J3250" s="7">
        <v>12914</v>
      </c>
      <c r="K3250" t="s">
        <v>1043</v>
      </c>
      <c r="L3250">
        <v>55</v>
      </c>
      <c r="M3250" t="s">
        <v>23</v>
      </c>
      <c r="N3250" t="s">
        <v>52</v>
      </c>
      <c r="O3250">
        <v>1</v>
      </c>
      <c r="P3250" t="s">
        <v>40</v>
      </c>
      <c r="Q3250" s="7">
        <f t="shared" si="303"/>
        <v>90398</v>
      </c>
      <c r="R3250" s="9" t="str" cm="1">
        <f t="array" ref="R3250">_xlfn.IFS(L3249&lt;=25,"0-25",L3249&lt;=30,"26-30",L3249&lt;=35,"31-35",L3249&lt;=40,"36-40",L3249&lt;=45,"41-45",L3249&gt;=45,"45+")</f>
        <v>36-40</v>
      </c>
      <c r="S3250" t="str">
        <f t="shared" si="304"/>
        <v>Q2</v>
      </c>
      <c r="T3250" t="str">
        <f t="shared" si="305"/>
        <v>Weekday</v>
      </c>
      <c r="U3250" t="str" cm="1">
        <f t="array" ref="U3250">_xlfn.IFS(Q3250&lt;=100000,"LOW",Q3250&lt;=300000,"MEDIUM",Q3250&gt;=300000,"HIGH")</f>
        <v>LOW</v>
      </c>
    </row>
    <row r="3251" spans="1:21" x14ac:dyDescent="0.3">
      <c r="A3251">
        <v>3250</v>
      </c>
      <c r="B3251">
        <v>22</v>
      </c>
      <c r="C3251">
        <v>4</v>
      </c>
      <c r="D3251" s="6">
        <f t="shared" si="300"/>
        <v>45404</v>
      </c>
      <c r="E3251" t="str">
        <f t="shared" si="301"/>
        <v>April</v>
      </c>
      <c r="F3251">
        <v>2024</v>
      </c>
      <c r="G3251" t="str">
        <f t="shared" si="302"/>
        <v>Monday</v>
      </c>
      <c r="H3251" t="s">
        <v>21</v>
      </c>
      <c r="I3251">
        <v>1</v>
      </c>
      <c r="J3251" s="7">
        <v>46223.6</v>
      </c>
      <c r="K3251" t="s">
        <v>895</v>
      </c>
      <c r="L3251">
        <v>59</v>
      </c>
      <c r="M3251" t="s">
        <v>27</v>
      </c>
      <c r="N3251" t="s">
        <v>18</v>
      </c>
      <c r="O3251">
        <v>2</v>
      </c>
      <c r="P3251" t="s">
        <v>65</v>
      </c>
      <c r="Q3251" s="7">
        <f t="shared" si="303"/>
        <v>46223.6</v>
      </c>
      <c r="R3251" s="9" t="str" cm="1">
        <f t="array" ref="R3251">_xlfn.IFS(L3250&lt;=25,"0-25",L3250&lt;=30,"26-30",L3250&lt;=35,"31-35",L3250&lt;=40,"36-40",L3250&lt;=45,"41-45",L3250&gt;=45,"45+")</f>
        <v>45+</v>
      </c>
      <c r="S3251" t="str">
        <f t="shared" si="304"/>
        <v>Q2</v>
      </c>
      <c r="T3251" t="str">
        <f t="shared" si="305"/>
        <v>Weekday</v>
      </c>
      <c r="U3251" t="str" cm="1">
        <f t="array" ref="U3251">_xlfn.IFS(Q3251&lt;=100000,"LOW",Q3251&lt;=300000,"MEDIUM",Q3251&gt;=300000,"HIGH")</f>
        <v>LOW</v>
      </c>
    </row>
    <row r="3252" spans="1:21" x14ac:dyDescent="0.3">
      <c r="A3252">
        <v>3251</v>
      </c>
      <c r="B3252">
        <v>23</v>
      </c>
      <c r="C3252">
        <v>4</v>
      </c>
      <c r="D3252" s="6">
        <f t="shared" si="300"/>
        <v>45405</v>
      </c>
      <c r="E3252" t="str">
        <f t="shared" si="301"/>
        <v>April</v>
      </c>
      <c r="F3252">
        <v>2024</v>
      </c>
      <c r="G3252" t="str">
        <f t="shared" si="302"/>
        <v>Tuesday</v>
      </c>
      <c r="H3252" t="s">
        <v>15</v>
      </c>
      <c r="I3252">
        <v>7</v>
      </c>
      <c r="J3252" s="7">
        <v>58024.65</v>
      </c>
      <c r="K3252" t="s">
        <v>1043</v>
      </c>
      <c r="L3252">
        <v>37</v>
      </c>
      <c r="M3252" t="s">
        <v>116</v>
      </c>
      <c r="N3252" t="s">
        <v>24</v>
      </c>
      <c r="O3252">
        <v>3</v>
      </c>
      <c r="P3252" t="s">
        <v>86</v>
      </c>
      <c r="Q3252" s="7">
        <f t="shared" si="303"/>
        <v>406172.55</v>
      </c>
      <c r="R3252" s="9" t="str" cm="1">
        <f t="array" ref="R3252">_xlfn.IFS(L3251&lt;=25,"0-25",L3251&lt;=30,"26-30",L3251&lt;=35,"31-35",L3251&lt;=40,"36-40",L3251&lt;=45,"41-45",L3251&gt;=45,"45+")</f>
        <v>45+</v>
      </c>
      <c r="S3252" t="str">
        <f t="shared" si="304"/>
        <v>Q2</v>
      </c>
      <c r="T3252" t="str">
        <f t="shared" si="305"/>
        <v>Weekday</v>
      </c>
      <c r="U3252" t="str" cm="1">
        <f t="array" ref="U3252">_xlfn.IFS(Q3252&lt;=100000,"LOW",Q3252&lt;=300000,"MEDIUM",Q3252&gt;=300000,"HIGH")</f>
        <v>HIGH</v>
      </c>
    </row>
    <row r="3253" spans="1:21" x14ac:dyDescent="0.3">
      <c r="A3253">
        <v>3252</v>
      </c>
      <c r="B3253">
        <v>23</v>
      </c>
      <c r="C3253">
        <v>4</v>
      </c>
      <c r="D3253" s="6">
        <f t="shared" si="300"/>
        <v>45405</v>
      </c>
      <c r="E3253" t="str">
        <f t="shared" si="301"/>
        <v>April</v>
      </c>
      <c r="F3253">
        <v>2024</v>
      </c>
      <c r="G3253" t="str">
        <f t="shared" si="302"/>
        <v>Tuesday</v>
      </c>
      <c r="H3253" t="s">
        <v>21</v>
      </c>
      <c r="I3253">
        <v>8</v>
      </c>
      <c r="J3253" s="7">
        <v>45099.5</v>
      </c>
      <c r="K3253" t="s">
        <v>315</v>
      </c>
      <c r="L3253">
        <v>52</v>
      </c>
      <c r="M3253" t="s">
        <v>64</v>
      </c>
      <c r="N3253" t="s">
        <v>18</v>
      </c>
      <c r="O3253">
        <v>1</v>
      </c>
      <c r="P3253" t="s">
        <v>25</v>
      </c>
      <c r="Q3253" s="7">
        <f t="shared" si="303"/>
        <v>360796</v>
      </c>
      <c r="R3253" s="9" t="str" cm="1">
        <f t="array" ref="R3253">_xlfn.IFS(L3252&lt;=25,"0-25",L3252&lt;=30,"26-30",L3252&lt;=35,"31-35",L3252&lt;=40,"36-40",L3252&lt;=45,"41-45",L3252&gt;=45,"45+")</f>
        <v>36-40</v>
      </c>
      <c r="S3253" t="str">
        <f t="shared" si="304"/>
        <v>Q2</v>
      </c>
      <c r="T3253" t="str">
        <f t="shared" si="305"/>
        <v>Weekday</v>
      </c>
      <c r="U3253" t="str" cm="1">
        <f t="array" ref="U3253">_xlfn.IFS(Q3253&lt;=100000,"LOW",Q3253&lt;=300000,"MEDIUM",Q3253&gt;=300000,"HIGH")</f>
        <v>HIGH</v>
      </c>
    </row>
    <row r="3254" spans="1:21" x14ac:dyDescent="0.3">
      <c r="A3254">
        <v>3253</v>
      </c>
      <c r="B3254">
        <v>23</v>
      </c>
      <c r="C3254">
        <v>4</v>
      </c>
      <c r="D3254" s="6">
        <f t="shared" si="300"/>
        <v>45405</v>
      </c>
      <c r="E3254" t="str">
        <f t="shared" si="301"/>
        <v>April</v>
      </c>
      <c r="F3254">
        <v>2024</v>
      </c>
      <c r="G3254" t="str">
        <f t="shared" si="302"/>
        <v>Tuesday</v>
      </c>
      <c r="H3254" t="s">
        <v>32</v>
      </c>
      <c r="I3254">
        <v>9</v>
      </c>
      <c r="J3254" s="7">
        <v>69821.31</v>
      </c>
      <c r="K3254" t="s">
        <v>704</v>
      </c>
      <c r="L3254">
        <v>39</v>
      </c>
      <c r="M3254" t="s">
        <v>34</v>
      </c>
      <c r="N3254" t="s">
        <v>52</v>
      </c>
      <c r="O3254">
        <v>3</v>
      </c>
      <c r="P3254" t="s">
        <v>43</v>
      </c>
      <c r="Q3254" s="7">
        <f t="shared" si="303"/>
        <v>628391.79</v>
      </c>
      <c r="R3254" s="9" t="str" cm="1">
        <f t="array" ref="R3254">_xlfn.IFS(L3253&lt;=25,"0-25",L3253&lt;=30,"26-30",L3253&lt;=35,"31-35",L3253&lt;=40,"36-40",L3253&lt;=45,"41-45",L3253&gt;=45,"45+")</f>
        <v>45+</v>
      </c>
      <c r="S3254" t="str">
        <f t="shared" si="304"/>
        <v>Q2</v>
      </c>
      <c r="T3254" t="str">
        <f t="shared" si="305"/>
        <v>Weekday</v>
      </c>
      <c r="U3254" t="str" cm="1">
        <f t="array" ref="U3254">_xlfn.IFS(Q3254&lt;=100000,"LOW",Q3254&lt;=300000,"MEDIUM",Q3254&gt;=300000,"HIGH")</f>
        <v>HIGH</v>
      </c>
    </row>
    <row r="3255" spans="1:21" x14ac:dyDescent="0.3">
      <c r="A3255">
        <v>3254</v>
      </c>
      <c r="B3255">
        <v>23</v>
      </c>
      <c r="C3255">
        <v>4</v>
      </c>
      <c r="D3255" s="6">
        <f t="shared" si="300"/>
        <v>45405</v>
      </c>
      <c r="E3255" t="str">
        <f t="shared" si="301"/>
        <v>April</v>
      </c>
      <c r="F3255">
        <v>2024</v>
      </c>
      <c r="G3255" t="str">
        <f t="shared" si="302"/>
        <v>Tuesday</v>
      </c>
      <c r="H3255" t="s">
        <v>37</v>
      </c>
      <c r="I3255">
        <v>3</v>
      </c>
      <c r="J3255" s="7">
        <v>37351.99</v>
      </c>
      <c r="K3255" t="s">
        <v>150</v>
      </c>
      <c r="L3255">
        <v>32</v>
      </c>
      <c r="M3255" t="s">
        <v>95</v>
      </c>
      <c r="N3255" t="s">
        <v>52</v>
      </c>
      <c r="O3255">
        <v>3</v>
      </c>
      <c r="P3255" t="s">
        <v>97</v>
      </c>
      <c r="Q3255" s="7">
        <f t="shared" si="303"/>
        <v>112055.97</v>
      </c>
      <c r="R3255" s="9" t="str" cm="1">
        <f t="array" ref="R3255">_xlfn.IFS(L3254&lt;=25,"0-25",L3254&lt;=30,"26-30",L3254&lt;=35,"31-35",L3254&lt;=40,"36-40",L3254&lt;=45,"41-45",L3254&gt;=45,"45+")</f>
        <v>36-40</v>
      </c>
      <c r="S3255" t="str">
        <f t="shared" si="304"/>
        <v>Q2</v>
      </c>
      <c r="T3255" t="str">
        <f t="shared" si="305"/>
        <v>Weekday</v>
      </c>
      <c r="U3255" t="str" cm="1">
        <f t="array" ref="U3255">_xlfn.IFS(Q3255&lt;=100000,"LOW",Q3255&lt;=300000,"MEDIUM",Q3255&gt;=300000,"HIGH")</f>
        <v>MEDIUM</v>
      </c>
    </row>
    <row r="3256" spans="1:21" x14ac:dyDescent="0.3">
      <c r="A3256">
        <v>3255</v>
      </c>
      <c r="B3256">
        <v>24</v>
      </c>
      <c r="C3256">
        <v>4</v>
      </c>
      <c r="D3256" s="6">
        <f t="shared" si="300"/>
        <v>45406</v>
      </c>
      <c r="E3256" t="str">
        <f t="shared" si="301"/>
        <v>April</v>
      </c>
      <c r="F3256">
        <v>2024</v>
      </c>
      <c r="G3256" t="str">
        <f t="shared" si="302"/>
        <v>Wednesday</v>
      </c>
      <c r="H3256" t="s">
        <v>21</v>
      </c>
      <c r="I3256">
        <v>4</v>
      </c>
      <c r="J3256" s="7">
        <v>54929.65</v>
      </c>
      <c r="K3256" t="s">
        <v>252</v>
      </c>
      <c r="L3256">
        <v>28</v>
      </c>
      <c r="M3256" t="s">
        <v>69</v>
      </c>
      <c r="N3256" t="s">
        <v>24</v>
      </c>
      <c r="O3256">
        <v>4</v>
      </c>
      <c r="P3256" t="s">
        <v>28</v>
      </c>
      <c r="Q3256" s="7">
        <f t="shared" si="303"/>
        <v>219718.6</v>
      </c>
      <c r="R3256" s="9" t="str" cm="1">
        <f t="array" ref="R3256">_xlfn.IFS(L3255&lt;=25,"0-25",L3255&lt;=30,"26-30",L3255&lt;=35,"31-35",L3255&lt;=40,"36-40",L3255&lt;=45,"41-45",L3255&gt;=45,"45+")</f>
        <v>31-35</v>
      </c>
      <c r="S3256" t="str">
        <f t="shared" si="304"/>
        <v>Q2</v>
      </c>
      <c r="T3256" t="str">
        <f t="shared" si="305"/>
        <v>Weekday</v>
      </c>
      <c r="U3256" t="str" cm="1">
        <f t="array" ref="U3256">_xlfn.IFS(Q3256&lt;=100000,"LOW",Q3256&lt;=300000,"MEDIUM",Q3256&gt;=300000,"HIGH")</f>
        <v>MEDIUM</v>
      </c>
    </row>
    <row r="3257" spans="1:21" x14ac:dyDescent="0.3">
      <c r="A3257">
        <v>3256</v>
      </c>
      <c r="B3257">
        <v>24</v>
      </c>
      <c r="C3257">
        <v>4</v>
      </c>
      <c r="D3257" s="6">
        <f t="shared" si="300"/>
        <v>45406</v>
      </c>
      <c r="E3257" t="str">
        <f t="shared" si="301"/>
        <v>April</v>
      </c>
      <c r="F3257">
        <v>2024</v>
      </c>
      <c r="G3257" t="str">
        <f t="shared" si="302"/>
        <v>Wednesday</v>
      </c>
      <c r="H3257" t="s">
        <v>37</v>
      </c>
      <c r="I3257">
        <v>4</v>
      </c>
      <c r="J3257" s="7">
        <v>50032.800000000003</v>
      </c>
      <c r="K3257" t="s">
        <v>270</v>
      </c>
      <c r="L3257">
        <v>51</v>
      </c>
      <c r="M3257" t="s">
        <v>27</v>
      </c>
      <c r="N3257" t="s">
        <v>18</v>
      </c>
      <c r="O3257">
        <v>1</v>
      </c>
      <c r="P3257" t="s">
        <v>53</v>
      </c>
      <c r="Q3257" s="7">
        <f t="shared" si="303"/>
        <v>200131.20000000001</v>
      </c>
      <c r="R3257" s="9" t="str" cm="1">
        <f t="array" ref="R3257">_xlfn.IFS(L3256&lt;=25,"0-25",L3256&lt;=30,"26-30",L3256&lt;=35,"31-35",L3256&lt;=40,"36-40",L3256&lt;=45,"41-45",L3256&gt;=45,"45+")</f>
        <v>26-30</v>
      </c>
      <c r="S3257" t="str">
        <f t="shared" si="304"/>
        <v>Q2</v>
      </c>
      <c r="T3257" t="str">
        <f t="shared" si="305"/>
        <v>Weekday</v>
      </c>
      <c r="U3257" t="str" cm="1">
        <f t="array" ref="U3257">_xlfn.IFS(Q3257&lt;=100000,"LOW",Q3257&lt;=300000,"MEDIUM",Q3257&gt;=300000,"HIGH")</f>
        <v>MEDIUM</v>
      </c>
    </row>
    <row r="3258" spans="1:21" x14ac:dyDescent="0.3">
      <c r="A3258">
        <v>3257</v>
      </c>
      <c r="B3258">
        <v>24</v>
      </c>
      <c r="C3258">
        <v>4</v>
      </c>
      <c r="D3258" s="6">
        <f t="shared" si="300"/>
        <v>45406</v>
      </c>
      <c r="E3258" t="str">
        <f t="shared" si="301"/>
        <v>April</v>
      </c>
      <c r="F3258">
        <v>2024</v>
      </c>
      <c r="G3258" t="str">
        <f t="shared" si="302"/>
        <v>Wednesday</v>
      </c>
      <c r="H3258" t="s">
        <v>37</v>
      </c>
      <c r="I3258">
        <v>9</v>
      </c>
      <c r="J3258" s="7">
        <v>69485.899999999994</v>
      </c>
      <c r="K3258" t="s">
        <v>544</v>
      </c>
      <c r="L3258">
        <v>41</v>
      </c>
      <c r="M3258" t="s">
        <v>23</v>
      </c>
      <c r="N3258" t="s">
        <v>24</v>
      </c>
      <c r="O3258">
        <v>4</v>
      </c>
      <c r="P3258" t="s">
        <v>53</v>
      </c>
      <c r="Q3258" s="7">
        <f t="shared" si="303"/>
        <v>625373.1</v>
      </c>
      <c r="R3258" s="9" t="str" cm="1">
        <f t="array" ref="R3258">_xlfn.IFS(L3257&lt;=25,"0-25",L3257&lt;=30,"26-30",L3257&lt;=35,"31-35",L3257&lt;=40,"36-40",L3257&lt;=45,"41-45",L3257&gt;=45,"45+")</f>
        <v>45+</v>
      </c>
      <c r="S3258" t="str">
        <f t="shared" si="304"/>
        <v>Q2</v>
      </c>
      <c r="T3258" t="str">
        <f t="shared" si="305"/>
        <v>Weekday</v>
      </c>
      <c r="U3258" t="str" cm="1">
        <f t="array" ref="U3258">_xlfn.IFS(Q3258&lt;=100000,"LOW",Q3258&lt;=300000,"MEDIUM",Q3258&gt;=300000,"HIGH")</f>
        <v>HIGH</v>
      </c>
    </row>
    <row r="3259" spans="1:21" x14ac:dyDescent="0.3">
      <c r="A3259">
        <v>3258</v>
      </c>
      <c r="B3259">
        <v>24</v>
      </c>
      <c r="C3259">
        <v>4</v>
      </c>
      <c r="D3259" s="6">
        <f t="shared" si="300"/>
        <v>45406</v>
      </c>
      <c r="E3259" t="str">
        <f t="shared" si="301"/>
        <v>April</v>
      </c>
      <c r="F3259">
        <v>2024</v>
      </c>
      <c r="G3259" t="str">
        <f t="shared" si="302"/>
        <v>Wednesday</v>
      </c>
      <c r="H3259" t="s">
        <v>15</v>
      </c>
      <c r="I3259">
        <v>7</v>
      </c>
      <c r="J3259" s="7">
        <v>52793.14</v>
      </c>
      <c r="K3259" t="s">
        <v>940</v>
      </c>
      <c r="L3259">
        <v>23</v>
      </c>
      <c r="M3259" t="s">
        <v>152</v>
      </c>
      <c r="N3259" t="s">
        <v>24</v>
      </c>
      <c r="O3259">
        <v>5</v>
      </c>
      <c r="P3259" t="s">
        <v>86</v>
      </c>
      <c r="Q3259" s="7">
        <f t="shared" si="303"/>
        <v>369551.98</v>
      </c>
      <c r="R3259" s="9" t="str" cm="1">
        <f t="array" ref="R3259">_xlfn.IFS(L3258&lt;=25,"0-25",L3258&lt;=30,"26-30",L3258&lt;=35,"31-35",L3258&lt;=40,"36-40",L3258&lt;=45,"41-45",L3258&gt;=45,"45+")</f>
        <v>41-45</v>
      </c>
      <c r="S3259" t="str">
        <f t="shared" si="304"/>
        <v>Q2</v>
      </c>
      <c r="T3259" t="str">
        <f t="shared" si="305"/>
        <v>Weekday</v>
      </c>
      <c r="U3259" t="str" cm="1">
        <f t="array" ref="U3259">_xlfn.IFS(Q3259&lt;=100000,"LOW",Q3259&lt;=300000,"MEDIUM",Q3259&gt;=300000,"HIGH")</f>
        <v>HIGH</v>
      </c>
    </row>
    <row r="3260" spans="1:21" x14ac:dyDescent="0.3">
      <c r="A3260">
        <v>3259</v>
      </c>
      <c r="B3260">
        <v>25</v>
      </c>
      <c r="C3260">
        <v>4</v>
      </c>
      <c r="D3260" s="6">
        <f t="shared" si="300"/>
        <v>45407</v>
      </c>
      <c r="E3260" t="str">
        <f t="shared" si="301"/>
        <v>April</v>
      </c>
      <c r="F3260">
        <v>2024</v>
      </c>
      <c r="G3260" t="str">
        <f t="shared" si="302"/>
        <v>Thursday</v>
      </c>
      <c r="H3260" t="s">
        <v>15</v>
      </c>
      <c r="I3260">
        <v>3</v>
      </c>
      <c r="J3260" s="7">
        <v>19841.84</v>
      </c>
      <c r="K3260" t="s">
        <v>778</v>
      </c>
      <c r="L3260">
        <v>34</v>
      </c>
      <c r="M3260" t="s">
        <v>23</v>
      </c>
      <c r="N3260" t="s">
        <v>18</v>
      </c>
      <c r="O3260">
        <v>5</v>
      </c>
      <c r="P3260" t="s">
        <v>19</v>
      </c>
      <c r="Q3260" s="7">
        <f t="shared" si="303"/>
        <v>59525.520000000004</v>
      </c>
      <c r="R3260" s="9" t="str" cm="1">
        <f t="array" ref="R3260">_xlfn.IFS(L3259&lt;=25,"0-25",L3259&lt;=30,"26-30",L3259&lt;=35,"31-35",L3259&lt;=40,"36-40",L3259&lt;=45,"41-45",L3259&gt;=45,"45+")</f>
        <v>0-25</v>
      </c>
      <c r="S3260" t="str">
        <f t="shared" si="304"/>
        <v>Q2</v>
      </c>
      <c r="T3260" t="str">
        <f t="shared" si="305"/>
        <v>Weekday</v>
      </c>
      <c r="U3260" t="str" cm="1">
        <f t="array" ref="U3260">_xlfn.IFS(Q3260&lt;=100000,"LOW",Q3260&lt;=300000,"MEDIUM",Q3260&gt;=300000,"HIGH")</f>
        <v>LOW</v>
      </c>
    </row>
    <row r="3261" spans="1:21" x14ac:dyDescent="0.3">
      <c r="A3261">
        <v>3260</v>
      </c>
      <c r="B3261">
        <v>25</v>
      </c>
      <c r="C3261">
        <v>4</v>
      </c>
      <c r="D3261" s="6">
        <f t="shared" si="300"/>
        <v>45407</v>
      </c>
      <c r="E3261" t="str">
        <f t="shared" si="301"/>
        <v>April</v>
      </c>
      <c r="F3261">
        <v>2024</v>
      </c>
      <c r="G3261" t="str">
        <f t="shared" si="302"/>
        <v>Thursday</v>
      </c>
      <c r="H3261" t="s">
        <v>32</v>
      </c>
      <c r="I3261">
        <v>5</v>
      </c>
      <c r="J3261" s="7">
        <v>67331.06</v>
      </c>
      <c r="K3261" t="s">
        <v>63</v>
      </c>
      <c r="L3261">
        <v>45</v>
      </c>
      <c r="M3261" t="s">
        <v>92</v>
      </c>
      <c r="N3261" t="s">
        <v>24</v>
      </c>
      <c r="O3261">
        <v>4</v>
      </c>
      <c r="P3261" t="s">
        <v>101</v>
      </c>
      <c r="Q3261" s="7">
        <f t="shared" si="303"/>
        <v>336655.3</v>
      </c>
      <c r="R3261" s="9" t="str" cm="1">
        <f t="array" ref="R3261">_xlfn.IFS(L3260&lt;=25,"0-25",L3260&lt;=30,"26-30",L3260&lt;=35,"31-35",L3260&lt;=40,"36-40",L3260&lt;=45,"41-45",L3260&gt;=45,"45+")</f>
        <v>31-35</v>
      </c>
      <c r="S3261" t="str">
        <f t="shared" si="304"/>
        <v>Q2</v>
      </c>
      <c r="T3261" t="str">
        <f t="shared" si="305"/>
        <v>Weekday</v>
      </c>
      <c r="U3261" t="str" cm="1">
        <f t="array" ref="U3261">_xlfn.IFS(Q3261&lt;=100000,"LOW",Q3261&lt;=300000,"MEDIUM",Q3261&gt;=300000,"HIGH")</f>
        <v>HIGH</v>
      </c>
    </row>
    <row r="3262" spans="1:21" x14ac:dyDescent="0.3">
      <c r="A3262">
        <v>3261</v>
      </c>
      <c r="B3262">
        <v>25</v>
      </c>
      <c r="C3262">
        <v>4</v>
      </c>
      <c r="D3262" s="6">
        <f t="shared" si="300"/>
        <v>45407</v>
      </c>
      <c r="E3262" t="str">
        <f t="shared" si="301"/>
        <v>April</v>
      </c>
      <c r="F3262">
        <v>2024</v>
      </c>
      <c r="G3262" t="str">
        <f t="shared" si="302"/>
        <v>Thursday</v>
      </c>
      <c r="H3262" t="s">
        <v>45</v>
      </c>
      <c r="I3262">
        <v>7</v>
      </c>
      <c r="J3262" s="7">
        <v>50066.63</v>
      </c>
      <c r="K3262" t="s">
        <v>741</v>
      </c>
      <c r="L3262">
        <v>48</v>
      </c>
      <c r="M3262" t="s">
        <v>27</v>
      </c>
      <c r="N3262" t="s">
        <v>35</v>
      </c>
      <c r="O3262">
        <v>5</v>
      </c>
      <c r="P3262" t="s">
        <v>90</v>
      </c>
      <c r="Q3262" s="7">
        <f t="shared" si="303"/>
        <v>350466.41</v>
      </c>
      <c r="R3262" s="9" t="str" cm="1">
        <f t="array" ref="R3262">_xlfn.IFS(L3261&lt;=25,"0-25",L3261&lt;=30,"26-30",L3261&lt;=35,"31-35",L3261&lt;=40,"36-40",L3261&lt;=45,"41-45",L3261&gt;=45,"45+")</f>
        <v>41-45</v>
      </c>
      <c r="S3262" t="str">
        <f t="shared" si="304"/>
        <v>Q2</v>
      </c>
      <c r="T3262" t="str">
        <f t="shared" si="305"/>
        <v>Weekday</v>
      </c>
      <c r="U3262" t="str" cm="1">
        <f t="array" ref="U3262">_xlfn.IFS(Q3262&lt;=100000,"LOW",Q3262&lt;=300000,"MEDIUM",Q3262&gt;=300000,"HIGH")</f>
        <v>HIGH</v>
      </c>
    </row>
    <row r="3263" spans="1:21" x14ac:dyDescent="0.3">
      <c r="A3263">
        <v>3262</v>
      </c>
      <c r="B3263">
        <v>26</v>
      </c>
      <c r="C3263">
        <v>4</v>
      </c>
      <c r="D3263" s="6">
        <f t="shared" si="300"/>
        <v>45408</v>
      </c>
      <c r="E3263" t="str">
        <f t="shared" si="301"/>
        <v>April</v>
      </c>
      <c r="F3263">
        <v>2024</v>
      </c>
      <c r="G3263" t="str">
        <f t="shared" si="302"/>
        <v>Friday</v>
      </c>
      <c r="H3263" t="s">
        <v>37</v>
      </c>
      <c r="I3263">
        <v>8</v>
      </c>
      <c r="J3263" s="7">
        <v>13560.29</v>
      </c>
      <c r="K3263" t="s">
        <v>383</v>
      </c>
      <c r="L3263">
        <v>53</v>
      </c>
      <c r="M3263" t="s">
        <v>119</v>
      </c>
      <c r="N3263" t="s">
        <v>24</v>
      </c>
      <c r="O3263">
        <v>4</v>
      </c>
      <c r="P3263" t="s">
        <v>40</v>
      </c>
      <c r="Q3263" s="7">
        <f t="shared" si="303"/>
        <v>108482.32</v>
      </c>
      <c r="R3263" s="9" t="str" cm="1">
        <f t="array" ref="R3263">_xlfn.IFS(L3262&lt;=25,"0-25",L3262&lt;=30,"26-30",L3262&lt;=35,"31-35",L3262&lt;=40,"36-40",L3262&lt;=45,"41-45",L3262&gt;=45,"45+")</f>
        <v>45+</v>
      </c>
      <c r="S3263" t="str">
        <f t="shared" si="304"/>
        <v>Q2</v>
      </c>
      <c r="T3263" t="str">
        <f t="shared" si="305"/>
        <v>Weekday</v>
      </c>
      <c r="U3263" t="str" cm="1">
        <f t="array" ref="U3263">_xlfn.IFS(Q3263&lt;=100000,"LOW",Q3263&lt;=300000,"MEDIUM",Q3263&gt;=300000,"HIGH")</f>
        <v>MEDIUM</v>
      </c>
    </row>
    <row r="3264" spans="1:21" x14ac:dyDescent="0.3">
      <c r="A3264">
        <v>3263</v>
      </c>
      <c r="B3264">
        <v>26</v>
      </c>
      <c r="C3264">
        <v>4</v>
      </c>
      <c r="D3264" s="6">
        <f t="shared" si="300"/>
        <v>45408</v>
      </c>
      <c r="E3264" t="str">
        <f t="shared" si="301"/>
        <v>April</v>
      </c>
      <c r="F3264">
        <v>2024</v>
      </c>
      <c r="G3264" t="str">
        <f t="shared" si="302"/>
        <v>Friday</v>
      </c>
      <c r="H3264" t="s">
        <v>45</v>
      </c>
      <c r="I3264">
        <v>1</v>
      </c>
      <c r="J3264" s="7">
        <v>49454.1</v>
      </c>
      <c r="K3264" t="s">
        <v>446</v>
      </c>
      <c r="L3264">
        <v>26</v>
      </c>
      <c r="M3264" t="s">
        <v>34</v>
      </c>
      <c r="N3264" t="s">
        <v>52</v>
      </c>
      <c r="O3264">
        <v>2</v>
      </c>
      <c r="P3264" t="s">
        <v>48</v>
      </c>
      <c r="Q3264" s="7">
        <f t="shared" si="303"/>
        <v>49454.1</v>
      </c>
      <c r="R3264" s="9" t="str" cm="1">
        <f t="array" ref="R3264">_xlfn.IFS(L3263&lt;=25,"0-25",L3263&lt;=30,"26-30",L3263&lt;=35,"31-35",L3263&lt;=40,"36-40",L3263&lt;=45,"41-45",L3263&gt;=45,"45+")</f>
        <v>45+</v>
      </c>
      <c r="S3264" t="str">
        <f t="shared" si="304"/>
        <v>Q2</v>
      </c>
      <c r="T3264" t="str">
        <f t="shared" si="305"/>
        <v>Weekday</v>
      </c>
      <c r="U3264" t="str" cm="1">
        <f t="array" ref="U3264">_xlfn.IFS(Q3264&lt;=100000,"LOW",Q3264&lt;=300000,"MEDIUM",Q3264&gt;=300000,"HIGH")</f>
        <v>LOW</v>
      </c>
    </row>
    <row r="3265" spans="1:21" x14ac:dyDescent="0.3">
      <c r="A3265">
        <v>3264</v>
      </c>
      <c r="B3265">
        <v>26</v>
      </c>
      <c r="C3265">
        <v>4</v>
      </c>
      <c r="D3265" s="6">
        <f t="shared" si="300"/>
        <v>45408</v>
      </c>
      <c r="E3265" t="str">
        <f t="shared" si="301"/>
        <v>April</v>
      </c>
      <c r="F3265">
        <v>2024</v>
      </c>
      <c r="G3265" t="str">
        <f t="shared" si="302"/>
        <v>Friday</v>
      </c>
      <c r="H3265" t="s">
        <v>32</v>
      </c>
      <c r="I3265">
        <v>2</v>
      </c>
      <c r="J3265" s="7">
        <v>62987.16</v>
      </c>
      <c r="K3265" t="s">
        <v>89</v>
      </c>
      <c r="L3265">
        <v>27</v>
      </c>
      <c r="M3265" t="s">
        <v>27</v>
      </c>
      <c r="N3265" t="s">
        <v>18</v>
      </c>
      <c r="O3265">
        <v>3</v>
      </c>
      <c r="P3265" t="s">
        <v>36</v>
      </c>
      <c r="Q3265" s="7">
        <f t="shared" si="303"/>
        <v>125974.32</v>
      </c>
      <c r="R3265" s="9" t="str" cm="1">
        <f t="array" ref="R3265">_xlfn.IFS(L3264&lt;=25,"0-25",L3264&lt;=30,"26-30",L3264&lt;=35,"31-35",L3264&lt;=40,"36-40",L3264&lt;=45,"41-45",L3264&gt;=45,"45+")</f>
        <v>26-30</v>
      </c>
      <c r="S3265" t="str">
        <f t="shared" si="304"/>
        <v>Q2</v>
      </c>
      <c r="T3265" t="str">
        <f t="shared" si="305"/>
        <v>Weekday</v>
      </c>
      <c r="U3265" t="str" cm="1">
        <f t="array" ref="U3265">_xlfn.IFS(Q3265&lt;=100000,"LOW",Q3265&lt;=300000,"MEDIUM",Q3265&gt;=300000,"HIGH")</f>
        <v>MEDIUM</v>
      </c>
    </row>
    <row r="3266" spans="1:21" x14ac:dyDescent="0.3">
      <c r="A3266">
        <v>3265</v>
      </c>
      <c r="B3266">
        <v>27</v>
      </c>
      <c r="C3266">
        <v>4</v>
      </c>
      <c r="D3266" s="6">
        <f t="shared" si="300"/>
        <v>45409</v>
      </c>
      <c r="E3266" t="str">
        <f t="shared" si="301"/>
        <v>April</v>
      </c>
      <c r="F3266">
        <v>2024</v>
      </c>
      <c r="G3266" t="str">
        <f t="shared" si="302"/>
        <v>Saturday</v>
      </c>
      <c r="H3266" t="s">
        <v>37</v>
      </c>
      <c r="I3266">
        <v>7</v>
      </c>
      <c r="J3266" s="7">
        <v>44622.51</v>
      </c>
      <c r="K3266" t="s">
        <v>499</v>
      </c>
      <c r="L3266">
        <v>38</v>
      </c>
      <c r="M3266" t="s">
        <v>140</v>
      </c>
      <c r="N3266" t="s">
        <v>52</v>
      </c>
      <c r="O3266">
        <v>2</v>
      </c>
      <c r="P3266" t="s">
        <v>53</v>
      </c>
      <c r="Q3266" s="7">
        <f t="shared" si="303"/>
        <v>312357.57</v>
      </c>
      <c r="R3266" s="9" t="str" cm="1">
        <f t="array" ref="R3266">_xlfn.IFS(L3265&lt;=25,"0-25",L3265&lt;=30,"26-30",L3265&lt;=35,"31-35",L3265&lt;=40,"36-40",L3265&lt;=45,"41-45",L3265&gt;=45,"45+")</f>
        <v>26-30</v>
      </c>
      <c r="S3266" t="str">
        <f t="shared" si="304"/>
        <v>Q2</v>
      </c>
      <c r="T3266" t="str">
        <f t="shared" si="305"/>
        <v>Weekend</v>
      </c>
      <c r="U3266" t="str" cm="1">
        <f t="array" ref="U3266">_xlfn.IFS(Q3266&lt;=100000,"LOW",Q3266&lt;=300000,"MEDIUM",Q3266&gt;=300000,"HIGH")</f>
        <v>HIGH</v>
      </c>
    </row>
    <row r="3267" spans="1:21" x14ac:dyDescent="0.3">
      <c r="A3267">
        <v>3266</v>
      </c>
      <c r="B3267">
        <v>27</v>
      </c>
      <c r="C3267">
        <v>4</v>
      </c>
      <c r="D3267" s="6">
        <f t="shared" ref="D3267:D3330" si="306">DATE(F3267,C3267,B3267)</f>
        <v>45409</v>
      </c>
      <c r="E3267" t="str">
        <f t="shared" ref="E3267:E3330" si="307">TEXT(D3267,"mmmm")</f>
        <v>April</v>
      </c>
      <c r="F3267">
        <v>2024</v>
      </c>
      <c r="G3267" t="str">
        <f t="shared" ref="G3267:G3330" si="308">TEXT(D3267,"dddd")</f>
        <v>Saturday</v>
      </c>
      <c r="H3267" t="s">
        <v>37</v>
      </c>
      <c r="I3267">
        <v>2</v>
      </c>
      <c r="J3267" s="7">
        <v>31241.18</v>
      </c>
      <c r="K3267" t="s">
        <v>434</v>
      </c>
      <c r="L3267">
        <v>51</v>
      </c>
      <c r="M3267" t="s">
        <v>56</v>
      </c>
      <c r="N3267" t="s">
        <v>35</v>
      </c>
      <c r="O3267">
        <v>1</v>
      </c>
      <c r="P3267" t="s">
        <v>40</v>
      </c>
      <c r="Q3267" s="7">
        <f t="shared" ref="Q3267:Q3330" si="309">I3267*J3267</f>
        <v>62482.36</v>
      </c>
      <c r="R3267" s="9" t="str" cm="1">
        <f t="array" ref="R3267">_xlfn.IFS(L3266&lt;=25,"0-25",L3266&lt;=30,"26-30",L3266&lt;=35,"31-35",L3266&lt;=40,"36-40",L3266&lt;=45,"41-45",L3266&gt;=45,"45+")</f>
        <v>36-40</v>
      </c>
      <c r="S3267" t="str">
        <f t="shared" ref="S3267:S3330" si="310">"Q"&amp;ROUNDUP(C3267/3,0)</f>
        <v>Q2</v>
      </c>
      <c r="T3267" t="str">
        <f t="shared" ref="T3267:T3330" si="311">IF(OR(G3267="Saturday",G3267="Sunday"),"Weekend","Weekday")</f>
        <v>Weekend</v>
      </c>
      <c r="U3267" t="str" cm="1">
        <f t="array" ref="U3267">_xlfn.IFS(Q3267&lt;=100000,"LOW",Q3267&lt;=300000,"MEDIUM",Q3267&gt;=300000,"HIGH")</f>
        <v>LOW</v>
      </c>
    </row>
    <row r="3268" spans="1:21" x14ac:dyDescent="0.3">
      <c r="A3268">
        <v>3267</v>
      </c>
      <c r="B3268">
        <v>27</v>
      </c>
      <c r="C3268">
        <v>4</v>
      </c>
      <c r="D3268" s="6">
        <f t="shared" si="306"/>
        <v>45409</v>
      </c>
      <c r="E3268" t="str">
        <f t="shared" si="307"/>
        <v>April</v>
      </c>
      <c r="F3268">
        <v>2024</v>
      </c>
      <c r="G3268" t="str">
        <f t="shared" si="308"/>
        <v>Saturday</v>
      </c>
      <c r="H3268" t="s">
        <v>45</v>
      </c>
      <c r="I3268">
        <v>7</v>
      </c>
      <c r="J3268" s="7">
        <v>59254.58</v>
      </c>
      <c r="K3268" t="s">
        <v>742</v>
      </c>
      <c r="L3268">
        <v>48</v>
      </c>
      <c r="M3268" t="s">
        <v>23</v>
      </c>
      <c r="N3268" t="s">
        <v>35</v>
      </c>
      <c r="O3268">
        <v>2</v>
      </c>
      <c r="P3268" t="s">
        <v>90</v>
      </c>
      <c r="Q3268" s="7">
        <f t="shared" si="309"/>
        <v>414782.06</v>
      </c>
      <c r="R3268" s="9" t="str" cm="1">
        <f t="array" ref="R3268">_xlfn.IFS(L3267&lt;=25,"0-25",L3267&lt;=30,"26-30",L3267&lt;=35,"31-35",L3267&lt;=40,"36-40",L3267&lt;=45,"41-45",L3267&gt;=45,"45+")</f>
        <v>45+</v>
      </c>
      <c r="S3268" t="str">
        <f t="shared" si="310"/>
        <v>Q2</v>
      </c>
      <c r="T3268" t="str">
        <f t="shared" si="311"/>
        <v>Weekend</v>
      </c>
      <c r="U3268" t="str" cm="1">
        <f t="array" ref="U3268">_xlfn.IFS(Q3268&lt;=100000,"LOW",Q3268&lt;=300000,"MEDIUM",Q3268&gt;=300000,"HIGH")</f>
        <v>HIGH</v>
      </c>
    </row>
    <row r="3269" spans="1:21" x14ac:dyDescent="0.3">
      <c r="A3269">
        <v>3268</v>
      </c>
      <c r="B3269">
        <v>27</v>
      </c>
      <c r="C3269">
        <v>4</v>
      </c>
      <c r="D3269" s="6">
        <f t="shared" si="306"/>
        <v>45409</v>
      </c>
      <c r="E3269" t="str">
        <f t="shared" si="307"/>
        <v>April</v>
      </c>
      <c r="F3269">
        <v>2024</v>
      </c>
      <c r="G3269" t="str">
        <f t="shared" si="308"/>
        <v>Saturday</v>
      </c>
      <c r="H3269" t="s">
        <v>21</v>
      </c>
      <c r="I3269">
        <v>9</v>
      </c>
      <c r="J3269" s="7">
        <v>56950.720000000001</v>
      </c>
      <c r="K3269" t="s">
        <v>827</v>
      </c>
      <c r="L3269">
        <v>46</v>
      </c>
      <c r="M3269" t="s">
        <v>152</v>
      </c>
      <c r="N3269" t="s">
        <v>24</v>
      </c>
      <c r="O3269">
        <v>2</v>
      </c>
      <c r="P3269" t="s">
        <v>65</v>
      </c>
      <c r="Q3269" s="7">
        <f t="shared" si="309"/>
        <v>512556.48</v>
      </c>
      <c r="R3269" s="9" t="str" cm="1">
        <f t="array" ref="R3269">_xlfn.IFS(L3268&lt;=25,"0-25",L3268&lt;=30,"26-30",L3268&lt;=35,"31-35",L3268&lt;=40,"36-40",L3268&lt;=45,"41-45",L3268&gt;=45,"45+")</f>
        <v>45+</v>
      </c>
      <c r="S3269" t="str">
        <f t="shared" si="310"/>
        <v>Q2</v>
      </c>
      <c r="T3269" t="str">
        <f t="shared" si="311"/>
        <v>Weekend</v>
      </c>
      <c r="U3269" t="str" cm="1">
        <f t="array" ref="U3269">_xlfn.IFS(Q3269&lt;=100000,"LOW",Q3269&lt;=300000,"MEDIUM",Q3269&gt;=300000,"HIGH")</f>
        <v>HIGH</v>
      </c>
    </row>
    <row r="3270" spans="1:21" x14ac:dyDescent="0.3">
      <c r="A3270">
        <v>3269</v>
      </c>
      <c r="B3270">
        <v>28</v>
      </c>
      <c r="C3270">
        <v>4</v>
      </c>
      <c r="D3270" s="6">
        <f t="shared" si="306"/>
        <v>45410</v>
      </c>
      <c r="E3270" t="str">
        <f t="shared" si="307"/>
        <v>April</v>
      </c>
      <c r="F3270">
        <v>2024</v>
      </c>
      <c r="G3270" t="str">
        <f t="shared" si="308"/>
        <v>Sunday</v>
      </c>
      <c r="H3270" t="s">
        <v>15</v>
      </c>
      <c r="I3270">
        <v>2</v>
      </c>
      <c r="J3270" s="7">
        <v>42650.93</v>
      </c>
      <c r="K3270" t="s">
        <v>783</v>
      </c>
      <c r="L3270">
        <v>28</v>
      </c>
      <c r="M3270" t="s">
        <v>119</v>
      </c>
      <c r="N3270" t="s">
        <v>52</v>
      </c>
      <c r="O3270">
        <v>5</v>
      </c>
      <c r="P3270" t="s">
        <v>86</v>
      </c>
      <c r="Q3270" s="7">
        <f t="shared" si="309"/>
        <v>85301.86</v>
      </c>
      <c r="R3270" s="9" t="str" cm="1">
        <f t="array" ref="R3270">_xlfn.IFS(L3269&lt;=25,"0-25",L3269&lt;=30,"26-30",L3269&lt;=35,"31-35",L3269&lt;=40,"36-40",L3269&lt;=45,"41-45",L3269&gt;=45,"45+")</f>
        <v>45+</v>
      </c>
      <c r="S3270" t="str">
        <f t="shared" si="310"/>
        <v>Q2</v>
      </c>
      <c r="T3270" t="str">
        <f t="shared" si="311"/>
        <v>Weekend</v>
      </c>
      <c r="U3270" t="str" cm="1">
        <f t="array" ref="U3270">_xlfn.IFS(Q3270&lt;=100000,"LOW",Q3270&lt;=300000,"MEDIUM",Q3270&gt;=300000,"HIGH")</f>
        <v>LOW</v>
      </c>
    </row>
    <row r="3271" spans="1:21" x14ac:dyDescent="0.3">
      <c r="A3271">
        <v>3270</v>
      </c>
      <c r="B3271">
        <v>28</v>
      </c>
      <c r="C3271">
        <v>4</v>
      </c>
      <c r="D3271" s="6">
        <f t="shared" si="306"/>
        <v>45410</v>
      </c>
      <c r="E3271" t="str">
        <f t="shared" si="307"/>
        <v>April</v>
      </c>
      <c r="F3271">
        <v>2024</v>
      </c>
      <c r="G3271" t="str">
        <f t="shared" si="308"/>
        <v>Sunday</v>
      </c>
      <c r="H3271" t="s">
        <v>21</v>
      </c>
      <c r="I3271">
        <v>7</v>
      </c>
      <c r="J3271" s="7">
        <v>19261.71</v>
      </c>
      <c r="K3271" t="s">
        <v>668</v>
      </c>
      <c r="L3271">
        <v>50</v>
      </c>
      <c r="M3271" t="s">
        <v>23</v>
      </c>
      <c r="N3271" t="s">
        <v>24</v>
      </c>
      <c r="O3271">
        <v>4</v>
      </c>
      <c r="P3271" t="s">
        <v>28</v>
      </c>
      <c r="Q3271" s="7">
        <f t="shared" si="309"/>
        <v>134831.97</v>
      </c>
      <c r="R3271" s="9" t="str" cm="1">
        <f t="array" ref="R3271">_xlfn.IFS(L3270&lt;=25,"0-25",L3270&lt;=30,"26-30",L3270&lt;=35,"31-35",L3270&lt;=40,"36-40",L3270&lt;=45,"41-45",L3270&gt;=45,"45+")</f>
        <v>26-30</v>
      </c>
      <c r="S3271" t="str">
        <f t="shared" si="310"/>
        <v>Q2</v>
      </c>
      <c r="T3271" t="str">
        <f t="shared" si="311"/>
        <v>Weekend</v>
      </c>
      <c r="U3271" t="str" cm="1">
        <f t="array" ref="U3271">_xlfn.IFS(Q3271&lt;=100000,"LOW",Q3271&lt;=300000,"MEDIUM",Q3271&gt;=300000,"HIGH")</f>
        <v>MEDIUM</v>
      </c>
    </row>
    <row r="3272" spans="1:21" x14ac:dyDescent="0.3">
      <c r="A3272">
        <v>3271</v>
      </c>
      <c r="B3272">
        <v>28</v>
      </c>
      <c r="C3272">
        <v>4</v>
      </c>
      <c r="D3272" s="6">
        <f t="shared" si="306"/>
        <v>45410</v>
      </c>
      <c r="E3272" t="str">
        <f t="shared" si="307"/>
        <v>April</v>
      </c>
      <c r="F3272">
        <v>2024</v>
      </c>
      <c r="G3272" t="str">
        <f t="shared" si="308"/>
        <v>Sunday</v>
      </c>
      <c r="H3272" t="s">
        <v>45</v>
      </c>
      <c r="I3272">
        <v>4</v>
      </c>
      <c r="J3272" s="7">
        <v>25059.19</v>
      </c>
      <c r="K3272" t="s">
        <v>871</v>
      </c>
      <c r="L3272">
        <v>18</v>
      </c>
      <c r="M3272" t="s">
        <v>112</v>
      </c>
      <c r="N3272" t="s">
        <v>24</v>
      </c>
      <c r="O3272">
        <v>1</v>
      </c>
      <c r="P3272" t="s">
        <v>104</v>
      </c>
      <c r="Q3272" s="7">
        <f t="shared" si="309"/>
        <v>100236.76</v>
      </c>
      <c r="R3272" s="9" t="str" cm="1">
        <f t="array" ref="R3272">_xlfn.IFS(L3271&lt;=25,"0-25",L3271&lt;=30,"26-30",L3271&lt;=35,"31-35",L3271&lt;=40,"36-40",L3271&lt;=45,"41-45",L3271&gt;=45,"45+")</f>
        <v>45+</v>
      </c>
      <c r="S3272" t="str">
        <f t="shared" si="310"/>
        <v>Q2</v>
      </c>
      <c r="T3272" t="str">
        <f t="shared" si="311"/>
        <v>Weekend</v>
      </c>
      <c r="U3272" t="str" cm="1">
        <f t="array" ref="U3272">_xlfn.IFS(Q3272&lt;=100000,"LOW",Q3272&lt;=300000,"MEDIUM",Q3272&gt;=300000,"HIGH")</f>
        <v>MEDIUM</v>
      </c>
    </row>
    <row r="3273" spans="1:21" x14ac:dyDescent="0.3">
      <c r="A3273">
        <v>3272</v>
      </c>
      <c r="B3273">
        <v>29</v>
      </c>
      <c r="C3273">
        <v>4</v>
      </c>
      <c r="D3273" s="6">
        <f t="shared" si="306"/>
        <v>45411</v>
      </c>
      <c r="E3273" t="str">
        <f t="shared" si="307"/>
        <v>April</v>
      </c>
      <c r="F3273">
        <v>2024</v>
      </c>
      <c r="G3273" t="str">
        <f t="shared" si="308"/>
        <v>Monday</v>
      </c>
      <c r="H3273" t="s">
        <v>15</v>
      </c>
      <c r="I3273">
        <v>2</v>
      </c>
      <c r="J3273" s="7">
        <v>54309.04</v>
      </c>
      <c r="K3273" t="s">
        <v>829</v>
      </c>
      <c r="L3273">
        <v>38</v>
      </c>
      <c r="M3273" t="s">
        <v>47</v>
      </c>
      <c r="N3273" t="s">
        <v>52</v>
      </c>
      <c r="O3273">
        <v>5</v>
      </c>
      <c r="P3273" t="s">
        <v>19</v>
      </c>
      <c r="Q3273" s="7">
        <f t="shared" si="309"/>
        <v>108618.08</v>
      </c>
      <c r="R3273" s="9" t="str" cm="1">
        <f t="array" ref="R3273">_xlfn.IFS(L3272&lt;=25,"0-25",L3272&lt;=30,"26-30",L3272&lt;=35,"31-35",L3272&lt;=40,"36-40",L3272&lt;=45,"41-45",L3272&gt;=45,"45+")</f>
        <v>0-25</v>
      </c>
      <c r="S3273" t="str">
        <f t="shared" si="310"/>
        <v>Q2</v>
      </c>
      <c r="T3273" t="str">
        <f t="shared" si="311"/>
        <v>Weekday</v>
      </c>
      <c r="U3273" t="str" cm="1">
        <f t="array" ref="U3273">_xlfn.IFS(Q3273&lt;=100000,"LOW",Q3273&lt;=300000,"MEDIUM",Q3273&gt;=300000,"HIGH")</f>
        <v>MEDIUM</v>
      </c>
    </row>
    <row r="3274" spans="1:21" x14ac:dyDescent="0.3">
      <c r="A3274">
        <v>3273</v>
      </c>
      <c r="B3274">
        <v>29</v>
      </c>
      <c r="C3274">
        <v>4</v>
      </c>
      <c r="D3274" s="6">
        <f t="shared" si="306"/>
        <v>45411</v>
      </c>
      <c r="E3274" t="str">
        <f t="shared" si="307"/>
        <v>April</v>
      </c>
      <c r="F3274">
        <v>2024</v>
      </c>
      <c r="G3274" t="str">
        <f t="shared" si="308"/>
        <v>Monday</v>
      </c>
      <c r="H3274" t="s">
        <v>21</v>
      </c>
      <c r="I3274">
        <v>7</v>
      </c>
      <c r="J3274" s="7">
        <v>58364.93</v>
      </c>
      <c r="K3274" t="s">
        <v>783</v>
      </c>
      <c r="L3274">
        <v>40</v>
      </c>
      <c r="M3274" t="s">
        <v>135</v>
      </c>
      <c r="N3274" t="s">
        <v>35</v>
      </c>
      <c r="O3274">
        <v>1</v>
      </c>
      <c r="P3274" t="s">
        <v>28</v>
      </c>
      <c r="Q3274" s="7">
        <f t="shared" si="309"/>
        <v>408554.51</v>
      </c>
      <c r="R3274" s="9" t="str" cm="1">
        <f t="array" ref="R3274">_xlfn.IFS(L3273&lt;=25,"0-25",L3273&lt;=30,"26-30",L3273&lt;=35,"31-35",L3273&lt;=40,"36-40",L3273&lt;=45,"41-45",L3273&gt;=45,"45+")</f>
        <v>36-40</v>
      </c>
      <c r="S3274" t="str">
        <f t="shared" si="310"/>
        <v>Q2</v>
      </c>
      <c r="T3274" t="str">
        <f t="shared" si="311"/>
        <v>Weekday</v>
      </c>
      <c r="U3274" t="str" cm="1">
        <f t="array" ref="U3274">_xlfn.IFS(Q3274&lt;=100000,"LOW",Q3274&lt;=300000,"MEDIUM",Q3274&gt;=300000,"HIGH")</f>
        <v>HIGH</v>
      </c>
    </row>
    <row r="3275" spans="1:21" x14ac:dyDescent="0.3">
      <c r="A3275">
        <v>3274</v>
      </c>
      <c r="B3275">
        <v>29</v>
      </c>
      <c r="C3275">
        <v>4</v>
      </c>
      <c r="D3275" s="6">
        <f t="shared" si="306"/>
        <v>45411</v>
      </c>
      <c r="E3275" t="str">
        <f t="shared" si="307"/>
        <v>April</v>
      </c>
      <c r="F3275">
        <v>2024</v>
      </c>
      <c r="G3275" t="str">
        <f t="shared" si="308"/>
        <v>Monday</v>
      </c>
      <c r="H3275" t="s">
        <v>15</v>
      </c>
      <c r="I3275">
        <v>5</v>
      </c>
      <c r="J3275" s="7">
        <v>26755.919999999998</v>
      </c>
      <c r="K3275" t="s">
        <v>788</v>
      </c>
      <c r="L3275">
        <v>26</v>
      </c>
      <c r="M3275" t="s">
        <v>61</v>
      </c>
      <c r="N3275" t="s">
        <v>35</v>
      </c>
      <c r="O3275">
        <v>3</v>
      </c>
      <c r="P3275" t="s">
        <v>86</v>
      </c>
      <c r="Q3275" s="7">
        <f t="shared" si="309"/>
        <v>133779.59999999998</v>
      </c>
      <c r="R3275" s="9" t="str" cm="1">
        <f t="array" ref="R3275">_xlfn.IFS(L3274&lt;=25,"0-25",L3274&lt;=30,"26-30",L3274&lt;=35,"31-35",L3274&lt;=40,"36-40",L3274&lt;=45,"41-45",L3274&gt;=45,"45+")</f>
        <v>36-40</v>
      </c>
      <c r="S3275" t="str">
        <f t="shared" si="310"/>
        <v>Q2</v>
      </c>
      <c r="T3275" t="str">
        <f t="shared" si="311"/>
        <v>Weekday</v>
      </c>
      <c r="U3275" t="str" cm="1">
        <f t="array" ref="U3275">_xlfn.IFS(Q3275&lt;=100000,"LOW",Q3275&lt;=300000,"MEDIUM",Q3275&gt;=300000,"HIGH")</f>
        <v>MEDIUM</v>
      </c>
    </row>
    <row r="3276" spans="1:21" x14ac:dyDescent="0.3">
      <c r="A3276">
        <v>3275</v>
      </c>
      <c r="B3276">
        <v>30</v>
      </c>
      <c r="C3276">
        <v>4</v>
      </c>
      <c r="D3276" s="6">
        <f t="shared" si="306"/>
        <v>45412</v>
      </c>
      <c r="E3276" t="str">
        <f t="shared" si="307"/>
        <v>April</v>
      </c>
      <c r="F3276">
        <v>2024</v>
      </c>
      <c r="G3276" t="str">
        <f t="shared" si="308"/>
        <v>Tuesday</v>
      </c>
      <c r="H3276" t="s">
        <v>37</v>
      </c>
      <c r="I3276">
        <v>1</v>
      </c>
      <c r="J3276" s="7">
        <v>32079.1</v>
      </c>
      <c r="K3276" t="s">
        <v>107</v>
      </c>
      <c r="L3276">
        <v>18</v>
      </c>
      <c r="M3276" t="s">
        <v>69</v>
      </c>
      <c r="N3276" t="s">
        <v>35</v>
      </c>
      <c r="O3276">
        <v>4</v>
      </c>
      <c r="P3276" t="s">
        <v>53</v>
      </c>
      <c r="Q3276" s="7">
        <f t="shared" si="309"/>
        <v>32079.1</v>
      </c>
      <c r="R3276" s="9" t="str" cm="1">
        <f t="array" ref="R3276">_xlfn.IFS(L3275&lt;=25,"0-25",L3275&lt;=30,"26-30",L3275&lt;=35,"31-35",L3275&lt;=40,"36-40",L3275&lt;=45,"41-45",L3275&gt;=45,"45+")</f>
        <v>26-30</v>
      </c>
      <c r="S3276" t="str">
        <f t="shared" si="310"/>
        <v>Q2</v>
      </c>
      <c r="T3276" t="str">
        <f t="shared" si="311"/>
        <v>Weekday</v>
      </c>
      <c r="U3276" t="str" cm="1">
        <f t="array" ref="U3276">_xlfn.IFS(Q3276&lt;=100000,"LOW",Q3276&lt;=300000,"MEDIUM",Q3276&gt;=300000,"HIGH")</f>
        <v>LOW</v>
      </c>
    </row>
    <row r="3277" spans="1:21" x14ac:dyDescent="0.3">
      <c r="A3277">
        <v>3276</v>
      </c>
      <c r="B3277">
        <v>30</v>
      </c>
      <c r="C3277">
        <v>4</v>
      </c>
      <c r="D3277" s="6">
        <f t="shared" si="306"/>
        <v>45412</v>
      </c>
      <c r="E3277" t="str">
        <f t="shared" si="307"/>
        <v>April</v>
      </c>
      <c r="F3277">
        <v>2024</v>
      </c>
      <c r="G3277" t="str">
        <f t="shared" si="308"/>
        <v>Tuesday</v>
      </c>
      <c r="H3277" t="s">
        <v>21</v>
      </c>
      <c r="I3277">
        <v>5</v>
      </c>
      <c r="J3277" s="7">
        <v>14657.91</v>
      </c>
      <c r="K3277" t="s">
        <v>700</v>
      </c>
      <c r="L3277">
        <v>38</v>
      </c>
      <c r="M3277" t="s">
        <v>23</v>
      </c>
      <c r="N3277" t="s">
        <v>18</v>
      </c>
      <c r="O3277">
        <v>5</v>
      </c>
      <c r="P3277" t="s">
        <v>25</v>
      </c>
      <c r="Q3277" s="7">
        <f t="shared" si="309"/>
        <v>73289.55</v>
      </c>
      <c r="R3277" s="9" t="str" cm="1">
        <f t="array" ref="R3277">_xlfn.IFS(L3276&lt;=25,"0-25",L3276&lt;=30,"26-30",L3276&lt;=35,"31-35",L3276&lt;=40,"36-40",L3276&lt;=45,"41-45",L3276&gt;=45,"45+")</f>
        <v>0-25</v>
      </c>
      <c r="S3277" t="str">
        <f t="shared" si="310"/>
        <v>Q2</v>
      </c>
      <c r="T3277" t="str">
        <f t="shared" si="311"/>
        <v>Weekday</v>
      </c>
      <c r="U3277" t="str" cm="1">
        <f t="array" ref="U3277">_xlfn.IFS(Q3277&lt;=100000,"LOW",Q3277&lt;=300000,"MEDIUM",Q3277&gt;=300000,"HIGH")</f>
        <v>LOW</v>
      </c>
    </row>
    <row r="3278" spans="1:21" x14ac:dyDescent="0.3">
      <c r="A3278">
        <v>3277</v>
      </c>
      <c r="B3278">
        <v>30</v>
      </c>
      <c r="C3278">
        <v>4</v>
      </c>
      <c r="D3278" s="6">
        <f t="shared" si="306"/>
        <v>45412</v>
      </c>
      <c r="E3278" t="str">
        <f t="shared" si="307"/>
        <v>April</v>
      </c>
      <c r="F3278">
        <v>2024</v>
      </c>
      <c r="G3278" t="str">
        <f t="shared" si="308"/>
        <v>Tuesday</v>
      </c>
      <c r="H3278" t="s">
        <v>15</v>
      </c>
      <c r="I3278">
        <v>3</v>
      </c>
      <c r="J3278" s="7">
        <v>52807.72</v>
      </c>
      <c r="K3278" t="s">
        <v>973</v>
      </c>
      <c r="L3278">
        <v>39</v>
      </c>
      <c r="M3278" t="s">
        <v>27</v>
      </c>
      <c r="N3278" t="s">
        <v>18</v>
      </c>
      <c r="O3278">
        <v>2</v>
      </c>
      <c r="P3278" t="s">
        <v>19</v>
      </c>
      <c r="Q3278" s="7">
        <f t="shared" si="309"/>
        <v>158423.16</v>
      </c>
      <c r="R3278" s="9" t="str" cm="1">
        <f t="array" ref="R3278">_xlfn.IFS(L3277&lt;=25,"0-25",L3277&lt;=30,"26-30",L3277&lt;=35,"31-35",L3277&lt;=40,"36-40",L3277&lt;=45,"41-45",L3277&gt;=45,"45+")</f>
        <v>36-40</v>
      </c>
      <c r="S3278" t="str">
        <f t="shared" si="310"/>
        <v>Q2</v>
      </c>
      <c r="T3278" t="str">
        <f t="shared" si="311"/>
        <v>Weekday</v>
      </c>
      <c r="U3278" t="str" cm="1">
        <f t="array" ref="U3278">_xlfn.IFS(Q3278&lt;=100000,"LOW",Q3278&lt;=300000,"MEDIUM",Q3278&gt;=300000,"HIGH")</f>
        <v>MEDIUM</v>
      </c>
    </row>
    <row r="3279" spans="1:21" x14ac:dyDescent="0.3">
      <c r="A3279">
        <v>3278</v>
      </c>
      <c r="B3279">
        <v>30</v>
      </c>
      <c r="C3279">
        <v>4</v>
      </c>
      <c r="D3279" s="6">
        <f t="shared" si="306"/>
        <v>45412</v>
      </c>
      <c r="E3279" t="str">
        <f t="shared" si="307"/>
        <v>April</v>
      </c>
      <c r="F3279">
        <v>2024</v>
      </c>
      <c r="G3279" t="str">
        <f t="shared" si="308"/>
        <v>Tuesday</v>
      </c>
      <c r="H3279" t="s">
        <v>15</v>
      </c>
      <c r="I3279">
        <v>7</v>
      </c>
      <c r="J3279" s="7">
        <v>10214.65</v>
      </c>
      <c r="K3279" t="s">
        <v>610</v>
      </c>
      <c r="L3279">
        <v>21</v>
      </c>
      <c r="M3279" t="s">
        <v>23</v>
      </c>
      <c r="N3279" t="s">
        <v>24</v>
      </c>
      <c r="O3279">
        <v>3</v>
      </c>
      <c r="P3279" t="s">
        <v>86</v>
      </c>
      <c r="Q3279" s="7">
        <f t="shared" si="309"/>
        <v>71502.55</v>
      </c>
      <c r="R3279" s="9" t="str" cm="1">
        <f t="array" ref="R3279">_xlfn.IFS(L3278&lt;=25,"0-25",L3278&lt;=30,"26-30",L3278&lt;=35,"31-35",L3278&lt;=40,"36-40",L3278&lt;=45,"41-45",L3278&gt;=45,"45+")</f>
        <v>36-40</v>
      </c>
      <c r="S3279" t="str">
        <f t="shared" si="310"/>
        <v>Q2</v>
      </c>
      <c r="T3279" t="str">
        <f t="shared" si="311"/>
        <v>Weekday</v>
      </c>
      <c r="U3279" t="str" cm="1">
        <f t="array" ref="U3279">_xlfn.IFS(Q3279&lt;=100000,"LOW",Q3279&lt;=300000,"MEDIUM",Q3279&gt;=300000,"HIGH")</f>
        <v>LOW</v>
      </c>
    </row>
    <row r="3280" spans="1:21" x14ac:dyDescent="0.3">
      <c r="A3280">
        <v>3279</v>
      </c>
      <c r="B3280">
        <v>1</v>
      </c>
      <c r="C3280">
        <v>5</v>
      </c>
      <c r="D3280" s="6">
        <f t="shared" si="306"/>
        <v>45413</v>
      </c>
      <c r="E3280" t="str">
        <f t="shared" si="307"/>
        <v>May</v>
      </c>
      <c r="F3280">
        <v>2024</v>
      </c>
      <c r="G3280" t="str">
        <f t="shared" si="308"/>
        <v>Wednesday</v>
      </c>
      <c r="H3280" t="s">
        <v>15</v>
      </c>
      <c r="I3280">
        <v>6</v>
      </c>
      <c r="J3280" s="7">
        <v>12792.49</v>
      </c>
      <c r="K3280" t="s">
        <v>850</v>
      </c>
      <c r="L3280">
        <v>18</v>
      </c>
      <c r="M3280" t="s">
        <v>27</v>
      </c>
      <c r="N3280" t="s">
        <v>18</v>
      </c>
      <c r="O3280">
        <v>2</v>
      </c>
      <c r="P3280" t="s">
        <v>86</v>
      </c>
      <c r="Q3280" s="7">
        <f t="shared" si="309"/>
        <v>76754.94</v>
      </c>
      <c r="R3280" s="9" t="str" cm="1">
        <f t="array" ref="R3280">_xlfn.IFS(L3279&lt;=25,"0-25",L3279&lt;=30,"26-30",L3279&lt;=35,"31-35",L3279&lt;=40,"36-40",L3279&lt;=45,"41-45",L3279&gt;=45,"45+")</f>
        <v>0-25</v>
      </c>
      <c r="S3280" t="str">
        <f t="shared" si="310"/>
        <v>Q2</v>
      </c>
      <c r="T3280" t="str">
        <f t="shared" si="311"/>
        <v>Weekday</v>
      </c>
      <c r="U3280" t="str" cm="1">
        <f t="array" ref="U3280">_xlfn.IFS(Q3280&lt;=100000,"LOW",Q3280&lt;=300000,"MEDIUM",Q3280&gt;=300000,"HIGH")</f>
        <v>LOW</v>
      </c>
    </row>
    <row r="3281" spans="1:21" x14ac:dyDescent="0.3">
      <c r="A3281">
        <v>3280</v>
      </c>
      <c r="B3281">
        <v>1</v>
      </c>
      <c r="C3281">
        <v>5</v>
      </c>
      <c r="D3281" s="6">
        <f t="shared" si="306"/>
        <v>45413</v>
      </c>
      <c r="E3281" t="str">
        <f t="shared" si="307"/>
        <v>May</v>
      </c>
      <c r="F3281">
        <v>2024</v>
      </c>
      <c r="G3281" t="str">
        <f t="shared" si="308"/>
        <v>Wednesday</v>
      </c>
      <c r="H3281" t="s">
        <v>21</v>
      </c>
      <c r="I3281">
        <v>8</v>
      </c>
      <c r="J3281" s="7">
        <v>10260.64</v>
      </c>
      <c r="K3281" t="s">
        <v>1024</v>
      </c>
      <c r="L3281">
        <v>27</v>
      </c>
      <c r="M3281" t="s">
        <v>152</v>
      </c>
      <c r="N3281" t="s">
        <v>18</v>
      </c>
      <c r="O3281">
        <v>1</v>
      </c>
      <c r="P3281" t="s">
        <v>28</v>
      </c>
      <c r="Q3281" s="7">
        <f t="shared" si="309"/>
        <v>82085.119999999995</v>
      </c>
      <c r="R3281" s="9" t="str" cm="1">
        <f t="array" ref="R3281">_xlfn.IFS(L3280&lt;=25,"0-25",L3280&lt;=30,"26-30",L3280&lt;=35,"31-35",L3280&lt;=40,"36-40",L3280&lt;=45,"41-45",L3280&gt;=45,"45+")</f>
        <v>0-25</v>
      </c>
      <c r="S3281" t="str">
        <f t="shared" si="310"/>
        <v>Q2</v>
      </c>
      <c r="T3281" t="str">
        <f t="shared" si="311"/>
        <v>Weekday</v>
      </c>
      <c r="U3281" t="str" cm="1">
        <f t="array" ref="U3281">_xlfn.IFS(Q3281&lt;=100000,"LOW",Q3281&lt;=300000,"MEDIUM",Q3281&gt;=300000,"HIGH")</f>
        <v>LOW</v>
      </c>
    </row>
    <row r="3282" spans="1:21" x14ac:dyDescent="0.3">
      <c r="A3282">
        <v>3281</v>
      </c>
      <c r="B3282">
        <v>1</v>
      </c>
      <c r="C3282">
        <v>5</v>
      </c>
      <c r="D3282" s="6">
        <f t="shared" si="306"/>
        <v>45413</v>
      </c>
      <c r="E3282" t="str">
        <f t="shared" si="307"/>
        <v>May</v>
      </c>
      <c r="F3282">
        <v>2024</v>
      </c>
      <c r="G3282" t="str">
        <f t="shared" si="308"/>
        <v>Wednesday</v>
      </c>
      <c r="H3282" t="s">
        <v>32</v>
      </c>
      <c r="I3282">
        <v>5</v>
      </c>
      <c r="J3282" s="7">
        <v>48719.18</v>
      </c>
      <c r="K3282" t="s">
        <v>852</v>
      </c>
      <c r="L3282">
        <v>32</v>
      </c>
      <c r="M3282" t="s">
        <v>64</v>
      </c>
      <c r="N3282" t="s">
        <v>52</v>
      </c>
      <c r="O3282">
        <v>3</v>
      </c>
      <c r="P3282" t="s">
        <v>36</v>
      </c>
      <c r="Q3282" s="7">
        <f t="shared" si="309"/>
        <v>243595.9</v>
      </c>
      <c r="R3282" s="9" t="str" cm="1">
        <f t="array" ref="R3282">_xlfn.IFS(L3281&lt;=25,"0-25",L3281&lt;=30,"26-30",L3281&lt;=35,"31-35",L3281&lt;=40,"36-40",L3281&lt;=45,"41-45",L3281&gt;=45,"45+")</f>
        <v>26-30</v>
      </c>
      <c r="S3282" t="str">
        <f t="shared" si="310"/>
        <v>Q2</v>
      </c>
      <c r="T3282" t="str">
        <f t="shared" si="311"/>
        <v>Weekday</v>
      </c>
      <c r="U3282" t="str" cm="1">
        <f t="array" ref="U3282">_xlfn.IFS(Q3282&lt;=100000,"LOW",Q3282&lt;=300000,"MEDIUM",Q3282&gt;=300000,"HIGH")</f>
        <v>MEDIUM</v>
      </c>
    </row>
    <row r="3283" spans="1:21" x14ac:dyDescent="0.3">
      <c r="A3283">
        <v>3282</v>
      </c>
      <c r="B3283">
        <v>2</v>
      </c>
      <c r="C3283">
        <v>5</v>
      </c>
      <c r="D3283" s="6">
        <f t="shared" si="306"/>
        <v>45414</v>
      </c>
      <c r="E3283" t="str">
        <f t="shared" si="307"/>
        <v>May</v>
      </c>
      <c r="F3283">
        <v>2024</v>
      </c>
      <c r="G3283" t="str">
        <f t="shared" si="308"/>
        <v>Thursday</v>
      </c>
      <c r="H3283" t="s">
        <v>21</v>
      </c>
      <c r="I3283">
        <v>2</v>
      </c>
      <c r="J3283" s="7">
        <v>35043.230000000003</v>
      </c>
      <c r="K3283" t="s">
        <v>1013</v>
      </c>
      <c r="L3283">
        <v>53</v>
      </c>
      <c r="M3283" t="s">
        <v>27</v>
      </c>
      <c r="N3283" t="s">
        <v>24</v>
      </c>
      <c r="O3283">
        <v>5</v>
      </c>
      <c r="P3283" t="s">
        <v>25</v>
      </c>
      <c r="Q3283" s="7">
        <f t="shared" si="309"/>
        <v>70086.460000000006</v>
      </c>
      <c r="R3283" s="9" t="str" cm="1">
        <f t="array" ref="R3283">_xlfn.IFS(L3282&lt;=25,"0-25",L3282&lt;=30,"26-30",L3282&lt;=35,"31-35",L3282&lt;=40,"36-40",L3282&lt;=45,"41-45",L3282&gt;=45,"45+")</f>
        <v>31-35</v>
      </c>
      <c r="S3283" t="str">
        <f t="shared" si="310"/>
        <v>Q2</v>
      </c>
      <c r="T3283" t="str">
        <f t="shared" si="311"/>
        <v>Weekday</v>
      </c>
      <c r="U3283" t="str" cm="1">
        <f t="array" ref="U3283">_xlfn.IFS(Q3283&lt;=100000,"LOW",Q3283&lt;=300000,"MEDIUM",Q3283&gt;=300000,"HIGH")</f>
        <v>LOW</v>
      </c>
    </row>
    <row r="3284" spans="1:21" x14ac:dyDescent="0.3">
      <c r="A3284">
        <v>3283</v>
      </c>
      <c r="B3284">
        <v>2</v>
      </c>
      <c r="C3284">
        <v>5</v>
      </c>
      <c r="D3284" s="6">
        <f t="shared" si="306"/>
        <v>45414</v>
      </c>
      <c r="E3284" t="str">
        <f t="shared" si="307"/>
        <v>May</v>
      </c>
      <c r="F3284">
        <v>2024</v>
      </c>
      <c r="G3284" t="str">
        <f t="shared" si="308"/>
        <v>Thursday</v>
      </c>
      <c r="H3284" t="s">
        <v>45</v>
      </c>
      <c r="I3284">
        <v>9</v>
      </c>
      <c r="J3284" s="7">
        <v>27852.81</v>
      </c>
      <c r="K3284" t="s">
        <v>674</v>
      </c>
      <c r="L3284">
        <v>46</v>
      </c>
      <c r="M3284" t="s">
        <v>23</v>
      </c>
      <c r="N3284" t="s">
        <v>24</v>
      </c>
      <c r="O3284">
        <v>2</v>
      </c>
      <c r="P3284" t="s">
        <v>104</v>
      </c>
      <c r="Q3284" s="7">
        <f t="shared" si="309"/>
        <v>250675.29</v>
      </c>
      <c r="R3284" s="9" t="str" cm="1">
        <f t="array" ref="R3284">_xlfn.IFS(L3283&lt;=25,"0-25",L3283&lt;=30,"26-30",L3283&lt;=35,"31-35",L3283&lt;=40,"36-40",L3283&lt;=45,"41-45",L3283&gt;=45,"45+")</f>
        <v>45+</v>
      </c>
      <c r="S3284" t="str">
        <f t="shared" si="310"/>
        <v>Q2</v>
      </c>
      <c r="T3284" t="str">
        <f t="shared" si="311"/>
        <v>Weekday</v>
      </c>
      <c r="U3284" t="str" cm="1">
        <f t="array" ref="U3284">_xlfn.IFS(Q3284&lt;=100000,"LOW",Q3284&lt;=300000,"MEDIUM",Q3284&gt;=300000,"HIGH")</f>
        <v>MEDIUM</v>
      </c>
    </row>
    <row r="3285" spans="1:21" x14ac:dyDescent="0.3">
      <c r="A3285">
        <v>3284</v>
      </c>
      <c r="B3285">
        <v>2</v>
      </c>
      <c r="C3285">
        <v>5</v>
      </c>
      <c r="D3285" s="6">
        <f t="shared" si="306"/>
        <v>45414</v>
      </c>
      <c r="E3285" t="str">
        <f t="shared" si="307"/>
        <v>May</v>
      </c>
      <c r="F3285">
        <v>2024</v>
      </c>
      <c r="G3285" t="str">
        <f t="shared" si="308"/>
        <v>Thursday</v>
      </c>
      <c r="H3285" t="s">
        <v>21</v>
      </c>
      <c r="I3285">
        <v>8</v>
      </c>
      <c r="J3285" s="7">
        <v>64762.06</v>
      </c>
      <c r="K3285" t="s">
        <v>261</v>
      </c>
      <c r="L3285">
        <v>22</v>
      </c>
      <c r="M3285" t="s">
        <v>27</v>
      </c>
      <c r="N3285" t="s">
        <v>52</v>
      </c>
      <c r="O3285">
        <v>2</v>
      </c>
      <c r="P3285" t="s">
        <v>28</v>
      </c>
      <c r="Q3285" s="7">
        <f t="shared" si="309"/>
        <v>518096.48</v>
      </c>
      <c r="R3285" s="9" t="str" cm="1">
        <f t="array" ref="R3285">_xlfn.IFS(L3284&lt;=25,"0-25",L3284&lt;=30,"26-30",L3284&lt;=35,"31-35",L3284&lt;=40,"36-40",L3284&lt;=45,"41-45",L3284&gt;=45,"45+")</f>
        <v>45+</v>
      </c>
      <c r="S3285" t="str">
        <f t="shared" si="310"/>
        <v>Q2</v>
      </c>
      <c r="T3285" t="str">
        <f t="shared" si="311"/>
        <v>Weekday</v>
      </c>
      <c r="U3285" t="str" cm="1">
        <f t="array" ref="U3285">_xlfn.IFS(Q3285&lt;=100000,"LOW",Q3285&lt;=300000,"MEDIUM",Q3285&gt;=300000,"HIGH")</f>
        <v>HIGH</v>
      </c>
    </row>
    <row r="3286" spans="1:21" x14ac:dyDescent="0.3">
      <c r="A3286">
        <v>3285</v>
      </c>
      <c r="B3286">
        <v>2</v>
      </c>
      <c r="C3286">
        <v>5</v>
      </c>
      <c r="D3286" s="6">
        <f t="shared" si="306"/>
        <v>45414</v>
      </c>
      <c r="E3286" t="str">
        <f t="shared" si="307"/>
        <v>May</v>
      </c>
      <c r="F3286">
        <v>2024</v>
      </c>
      <c r="G3286" t="str">
        <f t="shared" si="308"/>
        <v>Thursday</v>
      </c>
      <c r="H3286" t="s">
        <v>15</v>
      </c>
      <c r="I3286">
        <v>6</v>
      </c>
      <c r="J3286" s="7">
        <v>21568.17</v>
      </c>
      <c r="K3286" t="s">
        <v>696</v>
      </c>
      <c r="L3286">
        <v>46</v>
      </c>
      <c r="M3286" t="s">
        <v>23</v>
      </c>
      <c r="N3286" t="s">
        <v>35</v>
      </c>
      <c r="O3286">
        <v>1</v>
      </c>
      <c r="P3286" t="s">
        <v>86</v>
      </c>
      <c r="Q3286" s="7">
        <f t="shared" si="309"/>
        <v>129409.01999999999</v>
      </c>
      <c r="R3286" s="9" t="str" cm="1">
        <f t="array" ref="R3286">_xlfn.IFS(L3285&lt;=25,"0-25",L3285&lt;=30,"26-30",L3285&lt;=35,"31-35",L3285&lt;=40,"36-40",L3285&lt;=45,"41-45",L3285&gt;=45,"45+")</f>
        <v>0-25</v>
      </c>
      <c r="S3286" t="str">
        <f t="shared" si="310"/>
        <v>Q2</v>
      </c>
      <c r="T3286" t="str">
        <f t="shared" si="311"/>
        <v>Weekday</v>
      </c>
      <c r="U3286" t="str" cm="1">
        <f t="array" ref="U3286">_xlfn.IFS(Q3286&lt;=100000,"LOW",Q3286&lt;=300000,"MEDIUM",Q3286&gt;=300000,"HIGH")</f>
        <v>MEDIUM</v>
      </c>
    </row>
    <row r="3287" spans="1:21" x14ac:dyDescent="0.3">
      <c r="A3287">
        <v>3286</v>
      </c>
      <c r="B3287">
        <v>3</v>
      </c>
      <c r="C3287">
        <v>5</v>
      </c>
      <c r="D3287" s="6">
        <f t="shared" si="306"/>
        <v>45415</v>
      </c>
      <c r="E3287" t="str">
        <f t="shared" si="307"/>
        <v>May</v>
      </c>
      <c r="F3287">
        <v>2024</v>
      </c>
      <c r="G3287" t="str">
        <f t="shared" si="308"/>
        <v>Friday</v>
      </c>
      <c r="H3287" t="s">
        <v>37</v>
      </c>
      <c r="I3287">
        <v>7</v>
      </c>
      <c r="J3287" s="7">
        <v>33362.080000000002</v>
      </c>
      <c r="K3287" t="s">
        <v>721</v>
      </c>
      <c r="L3287">
        <v>44</v>
      </c>
      <c r="M3287" t="s">
        <v>64</v>
      </c>
      <c r="N3287" t="s">
        <v>52</v>
      </c>
      <c r="O3287">
        <v>1</v>
      </c>
      <c r="P3287" t="s">
        <v>40</v>
      </c>
      <c r="Q3287" s="7">
        <f t="shared" si="309"/>
        <v>233534.56</v>
      </c>
      <c r="R3287" s="9" t="str" cm="1">
        <f t="array" ref="R3287">_xlfn.IFS(L3286&lt;=25,"0-25",L3286&lt;=30,"26-30",L3286&lt;=35,"31-35",L3286&lt;=40,"36-40",L3286&lt;=45,"41-45",L3286&gt;=45,"45+")</f>
        <v>45+</v>
      </c>
      <c r="S3287" t="str">
        <f t="shared" si="310"/>
        <v>Q2</v>
      </c>
      <c r="T3287" t="str">
        <f t="shared" si="311"/>
        <v>Weekday</v>
      </c>
      <c r="U3287" t="str" cm="1">
        <f t="array" ref="U3287">_xlfn.IFS(Q3287&lt;=100000,"LOW",Q3287&lt;=300000,"MEDIUM",Q3287&gt;=300000,"HIGH")</f>
        <v>MEDIUM</v>
      </c>
    </row>
    <row r="3288" spans="1:21" x14ac:dyDescent="0.3">
      <c r="A3288">
        <v>3287</v>
      </c>
      <c r="B3288">
        <v>3</v>
      </c>
      <c r="C3288">
        <v>5</v>
      </c>
      <c r="D3288" s="6">
        <f t="shared" si="306"/>
        <v>45415</v>
      </c>
      <c r="E3288" t="str">
        <f t="shared" si="307"/>
        <v>May</v>
      </c>
      <c r="F3288">
        <v>2024</v>
      </c>
      <c r="G3288" t="str">
        <f t="shared" si="308"/>
        <v>Friday</v>
      </c>
      <c r="H3288" t="s">
        <v>21</v>
      </c>
      <c r="I3288">
        <v>9</v>
      </c>
      <c r="J3288" s="7">
        <v>66418.710000000006</v>
      </c>
      <c r="K3288" t="s">
        <v>1017</v>
      </c>
      <c r="L3288">
        <v>42</v>
      </c>
      <c r="M3288" t="s">
        <v>112</v>
      </c>
      <c r="N3288" t="s">
        <v>35</v>
      </c>
      <c r="O3288">
        <v>4</v>
      </c>
      <c r="P3288" t="s">
        <v>25</v>
      </c>
      <c r="Q3288" s="7">
        <f t="shared" si="309"/>
        <v>597768.39</v>
      </c>
      <c r="R3288" s="9" t="str" cm="1">
        <f t="array" ref="R3288">_xlfn.IFS(L3287&lt;=25,"0-25",L3287&lt;=30,"26-30",L3287&lt;=35,"31-35",L3287&lt;=40,"36-40",L3287&lt;=45,"41-45",L3287&gt;=45,"45+")</f>
        <v>41-45</v>
      </c>
      <c r="S3288" t="str">
        <f t="shared" si="310"/>
        <v>Q2</v>
      </c>
      <c r="T3288" t="str">
        <f t="shared" si="311"/>
        <v>Weekday</v>
      </c>
      <c r="U3288" t="str" cm="1">
        <f t="array" ref="U3288">_xlfn.IFS(Q3288&lt;=100000,"LOW",Q3288&lt;=300000,"MEDIUM",Q3288&gt;=300000,"HIGH")</f>
        <v>HIGH</v>
      </c>
    </row>
    <row r="3289" spans="1:21" x14ac:dyDescent="0.3">
      <c r="A3289">
        <v>3288</v>
      </c>
      <c r="B3289">
        <v>3</v>
      </c>
      <c r="C3289">
        <v>5</v>
      </c>
      <c r="D3289" s="6">
        <f t="shared" si="306"/>
        <v>45415</v>
      </c>
      <c r="E3289" t="str">
        <f t="shared" si="307"/>
        <v>May</v>
      </c>
      <c r="F3289">
        <v>2024</v>
      </c>
      <c r="G3289" t="str">
        <f t="shared" si="308"/>
        <v>Friday</v>
      </c>
      <c r="H3289" t="s">
        <v>21</v>
      </c>
      <c r="I3289">
        <v>7</v>
      </c>
      <c r="J3289" s="7">
        <v>35626.39</v>
      </c>
      <c r="K3289" t="s">
        <v>1020</v>
      </c>
      <c r="L3289">
        <v>33</v>
      </c>
      <c r="M3289" t="s">
        <v>39</v>
      </c>
      <c r="N3289" t="s">
        <v>24</v>
      </c>
      <c r="O3289">
        <v>4</v>
      </c>
      <c r="P3289" t="s">
        <v>25</v>
      </c>
      <c r="Q3289" s="7">
        <f t="shared" si="309"/>
        <v>249384.72999999998</v>
      </c>
      <c r="R3289" s="9" t="str" cm="1">
        <f t="array" ref="R3289">_xlfn.IFS(L3288&lt;=25,"0-25",L3288&lt;=30,"26-30",L3288&lt;=35,"31-35",L3288&lt;=40,"36-40",L3288&lt;=45,"41-45",L3288&gt;=45,"45+")</f>
        <v>41-45</v>
      </c>
      <c r="S3289" t="str">
        <f t="shared" si="310"/>
        <v>Q2</v>
      </c>
      <c r="T3289" t="str">
        <f t="shared" si="311"/>
        <v>Weekday</v>
      </c>
      <c r="U3289" t="str" cm="1">
        <f t="array" ref="U3289">_xlfn.IFS(Q3289&lt;=100000,"LOW",Q3289&lt;=300000,"MEDIUM",Q3289&gt;=300000,"HIGH")</f>
        <v>MEDIUM</v>
      </c>
    </row>
    <row r="3290" spans="1:21" x14ac:dyDescent="0.3">
      <c r="A3290">
        <v>3289</v>
      </c>
      <c r="B3290">
        <v>4</v>
      </c>
      <c r="C3290">
        <v>5</v>
      </c>
      <c r="D3290" s="6">
        <f t="shared" si="306"/>
        <v>45416</v>
      </c>
      <c r="E3290" t="str">
        <f t="shared" si="307"/>
        <v>May</v>
      </c>
      <c r="F3290">
        <v>2024</v>
      </c>
      <c r="G3290" t="str">
        <f t="shared" si="308"/>
        <v>Saturday</v>
      </c>
      <c r="H3290" t="s">
        <v>15</v>
      </c>
      <c r="I3290">
        <v>3</v>
      </c>
      <c r="J3290" s="7">
        <v>43281.62</v>
      </c>
      <c r="K3290" t="s">
        <v>1044</v>
      </c>
      <c r="L3290">
        <v>33</v>
      </c>
      <c r="M3290" t="s">
        <v>61</v>
      </c>
      <c r="N3290" t="s">
        <v>24</v>
      </c>
      <c r="O3290">
        <v>1</v>
      </c>
      <c r="P3290" t="s">
        <v>86</v>
      </c>
      <c r="Q3290" s="7">
        <f t="shared" si="309"/>
        <v>129844.86000000002</v>
      </c>
      <c r="R3290" s="9" t="str" cm="1">
        <f t="array" ref="R3290">_xlfn.IFS(L3289&lt;=25,"0-25",L3289&lt;=30,"26-30",L3289&lt;=35,"31-35",L3289&lt;=40,"36-40",L3289&lt;=45,"41-45",L3289&gt;=45,"45+")</f>
        <v>31-35</v>
      </c>
      <c r="S3290" t="str">
        <f t="shared" si="310"/>
        <v>Q2</v>
      </c>
      <c r="T3290" t="str">
        <f t="shared" si="311"/>
        <v>Weekend</v>
      </c>
      <c r="U3290" t="str" cm="1">
        <f t="array" ref="U3290">_xlfn.IFS(Q3290&lt;=100000,"LOW",Q3290&lt;=300000,"MEDIUM",Q3290&gt;=300000,"HIGH")</f>
        <v>MEDIUM</v>
      </c>
    </row>
    <row r="3291" spans="1:21" x14ac:dyDescent="0.3">
      <c r="A3291">
        <v>3290</v>
      </c>
      <c r="B3291">
        <v>4</v>
      </c>
      <c r="C3291">
        <v>5</v>
      </c>
      <c r="D3291" s="6">
        <f t="shared" si="306"/>
        <v>45416</v>
      </c>
      <c r="E3291" t="str">
        <f t="shared" si="307"/>
        <v>May</v>
      </c>
      <c r="F3291">
        <v>2024</v>
      </c>
      <c r="G3291" t="str">
        <f t="shared" si="308"/>
        <v>Saturday</v>
      </c>
      <c r="H3291" t="s">
        <v>37</v>
      </c>
      <c r="I3291">
        <v>6</v>
      </c>
      <c r="J3291" s="7">
        <v>14820.21</v>
      </c>
      <c r="K3291" t="s">
        <v>353</v>
      </c>
      <c r="L3291">
        <v>53</v>
      </c>
      <c r="M3291" t="s">
        <v>23</v>
      </c>
      <c r="N3291" t="s">
        <v>18</v>
      </c>
      <c r="O3291">
        <v>4</v>
      </c>
      <c r="P3291" t="s">
        <v>53</v>
      </c>
      <c r="Q3291" s="7">
        <f t="shared" si="309"/>
        <v>88921.26</v>
      </c>
      <c r="R3291" s="9" t="str" cm="1">
        <f t="array" ref="R3291">_xlfn.IFS(L3290&lt;=25,"0-25",L3290&lt;=30,"26-30",L3290&lt;=35,"31-35",L3290&lt;=40,"36-40",L3290&lt;=45,"41-45",L3290&gt;=45,"45+")</f>
        <v>31-35</v>
      </c>
      <c r="S3291" t="str">
        <f t="shared" si="310"/>
        <v>Q2</v>
      </c>
      <c r="T3291" t="str">
        <f t="shared" si="311"/>
        <v>Weekend</v>
      </c>
      <c r="U3291" t="str" cm="1">
        <f t="array" ref="U3291">_xlfn.IFS(Q3291&lt;=100000,"LOW",Q3291&lt;=300000,"MEDIUM",Q3291&gt;=300000,"HIGH")</f>
        <v>LOW</v>
      </c>
    </row>
    <row r="3292" spans="1:21" x14ac:dyDescent="0.3">
      <c r="A3292">
        <v>3291</v>
      </c>
      <c r="B3292">
        <v>4</v>
      </c>
      <c r="C3292">
        <v>5</v>
      </c>
      <c r="D3292" s="6">
        <f t="shared" si="306"/>
        <v>45416</v>
      </c>
      <c r="E3292" t="str">
        <f t="shared" si="307"/>
        <v>May</v>
      </c>
      <c r="F3292">
        <v>2024</v>
      </c>
      <c r="G3292" t="str">
        <f t="shared" si="308"/>
        <v>Saturday</v>
      </c>
      <c r="H3292" t="s">
        <v>37</v>
      </c>
      <c r="I3292">
        <v>7</v>
      </c>
      <c r="J3292" s="7">
        <v>57409.98</v>
      </c>
      <c r="K3292" t="s">
        <v>1045</v>
      </c>
      <c r="L3292">
        <v>42</v>
      </c>
      <c r="M3292" t="s">
        <v>92</v>
      </c>
      <c r="N3292" t="s">
        <v>18</v>
      </c>
      <c r="O3292">
        <v>2</v>
      </c>
      <c r="P3292" t="s">
        <v>40</v>
      </c>
      <c r="Q3292" s="7">
        <f t="shared" si="309"/>
        <v>401869.86000000004</v>
      </c>
      <c r="R3292" s="9" t="str" cm="1">
        <f t="array" ref="R3292">_xlfn.IFS(L3291&lt;=25,"0-25",L3291&lt;=30,"26-30",L3291&lt;=35,"31-35",L3291&lt;=40,"36-40",L3291&lt;=45,"41-45",L3291&gt;=45,"45+")</f>
        <v>45+</v>
      </c>
      <c r="S3292" t="str">
        <f t="shared" si="310"/>
        <v>Q2</v>
      </c>
      <c r="T3292" t="str">
        <f t="shared" si="311"/>
        <v>Weekend</v>
      </c>
      <c r="U3292" t="str" cm="1">
        <f t="array" ref="U3292">_xlfn.IFS(Q3292&lt;=100000,"LOW",Q3292&lt;=300000,"MEDIUM",Q3292&gt;=300000,"HIGH")</f>
        <v>HIGH</v>
      </c>
    </row>
    <row r="3293" spans="1:21" x14ac:dyDescent="0.3">
      <c r="A3293">
        <v>3292</v>
      </c>
      <c r="B3293">
        <v>4</v>
      </c>
      <c r="C3293">
        <v>5</v>
      </c>
      <c r="D3293" s="6">
        <f t="shared" si="306"/>
        <v>45416</v>
      </c>
      <c r="E3293" t="str">
        <f t="shared" si="307"/>
        <v>May</v>
      </c>
      <c r="F3293">
        <v>2024</v>
      </c>
      <c r="G3293" t="str">
        <f t="shared" si="308"/>
        <v>Saturday</v>
      </c>
      <c r="H3293" t="s">
        <v>45</v>
      </c>
      <c r="I3293">
        <v>2</v>
      </c>
      <c r="J3293" s="7">
        <v>35365.53</v>
      </c>
      <c r="K3293" t="s">
        <v>837</v>
      </c>
      <c r="L3293">
        <v>58</v>
      </c>
      <c r="M3293" t="s">
        <v>112</v>
      </c>
      <c r="N3293" t="s">
        <v>52</v>
      </c>
      <c r="O3293">
        <v>1</v>
      </c>
      <c r="P3293" t="s">
        <v>104</v>
      </c>
      <c r="Q3293" s="7">
        <f t="shared" si="309"/>
        <v>70731.06</v>
      </c>
      <c r="R3293" s="9" t="str" cm="1">
        <f t="array" ref="R3293">_xlfn.IFS(L3292&lt;=25,"0-25",L3292&lt;=30,"26-30",L3292&lt;=35,"31-35",L3292&lt;=40,"36-40",L3292&lt;=45,"41-45",L3292&gt;=45,"45+")</f>
        <v>41-45</v>
      </c>
      <c r="S3293" t="str">
        <f t="shared" si="310"/>
        <v>Q2</v>
      </c>
      <c r="T3293" t="str">
        <f t="shared" si="311"/>
        <v>Weekend</v>
      </c>
      <c r="U3293" t="str" cm="1">
        <f t="array" ref="U3293">_xlfn.IFS(Q3293&lt;=100000,"LOW",Q3293&lt;=300000,"MEDIUM",Q3293&gt;=300000,"HIGH")</f>
        <v>LOW</v>
      </c>
    </row>
    <row r="3294" spans="1:21" x14ac:dyDescent="0.3">
      <c r="A3294">
        <v>3293</v>
      </c>
      <c r="B3294">
        <v>5</v>
      </c>
      <c r="C3294">
        <v>5</v>
      </c>
      <c r="D3294" s="6">
        <f t="shared" si="306"/>
        <v>45417</v>
      </c>
      <c r="E3294" t="str">
        <f t="shared" si="307"/>
        <v>May</v>
      </c>
      <c r="F3294">
        <v>2024</v>
      </c>
      <c r="G3294" t="str">
        <f t="shared" si="308"/>
        <v>Sunday</v>
      </c>
      <c r="H3294" t="s">
        <v>21</v>
      </c>
      <c r="I3294">
        <v>3</v>
      </c>
      <c r="J3294" s="7">
        <v>58030.91</v>
      </c>
      <c r="K3294" t="s">
        <v>714</v>
      </c>
      <c r="L3294">
        <v>18</v>
      </c>
      <c r="M3294" t="s">
        <v>135</v>
      </c>
      <c r="N3294" t="s">
        <v>18</v>
      </c>
      <c r="O3294">
        <v>3</v>
      </c>
      <c r="P3294" t="s">
        <v>65</v>
      </c>
      <c r="Q3294" s="7">
        <f t="shared" si="309"/>
        <v>174092.73</v>
      </c>
      <c r="R3294" s="9" t="str" cm="1">
        <f t="array" ref="R3294">_xlfn.IFS(L3293&lt;=25,"0-25",L3293&lt;=30,"26-30",L3293&lt;=35,"31-35",L3293&lt;=40,"36-40",L3293&lt;=45,"41-45",L3293&gt;=45,"45+")</f>
        <v>45+</v>
      </c>
      <c r="S3294" t="str">
        <f t="shared" si="310"/>
        <v>Q2</v>
      </c>
      <c r="T3294" t="str">
        <f t="shared" si="311"/>
        <v>Weekend</v>
      </c>
      <c r="U3294" t="str" cm="1">
        <f t="array" ref="U3294">_xlfn.IFS(Q3294&lt;=100000,"LOW",Q3294&lt;=300000,"MEDIUM",Q3294&gt;=300000,"HIGH")</f>
        <v>MEDIUM</v>
      </c>
    </row>
    <row r="3295" spans="1:21" x14ac:dyDescent="0.3">
      <c r="A3295">
        <v>3294</v>
      </c>
      <c r="B3295">
        <v>5</v>
      </c>
      <c r="C3295">
        <v>5</v>
      </c>
      <c r="D3295" s="6">
        <f t="shared" si="306"/>
        <v>45417</v>
      </c>
      <c r="E3295" t="str">
        <f t="shared" si="307"/>
        <v>May</v>
      </c>
      <c r="F3295">
        <v>2024</v>
      </c>
      <c r="G3295" t="str">
        <f t="shared" si="308"/>
        <v>Sunday</v>
      </c>
      <c r="H3295" t="s">
        <v>37</v>
      </c>
      <c r="I3295">
        <v>4</v>
      </c>
      <c r="J3295" s="7">
        <v>25227.86</v>
      </c>
      <c r="K3295" t="s">
        <v>203</v>
      </c>
      <c r="L3295">
        <v>22</v>
      </c>
      <c r="M3295" t="s">
        <v>27</v>
      </c>
      <c r="N3295" t="s">
        <v>24</v>
      </c>
      <c r="O3295">
        <v>1</v>
      </c>
      <c r="P3295" t="s">
        <v>53</v>
      </c>
      <c r="Q3295" s="7">
        <f t="shared" si="309"/>
        <v>100911.44</v>
      </c>
      <c r="R3295" s="9" t="str" cm="1">
        <f t="array" ref="R3295">_xlfn.IFS(L3294&lt;=25,"0-25",L3294&lt;=30,"26-30",L3294&lt;=35,"31-35",L3294&lt;=40,"36-40",L3294&lt;=45,"41-45",L3294&gt;=45,"45+")</f>
        <v>0-25</v>
      </c>
      <c r="S3295" t="str">
        <f t="shared" si="310"/>
        <v>Q2</v>
      </c>
      <c r="T3295" t="str">
        <f t="shared" si="311"/>
        <v>Weekend</v>
      </c>
      <c r="U3295" t="str" cm="1">
        <f t="array" ref="U3295">_xlfn.IFS(Q3295&lt;=100000,"LOW",Q3295&lt;=300000,"MEDIUM",Q3295&gt;=300000,"HIGH")</f>
        <v>MEDIUM</v>
      </c>
    </row>
    <row r="3296" spans="1:21" x14ac:dyDescent="0.3">
      <c r="A3296">
        <v>3295</v>
      </c>
      <c r="B3296">
        <v>5</v>
      </c>
      <c r="C3296">
        <v>5</v>
      </c>
      <c r="D3296" s="6">
        <f t="shared" si="306"/>
        <v>45417</v>
      </c>
      <c r="E3296" t="str">
        <f t="shared" si="307"/>
        <v>May</v>
      </c>
      <c r="F3296">
        <v>2024</v>
      </c>
      <c r="G3296" t="str">
        <f t="shared" si="308"/>
        <v>Sunday</v>
      </c>
      <c r="H3296" t="s">
        <v>37</v>
      </c>
      <c r="I3296">
        <v>6</v>
      </c>
      <c r="J3296" s="7">
        <v>35348.730000000003</v>
      </c>
      <c r="K3296" t="s">
        <v>766</v>
      </c>
      <c r="L3296">
        <v>58</v>
      </c>
      <c r="M3296" t="s">
        <v>27</v>
      </c>
      <c r="N3296" t="s">
        <v>24</v>
      </c>
      <c r="O3296">
        <v>5</v>
      </c>
      <c r="P3296" t="s">
        <v>97</v>
      </c>
      <c r="Q3296" s="7">
        <f t="shared" si="309"/>
        <v>212092.38</v>
      </c>
      <c r="R3296" s="9" t="str" cm="1">
        <f t="array" ref="R3296">_xlfn.IFS(L3295&lt;=25,"0-25",L3295&lt;=30,"26-30",L3295&lt;=35,"31-35",L3295&lt;=40,"36-40",L3295&lt;=45,"41-45",L3295&gt;=45,"45+")</f>
        <v>0-25</v>
      </c>
      <c r="S3296" t="str">
        <f t="shared" si="310"/>
        <v>Q2</v>
      </c>
      <c r="T3296" t="str">
        <f t="shared" si="311"/>
        <v>Weekend</v>
      </c>
      <c r="U3296" t="str" cm="1">
        <f t="array" ref="U3296">_xlfn.IFS(Q3296&lt;=100000,"LOW",Q3296&lt;=300000,"MEDIUM",Q3296&gt;=300000,"HIGH")</f>
        <v>MEDIUM</v>
      </c>
    </row>
    <row r="3297" spans="1:21" x14ac:dyDescent="0.3">
      <c r="A3297">
        <v>3296</v>
      </c>
      <c r="B3297">
        <v>5</v>
      </c>
      <c r="C3297">
        <v>5</v>
      </c>
      <c r="D3297" s="6">
        <f t="shared" si="306"/>
        <v>45417</v>
      </c>
      <c r="E3297" t="str">
        <f t="shared" si="307"/>
        <v>May</v>
      </c>
      <c r="F3297">
        <v>2024</v>
      </c>
      <c r="G3297" t="str">
        <f t="shared" si="308"/>
        <v>Sunday</v>
      </c>
      <c r="H3297" t="s">
        <v>32</v>
      </c>
      <c r="I3297">
        <v>1</v>
      </c>
      <c r="J3297" s="7">
        <v>57192.94</v>
      </c>
      <c r="K3297" t="s">
        <v>616</v>
      </c>
      <c r="L3297">
        <v>37</v>
      </c>
      <c r="M3297" t="s">
        <v>116</v>
      </c>
      <c r="N3297" t="s">
        <v>35</v>
      </c>
      <c r="O3297">
        <v>5</v>
      </c>
      <c r="P3297" t="s">
        <v>101</v>
      </c>
      <c r="Q3297" s="7">
        <f t="shared" si="309"/>
        <v>57192.94</v>
      </c>
      <c r="R3297" s="9" t="str" cm="1">
        <f t="array" ref="R3297">_xlfn.IFS(L3296&lt;=25,"0-25",L3296&lt;=30,"26-30",L3296&lt;=35,"31-35",L3296&lt;=40,"36-40",L3296&lt;=45,"41-45",L3296&gt;=45,"45+")</f>
        <v>45+</v>
      </c>
      <c r="S3297" t="str">
        <f t="shared" si="310"/>
        <v>Q2</v>
      </c>
      <c r="T3297" t="str">
        <f t="shared" si="311"/>
        <v>Weekend</v>
      </c>
      <c r="U3297" t="str" cm="1">
        <f t="array" ref="U3297">_xlfn.IFS(Q3297&lt;=100000,"LOW",Q3297&lt;=300000,"MEDIUM",Q3297&gt;=300000,"HIGH")</f>
        <v>LOW</v>
      </c>
    </row>
    <row r="3298" spans="1:21" x14ac:dyDescent="0.3">
      <c r="A3298">
        <v>3297</v>
      </c>
      <c r="B3298">
        <v>6</v>
      </c>
      <c r="C3298">
        <v>5</v>
      </c>
      <c r="D3298" s="6">
        <f t="shared" si="306"/>
        <v>45418</v>
      </c>
      <c r="E3298" t="str">
        <f t="shared" si="307"/>
        <v>May</v>
      </c>
      <c r="F3298">
        <v>2024</v>
      </c>
      <c r="G3298" t="str">
        <f t="shared" si="308"/>
        <v>Monday</v>
      </c>
      <c r="H3298" t="s">
        <v>32</v>
      </c>
      <c r="I3298">
        <v>9</v>
      </c>
      <c r="J3298" s="7">
        <v>68432.67</v>
      </c>
      <c r="K3298" t="s">
        <v>708</v>
      </c>
      <c r="L3298">
        <v>22</v>
      </c>
      <c r="M3298" t="s">
        <v>27</v>
      </c>
      <c r="N3298" t="s">
        <v>18</v>
      </c>
      <c r="O3298">
        <v>1</v>
      </c>
      <c r="P3298" t="s">
        <v>43</v>
      </c>
      <c r="Q3298" s="7">
        <f t="shared" si="309"/>
        <v>615894.03</v>
      </c>
      <c r="R3298" s="9" t="str" cm="1">
        <f t="array" ref="R3298">_xlfn.IFS(L3297&lt;=25,"0-25",L3297&lt;=30,"26-30",L3297&lt;=35,"31-35",L3297&lt;=40,"36-40",L3297&lt;=45,"41-45",L3297&gt;=45,"45+")</f>
        <v>36-40</v>
      </c>
      <c r="S3298" t="str">
        <f t="shared" si="310"/>
        <v>Q2</v>
      </c>
      <c r="T3298" t="str">
        <f t="shared" si="311"/>
        <v>Weekday</v>
      </c>
      <c r="U3298" t="str" cm="1">
        <f t="array" ref="U3298">_xlfn.IFS(Q3298&lt;=100000,"LOW",Q3298&lt;=300000,"MEDIUM",Q3298&gt;=300000,"HIGH")</f>
        <v>HIGH</v>
      </c>
    </row>
    <row r="3299" spans="1:21" x14ac:dyDescent="0.3">
      <c r="A3299">
        <v>3298</v>
      </c>
      <c r="B3299">
        <v>6</v>
      </c>
      <c r="C3299">
        <v>5</v>
      </c>
      <c r="D3299" s="6">
        <f t="shared" si="306"/>
        <v>45418</v>
      </c>
      <c r="E3299" t="str">
        <f t="shared" si="307"/>
        <v>May</v>
      </c>
      <c r="F3299">
        <v>2024</v>
      </c>
      <c r="G3299" t="str">
        <f t="shared" si="308"/>
        <v>Monday</v>
      </c>
      <c r="H3299" t="s">
        <v>37</v>
      </c>
      <c r="I3299">
        <v>5</v>
      </c>
      <c r="J3299" s="7">
        <v>13577.53</v>
      </c>
      <c r="K3299" t="s">
        <v>887</v>
      </c>
      <c r="L3299">
        <v>53</v>
      </c>
      <c r="M3299" t="s">
        <v>27</v>
      </c>
      <c r="N3299" t="s">
        <v>35</v>
      </c>
      <c r="O3299">
        <v>3</v>
      </c>
      <c r="P3299" t="s">
        <v>53</v>
      </c>
      <c r="Q3299" s="7">
        <f t="shared" si="309"/>
        <v>67887.650000000009</v>
      </c>
      <c r="R3299" s="9" t="str" cm="1">
        <f t="array" ref="R3299">_xlfn.IFS(L3298&lt;=25,"0-25",L3298&lt;=30,"26-30",L3298&lt;=35,"31-35",L3298&lt;=40,"36-40",L3298&lt;=45,"41-45",L3298&gt;=45,"45+")</f>
        <v>0-25</v>
      </c>
      <c r="S3299" t="str">
        <f t="shared" si="310"/>
        <v>Q2</v>
      </c>
      <c r="T3299" t="str">
        <f t="shared" si="311"/>
        <v>Weekday</v>
      </c>
      <c r="U3299" t="str" cm="1">
        <f t="array" ref="U3299">_xlfn.IFS(Q3299&lt;=100000,"LOW",Q3299&lt;=300000,"MEDIUM",Q3299&gt;=300000,"HIGH")</f>
        <v>LOW</v>
      </c>
    </row>
    <row r="3300" spans="1:21" x14ac:dyDescent="0.3">
      <c r="A3300">
        <v>3299</v>
      </c>
      <c r="B3300">
        <v>6</v>
      </c>
      <c r="C3300">
        <v>5</v>
      </c>
      <c r="D3300" s="6">
        <f t="shared" si="306"/>
        <v>45418</v>
      </c>
      <c r="E3300" t="str">
        <f t="shared" si="307"/>
        <v>May</v>
      </c>
      <c r="F3300">
        <v>2024</v>
      </c>
      <c r="G3300" t="str">
        <f t="shared" si="308"/>
        <v>Monday</v>
      </c>
      <c r="H3300" t="s">
        <v>45</v>
      </c>
      <c r="I3300">
        <v>7</v>
      </c>
      <c r="J3300" s="7">
        <v>58747.37</v>
      </c>
      <c r="K3300" t="s">
        <v>238</v>
      </c>
      <c r="L3300">
        <v>46</v>
      </c>
      <c r="M3300" t="s">
        <v>23</v>
      </c>
      <c r="N3300" t="s">
        <v>24</v>
      </c>
      <c r="O3300">
        <v>1</v>
      </c>
      <c r="P3300" t="s">
        <v>48</v>
      </c>
      <c r="Q3300" s="7">
        <f t="shared" si="309"/>
        <v>411231.59</v>
      </c>
      <c r="R3300" s="9" t="str" cm="1">
        <f t="array" ref="R3300">_xlfn.IFS(L3299&lt;=25,"0-25",L3299&lt;=30,"26-30",L3299&lt;=35,"31-35",L3299&lt;=40,"36-40",L3299&lt;=45,"41-45",L3299&gt;=45,"45+")</f>
        <v>45+</v>
      </c>
      <c r="S3300" t="str">
        <f t="shared" si="310"/>
        <v>Q2</v>
      </c>
      <c r="T3300" t="str">
        <f t="shared" si="311"/>
        <v>Weekday</v>
      </c>
      <c r="U3300" t="str" cm="1">
        <f t="array" ref="U3300">_xlfn.IFS(Q3300&lt;=100000,"LOW",Q3300&lt;=300000,"MEDIUM",Q3300&gt;=300000,"HIGH")</f>
        <v>HIGH</v>
      </c>
    </row>
    <row r="3301" spans="1:21" x14ac:dyDescent="0.3">
      <c r="A3301">
        <v>3300</v>
      </c>
      <c r="B3301">
        <v>6</v>
      </c>
      <c r="C3301">
        <v>5</v>
      </c>
      <c r="D3301" s="6">
        <f t="shared" si="306"/>
        <v>45418</v>
      </c>
      <c r="E3301" t="str">
        <f t="shared" si="307"/>
        <v>May</v>
      </c>
      <c r="F3301">
        <v>2024</v>
      </c>
      <c r="G3301" t="str">
        <f t="shared" si="308"/>
        <v>Monday</v>
      </c>
      <c r="H3301" t="s">
        <v>37</v>
      </c>
      <c r="I3301">
        <v>9</v>
      </c>
      <c r="J3301" s="7">
        <v>28041.34</v>
      </c>
      <c r="K3301" t="s">
        <v>459</v>
      </c>
      <c r="L3301">
        <v>51</v>
      </c>
      <c r="M3301" t="s">
        <v>23</v>
      </c>
      <c r="N3301" t="s">
        <v>18</v>
      </c>
      <c r="O3301">
        <v>3</v>
      </c>
      <c r="P3301" t="s">
        <v>97</v>
      </c>
      <c r="Q3301" s="7">
        <f t="shared" si="309"/>
        <v>252372.06</v>
      </c>
      <c r="R3301" s="9" t="str" cm="1">
        <f t="array" ref="R3301">_xlfn.IFS(L3300&lt;=25,"0-25",L3300&lt;=30,"26-30",L3300&lt;=35,"31-35",L3300&lt;=40,"36-40",L3300&lt;=45,"41-45",L3300&gt;=45,"45+")</f>
        <v>45+</v>
      </c>
      <c r="S3301" t="str">
        <f t="shared" si="310"/>
        <v>Q2</v>
      </c>
      <c r="T3301" t="str">
        <f t="shared" si="311"/>
        <v>Weekday</v>
      </c>
      <c r="U3301" t="str" cm="1">
        <f t="array" ref="U3301">_xlfn.IFS(Q3301&lt;=100000,"LOW",Q3301&lt;=300000,"MEDIUM",Q3301&gt;=300000,"HIGH")</f>
        <v>MEDIUM</v>
      </c>
    </row>
    <row r="3302" spans="1:21" x14ac:dyDescent="0.3">
      <c r="A3302">
        <v>3301</v>
      </c>
      <c r="B3302">
        <v>7</v>
      </c>
      <c r="C3302">
        <v>5</v>
      </c>
      <c r="D3302" s="6">
        <f t="shared" si="306"/>
        <v>45419</v>
      </c>
      <c r="E3302" t="str">
        <f t="shared" si="307"/>
        <v>May</v>
      </c>
      <c r="F3302">
        <v>2024</v>
      </c>
      <c r="G3302" t="str">
        <f t="shared" si="308"/>
        <v>Tuesday</v>
      </c>
      <c r="H3302" t="s">
        <v>15</v>
      </c>
      <c r="I3302">
        <v>9</v>
      </c>
      <c r="J3302" s="7">
        <v>43044.6</v>
      </c>
      <c r="K3302" t="s">
        <v>472</v>
      </c>
      <c r="L3302">
        <v>35</v>
      </c>
      <c r="M3302" t="s">
        <v>23</v>
      </c>
      <c r="N3302" t="s">
        <v>35</v>
      </c>
      <c r="O3302">
        <v>2</v>
      </c>
      <c r="P3302" t="s">
        <v>19</v>
      </c>
      <c r="Q3302" s="7">
        <f t="shared" si="309"/>
        <v>387401.39999999997</v>
      </c>
      <c r="R3302" s="9" t="str" cm="1">
        <f t="array" ref="R3302">_xlfn.IFS(L3301&lt;=25,"0-25",L3301&lt;=30,"26-30",L3301&lt;=35,"31-35",L3301&lt;=40,"36-40",L3301&lt;=45,"41-45",L3301&gt;=45,"45+")</f>
        <v>45+</v>
      </c>
      <c r="S3302" t="str">
        <f t="shared" si="310"/>
        <v>Q2</v>
      </c>
      <c r="T3302" t="str">
        <f t="shared" si="311"/>
        <v>Weekday</v>
      </c>
      <c r="U3302" t="str" cm="1">
        <f t="array" ref="U3302">_xlfn.IFS(Q3302&lt;=100000,"LOW",Q3302&lt;=300000,"MEDIUM",Q3302&gt;=300000,"HIGH")</f>
        <v>HIGH</v>
      </c>
    </row>
    <row r="3303" spans="1:21" x14ac:dyDescent="0.3">
      <c r="A3303">
        <v>3302</v>
      </c>
      <c r="B3303">
        <v>7</v>
      </c>
      <c r="C3303">
        <v>5</v>
      </c>
      <c r="D3303" s="6">
        <f t="shared" si="306"/>
        <v>45419</v>
      </c>
      <c r="E3303" t="str">
        <f t="shared" si="307"/>
        <v>May</v>
      </c>
      <c r="F3303">
        <v>2024</v>
      </c>
      <c r="G3303" t="str">
        <f t="shared" si="308"/>
        <v>Tuesday</v>
      </c>
      <c r="H3303" t="s">
        <v>21</v>
      </c>
      <c r="I3303">
        <v>1</v>
      </c>
      <c r="J3303" s="7">
        <v>27405.54</v>
      </c>
      <c r="K3303" t="s">
        <v>281</v>
      </c>
      <c r="L3303">
        <v>19</v>
      </c>
      <c r="M3303" t="s">
        <v>56</v>
      </c>
      <c r="N3303" t="s">
        <v>24</v>
      </c>
      <c r="O3303">
        <v>2</v>
      </c>
      <c r="P3303" t="s">
        <v>65</v>
      </c>
      <c r="Q3303" s="7">
        <f t="shared" si="309"/>
        <v>27405.54</v>
      </c>
      <c r="R3303" s="9" t="str" cm="1">
        <f t="array" ref="R3303">_xlfn.IFS(L3302&lt;=25,"0-25",L3302&lt;=30,"26-30",L3302&lt;=35,"31-35",L3302&lt;=40,"36-40",L3302&lt;=45,"41-45",L3302&gt;=45,"45+")</f>
        <v>31-35</v>
      </c>
      <c r="S3303" t="str">
        <f t="shared" si="310"/>
        <v>Q2</v>
      </c>
      <c r="T3303" t="str">
        <f t="shared" si="311"/>
        <v>Weekday</v>
      </c>
      <c r="U3303" t="str" cm="1">
        <f t="array" ref="U3303">_xlfn.IFS(Q3303&lt;=100000,"LOW",Q3303&lt;=300000,"MEDIUM",Q3303&gt;=300000,"HIGH")</f>
        <v>LOW</v>
      </c>
    </row>
    <row r="3304" spans="1:21" x14ac:dyDescent="0.3">
      <c r="A3304">
        <v>3303</v>
      </c>
      <c r="B3304">
        <v>7</v>
      </c>
      <c r="C3304">
        <v>5</v>
      </c>
      <c r="D3304" s="6">
        <f t="shared" si="306"/>
        <v>45419</v>
      </c>
      <c r="E3304" t="str">
        <f t="shared" si="307"/>
        <v>May</v>
      </c>
      <c r="F3304">
        <v>2024</v>
      </c>
      <c r="G3304" t="str">
        <f t="shared" si="308"/>
        <v>Tuesday</v>
      </c>
      <c r="H3304" t="s">
        <v>45</v>
      </c>
      <c r="I3304">
        <v>1</v>
      </c>
      <c r="J3304" s="7">
        <v>46806.73</v>
      </c>
      <c r="K3304" t="s">
        <v>308</v>
      </c>
      <c r="L3304">
        <v>33</v>
      </c>
      <c r="M3304" t="s">
        <v>34</v>
      </c>
      <c r="N3304" t="s">
        <v>35</v>
      </c>
      <c r="O3304">
        <v>3</v>
      </c>
      <c r="P3304" t="s">
        <v>90</v>
      </c>
      <c r="Q3304" s="7">
        <f t="shared" si="309"/>
        <v>46806.73</v>
      </c>
      <c r="R3304" s="9" t="str" cm="1">
        <f t="array" ref="R3304">_xlfn.IFS(L3303&lt;=25,"0-25",L3303&lt;=30,"26-30",L3303&lt;=35,"31-35",L3303&lt;=40,"36-40",L3303&lt;=45,"41-45",L3303&gt;=45,"45+")</f>
        <v>0-25</v>
      </c>
      <c r="S3304" t="str">
        <f t="shared" si="310"/>
        <v>Q2</v>
      </c>
      <c r="T3304" t="str">
        <f t="shared" si="311"/>
        <v>Weekday</v>
      </c>
      <c r="U3304" t="str" cm="1">
        <f t="array" ref="U3304">_xlfn.IFS(Q3304&lt;=100000,"LOW",Q3304&lt;=300000,"MEDIUM",Q3304&gt;=300000,"HIGH")</f>
        <v>LOW</v>
      </c>
    </row>
    <row r="3305" spans="1:21" x14ac:dyDescent="0.3">
      <c r="A3305">
        <v>3304</v>
      </c>
      <c r="B3305">
        <v>8</v>
      </c>
      <c r="C3305">
        <v>5</v>
      </c>
      <c r="D3305" s="6">
        <f t="shared" si="306"/>
        <v>45420</v>
      </c>
      <c r="E3305" t="str">
        <f t="shared" si="307"/>
        <v>May</v>
      </c>
      <c r="F3305">
        <v>2024</v>
      </c>
      <c r="G3305" t="str">
        <f t="shared" si="308"/>
        <v>Wednesday</v>
      </c>
      <c r="H3305" t="s">
        <v>15</v>
      </c>
      <c r="I3305">
        <v>3</v>
      </c>
      <c r="J3305" s="7">
        <v>31228.17</v>
      </c>
      <c r="K3305" t="s">
        <v>1046</v>
      </c>
      <c r="L3305">
        <v>46</v>
      </c>
      <c r="M3305" t="s">
        <v>79</v>
      </c>
      <c r="N3305" t="s">
        <v>18</v>
      </c>
      <c r="O3305">
        <v>4</v>
      </c>
      <c r="P3305" t="s">
        <v>31</v>
      </c>
      <c r="Q3305" s="7">
        <f t="shared" si="309"/>
        <v>93684.51</v>
      </c>
      <c r="R3305" s="9" t="str" cm="1">
        <f t="array" ref="R3305">_xlfn.IFS(L3304&lt;=25,"0-25",L3304&lt;=30,"26-30",L3304&lt;=35,"31-35",L3304&lt;=40,"36-40",L3304&lt;=45,"41-45",L3304&gt;=45,"45+")</f>
        <v>31-35</v>
      </c>
      <c r="S3305" t="str">
        <f t="shared" si="310"/>
        <v>Q2</v>
      </c>
      <c r="T3305" t="str">
        <f t="shared" si="311"/>
        <v>Weekday</v>
      </c>
      <c r="U3305" t="str" cm="1">
        <f t="array" ref="U3305">_xlfn.IFS(Q3305&lt;=100000,"LOW",Q3305&lt;=300000,"MEDIUM",Q3305&gt;=300000,"HIGH")</f>
        <v>LOW</v>
      </c>
    </row>
    <row r="3306" spans="1:21" x14ac:dyDescent="0.3">
      <c r="A3306">
        <v>3305</v>
      </c>
      <c r="B3306">
        <v>8</v>
      </c>
      <c r="C3306">
        <v>5</v>
      </c>
      <c r="D3306" s="6">
        <f t="shared" si="306"/>
        <v>45420</v>
      </c>
      <c r="E3306" t="str">
        <f t="shared" si="307"/>
        <v>May</v>
      </c>
      <c r="F3306">
        <v>2024</v>
      </c>
      <c r="G3306" t="str">
        <f t="shared" si="308"/>
        <v>Wednesday</v>
      </c>
      <c r="H3306" t="s">
        <v>45</v>
      </c>
      <c r="I3306">
        <v>6</v>
      </c>
      <c r="J3306" s="7">
        <v>30016.89</v>
      </c>
      <c r="K3306" t="s">
        <v>474</v>
      </c>
      <c r="L3306">
        <v>50</v>
      </c>
      <c r="M3306" t="s">
        <v>39</v>
      </c>
      <c r="N3306" t="s">
        <v>35</v>
      </c>
      <c r="O3306">
        <v>2</v>
      </c>
      <c r="P3306" t="s">
        <v>104</v>
      </c>
      <c r="Q3306" s="7">
        <f t="shared" si="309"/>
        <v>180101.34</v>
      </c>
      <c r="R3306" s="9" t="str" cm="1">
        <f t="array" ref="R3306">_xlfn.IFS(L3305&lt;=25,"0-25",L3305&lt;=30,"26-30",L3305&lt;=35,"31-35",L3305&lt;=40,"36-40",L3305&lt;=45,"41-45",L3305&gt;=45,"45+")</f>
        <v>45+</v>
      </c>
      <c r="S3306" t="str">
        <f t="shared" si="310"/>
        <v>Q2</v>
      </c>
      <c r="T3306" t="str">
        <f t="shared" si="311"/>
        <v>Weekday</v>
      </c>
      <c r="U3306" t="str" cm="1">
        <f t="array" ref="U3306">_xlfn.IFS(Q3306&lt;=100000,"LOW",Q3306&lt;=300000,"MEDIUM",Q3306&gt;=300000,"HIGH")</f>
        <v>MEDIUM</v>
      </c>
    </row>
    <row r="3307" spans="1:21" x14ac:dyDescent="0.3">
      <c r="A3307">
        <v>3306</v>
      </c>
      <c r="B3307">
        <v>8</v>
      </c>
      <c r="C3307">
        <v>5</v>
      </c>
      <c r="D3307" s="6">
        <f t="shared" si="306"/>
        <v>45420</v>
      </c>
      <c r="E3307" t="str">
        <f t="shared" si="307"/>
        <v>May</v>
      </c>
      <c r="F3307">
        <v>2024</v>
      </c>
      <c r="G3307" t="str">
        <f t="shared" si="308"/>
        <v>Wednesday</v>
      </c>
      <c r="H3307" t="s">
        <v>15</v>
      </c>
      <c r="I3307">
        <v>2</v>
      </c>
      <c r="J3307" s="7">
        <v>12276.3</v>
      </c>
      <c r="K3307" t="s">
        <v>540</v>
      </c>
      <c r="L3307">
        <v>33</v>
      </c>
      <c r="M3307" t="s">
        <v>23</v>
      </c>
      <c r="N3307" t="s">
        <v>35</v>
      </c>
      <c r="O3307">
        <v>5</v>
      </c>
      <c r="P3307" t="s">
        <v>31</v>
      </c>
      <c r="Q3307" s="7">
        <f t="shared" si="309"/>
        <v>24552.6</v>
      </c>
      <c r="R3307" s="9" t="str" cm="1">
        <f t="array" ref="R3307">_xlfn.IFS(L3306&lt;=25,"0-25",L3306&lt;=30,"26-30",L3306&lt;=35,"31-35",L3306&lt;=40,"36-40",L3306&lt;=45,"41-45",L3306&gt;=45,"45+")</f>
        <v>45+</v>
      </c>
      <c r="S3307" t="str">
        <f t="shared" si="310"/>
        <v>Q2</v>
      </c>
      <c r="T3307" t="str">
        <f t="shared" si="311"/>
        <v>Weekday</v>
      </c>
      <c r="U3307" t="str" cm="1">
        <f t="array" ref="U3307">_xlfn.IFS(Q3307&lt;=100000,"LOW",Q3307&lt;=300000,"MEDIUM",Q3307&gt;=300000,"HIGH")</f>
        <v>LOW</v>
      </c>
    </row>
    <row r="3308" spans="1:21" x14ac:dyDescent="0.3">
      <c r="A3308">
        <v>3307</v>
      </c>
      <c r="B3308">
        <v>8</v>
      </c>
      <c r="C3308">
        <v>5</v>
      </c>
      <c r="D3308" s="6">
        <f t="shared" si="306"/>
        <v>45420</v>
      </c>
      <c r="E3308" t="str">
        <f t="shared" si="307"/>
        <v>May</v>
      </c>
      <c r="F3308">
        <v>2024</v>
      </c>
      <c r="G3308" t="str">
        <f t="shared" si="308"/>
        <v>Wednesday</v>
      </c>
      <c r="H3308" t="s">
        <v>21</v>
      </c>
      <c r="I3308">
        <v>1</v>
      </c>
      <c r="J3308" s="7">
        <v>18817.62</v>
      </c>
      <c r="K3308" t="s">
        <v>1047</v>
      </c>
      <c r="L3308">
        <v>52</v>
      </c>
      <c r="M3308" t="s">
        <v>39</v>
      </c>
      <c r="N3308" t="s">
        <v>24</v>
      </c>
      <c r="O3308">
        <v>1</v>
      </c>
      <c r="P3308" t="s">
        <v>65</v>
      </c>
      <c r="Q3308" s="7">
        <f t="shared" si="309"/>
        <v>18817.62</v>
      </c>
      <c r="R3308" s="9" t="str" cm="1">
        <f t="array" ref="R3308">_xlfn.IFS(L3307&lt;=25,"0-25",L3307&lt;=30,"26-30",L3307&lt;=35,"31-35",L3307&lt;=40,"36-40",L3307&lt;=45,"41-45",L3307&gt;=45,"45+")</f>
        <v>31-35</v>
      </c>
      <c r="S3308" t="str">
        <f t="shared" si="310"/>
        <v>Q2</v>
      </c>
      <c r="T3308" t="str">
        <f t="shared" si="311"/>
        <v>Weekday</v>
      </c>
      <c r="U3308" t="str" cm="1">
        <f t="array" ref="U3308">_xlfn.IFS(Q3308&lt;=100000,"LOW",Q3308&lt;=300000,"MEDIUM",Q3308&gt;=300000,"HIGH")</f>
        <v>LOW</v>
      </c>
    </row>
    <row r="3309" spans="1:21" x14ac:dyDescent="0.3">
      <c r="A3309">
        <v>3308</v>
      </c>
      <c r="B3309">
        <v>9</v>
      </c>
      <c r="C3309">
        <v>5</v>
      </c>
      <c r="D3309" s="6">
        <f t="shared" si="306"/>
        <v>45421</v>
      </c>
      <c r="E3309" t="str">
        <f t="shared" si="307"/>
        <v>May</v>
      </c>
      <c r="F3309">
        <v>2024</v>
      </c>
      <c r="G3309" t="str">
        <f t="shared" si="308"/>
        <v>Thursday</v>
      </c>
      <c r="H3309" t="s">
        <v>21</v>
      </c>
      <c r="I3309">
        <v>1</v>
      </c>
      <c r="J3309" s="7">
        <v>65024.69</v>
      </c>
      <c r="K3309" t="s">
        <v>233</v>
      </c>
      <c r="L3309">
        <v>59</v>
      </c>
      <c r="M3309" t="s">
        <v>79</v>
      </c>
      <c r="N3309" t="s">
        <v>18</v>
      </c>
      <c r="O3309">
        <v>4</v>
      </c>
      <c r="P3309" t="s">
        <v>25</v>
      </c>
      <c r="Q3309" s="7">
        <f t="shared" si="309"/>
        <v>65024.69</v>
      </c>
      <c r="R3309" s="9" t="str" cm="1">
        <f t="array" ref="R3309">_xlfn.IFS(L3308&lt;=25,"0-25",L3308&lt;=30,"26-30",L3308&lt;=35,"31-35",L3308&lt;=40,"36-40",L3308&lt;=45,"41-45",L3308&gt;=45,"45+")</f>
        <v>45+</v>
      </c>
      <c r="S3309" t="str">
        <f t="shared" si="310"/>
        <v>Q2</v>
      </c>
      <c r="T3309" t="str">
        <f t="shared" si="311"/>
        <v>Weekday</v>
      </c>
      <c r="U3309" t="str" cm="1">
        <f t="array" ref="U3309">_xlfn.IFS(Q3309&lt;=100000,"LOW",Q3309&lt;=300000,"MEDIUM",Q3309&gt;=300000,"HIGH")</f>
        <v>LOW</v>
      </c>
    </row>
    <row r="3310" spans="1:21" x14ac:dyDescent="0.3">
      <c r="A3310">
        <v>3309</v>
      </c>
      <c r="B3310">
        <v>9</v>
      </c>
      <c r="C3310">
        <v>5</v>
      </c>
      <c r="D3310" s="6">
        <f t="shared" si="306"/>
        <v>45421</v>
      </c>
      <c r="E3310" t="str">
        <f t="shared" si="307"/>
        <v>May</v>
      </c>
      <c r="F3310">
        <v>2024</v>
      </c>
      <c r="G3310" t="str">
        <f t="shared" si="308"/>
        <v>Thursday</v>
      </c>
      <c r="H3310" t="s">
        <v>32</v>
      </c>
      <c r="I3310">
        <v>5</v>
      </c>
      <c r="J3310" s="7">
        <v>69896.649999999994</v>
      </c>
      <c r="K3310" t="s">
        <v>355</v>
      </c>
      <c r="L3310">
        <v>34</v>
      </c>
      <c r="M3310" t="s">
        <v>23</v>
      </c>
      <c r="N3310" t="s">
        <v>52</v>
      </c>
      <c r="O3310">
        <v>5</v>
      </c>
      <c r="P3310" t="s">
        <v>36</v>
      </c>
      <c r="Q3310" s="7">
        <f t="shared" si="309"/>
        <v>349483.25</v>
      </c>
      <c r="R3310" s="9" t="str" cm="1">
        <f t="array" ref="R3310">_xlfn.IFS(L3309&lt;=25,"0-25",L3309&lt;=30,"26-30",L3309&lt;=35,"31-35",L3309&lt;=40,"36-40",L3309&lt;=45,"41-45",L3309&gt;=45,"45+")</f>
        <v>45+</v>
      </c>
      <c r="S3310" t="str">
        <f t="shared" si="310"/>
        <v>Q2</v>
      </c>
      <c r="T3310" t="str">
        <f t="shared" si="311"/>
        <v>Weekday</v>
      </c>
      <c r="U3310" t="str" cm="1">
        <f t="array" ref="U3310">_xlfn.IFS(Q3310&lt;=100000,"LOW",Q3310&lt;=300000,"MEDIUM",Q3310&gt;=300000,"HIGH")</f>
        <v>HIGH</v>
      </c>
    </row>
    <row r="3311" spans="1:21" x14ac:dyDescent="0.3">
      <c r="A3311">
        <v>3310</v>
      </c>
      <c r="B3311">
        <v>9</v>
      </c>
      <c r="C3311">
        <v>5</v>
      </c>
      <c r="D3311" s="6">
        <f t="shared" si="306"/>
        <v>45421</v>
      </c>
      <c r="E3311" t="str">
        <f t="shared" si="307"/>
        <v>May</v>
      </c>
      <c r="F3311">
        <v>2024</v>
      </c>
      <c r="G3311" t="str">
        <f t="shared" si="308"/>
        <v>Thursday</v>
      </c>
      <c r="H3311" t="s">
        <v>15</v>
      </c>
      <c r="I3311">
        <v>4</v>
      </c>
      <c r="J3311" s="7">
        <v>56831.23</v>
      </c>
      <c r="K3311" t="s">
        <v>55</v>
      </c>
      <c r="L3311">
        <v>21</v>
      </c>
      <c r="M3311" t="s">
        <v>152</v>
      </c>
      <c r="N3311" t="s">
        <v>52</v>
      </c>
      <c r="O3311">
        <v>1</v>
      </c>
      <c r="P3311" t="s">
        <v>19</v>
      </c>
      <c r="Q3311" s="7">
        <f t="shared" si="309"/>
        <v>227324.92</v>
      </c>
      <c r="R3311" s="9" t="str" cm="1">
        <f t="array" ref="R3311">_xlfn.IFS(L3310&lt;=25,"0-25",L3310&lt;=30,"26-30",L3310&lt;=35,"31-35",L3310&lt;=40,"36-40",L3310&lt;=45,"41-45",L3310&gt;=45,"45+")</f>
        <v>31-35</v>
      </c>
      <c r="S3311" t="str">
        <f t="shared" si="310"/>
        <v>Q2</v>
      </c>
      <c r="T3311" t="str">
        <f t="shared" si="311"/>
        <v>Weekday</v>
      </c>
      <c r="U3311" t="str" cm="1">
        <f t="array" ref="U3311">_xlfn.IFS(Q3311&lt;=100000,"LOW",Q3311&lt;=300000,"MEDIUM",Q3311&gt;=300000,"HIGH")</f>
        <v>MEDIUM</v>
      </c>
    </row>
    <row r="3312" spans="1:21" x14ac:dyDescent="0.3">
      <c r="A3312">
        <v>3311</v>
      </c>
      <c r="B3312">
        <v>10</v>
      </c>
      <c r="C3312">
        <v>5</v>
      </c>
      <c r="D3312" s="6">
        <f t="shared" si="306"/>
        <v>45422</v>
      </c>
      <c r="E3312" t="str">
        <f t="shared" si="307"/>
        <v>May</v>
      </c>
      <c r="F3312">
        <v>2024</v>
      </c>
      <c r="G3312" t="str">
        <f t="shared" si="308"/>
        <v>Friday</v>
      </c>
      <c r="H3312" t="s">
        <v>32</v>
      </c>
      <c r="I3312">
        <v>1</v>
      </c>
      <c r="J3312" s="7">
        <v>27208.76</v>
      </c>
      <c r="K3312" t="s">
        <v>1048</v>
      </c>
      <c r="L3312">
        <v>21</v>
      </c>
      <c r="M3312" t="s">
        <v>27</v>
      </c>
      <c r="N3312" t="s">
        <v>35</v>
      </c>
      <c r="O3312">
        <v>5</v>
      </c>
      <c r="P3312" t="s">
        <v>101</v>
      </c>
      <c r="Q3312" s="7">
        <f t="shared" si="309"/>
        <v>27208.76</v>
      </c>
      <c r="R3312" s="9" t="str" cm="1">
        <f t="array" ref="R3312">_xlfn.IFS(L3311&lt;=25,"0-25",L3311&lt;=30,"26-30",L3311&lt;=35,"31-35",L3311&lt;=40,"36-40",L3311&lt;=45,"41-45",L3311&gt;=45,"45+")</f>
        <v>0-25</v>
      </c>
      <c r="S3312" t="str">
        <f t="shared" si="310"/>
        <v>Q2</v>
      </c>
      <c r="T3312" t="str">
        <f t="shared" si="311"/>
        <v>Weekday</v>
      </c>
      <c r="U3312" t="str" cm="1">
        <f t="array" ref="U3312">_xlfn.IFS(Q3312&lt;=100000,"LOW",Q3312&lt;=300000,"MEDIUM",Q3312&gt;=300000,"HIGH")</f>
        <v>LOW</v>
      </c>
    </row>
    <row r="3313" spans="1:21" x14ac:dyDescent="0.3">
      <c r="A3313">
        <v>3312</v>
      </c>
      <c r="B3313">
        <v>10</v>
      </c>
      <c r="C3313">
        <v>5</v>
      </c>
      <c r="D3313" s="6">
        <f t="shared" si="306"/>
        <v>45422</v>
      </c>
      <c r="E3313" t="str">
        <f t="shared" si="307"/>
        <v>May</v>
      </c>
      <c r="F3313">
        <v>2024</v>
      </c>
      <c r="G3313" t="str">
        <f t="shared" si="308"/>
        <v>Friday</v>
      </c>
      <c r="H3313" t="s">
        <v>15</v>
      </c>
      <c r="I3313">
        <v>4</v>
      </c>
      <c r="J3313" s="7">
        <v>34146.71</v>
      </c>
      <c r="K3313" t="s">
        <v>839</v>
      </c>
      <c r="L3313">
        <v>42</v>
      </c>
      <c r="M3313" t="s">
        <v>17</v>
      </c>
      <c r="N3313" t="s">
        <v>24</v>
      </c>
      <c r="O3313">
        <v>4</v>
      </c>
      <c r="P3313" t="s">
        <v>31</v>
      </c>
      <c r="Q3313" s="7">
        <f t="shared" si="309"/>
        <v>136586.84</v>
      </c>
      <c r="R3313" s="9" t="str" cm="1">
        <f t="array" ref="R3313">_xlfn.IFS(L3312&lt;=25,"0-25",L3312&lt;=30,"26-30",L3312&lt;=35,"31-35",L3312&lt;=40,"36-40",L3312&lt;=45,"41-45",L3312&gt;=45,"45+")</f>
        <v>0-25</v>
      </c>
      <c r="S3313" t="str">
        <f t="shared" si="310"/>
        <v>Q2</v>
      </c>
      <c r="T3313" t="str">
        <f t="shared" si="311"/>
        <v>Weekday</v>
      </c>
      <c r="U3313" t="str" cm="1">
        <f t="array" ref="U3313">_xlfn.IFS(Q3313&lt;=100000,"LOW",Q3313&lt;=300000,"MEDIUM",Q3313&gt;=300000,"HIGH")</f>
        <v>MEDIUM</v>
      </c>
    </row>
    <row r="3314" spans="1:21" x14ac:dyDescent="0.3">
      <c r="A3314">
        <v>3313</v>
      </c>
      <c r="B3314">
        <v>10</v>
      </c>
      <c r="C3314">
        <v>5</v>
      </c>
      <c r="D3314" s="6">
        <f t="shared" si="306"/>
        <v>45422</v>
      </c>
      <c r="E3314" t="str">
        <f t="shared" si="307"/>
        <v>May</v>
      </c>
      <c r="F3314">
        <v>2024</v>
      </c>
      <c r="G3314" t="str">
        <f t="shared" si="308"/>
        <v>Friday</v>
      </c>
      <c r="H3314" t="s">
        <v>32</v>
      </c>
      <c r="I3314">
        <v>3</v>
      </c>
      <c r="J3314" s="7">
        <v>54370.21</v>
      </c>
      <c r="K3314" t="s">
        <v>357</v>
      </c>
      <c r="L3314">
        <v>50</v>
      </c>
      <c r="M3314" t="s">
        <v>27</v>
      </c>
      <c r="N3314" t="s">
        <v>18</v>
      </c>
      <c r="O3314">
        <v>3</v>
      </c>
      <c r="P3314" t="s">
        <v>101</v>
      </c>
      <c r="Q3314" s="7">
        <f t="shared" si="309"/>
        <v>163110.63</v>
      </c>
      <c r="R3314" s="9" t="str" cm="1">
        <f t="array" ref="R3314">_xlfn.IFS(L3313&lt;=25,"0-25",L3313&lt;=30,"26-30",L3313&lt;=35,"31-35",L3313&lt;=40,"36-40",L3313&lt;=45,"41-45",L3313&gt;=45,"45+")</f>
        <v>41-45</v>
      </c>
      <c r="S3314" t="str">
        <f t="shared" si="310"/>
        <v>Q2</v>
      </c>
      <c r="T3314" t="str">
        <f t="shared" si="311"/>
        <v>Weekday</v>
      </c>
      <c r="U3314" t="str" cm="1">
        <f t="array" ref="U3314">_xlfn.IFS(Q3314&lt;=100000,"LOW",Q3314&lt;=300000,"MEDIUM",Q3314&gt;=300000,"HIGH")</f>
        <v>MEDIUM</v>
      </c>
    </row>
    <row r="3315" spans="1:21" x14ac:dyDescent="0.3">
      <c r="A3315">
        <v>3314</v>
      </c>
      <c r="B3315">
        <v>11</v>
      </c>
      <c r="C3315">
        <v>5</v>
      </c>
      <c r="D3315" s="6">
        <f t="shared" si="306"/>
        <v>45423</v>
      </c>
      <c r="E3315" t="str">
        <f t="shared" si="307"/>
        <v>May</v>
      </c>
      <c r="F3315">
        <v>2024</v>
      </c>
      <c r="G3315" t="str">
        <f t="shared" si="308"/>
        <v>Saturday</v>
      </c>
      <c r="H3315" t="s">
        <v>21</v>
      </c>
      <c r="I3315">
        <v>2</v>
      </c>
      <c r="J3315" s="7">
        <v>68110.81</v>
      </c>
      <c r="K3315" t="s">
        <v>691</v>
      </c>
      <c r="L3315">
        <v>31</v>
      </c>
      <c r="M3315" t="s">
        <v>27</v>
      </c>
      <c r="N3315" t="s">
        <v>24</v>
      </c>
      <c r="O3315">
        <v>1</v>
      </c>
      <c r="P3315" t="s">
        <v>28</v>
      </c>
      <c r="Q3315" s="7">
        <f t="shared" si="309"/>
        <v>136221.62</v>
      </c>
      <c r="R3315" s="9" t="str" cm="1">
        <f t="array" ref="R3315">_xlfn.IFS(L3314&lt;=25,"0-25",L3314&lt;=30,"26-30",L3314&lt;=35,"31-35",L3314&lt;=40,"36-40",L3314&lt;=45,"41-45",L3314&gt;=45,"45+")</f>
        <v>45+</v>
      </c>
      <c r="S3315" t="str">
        <f t="shared" si="310"/>
        <v>Q2</v>
      </c>
      <c r="T3315" t="str">
        <f t="shared" si="311"/>
        <v>Weekend</v>
      </c>
      <c r="U3315" t="str" cm="1">
        <f t="array" ref="U3315">_xlfn.IFS(Q3315&lt;=100000,"LOW",Q3315&lt;=300000,"MEDIUM",Q3315&gt;=300000,"HIGH")</f>
        <v>MEDIUM</v>
      </c>
    </row>
    <row r="3316" spans="1:21" x14ac:dyDescent="0.3">
      <c r="A3316">
        <v>3315</v>
      </c>
      <c r="B3316">
        <v>11</v>
      </c>
      <c r="C3316">
        <v>5</v>
      </c>
      <c r="D3316" s="6">
        <f t="shared" si="306"/>
        <v>45423</v>
      </c>
      <c r="E3316" t="str">
        <f t="shared" si="307"/>
        <v>May</v>
      </c>
      <c r="F3316">
        <v>2024</v>
      </c>
      <c r="G3316" t="str">
        <f t="shared" si="308"/>
        <v>Saturday</v>
      </c>
      <c r="H3316" t="s">
        <v>45</v>
      </c>
      <c r="I3316">
        <v>9</v>
      </c>
      <c r="J3316" s="7">
        <v>37328.269999999997</v>
      </c>
      <c r="K3316" t="s">
        <v>650</v>
      </c>
      <c r="L3316">
        <v>41</v>
      </c>
      <c r="M3316" t="s">
        <v>140</v>
      </c>
      <c r="N3316" t="s">
        <v>18</v>
      </c>
      <c r="O3316">
        <v>5</v>
      </c>
      <c r="P3316" t="s">
        <v>48</v>
      </c>
      <c r="Q3316" s="7">
        <f t="shared" si="309"/>
        <v>335954.43</v>
      </c>
      <c r="R3316" s="9" t="str" cm="1">
        <f t="array" ref="R3316">_xlfn.IFS(L3315&lt;=25,"0-25",L3315&lt;=30,"26-30",L3315&lt;=35,"31-35",L3315&lt;=40,"36-40",L3315&lt;=45,"41-45",L3315&gt;=45,"45+")</f>
        <v>31-35</v>
      </c>
      <c r="S3316" t="str">
        <f t="shared" si="310"/>
        <v>Q2</v>
      </c>
      <c r="T3316" t="str">
        <f t="shared" si="311"/>
        <v>Weekend</v>
      </c>
      <c r="U3316" t="str" cm="1">
        <f t="array" ref="U3316">_xlfn.IFS(Q3316&lt;=100000,"LOW",Q3316&lt;=300000,"MEDIUM",Q3316&gt;=300000,"HIGH")</f>
        <v>HIGH</v>
      </c>
    </row>
    <row r="3317" spans="1:21" x14ac:dyDescent="0.3">
      <c r="A3317">
        <v>3316</v>
      </c>
      <c r="B3317">
        <v>11</v>
      </c>
      <c r="C3317">
        <v>5</v>
      </c>
      <c r="D3317" s="6">
        <f t="shared" si="306"/>
        <v>45423</v>
      </c>
      <c r="E3317" t="str">
        <f t="shared" si="307"/>
        <v>May</v>
      </c>
      <c r="F3317">
        <v>2024</v>
      </c>
      <c r="G3317" t="str">
        <f t="shared" si="308"/>
        <v>Saturday</v>
      </c>
      <c r="H3317" t="s">
        <v>32</v>
      </c>
      <c r="I3317">
        <v>1</v>
      </c>
      <c r="J3317" s="7">
        <v>59771.34</v>
      </c>
      <c r="K3317" t="s">
        <v>788</v>
      </c>
      <c r="L3317">
        <v>28</v>
      </c>
      <c r="M3317" t="s">
        <v>47</v>
      </c>
      <c r="N3317" t="s">
        <v>24</v>
      </c>
      <c r="O3317">
        <v>5</v>
      </c>
      <c r="P3317" t="s">
        <v>43</v>
      </c>
      <c r="Q3317" s="7">
        <f t="shared" si="309"/>
        <v>59771.34</v>
      </c>
      <c r="R3317" s="9" t="str" cm="1">
        <f t="array" ref="R3317">_xlfn.IFS(L3316&lt;=25,"0-25",L3316&lt;=30,"26-30",L3316&lt;=35,"31-35",L3316&lt;=40,"36-40",L3316&lt;=45,"41-45",L3316&gt;=45,"45+")</f>
        <v>41-45</v>
      </c>
      <c r="S3317" t="str">
        <f t="shared" si="310"/>
        <v>Q2</v>
      </c>
      <c r="T3317" t="str">
        <f t="shared" si="311"/>
        <v>Weekend</v>
      </c>
      <c r="U3317" t="str" cm="1">
        <f t="array" ref="U3317">_xlfn.IFS(Q3317&lt;=100000,"LOW",Q3317&lt;=300000,"MEDIUM",Q3317&gt;=300000,"HIGH")</f>
        <v>LOW</v>
      </c>
    </row>
    <row r="3318" spans="1:21" x14ac:dyDescent="0.3">
      <c r="A3318">
        <v>3317</v>
      </c>
      <c r="B3318">
        <v>12</v>
      </c>
      <c r="C3318">
        <v>5</v>
      </c>
      <c r="D3318" s="6">
        <f t="shared" si="306"/>
        <v>45424</v>
      </c>
      <c r="E3318" t="str">
        <f t="shared" si="307"/>
        <v>May</v>
      </c>
      <c r="F3318">
        <v>2024</v>
      </c>
      <c r="G3318" t="str">
        <f t="shared" si="308"/>
        <v>Sunday</v>
      </c>
      <c r="H3318" t="s">
        <v>15</v>
      </c>
      <c r="I3318">
        <v>7</v>
      </c>
      <c r="J3318" s="7">
        <v>68504.14</v>
      </c>
      <c r="K3318" t="s">
        <v>406</v>
      </c>
      <c r="L3318">
        <v>42</v>
      </c>
      <c r="M3318" t="s">
        <v>23</v>
      </c>
      <c r="N3318" t="s">
        <v>52</v>
      </c>
      <c r="O3318">
        <v>4</v>
      </c>
      <c r="P3318" t="s">
        <v>31</v>
      </c>
      <c r="Q3318" s="7">
        <f t="shared" si="309"/>
        <v>479528.98</v>
      </c>
      <c r="R3318" s="9" t="str" cm="1">
        <f t="array" ref="R3318">_xlfn.IFS(L3317&lt;=25,"0-25",L3317&lt;=30,"26-30",L3317&lt;=35,"31-35",L3317&lt;=40,"36-40",L3317&lt;=45,"41-45",L3317&gt;=45,"45+")</f>
        <v>26-30</v>
      </c>
      <c r="S3318" t="str">
        <f t="shared" si="310"/>
        <v>Q2</v>
      </c>
      <c r="T3318" t="str">
        <f t="shared" si="311"/>
        <v>Weekend</v>
      </c>
      <c r="U3318" t="str" cm="1">
        <f t="array" ref="U3318">_xlfn.IFS(Q3318&lt;=100000,"LOW",Q3318&lt;=300000,"MEDIUM",Q3318&gt;=300000,"HIGH")</f>
        <v>HIGH</v>
      </c>
    </row>
    <row r="3319" spans="1:21" x14ac:dyDescent="0.3">
      <c r="A3319">
        <v>3318</v>
      </c>
      <c r="B3319">
        <v>12</v>
      </c>
      <c r="C3319">
        <v>5</v>
      </c>
      <c r="D3319" s="6">
        <f t="shared" si="306"/>
        <v>45424</v>
      </c>
      <c r="E3319" t="str">
        <f t="shared" si="307"/>
        <v>May</v>
      </c>
      <c r="F3319">
        <v>2024</v>
      </c>
      <c r="G3319" t="str">
        <f t="shared" si="308"/>
        <v>Sunday</v>
      </c>
      <c r="H3319" t="s">
        <v>15</v>
      </c>
      <c r="I3319">
        <v>4</v>
      </c>
      <c r="J3319" s="7">
        <v>62408.39</v>
      </c>
      <c r="K3319" t="s">
        <v>291</v>
      </c>
      <c r="L3319">
        <v>45</v>
      </c>
      <c r="M3319" t="s">
        <v>23</v>
      </c>
      <c r="N3319" t="s">
        <v>52</v>
      </c>
      <c r="O3319">
        <v>4</v>
      </c>
      <c r="P3319" t="s">
        <v>86</v>
      </c>
      <c r="Q3319" s="7">
        <f t="shared" si="309"/>
        <v>249633.56</v>
      </c>
      <c r="R3319" s="9" t="str" cm="1">
        <f t="array" ref="R3319">_xlfn.IFS(L3318&lt;=25,"0-25",L3318&lt;=30,"26-30",L3318&lt;=35,"31-35",L3318&lt;=40,"36-40",L3318&lt;=45,"41-45",L3318&gt;=45,"45+")</f>
        <v>41-45</v>
      </c>
      <c r="S3319" t="str">
        <f t="shared" si="310"/>
        <v>Q2</v>
      </c>
      <c r="T3319" t="str">
        <f t="shared" si="311"/>
        <v>Weekend</v>
      </c>
      <c r="U3319" t="str" cm="1">
        <f t="array" ref="U3319">_xlfn.IFS(Q3319&lt;=100000,"LOW",Q3319&lt;=300000,"MEDIUM",Q3319&gt;=300000,"HIGH")</f>
        <v>MEDIUM</v>
      </c>
    </row>
    <row r="3320" spans="1:21" x14ac:dyDescent="0.3">
      <c r="A3320">
        <v>3319</v>
      </c>
      <c r="B3320">
        <v>12</v>
      </c>
      <c r="C3320">
        <v>5</v>
      </c>
      <c r="D3320" s="6">
        <f t="shared" si="306"/>
        <v>45424</v>
      </c>
      <c r="E3320" t="str">
        <f t="shared" si="307"/>
        <v>May</v>
      </c>
      <c r="F3320">
        <v>2024</v>
      </c>
      <c r="G3320" t="str">
        <f t="shared" si="308"/>
        <v>Sunday</v>
      </c>
      <c r="H3320" t="s">
        <v>21</v>
      </c>
      <c r="I3320">
        <v>5</v>
      </c>
      <c r="J3320" s="7">
        <v>23628.98</v>
      </c>
      <c r="K3320" t="s">
        <v>901</v>
      </c>
      <c r="L3320">
        <v>24</v>
      </c>
      <c r="M3320" t="s">
        <v>34</v>
      </c>
      <c r="N3320" t="s">
        <v>52</v>
      </c>
      <c r="O3320">
        <v>4</v>
      </c>
      <c r="P3320" t="s">
        <v>28</v>
      </c>
      <c r="Q3320" s="7">
        <f t="shared" si="309"/>
        <v>118144.9</v>
      </c>
      <c r="R3320" s="9" t="str" cm="1">
        <f t="array" ref="R3320">_xlfn.IFS(L3319&lt;=25,"0-25",L3319&lt;=30,"26-30",L3319&lt;=35,"31-35",L3319&lt;=40,"36-40",L3319&lt;=45,"41-45",L3319&gt;=45,"45+")</f>
        <v>41-45</v>
      </c>
      <c r="S3320" t="str">
        <f t="shared" si="310"/>
        <v>Q2</v>
      </c>
      <c r="T3320" t="str">
        <f t="shared" si="311"/>
        <v>Weekend</v>
      </c>
      <c r="U3320" t="str" cm="1">
        <f t="array" ref="U3320">_xlfn.IFS(Q3320&lt;=100000,"LOW",Q3320&lt;=300000,"MEDIUM",Q3320&gt;=300000,"HIGH")</f>
        <v>MEDIUM</v>
      </c>
    </row>
    <row r="3321" spans="1:21" x14ac:dyDescent="0.3">
      <c r="A3321">
        <v>3320</v>
      </c>
      <c r="B3321">
        <v>13</v>
      </c>
      <c r="C3321">
        <v>5</v>
      </c>
      <c r="D3321" s="6">
        <f t="shared" si="306"/>
        <v>45425</v>
      </c>
      <c r="E3321" t="str">
        <f t="shared" si="307"/>
        <v>May</v>
      </c>
      <c r="F3321">
        <v>2024</v>
      </c>
      <c r="G3321" t="str">
        <f t="shared" si="308"/>
        <v>Monday</v>
      </c>
      <c r="H3321" t="s">
        <v>15</v>
      </c>
      <c r="I3321">
        <v>5</v>
      </c>
      <c r="J3321" s="7">
        <v>10481.91</v>
      </c>
      <c r="K3321" t="s">
        <v>305</v>
      </c>
      <c r="L3321">
        <v>53</v>
      </c>
      <c r="M3321" t="s">
        <v>27</v>
      </c>
      <c r="N3321" t="s">
        <v>24</v>
      </c>
      <c r="O3321">
        <v>3</v>
      </c>
      <c r="P3321" t="s">
        <v>31</v>
      </c>
      <c r="Q3321" s="7">
        <f t="shared" si="309"/>
        <v>52409.55</v>
      </c>
      <c r="R3321" s="9" t="str" cm="1">
        <f t="array" ref="R3321">_xlfn.IFS(L3320&lt;=25,"0-25",L3320&lt;=30,"26-30",L3320&lt;=35,"31-35",L3320&lt;=40,"36-40",L3320&lt;=45,"41-45",L3320&gt;=45,"45+")</f>
        <v>0-25</v>
      </c>
      <c r="S3321" t="str">
        <f t="shared" si="310"/>
        <v>Q2</v>
      </c>
      <c r="T3321" t="str">
        <f t="shared" si="311"/>
        <v>Weekday</v>
      </c>
      <c r="U3321" t="str" cm="1">
        <f t="array" ref="U3321">_xlfn.IFS(Q3321&lt;=100000,"LOW",Q3321&lt;=300000,"MEDIUM",Q3321&gt;=300000,"HIGH")</f>
        <v>LOW</v>
      </c>
    </row>
    <row r="3322" spans="1:21" x14ac:dyDescent="0.3">
      <c r="A3322">
        <v>3321</v>
      </c>
      <c r="B3322">
        <v>13</v>
      </c>
      <c r="C3322">
        <v>5</v>
      </c>
      <c r="D3322" s="6">
        <f t="shared" si="306"/>
        <v>45425</v>
      </c>
      <c r="E3322" t="str">
        <f t="shared" si="307"/>
        <v>May</v>
      </c>
      <c r="F3322">
        <v>2024</v>
      </c>
      <c r="G3322" t="str">
        <f t="shared" si="308"/>
        <v>Monday</v>
      </c>
      <c r="H3322" t="s">
        <v>37</v>
      </c>
      <c r="I3322">
        <v>1</v>
      </c>
      <c r="J3322" s="7">
        <v>39524.9</v>
      </c>
      <c r="K3322" t="s">
        <v>158</v>
      </c>
      <c r="L3322">
        <v>27</v>
      </c>
      <c r="M3322" t="s">
        <v>79</v>
      </c>
      <c r="N3322" t="s">
        <v>24</v>
      </c>
      <c r="O3322">
        <v>2</v>
      </c>
      <c r="P3322" t="s">
        <v>40</v>
      </c>
      <c r="Q3322" s="7">
        <f t="shared" si="309"/>
        <v>39524.9</v>
      </c>
      <c r="R3322" s="9" t="str" cm="1">
        <f t="array" ref="R3322">_xlfn.IFS(L3321&lt;=25,"0-25",L3321&lt;=30,"26-30",L3321&lt;=35,"31-35",L3321&lt;=40,"36-40",L3321&lt;=45,"41-45",L3321&gt;=45,"45+")</f>
        <v>45+</v>
      </c>
      <c r="S3322" t="str">
        <f t="shared" si="310"/>
        <v>Q2</v>
      </c>
      <c r="T3322" t="str">
        <f t="shared" si="311"/>
        <v>Weekday</v>
      </c>
      <c r="U3322" t="str" cm="1">
        <f t="array" ref="U3322">_xlfn.IFS(Q3322&lt;=100000,"LOW",Q3322&lt;=300000,"MEDIUM",Q3322&gt;=300000,"HIGH")</f>
        <v>LOW</v>
      </c>
    </row>
    <row r="3323" spans="1:21" x14ac:dyDescent="0.3">
      <c r="A3323">
        <v>3322</v>
      </c>
      <c r="B3323">
        <v>13</v>
      </c>
      <c r="C3323">
        <v>5</v>
      </c>
      <c r="D3323" s="6">
        <f t="shared" si="306"/>
        <v>45425</v>
      </c>
      <c r="E3323" t="str">
        <f t="shared" si="307"/>
        <v>May</v>
      </c>
      <c r="F3323">
        <v>2024</v>
      </c>
      <c r="G3323" t="str">
        <f t="shared" si="308"/>
        <v>Monday</v>
      </c>
      <c r="H3323" t="s">
        <v>45</v>
      </c>
      <c r="I3323">
        <v>6</v>
      </c>
      <c r="J3323" s="7">
        <v>41881.65</v>
      </c>
      <c r="K3323" t="s">
        <v>906</v>
      </c>
      <c r="L3323">
        <v>53</v>
      </c>
      <c r="M3323" t="s">
        <v>39</v>
      </c>
      <c r="N3323" t="s">
        <v>35</v>
      </c>
      <c r="O3323">
        <v>5</v>
      </c>
      <c r="P3323" t="s">
        <v>48</v>
      </c>
      <c r="Q3323" s="7">
        <f t="shared" si="309"/>
        <v>251289.90000000002</v>
      </c>
      <c r="R3323" s="9" t="str" cm="1">
        <f t="array" ref="R3323">_xlfn.IFS(L3322&lt;=25,"0-25",L3322&lt;=30,"26-30",L3322&lt;=35,"31-35",L3322&lt;=40,"36-40",L3322&lt;=45,"41-45",L3322&gt;=45,"45+")</f>
        <v>26-30</v>
      </c>
      <c r="S3323" t="str">
        <f t="shared" si="310"/>
        <v>Q2</v>
      </c>
      <c r="T3323" t="str">
        <f t="shared" si="311"/>
        <v>Weekday</v>
      </c>
      <c r="U3323" t="str" cm="1">
        <f t="array" ref="U3323">_xlfn.IFS(Q3323&lt;=100000,"LOW",Q3323&lt;=300000,"MEDIUM",Q3323&gt;=300000,"HIGH")</f>
        <v>MEDIUM</v>
      </c>
    </row>
    <row r="3324" spans="1:21" x14ac:dyDescent="0.3">
      <c r="A3324">
        <v>3323</v>
      </c>
      <c r="B3324">
        <v>13</v>
      </c>
      <c r="C3324">
        <v>5</v>
      </c>
      <c r="D3324" s="6">
        <f t="shared" si="306"/>
        <v>45425</v>
      </c>
      <c r="E3324" t="str">
        <f t="shared" si="307"/>
        <v>May</v>
      </c>
      <c r="F3324">
        <v>2024</v>
      </c>
      <c r="G3324" t="str">
        <f t="shared" si="308"/>
        <v>Monday</v>
      </c>
      <c r="H3324" t="s">
        <v>32</v>
      </c>
      <c r="I3324">
        <v>9</v>
      </c>
      <c r="J3324" s="7">
        <v>22075.02</v>
      </c>
      <c r="K3324" t="s">
        <v>769</v>
      </c>
      <c r="L3324">
        <v>48</v>
      </c>
      <c r="M3324" t="s">
        <v>79</v>
      </c>
      <c r="N3324" t="s">
        <v>52</v>
      </c>
      <c r="O3324">
        <v>3</v>
      </c>
      <c r="P3324" t="s">
        <v>36</v>
      </c>
      <c r="Q3324" s="7">
        <f t="shared" si="309"/>
        <v>198675.18</v>
      </c>
      <c r="R3324" s="9" t="str" cm="1">
        <f t="array" ref="R3324">_xlfn.IFS(L3323&lt;=25,"0-25",L3323&lt;=30,"26-30",L3323&lt;=35,"31-35",L3323&lt;=40,"36-40",L3323&lt;=45,"41-45",L3323&gt;=45,"45+")</f>
        <v>45+</v>
      </c>
      <c r="S3324" t="str">
        <f t="shared" si="310"/>
        <v>Q2</v>
      </c>
      <c r="T3324" t="str">
        <f t="shared" si="311"/>
        <v>Weekday</v>
      </c>
      <c r="U3324" t="str" cm="1">
        <f t="array" ref="U3324">_xlfn.IFS(Q3324&lt;=100000,"LOW",Q3324&lt;=300000,"MEDIUM",Q3324&gt;=300000,"HIGH")</f>
        <v>MEDIUM</v>
      </c>
    </row>
    <row r="3325" spans="1:21" x14ac:dyDescent="0.3">
      <c r="A3325">
        <v>3324</v>
      </c>
      <c r="B3325">
        <v>14</v>
      </c>
      <c r="C3325">
        <v>5</v>
      </c>
      <c r="D3325" s="6">
        <f t="shared" si="306"/>
        <v>45426</v>
      </c>
      <c r="E3325" t="str">
        <f t="shared" si="307"/>
        <v>May</v>
      </c>
      <c r="F3325">
        <v>2024</v>
      </c>
      <c r="G3325" t="str">
        <f t="shared" si="308"/>
        <v>Tuesday</v>
      </c>
      <c r="H3325" t="s">
        <v>45</v>
      </c>
      <c r="I3325">
        <v>2</v>
      </c>
      <c r="J3325" s="7">
        <v>27080.46</v>
      </c>
      <c r="K3325" t="s">
        <v>863</v>
      </c>
      <c r="L3325">
        <v>36</v>
      </c>
      <c r="M3325" t="s">
        <v>140</v>
      </c>
      <c r="N3325" t="s">
        <v>35</v>
      </c>
      <c r="O3325">
        <v>5</v>
      </c>
      <c r="P3325" t="s">
        <v>90</v>
      </c>
      <c r="Q3325" s="7">
        <f t="shared" si="309"/>
        <v>54160.92</v>
      </c>
      <c r="R3325" s="9" t="str" cm="1">
        <f t="array" ref="R3325">_xlfn.IFS(L3324&lt;=25,"0-25",L3324&lt;=30,"26-30",L3324&lt;=35,"31-35",L3324&lt;=40,"36-40",L3324&lt;=45,"41-45",L3324&gt;=45,"45+")</f>
        <v>45+</v>
      </c>
      <c r="S3325" t="str">
        <f t="shared" si="310"/>
        <v>Q2</v>
      </c>
      <c r="T3325" t="str">
        <f t="shared" si="311"/>
        <v>Weekday</v>
      </c>
      <c r="U3325" t="str" cm="1">
        <f t="array" ref="U3325">_xlfn.IFS(Q3325&lt;=100000,"LOW",Q3325&lt;=300000,"MEDIUM",Q3325&gt;=300000,"HIGH")</f>
        <v>LOW</v>
      </c>
    </row>
    <row r="3326" spans="1:21" x14ac:dyDescent="0.3">
      <c r="A3326">
        <v>3325</v>
      </c>
      <c r="B3326">
        <v>14</v>
      </c>
      <c r="C3326">
        <v>5</v>
      </c>
      <c r="D3326" s="6">
        <f t="shared" si="306"/>
        <v>45426</v>
      </c>
      <c r="E3326" t="str">
        <f t="shared" si="307"/>
        <v>May</v>
      </c>
      <c r="F3326">
        <v>2024</v>
      </c>
      <c r="G3326" t="str">
        <f t="shared" si="308"/>
        <v>Tuesday</v>
      </c>
      <c r="H3326" t="s">
        <v>21</v>
      </c>
      <c r="I3326">
        <v>7</v>
      </c>
      <c r="J3326" s="7">
        <v>55909.19</v>
      </c>
      <c r="K3326" t="s">
        <v>395</v>
      </c>
      <c r="L3326">
        <v>35</v>
      </c>
      <c r="M3326" t="s">
        <v>116</v>
      </c>
      <c r="N3326" t="s">
        <v>24</v>
      </c>
      <c r="O3326">
        <v>3</v>
      </c>
      <c r="P3326" t="s">
        <v>25</v>
      </c>
      <c r="Q3326" s="7">
        <f t="shared" si="309"/>
        <v>391364.33</v>
      </c>
      <c r="R3326" s="9" t="str" cm="1">
        <f t="array" ref="R3326">_xlfn.IFS(L3325&lt;=25,"0-25",L3325&lt;=30,"26-30",L3325&lt;=35,"31-35",L3325&lt;=40,"36-40",L3325&lt;=45,"41-45",L3325&gt;=45,"45+")</f>
        <v>36-40</v>
      </c>
      <c r="S3326" t="str">
        <f t="shared" si="310"/>
        <v>Q2</v>
      </c>
      <c r="T3326" t="str">
        <f t="shared" si="311"/>
        <v>Weekday</v>
      </c>
      <c r="U3326" t="str" cm="1">
        <f t="array" ref="U3326">_xlfn.IFS(Q3326&lt;=100000,"LOW",Q3326&lt;=300000,"MEDIUM",Q3326&gt;=300000,"HIGH")</f>
        <v>HIGH</v>
      </c>
    </row>
    <row r="3327" spans="1:21" x14ac:dyDescent="0.3">
      <c r="A3327">
        <v>3326</v>
      </c>
      <c r="B3327">
        <v>14</v>
      </c>
      <c r="C3327">
        <v>5</v>
      </c>
      <c r="D3327" s="6">
        <f t="shared" si="306"/>
        <v>45426</v>
      </c>
      <c r="E3327" t="str">
        <f t="shared" si="307"/>
        <v>May</v>
      </c>
      <c r="F3327">
        <v>2024</v>
      </c>
      <c r="G3327" t="str">
        <f t="shared" si="308"/>
        <v>Tuesday</v>
      </c>
      <c r="H3327" t="s">
        <v>32</v>
      </c>
      <c r="I3327">
        <v>6</v>
      </c>
      <c r="J3327" s="7">
        <v>38220.839999999997</v>
      </c>
      <c r="K3327" t="s">
        <v>647</v>
      </c>
      <c r="L3327">
        <v>23</v>
      </c>
      <c r="M3327" t="s">
        <v>135</v>
      </c>
      <c r="N3327" t="s">
        <v>18</v>
      </c>
      <c r="O3327">
        <v>1</v>
      </c>
      <c r="P3327" t="s">
        <v>36</v>
      </c>
      <c r="Q3327" s="7">
        <f t="shared" si="309"/>
        <v>229325.03999999998</v>
      </c>
      <c r="R3327" s="9" t="str" cm="1">
        <f t="array" ref="R3327">_xlfn.IFS(L3326&lt;=25,"0-25",L3326&lt;=30,"26-30",L3326&lt;=35,"31-35",L3326&lt;=40,"36-40",L3326&lt;=45,"41-45",L3326&gt;=45,"45+")</f>
        <v>31-35</v>
      </c>
      <c r="S3327" t="str">
        <f t="shared" si="310"/>
        <v>Q2</v>
      </c>
      <c r="T3327" t="str">
        <f t="shared" si="311"/>
        <v>Weekday</v>
      </c>
      <c r="U3327" t="str" cm="1">
        <f t="array" ref="U3327">_xlfn.IFS(Q3327&lt;=100000,"LOW",Q3327&lt;=300000,"MEDIUM",Q3327&gt;=300000,"HIGH")</f>
        <v>MEDIUM</v>
      </c>
    </row>
    <row r="3328" spans="1:21" x14ac:dyDescent="0.3">
      <c r="A3328">
        <v>3327</v>
      </c>
      <c r="B3328">
        <v>14</v>
      </c>
      <c r="C3328">
        <v>5</v>
      </c>
      <c r="D3328" s="6">
        <f t="shared" si="306"/>
        <v>45426</v>
      </c>
      <c r="E3328" t="str">
        <f t="shared" si="307"/>
        <v>May</v>
      </c>
      <c r="F3328">
        <v>2024</v>
      </c>
      <c r="G3328" t="str">
        <f t="shared" si="308"/>
        <v>Tuesday</v>
      </c>
      <c r="H3328" t="s">
        <v>32</v>
      </c>
      <c r="I3328">
        <v>5</v>
      </c>
      <c r="J3328" s="7">
        <v>29041.25</v>
      </c>
      <c r="K3328" t="s">
        <v>197</v>
      </c>
      <c r="L3328">
        <v>45</v>
      </c>
      <c r="M3328" t="s">
        <v>116</v>
      </c>
      <c r="N3328" t="s">
        <v>52</v>
      </c>
      <c r="O3328">
        <v>2</v>
      </c>
      <c r="P3328" t="s">
        <v>36</v>
      </c>
      <c r="Q3328" s="7">
        <f t="shared" si="309"/>
        <v>145206.25</v>
      </c>
      <c r="R3328" s="9" t="str" cm="1">
        <f t="array" ref="R3328">_xlfn.IFS(L3327&lt;=25,"0-25",L3327&lt;=30,"26-30",L3327&lt;=35,"31-35",L3327&lt;=40,"36-40",L3327&lt;=45,"41-45",L3327&gt;=45,"45+")</f>
        <v>0-25</v>
      </c>
      <c r="S3328" t="str">
        <f t="shared" si="310"/>
        <v>Q2</v>
      </c>
      <c r="T3328" t="str">
        <f t="shared" si="311"/>
        <v>Weekday</v>
      </c>
      <c r="U3328" t="str" cm="1">
        <f t="array" ref="U3328">_xlfn.IFS(Q3328&lt;=100000,"LOW",Q3328&lt;=300000,"MEDIUM",Q3328&gt;=300000,"HIGH")</f>
        <v>MEDIUM</v>
      </c>
    </row>
    <row r="3329" spans="1:21" x14ac:dyDescent="0.3">
      <c r="A3329">
        <v>3328</v>
      </c>
      <c r="B3329">
        <v>15</v>
      </c>
      <c r="C3329">
        <v>5</v>
      </c>
      <c r="D3329" s="6">
        <f t="shared" si="306"/>
        <v>45427</v>
      </c>
      <c r="E3329" t="str">
        <f t="shared" si="307"/>
        <v>May</v>
      </c>
      <c r="F3329">
        <v>2024</v>
      </c>
      <c r="G3329" t="str">
        <f t="shared" si="308"/>
        <v>Wednesday</v>
      </c>
      <c r="H3329" t="s">
        <v>37</v>
      </c>
      <c r="I3329">
        <v>4</v>
      </c>
      <c r="J3329" s="7">
        <v>47357.56</v>
      </c>
      <c r="K3329" t="s">
        <v>849</v>
      </c>
      <c r="L3329">
        <v>24</v>
      </c>
      <c r="M3329" t="s">
        <v>39</v>
      </c>
      <c r="N3329" t="s">
        <v>52</v>
      </c>
      <c r="O3329">
        <v>5</v>
      </c>
      <c r="P3329" t="s">
        <v>53</v>
      </c>
      <c r="Q3329" s="7">
        <f t="shared" si="309"/>
        <v>189430.24</v>
      </c>
      <c r="R3329" s="9" t="str" cm="1">
        <f t="array" ref="R3329">_xlfn.IFS(L3328&lt;=25,"0-25",L3328&lt;=30,"26-30",L3328&lt;=35,"31-35",L3328&lt;=40,"36-40",L3328&lt;=45,"41-45",L3328&gt;=45,"45+")</f>
        <v>41-45</v>
      </c>
      <c r="S3329" t="str">
        <f t="shared" si="310"/>
        <v>Q2</v>
      </c>
      <c r="T3329" t="str">
        <f t="shared" si="311"/>
        <v>Weekday</v>
      </c>
      <c r="U3329" t="str" cm="1">
        <f t="array" ref="U3329">_xlfn.IFS(Q3329&lt;=100000,"LOW",Q3329&lt;=300000,"MEDIUM",Q3329&gt;=300000,"HIGH")</f>
        <v>MEDIUM</v>
      </c>
    </row>
    <row r="3330" spans="1:21" x14ac:dyDescent="0.3">
      <c r="A3330">
        <v>3329</v>
      </c>
      <c r="B3330">
        <v>15</v>
      </c>
      <c r="C3330">
        <v>5</v>
      </c>
      <c r="D3330" s="6">
        <f t="shared" si="306"/>
        <v>45427</v>
      </c>
      <c r="E3330" t="str">
        <f t="shared" si="307"/>
        <v>May</v>
      </c>
      <c r="F3330">
        <v>2024</v>
      </c>
      <c r="G3330" t="str">
        <f t="shared" si="308"/>
        <v>Wednesday</v>
      </c>
      <c r="H3330" t="s">
        <v>21</v>
      </c>
      <c r="I3330">
        <v>4</v>
      </c>
      <c r="J3330" s="7">
        <v>49165.59</v>
      </c>
      <c r="K3330" t="s">
        <v>652</v>
      </c>
      <c r="L3330">
        <v>55</v>
      </c>
      <c r="M3330" t="s">
        <v>95</v>
      </c>
      <c r="N3330" t="s">
        <v>52</v>
      </c>
      <c r="O3330">
        <v>4</v>
      </c>
      <c r="P3330" t="s">
        <v>28</v>
      </c>
      <c r="Q3330" s="7">
        <f t="shared" si="309"/>
        <v>196662.36</v>
      </c>
      <c r="R3330" s="9" t="str" cm="1">
        <f t="array" ref="R3330">_xlfn.IFS(L3329&lt;=25,"0-25",L3329&lt;=30,"26-30",L3329&lt;=35,"31-35",L3329&lt;=40,"36-40",L3329&lt;=45,"41-45",L3329&gt;=45,"45+")</f>
        <v>0-25</v>
      </c>
      <c r="S3330" t="str">
        <f t="shared" si="310"/>
        <v>Q2</v>
      </c>
      <c r="T3330" t="str">
        <f t="shared" si="311"/>
        <v>Weekday</v>
      </c>
      <c r="U3330" t="str" cm="1">
        <f t="array" ref="U3330">_xlfn.IFS(Q3330&lt;=100000,"LOW",Q3330&lt;=300000,"MEDIUM",Q3330&gt;=300000,"HIGH")</f>
        <v>MEDIUM</v>
      </c>
    </row>
    <row r="3331" spans="1:21" x14ac:dyDescent="0.3">
      <c r="A3331">
        <v>3330</v>
      </c>
      <c r="B3331">
        <v>15</v>
      </c>
      <c r="C3331">
        <v>5</v>
      </c>
      <c r="D3331" s="6">
        <f t="shared" ref="D3331:D3394" si="312">DATE(F3331,C3331,B3331)</f>
        <v>45427</v>
      </c>
      <c r="E3331" t="str">
        <f t="shared" ref="E3331:E3394" si="313">TEXT(D3331,"mmmm")</f>
        <v>May</v>
      </c>
      <c r="F3331">
        <v>2024</v>
      </c>
      <c r="G3331" t="str">
        <f t="shared" ref="G3331:G3394" si="314">TEXT(D3331,"dddd")</f>
        <v>Wednesday</v>
      </c>
      <c r="H3331" t="s">
        <v>15</v>
      </c>
      <c r="I3331">
        <v>6</v>
      </c>
      <c r="J3331" s="7">
        <v>56163.75</v>
      </c>
      <c r="K3331" t="s">
        <v>1030</v>
      </c>
      <c r="L3331">
        <v>29</v>
      </c>
      <c r="M3331" t="s">
        <v>27</v>
      </c>
      <c r="N3331" t="s">
        <v>52</v>
      </c>
      <c r="O3331">
        <v>2</v>
      </c>
      <c r="P3331" t="s">
        <v>86</v>
      </c>
      <c r="Q3331" s="7">
        <f t="shared" ref="Q3331:Q3394" si="315">I3331*J3331</f>
        <v>336982.5</v>
      </c>
      <c r="R3331" s="9" t="str" cm="1">
        <f t="array" ref="R3331">_xlfn.IFS(L3330&lt;=25,"0-25",L3330&lt;=30,"26-30",L3330&lt;=35,"31-35",L3330&lt;=40,"36-40",L3330&lt;=45,"41-45",L3330&gt;=45,"45+")</f>
        <v>45+</v>
      </c>
      <c r="S3331" t="str">
        <f t="shared" ref="S3331:S3394" si="316">"Q"&amp;ROUNDUP(C3331/3,0)</f>
        <v>Q2</v>
      </c>
      <c r="T3331" t="str">
        <f t="shared" ref="T3331:T3394" si="317">IF(OR(G3331="Saturday",G3331="Sunday"),"Weekend","Weekday")</f>
        <v>Weekday</v>
      </c>
      <c r="U3331" t="str" cm="1">
        <f t="array" ref="U3331">_xlfn.IFS(Q3331&lt;=100000,"LOW",Q3331&lt;=300000,"MEDIUM",Q3331&gt;=300000,"HIGH")</f>
        <v>HIGH</v>
      </c>
    </row>
    <row r="3332" spans="1:21" x14ac:dyDescent="0.3">
      <c r="A3332">
        <v>3331</v>
      </c>
      <c r="B3332">
        <v>16</v>
      </c>
      <c r="C3332">
        <v>5</v>
      </c>
      <c r="D3332" s="6">
        <f t="shared" si="312"/>
        <v>45428</v>
      </c>
      <c r="E3332" t="str">
        <f t="shared" si="313"/>
        <v>May</v>
      </c>
      <c r="F3332">
        <v>2024</v>
      </c>
      <c r="G3332" t="str">
        <f t="shared" si="314"/>
        <v>Thursday</v>
      </c>
      <c r="H3332" t="s">
        <v>37</v>
      </c>
      <c r="I3332">
        <v>4</v>
      </c>
      <c r="J3332" s="7">
        <v>19402.560000000001</v>
      </c>
      <c r="K3332" t="s">
        <v>991</v>
      </c>
      <c r="L3332">
        <v>58</v>
      </c>
      <c r="M3332" t="s">
        <v>23</v>
      </c>
      <c r="N3332" t="s">
        <v>52</v>
      </c>
      <c r="O3332">
        <v>5</v>
      </c>
      <c r="P3332" t="s">
        <v>40</v>
      </c>
      <c r="Q3332" s="7">
        <f t="shared" si="315"/>
        <v>77610.240000000005</v>
      </c>
      <c r="R3332" s="9" t="str" cm="1">
        <f t="array" ref="R3332">_xlfn.IFS(L3331&lt;=25,"0-25",L3331&lt;=30,"26-30",L3331&lt;=35,"31-35",L3331&lt;=40,"36-40",L3331&lt;=45,"41-45",L3331&gt;=45,"45+")</f>
        <v>26-30</v>
      </c>
      <c r="S3332" t="str">
        <f t="shared" si="316"/>
        <v>Q2</v>
      </c>
      <c r="T3332" t="str">
        <f t="shared" si="317"/>
        <v>Weekday</v>
      </c>
      <c r="U3332" t="str" cm="1">
        <f t="array" ref="U3332">_xlfn.IFS(Q3332&lt;=100000,"LOW",Q3332&lt;=300000,"MEDIUM",Q3332&gt;=300000,"HIGH")</f>
        <v>LOW</v>
      </c>
    </row>
    <row r="3333" spans="1:21" x14ac:dyDescent="0.3">
      <c r="A3333">
        <v>3332</v>
      </c>
      <c r="B3333">
        <v>16</v>
      </c>
      <c r="C3333">
        <v>5</v>
      </c>
      <c r="D3333" s="6">
        <f t="shared" si="312"/>
        <v>45428</v>
      </c>
      <c r="E3333" t="str">
        <f t="shared" si="313"/>
        <v>May</v>
      </c>
      <c r="F3333">
        <v>2024</v>
      </c>
      <c r="G3333" t="str">
        <f t="shared" si="314"/>
        <v>Thursday</v>
      </c>
      <c r="H3333" t="s">
        <v>37</v>
      </c>
      <c r="I3333">
        <v>5</v>
      </c>
      <c r="J3333" s="7">
        <v>54491.040000000001</v>
      </c>
      <c r="K3333" t="s">
        <v>897</v>
      </c>
      <c r="L3333">
        <v>51</v>
      </c>
      <c r="M3333" t="s">
        <v>95</v>
      </c>
      <c r="N3333" t="s">
        <v>24</v>
      </c>
      <c r="O3333">
        <v>1</v>
      </c>
      <c r="P3333" t="s">
        <v>97</v>
      </c>
      <c r="Q3333" s="7">
        <f t="shared" si="315"/>
        <v>272455.2</v>
      </c>
      <c r="R3333" s="9" t="str" cm="1">
        <f t="array" ref="R3333">_xlfn.IFS(L3332&lt;=25,"0-25",L3332&lt;=30,"26-30",L3332&lt;=35,"31-35",L3332&lt;=40,"36-40",L3332&lt;=45,"41-45",L3332&gt;=45,"45+")</f>
        <v>45+</v>
      </c>
      <c r="S3333" t="str">
        <f t="shared" si="316"/>
        <v>Q2</v>
      </c>
      <c r="T3333" t="str">
        <f t="shared" si="317"/>
        <v>Weekday</v>
      </c>
      <c r="U3333" t="str" cm="1">
        <f t="array" ref="U3333">_xlfn.IFS(Q3333&lt;=100000,"LOW",Q3333&lt;=300000,"MEDIUM",Q3333&gt;=300000,"HIGH")</f>
        <v>MEDIUM</v>
      </c>
    </row>
    <row r="3334" spans="1:21" x14ac:dyDescent="0.3">
      <c r="A3334">
        <v>3333</v>
      </c>
      <c r="B3334">
        <v>16</v>
      </c>
      <c r="C3334">
        <v>5</v>
      </c>
      <c r="D3334" s="6">
        <f t="shared" si="312"/>
        <v>45428</v>
      </c>
      <c r="E3334" t="str">
        <f t="shared" si="313"/>
        <v>May</v>
      </c>
      <c r="F3334">
        <v>2024</v>
      </c>
      <c r="G3334" t="str">
        <f t="shared" si="314"/>
        <v>Thursday</v>
      </c>
      <c r="H3334" t="s">
        <v>45</v>
      </c>
      <c r="I3334">
        <v>6</v>
      </c>
      <c r="J3334" s="7">
        <v>45965.7</v>
      </c>
      <c r="K3334" t="s">
        <v>325</v>
      </c>
      <c r="L3334">
        <v>42</v>
      </c>
      <c r="M3334" t="s">
        <v>119</v>
      </c>
      <c r="N3334" t="s">
        <v>52</v>
      </c>
      <c r="O3334">
        <v>5</v>
      </c>
      <c r="P3334" t="s">
        <v>48</v>
      </c>
      <c r="Q3334" s="7">
        <f t="shared" si="315"/>
        <v>275794.19999999995</v>
      </c>
      <c r="R3334" s="9" t="str" cm="1">
        <f t="array" ref="R3334">_xlfn.IFS(L3333&lt;=25,"0-25",L3333&lt;=30,"26-30",L3333&lt;=35,"31-35",L3333&lt;=40,"36-40",L3333&lt;=45,"41-45",L3333&gt;=45,"45+")</f>
        <v>45+</v>
      </c>
      <c r="S3334" t="str">
        <f t="shared" si="316"/>
        <v>Q2</v>
      </c>
      <c r="T3334" t="str">
        <f t="shared" si="317"/>
        <v>Weekday</v>
      </c>
      <c r="U3334" t="str" cm="1">
        <f t="array" ref="U3334">_xlfn.IFS(Q3334&lt;=100000,"LOW",Q3334&lt;=300000,"MEDIUM",Q3334&gt;=300000,"HIGH")</f>
        <v>MEDIUM</v>
      </c>
    </row>
    <row r="3335" spans="1:21" x14ac:dyDescent="0.3">
      <c r="A3335">
        <v>3334</v>
      </c>
      <c r="B3335">
        <v>17</v>
      </c>
      <c r="C3335">
        <v>5</v>
      </c>
      <c r="D3335" s="6">
        <f t="shared" si="312"/>
        <v>45429</v>
      </c>
      <c r="E3335" t="str">
        <f t="shared" si="313"/>
        <v>May</v>
      </c>
      <c r="F3335">
        <v>2024</v>
      </c>
      <c r="G3335" t="str">
        <f t="shared" si="314"/>
        <v>Friday</v>
      </c>
      <c r="H3335" t="s">
        <v>45</v>
      </c>
      <c r="I3335">
        <v>5</v>
      </c>
      <c r="J3335" s="7">
        <v>13454.31</v>
      </c>
      <c r="K3335" t="s">
        <v>901</v>
      </c>
      <c r="L3335">
        <v>34</v>
      </c>
      <c r="M3335" t="s">
        <v>23</v>
      </c>
      <c r="N3335" t="s">
        <v>52</v>
      </c>
      <c r="O3335">
        <v>5</v>
      </c>
      <c r="P3335" t="s">
        <v>48</v>
      </c>
      <c r="Q3335" s="7">
        <f t="shared" si="315"/>
        <v>67271.55</v>
      </c>
      <c r="R3335" s="9" t="str" cm="1">
        <f t="array" ref="R3335">_xlfn.IFS(L3334&lt;=25,"0-25",L3334&lt;=30,"26-30",L3334&lt;=35,"31-35",L3334&lt;=40,"36-40",L3334&lt;=45,"41-45",L3334&gt;=45,"45+")</f>
        <v>41-45</v>
      </c>
      <c r="S3335" t="str">
        <f t="shared" si="316"/>
        <v>Q2</v>
      </c>
      <c r="T3335" t="str">
        <f t="shared" si="317"/>
        <v>Weekday</v>
      </c>
      <c r="U3335" t="str" cm="1">
        <f t="array" ref="U3335">_xlfn.IFS(Q3335&lt;=100000,"LOW",Q3335&lt;=300000,"MEDIUM",Q3335&gt;=300000,"HIGH")</f>
        <v>LOW</v>
      </c>
    </row>
    <row r="3336" spans="1:21" x14ac:dyDescent="0.3">
      <c r="A3336">
        <v>3335</v>
      </c>
      <c r="B3336">
        <v>17</v>
      </c>
      <c r="C3336">
        <v>5</v>
      </c>
      <c r="D3336" s="6">
        <f t="shared" si="312"/>
        <v>45429</v>
      </c>
      <c r="E3336" t="str">
        <f t="shared" si="313"/>
        <v>May</v>
      </c>
      <c r="F3336">
        <v>2024</v>
      </c>
      <c r="G3336" t="str">
        <f t="shared" si="314"/>
        <v>Friday</v>
      </c>
      <c r="H3336" t="s">
        <v>45</v>
      </c>
      <c r="I3336">
        <v>7</v>
      </c>
      <c r="J3336" s="7">
        <v>56646.74</v>
      </c>
      <c r="K3336" t="s">
        <v>605</v>
      </c>
      <c r="L3336">
        <v>50</v>
      </c>
      <c r="M3336" t="s">
        <v>27</v>
      </c>
      <c r="N3336" t="s">
        <v>35</v>
      </c>
      <c r="O3336">
        <v>5</v>
      </c>
      <c r="P3336" t="s">
        <v>90</v>
      </c>
      <c r="Q3336" s="7">
        <f t="shared" si="315"/>
        <v>396527.18</v>
      </c>
      <c r="R3336" s="9" t="str" cm="1">
        <f t="array" ref="R3336">_xlfn.IFS(L3335&lt;=25,"0-25",L3335&lt;=30,"26-30",L3335&lt;=35,"31-35",L3335&lt;=40,"36-40",L3335&lt;=45,"41-45",L3335&gt;=45,"45+")</f>
        <v>31-35</v>
      </c>
      <c r="S3336" t="str">
        <f t="shared" si="316"/>
        <v>Q2</v>
      </c>
      <c r="T3336" t="str">
        <f t="shared" si="317"/>
        <v>Weekday</v>
      </c>
      <c r="U3336" t="str" cm="1">
        <f t="array" ref="U3336">_xlfn.IFS(Q3336&lt;=100000,"LOW",Q3336&lt;=300000,"MEDIUM",Q3336&gt;=300000,"HIGH")</f>
        <v>HIGH</v>
      </c>
    </row>
    <row r="3337" spans="1:21" x14ac:dyDescent="0.3">
      <c r="A3337">
        <v>3336</v>
      </c>
      <c r="B3337">
        <v>17</v>
      </c>
      <c r="C3337">
        <v>5</v>
      </c>
      <c r="D3337" s="6">
        <f t="shared" si="312"/>
        <v>45429</v>
      </c>
      <c r="E3337" t="str">
        <f t="shared" si="313"/>
        <v>May</v>
      </c>
      <c r="F3337">
        <v>2024</v>
      </c>
      <c r="G3337" t="str">
        <f t="shared" si="314"/>
        <v>Friday</v>
      </c>
      <c r="H3337" t="s">
        <v>37</v>
      </c>
      <c r="I3337">
        <v>9</v>
      </c>
      <c r="J3337" s="7">
        <v>32984.82</v>
      </c>
      <c r="K3337" t="s">
        <v>717</v>
      </c>
      <c r="L3337">
        <v>40</v>
      </c>
      <c r="M3337" t="s">
        <v>112</v>
      </c>
      <c r="N3337" t="s">
        <v>18</v>
      </c>
      <c r="O3337">
        <v>2</v>
      </c>
      <c r="P3337" t="s">
        <v>40</v>
      </c>
      <c r="Q3337" s="7">
        <f t="shared" si="315"/>
        <v>296863.38</v>
      </c>
      <c r="R3337" s="9" t="str" cm="1">
        <f t="array" ref="R3337">_xlfn.IFS(L3336&lt;=25,"0-25",L3336&lt;=30,"26-30",L3336&lt;=35,"31-35",L3336&lt;=40,"36-40",L3336&lt;=45,"41-45",L3336&gt;=45,"45+")</f>
        <v>45+</v>
      </c>
      <c r="S3337" t="str">
        <f t="shared" si="316"/>
        <v>Q2</v>
      </c>
      <c r="T3337" t="str">
        <f t="shared" si="317"/>
        <v>Weekday</v>
      </c>
      <c r="U3337" t="str" cm="1">
        <f t="array" ref="U3337">_xlfn.IFS(Q3337&lt;=100000,"LOW",Q3337&lt;=300000,"MEDIUM",Q3337&gt;=300000,"HIGH")</f>
        <v>MEDIUM</v>
      </c>
    </row>
    <row r="3338" spans="1:21" x14ac:dyDescent="0.3">
      <c r="A3338">
        <v>3337</v>
      </c>
      <c r="B3338">
        <v>17</v>
      </c>
      <c r="C3338">
        <v>5</v>
      </c>
      <c r="D3338" s="6">
        <f t="shared" si="312"/>
        <v>45429</v>
      </c>
      <c r="E3338" t="str">
        <f t="shared" si="313"/>
        <v>May</v>
      </c>
      <c r="F3338">
        <v>2024</v>
      </c>
      <c r="G3338" t="str">
        <f t="shared" si="314"/>
        <v>Friday</v>
      </c>
      <c r="H3338" t="s">
        <v>15</v>
      </c>
      <c r="I3338">
        <v>7</v>
      </c>
      <c r="J3338" s="7">
        <v>29822.86</v>
      </c>
      <c r="K3338" t="s">
        <v>975</v>
      </c>
      <c r="L3338">
        <v>26</v>
      </c>
      <c r="M3338" t="s">
        <v>135</v>
      </c>
      <c r="N3338" t="s">
        <v>52</v>
      </c>
      <c r="O3338">
        <v>5</v>
      </c>
      <c r="P3338" t="s">
        <v>86</v>
      </c>
      <c r="Q3338" s="7">
        <f t="shared" si="315"/>
        <v>208760.02000000002</v>
      </c>
      <c r="R3338" s="9" t="str" cm="1">
        <f t="array" ref="R3338">_xlfn.IFS(L3337&lt;=25,"0-25",L3337&lt;=30,"26-30",L3337&lt;=35,"31-35",L3337&lt;=40,"36-40",L3337&lt;=45,"41-45",L3337&gt;=45,"45+")</f>
        <v>36-40</v>
      </c>
      <c r="S3338" t="str">
        <f t="shared" si="316"/>
        <v>Q2</v>
      </c>
      <c r="T3338" t="str">
        <f t="shared" si="317"/>
        <v>Weekday</v>
      </c>
      <c r="U3338" t="str" cm="1">
        <f t="array" ref="U3338">_xlfn.IFS(Q3338&lt;=100000,"LOW",Q3338&lt;=300000,"MEDIUM",Q3338&gt;=300000,"HIGH")</f>
        <v>MEDIUM</v>
      </c>
    </row>
    <row r="3339" spans="1:21" x14ac:dyDescent="0.3">
      <c r="A3339">
        <v>3338</v>
      </c>
      <c r="B3339">
        <v>18</v>
      </c>
      <c r="C3339">
        <v>5</v>
      </c>
      <c r="D3339" s="6">
        <f t="shared" si="312"/>
        <v>45430</v>
      </c>
      <c r="E3339" t="str">
        <f t="shared" si="313"/>
        <v>May</v>
      </c>
      <c r="F3339">
        <v>2024</v>
      </c>
      <c r="G3339" t="str">
        <f t="shared" si="314"/>
        <v>Saturday</v>
      </c>
      <c r="H3339" t="s">
        <v>32</v>
      </c>
      <c r="I3339">
        <v>7</v>
      </c>
      <c r="J3339" s="7">
        <v>36884.51</v>
      </c>
      <c r="K3339" t="s">
        <v>494</v>
      </c>
      <c r="L3339">
        <v>23</v>
      </c>
      <c r="M3339" t="s">
        <v>79</v>
      </c>
      <c r="N3339" t="s">
        <v>35</v>
      </c>
      <c r="O3339">
        <v>4</v>
      </c>
      <c r="P3339" t="s">
        <v>43</v>
      </c>
      <c r="Q3339" s="7">
        <f t="shared" si="315"/>
        <v>258191.57</v>
      </c>
      <c r="R3339" s="9" t="str" cm="1">
        <f t="array" ref="R3339">_xlfn.IFS(L3338&lt;=25,"0-25",L3338&lt;=30,"26-30",L3338&lt;=35,"31-35",L3338&lt;=40,"36-40",L3338&lt;=45,"41-45",L3338&gt;=45,"45+")</f>
        <v>26-30</v>
      </c>
      <c r="S3339" t="str">
        <f t="shared" si="316"/>
        <v>Q2</v>
      </c>
      <c r="T3339" t="str">
        <f t="shared" si="317"/>
        <v>Weekend</v>
      </c>
      <c r="U3339" t="str" cm="1">
        <f t="array" ref="U3339">_xlfn.IFS(Q3339&lt;=100000,"LOW",Q3339&lt;=300000,"MEDIUM",Q3339&gt;=300000,"HIGH")</f>
        <v>MEDIUM</v>
      </c>
    </row>
    <row r="3340" spans="1:21" x14ac:dyDescent="0.3">
      <c r="A3340">
        <v>3339</v>
      </c>
      <c r="B3340">
        <v>18</v>
      </c>
      <c r="C3340">
        <v>5</v>
      </c>
      <c r="D3340" s="6">
        <f t="shared" si="312"/>
        <v>45430</v>
      </c>
      <c r="E3340" t="str">
        <f t="shared" si="313"/>
        <v>May</v>
      </c>
      <c r="F3340">
        <v>2024</v>
      </c>
      <c r="G3340" t="str">
        <f t="shared" si="314"/>
        <v>Saturday</v>
      </c>
      <c r="H3340" t="s">
        <v>45</v>
      </c>
      <c r="I3340">
        <v>4</v>
      </c>
      <c r="J3340" s="7">
        <v>30770.5</v>
      </c>
      <c r="K3340" t="s">
        <v>991</v>
      </c>
      <c r="L3340">
        <v>19</v>
      </c>
      <c r="M3340" t="s">
        <v>112</v>
      </c>
      <c r="N3340" t="s">
        <v>24</v>
      </c>
      <c r="O3340">
        <v>3</v>
      </c>
      <c r="P3340" t="s">
        <v>104</v>
      </c>
      <c r="Q3340" s="7">
        <f t="shared" si="315"/>
        <v>123082</v>
      </c>
      <c r="R3340" s="9" t="str" cm="1">
        <f t="array" ref="R3340">_xlfn.IFS(L3339&lt;=25,"0-25",L3339&lt;=30,"26-30",L3339&lt;=35,"31-35",L3339&lt;=40,"36-40",L3339&lt;=45,"41-45",L3339&gt;=45,"45+")</f>
        <v>0-25</v>
      </c>
      <c r="S3340" t="str">
        <f t="shared" si="316"/>
        <v>Q2</v>
      </c>
      <c r="T3340" t="str">
        <f t="shared" si="317"/>
        <v>Weekend</v>
      </c>
      <c r="U3340" t="str" cm="1">
        <f t="array" ref="U3340">_xlfn.IFS(Q3340&lt;=100000,"LOW",Q3340&lt;=300000,"MEDIUM",Q3340&gt;=300000,"HIGH")</f>
        <v>MEDIUM</v>
      </c>
    </row>
    <row r="3341" spans="1:21" x14ac:dyDescent="0.3">
      <c r="A3341">
        <v>3340</v>
      </c>
      <c r="B3341">
        <v>18</v>
      </c>
      <c r="C3341">
        <v>5</v>
      </c>
      <c r="D3341" s="6">
        <f t="shared" si="312"/>
        <v>45430</v>
      </c>
      <c r="E3341" t="str">
        <f t="shared" si="313"/>
        <v>May</v>
      </c>
      <c r="F3341">
        <v>2024</v>
      </c>
      <c r="G3341" t="str">
        <f t="shared" si="314"/>
        <v>Saturday</v>
      </c>
      <c r="H3341" t="s">
        <v>15</v>
      </c>
      <c r="I3341">
        <v>1</v>
      </c>
      <c r="J3341" s="7">
        <v>30297.14</v>
      </c>
      <c r="K3341" t="s">
        <v>498</v>
      </c>
      <c r="L3341">
        <v>55</v>
      </c>
      <c r="M3341" t="s">
        <v>27</v>
      </c>
      <c r="N3341" t="s">
        <v>35</v>
      </c>
      <c r="O3341">
        <v>4</v>
      </c>
      <c r="P3341" t="s">
        <v>31</v>
      </c>
      <c r="Q3341" s="7">
        <f t="shared" si="315"/>
        <v>30297.14</v>
      </c>
      <c r="R3341" s="9" t="str" cm="1">
        <f t="array" ref="R3341">_xlfn.IFS(L3340&lt;=25,"0-25",L3340&lt;=30,"26-30",L3340&lt;=35,"31-35",L3340&lt;=40,"36-40",L3340&lt;=45,"41-45",L3340&gt;=45,"45+")</f>
        <v>0-25</v>
      </c>
      <c r="S3341" t="str">
        <f t="shared" si="316"/>
        <v>Q2</v>
      </c>
      <c r="T3341" t="str">
        <f t="shared" si="317"/>
        <v>Weekend</v>
      </c>
      <c r="U3341" t="str" cm="1">
        <f t="array" ref="U3341">_xlfn.IFS(Q3341&lt;=100000,"LOW",Q3341&lt;=300000,"MEDIUM",Q3341&gt;=300000,"HIGH")</f>
        <v>LOW</v>
      </c>
    </row>
    <row r="3342" spans="1:21" x14ac:dyDescent="0.3">
      <c r="A3342">
        <v>3341</v>
      </c>
      <c r="B3342">
        <v>19</v>
      </c>
      <c r="C3342">
        <v>5</v>
      </c>
      <c r="D3342" s="6">
        <f t="shared" si="312"/>
        <v>45431</v>
      </c>
      <c r="E3342" t="str">
        <f t="shared" si="313"/>
        <v>May</v>
      </c>
      <c r="F3342">
        <v>2024</v>
      </c>
      <c r="G3342" t="str">
        <f t="shared" si="314"/>
        <v>Sunday</v>
      </c>
      <c r="H3342" t="s">
        <v>21</v>
      </c>
      <c r="I3342">
        <v>8</v>
      </c>
      <c r="J3342" s="7">
        <v>58484.66</v>
      </c>
      <c r="K3342" t="s">
        <v>55</v>
      </c>
      <c r="L3342">
        <v>26</v>
      </c>
      <c r="M3342" t="s">
        <v>23</v>
      </c>
      <c r="N3342" t="s">
        <v>52</v>
      </c>
      <c r="O3342">
        <v>1</v>
      </c>
      <c r="P3342" t="s">
        <v>28</v>
      </c>
      <c r="Q3342" s="7">
        <f t="shared" si="315"/>
        <v>467877.28</v>
      </c>
      <c r="R3342" s="9" t="str" cm="1">
        <f t="array" ref="R3342">_xlfn.IFS(L3341&lt;=25,"0-25",L3341&lt;=30,"26-30",L3341&lt;=35,"31-35",L3341&lt;=40,"36-40",L3341&lt;=45,"41-45",L3341&gt;=45,"45+")</f>
        <v>45+</v>
      </c>
      <c r="S3342" t="str">
        <f t="shared" si="316"/>
        <v>Q2</v>
      </c>
      <c r="T3342" t="str">
        <f t="shared" si="317"/>
        <v>Weekend</v>
      </c>
      <c r="U3342" t="str" cm="1">
        <f t="array" ref="U3342">_xlfn.IFS(Q3342&lt;=100000,"LOW",Q3342&lt;=300000,"MEDIUM",Q3342&gt;=300000,"HIGH")</f>
        <v>HIGH</v>
      </c>
    </row>
    <row r="3343" spans="1:21" x14ac:dyDescent="0.3">
      <c r="A3343">
        <v>3342</v>
      </c>
      <c r="B3343">
        <v>19</v>
      </c>
      <c r="C3343">
        <v>5</v>
      </c>
      <c r="D3343" s="6">
        <f t="shared" si="312"/>
        <v>45431</v>
      </c>
      <c r="E3343" t="str">
        <f t="shared" si="313"/>
        <v>May</v>
      </c>
      <c r="F3343">
        <v>2024</v>
      </c>
      <c r="G3343" t="str">
        <f t="shared" si="314"/>
        <v>Sunday</v>
      </c>
      <c r="H3343" t="s">
        <v>45</v>
      </c>
      <c r="I3343">
        <v>4</v>
      </c>
      <c r="J3343" s="7">
        <v>17470.32</v>
      </c>
      <c r="K3343" t="s">
        <v>399</v>
      </c>
      <c r="L3343">
        <v>20</v>
      </c>
      <c r="M3343" t="s">
        <v>27</v>
      </c>
      <c r="N3343" t="s">
        <v>35</v>
      </c>
      <c r="O3343">
        <v>2</v>
      </c>
      <c r="P3343" t="s">
        <v>104</v>
      </c>
      <c r="Q3343" s="7">
        <f t="shared" si="315"/>
        <v>69881.279999999999</v>
      </c>
      <c r="R3343" s="9" t="str" cm="1">
        <f t="array" ref="R3343">_xlfn.IFS(L3342&lt;=25,"0-25",L3342&lt;=30,"26-30",L3342&lt;=35,"31-35",L3342&lt;=40,"36-40",L3342&lt;=45,"41-45",L3342&gt;=45,"45+")</f>
        <v>26-30</v>
      </c>
      <c r="S3343" t="str">
        <f t="shared" si="316"/>
        <v>Q2</v>
      </c>
      <c r="T3343" t="str">
        <f t="shared" si="317"/>
        <v>Weekend</v>
      </c>
      <c r="U3343" t="str" cm="1">
        <f t="array" ref="U3343">_xlfn.IFS(Q3343&lt;=100000,"LOW",Q3343&lt;=300000,"MEDIUM",Q3343&gt;=300000,"HIGH")</f>
        <v>LOW</v>
      </c>
    </row>
    <row r="3344" spans="1:21" x14ac:dyDescent="0.3">
      <c r="A3344">
        <v>3343</v>
      </c>
      <c r="B3344">
        <v>19</v>
      </c>
      <c r="C3344">
        <v>5</v>
      </c>
      <c r="D3344" s="6">
        <f t="shared" si="312"/>
        <v>45431</v>
      </c>
      <c r="E3344" t="str">
        <f t="shared" si="313"/>
        <v>May</v>
      </c>
      <c r="F3344">
        <v>2024</v>
      </c>
      <c r="G3344" t="str">
        <f t="shared" si="314"/>
        <v>Sunday</v>
      </c>
      <c r="H3344" t="s">
        <v>32</v>
      </c>
      <c r="I3344">
        <v>1</v>
      </c>
      <c r="J3344" s="7">
        <v>68236</v>
      </c>
      <c r="K3344" t="s">
        <v>749</v>
      </c>
      <c r="L3344">
        <v>33</v>
      </c>
      <c r="M3344" t="s">
        <v>92</v>
      </c>
      <c r="N3344" t="s">
        <v>35</v>
      </c>
      <c r="O3344">
        <v>3</v>
      </c>
      <c r="P3344" t="s">
        <v>43</v>
      </c>
      <c r="Q3344" s="7">
        <f t="shared" si="315"/>
        <v>68236</v>
      </c>
      <c r="R3344" s="9" t="str" cm="1">
        <f t="array" ref="R3344">_xlfn.IFS(L3343&lt;=25,"0-25",L3343&lt;=30,"26-30",L3343&lt;=35,"31-35",L3343&lt;=40,"36-40",L3343&lt;=45,"41-45",L3343&gt;=45,"45+")</f>
        <v>0-25</v>
      </c>
      <c r="S3344" t="str">
        <f t="shared" si="316"/>
        <v>Q2</v>
      </c>
      <c r="T3344" t="str">
        <f t="shared" si="317"/>
        <v>Weekend</v>
      </c>
      <c r="U3344" t="str" cm="1">
        <f t="array" ref="U3344">_xlfn.IFS(Q3344&lt;=100000,"LOW",Q3344&lt;=300000,"MEDIUM",Q3344&gt;=300000,"HIGH")</f>
        <v>LOW</v>
      </c>
    </row>
    <row r="3345" spans="1:21" x14ac:dyDescent="0.3">
      <c r="A3345">
        <v>3344</v>
      </c>
      <c r="B3345">
        <v>19</v>
      </c>
      <c r="C3345">
        <v>5</v>
      </c>
      <c r="D3345" s="6">
        <f t="shared" si="312"/>
        <v>45431</v>
      </c>
      <c r="E3345" t="str">
        <f t="shared" si="313"/>
        <v>May</v>
      </c>
      <c r="F3345">
        <v>2024</v>
      </c>
      <c r="G3345" t="str">
        <f t="shared" si="314"/>
        <v>Sunday</v>
      </c>
      <c r="H3345" t="s">
        <v>21</v>
      </c>
      <c r="I3345">
        <v>5</v>
      </c>
      <c r="J3345" s="7">
        <v>43295.9</v>
      </c>
      <c r="K3345" t="s">
        <v>579</v>
      </c>
      <c r="L3345">
        <v>42</v>
      </c>
      <c r="M3345" t="s">
        <v>23</v>
      </c>
      <c r="N3345" t="s">
        <v>24</v>
      </c>
      <c r="O3345">
        <v>2</v>
      </c>
      <c r="P3345" t="s">
        <v>65</v>
      </c>
      <c r="Q3345" s="7">
        <f t="shared" si="315"/>
        <v>216479.5</v>
      </c>
      <c r="R3345" s="9" t="str" cm="1">
        <f t="array" ref="R3345">_xlfn.IFS(L3344&lt;=25,"0-25",L3344&lt;=30,"26-30",L3344&lt;=35,"31-35",L3344&lt;=40,"36-40",L3344&lt;=45,"41-45",L3344&gt;=45,"45+")</f>
        <v>31-35</v>
      </c>
      <c r="S3345" t="str">
        <f t="shared" si="316"/>
        <v>Q2</v>
      </c>
      <c r="T3345" t="str">
        <f t="shared" si="317"/>
        <v>Weekend</v>
      </c>
      <c r="U3345" t="str" cm="1">
        <f t="array" ref="U3345">_xlfn.IFS(Q3345&lt;=100000,"LOW",Q3345&lt;=300000,"MEDIUM",Q3345&gt;=300000,"HIGH")</f>
        <v>MEDIUM</v>
      </c>
    </row>
    <row r="3346" spans="1:21" x14ac:dyDescent="0.3">
      <c r="A3346">
        <v>3345</v>
      </c>
      <c r="B3346">
        <v>20</v>
      </c>
      <c r="C3346">
        <v>5</v>
      </c>
      <c r="D3346" s="6">
        <f t="shared" si="312"/>
        <v>45432</v>
      </c>
      <c r="E3346" t="str">
        <f t="shared" si="313"/>
        <v>May</v>
      </c>
      <c r="F3346">
        <v>2024</v>
      </c>
      <c r="G3346" t="str">
        <f t="shared" si="314"/>
        <v>Monday</v>
      </c>
      <c r="H3346" t="s">
        <v>21</v>
      </c>
      <c r="I3346">
        <v>8</v>
      </c>
      <c r="J3346" s="7">
        <v>20975.439999999999</v>
      </c>
      <c r="K3346" t="s">
        <v>507</v>
      </c>
      <c r="L3346">
        <v>41</v>
      </c>
      <c r="M3346" t="s">
        <v>152</v>
      </c>
      <c r="N3346" t="s">
        <v>35</v>
      </c>
      <c r="O3346">
        <v>2</v>
      </c>
      <c r="P3346" t="s">
        <v>25</v>
      </c>
      <c r="Q3346" s="7">
        <f t="shared" si="315"/>
        <v>167803.51999999999</v>
      </c>
      <c r="R3346" s="9" t="str" cm="1">
        <f t="array" ref="R3346">_xlfn.IFS(L3345&lt;=25,"0-25",L3345&lt;=30,"26-30",L3345&lt;=35,"31-35",L3345&lt;=40,"36-40",L3345&lt;=45,"41-45",L3345&gt;=45,"45+")</f>
        <v>41-45</v>
      </c>
      <c r="S3346" t="str">
        <f t="shared" si="316"/>
        <v>Q2</v>
      </c>
      <c r="T3346" t="str">
        <f t="shared" si="317"/>
        <v>Weekday</v>
      </c>
      <c r="U3346" t="str" cm="1">
        <f t="array" ref="U3346">_xlfn.IFS(Q3346&lt;=100000,"LOW",Q3346&lt;=300000,"MEDIUM",Q3346&gt;=300000,"HIGH")</f>
        <v>MEDIUM</v>
      </c>
    </row>
    <row r="3347" spans="1:21" x14ac:dyDescent="0.3">
      <c r="A3347">
        <v>3346</v>
      </c>
      <c r="B3347">
        <v>20</v>
      </c>
      <c r="C3347">
        <v>5</v>
      </c>
      <c r="D3347" s="6">
        <f t="shared" si="312"/>
        <v>45432</v>
      </c>
      <c r="E3347" t="str">
        <f t="shared" si="313"/>
        <v>May</v>
      </c>
      <c r="F3347">
        <v>2024</v>
      </c>
      <c r="G3347" t="str">
        <f t="shared" si="314"/>
        <v>Monday</v>
      </c>
      <c r="H3347" t="s">
        <v>32</v>
      </c>
      <c r="I3347">
        <v>4</v>
      </c>
      <c r="J3347" s="7">
        <v>17872.93</v>
      </c>
      <c r="K3347" t="s">
        <v>1041</v>
      </c>
      <c r="L3347">
        <v>46</v>
      </c>
      <c r="M3347" t="s">
        <v>17</v>
      </c>
      <c r="N3347" t="s">
        <v>24</v>
      </c>
      <c r="O3347">
        <v>5</v>
      </c>
      <c r="P3347" t="s">
        <v>36</v>
      </c>
      <c r="Q3347" s="7">
        <f t="shared" si="315"/>
        <v>71491.72</v>
      </c>
      <c r="R3347" s="9" t="str" cm="1">
        <f t="array" ref="R3347">_xlfn.IFS(L3346&lt;=25,"0-25",L3346&lt;=30,"26-30",L3346&lt;=35,"31-35",L3346&lt;=40,"36-40",L3346&lt;=45,"41-45",L3346&gt;=45,"45+")</f>
        <v>41-45</v>
      </c>
      <c r="S3347" t="str">
        <f t="shared" si="316"/>
        <v>Q2</v>
      </c>
      <c r="T3347" t="str">
        <f t="shared" si="317"/>
        <v>Weekday</v>
      </c>
      <c r="U3347" t="str" cm="1">
        <f t="array" ref="U3347">_xlfn.IFS(Q3347&lt;=100000,"LOW",Q3347&lt;=300000,"MEDIUM",Q3347&gt;=300000,"HIGH")</f>
        <v>LOW</v>
      </c>
    </row>
    <row r="3348" spans="1:21" x14ac:dyDescent="0.3">
      <c r="A3348">
        <v>3347</v>
      </c>
      <c r="B3348">
        <v>20</v>
      </c>
      <c r="C3348">
        <v>5</v>
      </c>
      <c r="D3348" s="6">
        <f t="shared" si="312"/>
        <v>45432</v>
      </c>
      <c r="E3348" t="str">
        <f t="shared" si="313"/>
        <v>May</v>
      </c>
      <c r="F3348">
        <v>2024</v>
      </c>
      <c r="G3348" t="str">
        <f t="shared" si="314"/>
        <v>Monday</v>
      </c>
      <c r="H3348" t="s">
        <v>45</v>
      </c>
      <c r="I3348">
        <v>8</v>
      </c>
      <c r="J3348" s="7">
        <v>45490.57</v>
      </c>
      <c r="K3348" t="s">
        <v>824</v>
      </c>
      <c r="L3348">
        <v>57</v>
      </c>
      <c r="M3348" t="s">
        <v>135</v>
      </c>
      <c r="N3348" t="s">
        <v>24</v>
      </c>
      <c r="O3348">
        <v>4</v>
      </c>
      <c r="P3348" t="s">
        <v>104</v>
      </c>
      <c r="Q3348" s="7">
        <f t="shared" si="315"/>
        <v>363924.56</v>
      </c>
      <c r="R3348" s="9" t="str" cm="1">
        <f t="array" ref="R3348">_xlfn.IFS(L3347&lt;=25,"0-25",L3347&lt;=30,"26-30",L3347&lt;=35,"31-35",L3347&lt;=40,"36-40",L3347&lt;=45,"41-45",L3347&gt;=45,"45+")</f>
        <v>45+</v>
      </c>
      <c r="S3348" t="str">
        <f t="shared" si="316"/>
        <v>Q2</v>
      </c>
      <c r="T3348" t="str">
        <f t="shared" si="317"/>
        <v>Weekday</v>
      </c>
      <c r="U3348" t="str" cm="1">
        <f t="array" ref="U3348">_xlfn.IFS(Q3348&lt;=100000,"LOW",Q3348&lt;=300000,"MEDIUM",Q3348&gt;=300000,"HIGH")</f>
        <v>HIGH</v>
      </c>
    </row>
    <row r="3349" spans="1:21" x14ac:dyDescent="0.3">
      <c r="A3349">
        <v>3348</v>
      </c>
      <c r="B3349">
        <v>21</v>
      </c>
      <c r="C3349">
        <v>5</v>
      </c>
      <c r="D3349" s="6">
        <f t="shared" si="312"/>
        <v>45433</v>
      </c>
      <c r="E3349" t="str">
        <f t="shared" si="313"/>
        <v>May</v>
      </c>
      <c r="F3349">
        <v>2024</v>
      </c>
      <c r="G3349" t="str">
        <f t="shared" si="314"/>
        <v>Tuesday</v>
      </c>
      <c r="H3349" t="s">
        <v>37</v>
      </c>
      <c r="I3349">
        <v>8</v>
      </c>
      <c r="J3349" s="7">
        <v>47979.97</v>
      </c>
      <c r="K3349" t="s">
        <v>845</v>
      </c>
      <c r="L3349">
        <v>43</v>
      </c>
      <c r="M3349" t="s">
        <v>92</v>
      </c>
      <c r="N3349" t="s">
        <v>35</v>
      </c>
      <c r="O3349">
        <v>3</v>
      </c>
      <c r="P3349" t="s">
        <v>53</v>
      </c>
      <c r="Q3349" s="7">
        <f t="shared" si="315"/>
        <v>383839.76</v>
      </c>
      <c r="R3349" s="9" t="str" cm="1">
        <f t="array" ref="R3349">_xlfn.IFS(L3348&lt;=25,"0-25",L3348&lt;=30,"26-30",L3348&lt;=35,"31-35",L3348&lt;=40,"36-40",L3348&lt;=45,"41-45",L3348&gt;=45,"45+")</f>
        <v>45+</v>
      </c>
      <c r="S3349" t="str">
        <f t="shared" si="316"/>
        <v>Q2</v>
      </c>
      <c r="T3349" t="str">
        <f t="shared" si="317"/>
        <v>Weekday</v>
      </c>
      <c r="U3349" t="str" cm="1">
        <f t="array" ref="U3349">_xlfn.IFS(Q3349&lt;=100000,"LOW",Q3349&lt;=300000,"MEDIUM",Q3349&gt;=300000,"HIGH")</f>
        <v>HIGH</v>
      </c>
    </row>
    <row r="3350" spans="1:21" x14ac:dyDescent="0.3">
      <c r="A3350">
        <v>3349</v>
      </c>
      <c r="B3350">
        <v>21</v>
      </c>
      <c r="C3350">
        <v>5</v>
      </c>
      <c r="D3350" s="6">
        <f t="shared" si="312"/>
        <v>45433</v>
      </c>
      <c r="E3350" t="str">
        <f t="shared" si="313"/>
        <v>May</v>
      </c>
      <c r="F3350">
        <v>2024</v>
      </c>
      <c r="G3350" t="str">
        <f t="shared" si="314"/>
        <v>Tuesday</v>
      </c>
      <c r="H3350" t="s">
        <v>32</v>
      </c>
      <c r="I3350">
        <v>3</v>
      </c>
      <c r="J3350" s="7">
        <v>13181.55</v>
      </c>
      <c r="K3350" t="s">
        <v>713</v>
      </c>
      <c r="L3350">
        <v>55</v>
      </c>
      <c r="M3350" t="s">
        <v>27</v>
      </c>
      <c r="N3350" t="s">
        <v>52</v>
      </c>
      <c r="O3350">
        <v>5</v>
      </c>
      <c r="P3350" t="s">
        <v>43</v>
      </c>
      <c r="Q3350" s="7">
        <f t="shared" si="315"/>
        <v>39544.649999999994</v>
      </c>
      <c r="R3350" s="9" t="str" cm="1">
        <f t="array" ref="R3350">_xlfn.IFS(L3349&lt;=25,"0-25",L3349&lt;=30,"26-30",L3349&lt;=35,"31-35",L3349&lt;=40,"36-40",L3349&lt;=45,"41-45",L3349&gt;=45,"45+")</f>
        <v>41-45</v>
      </c>
      <c r="S3350" t="str">
        <f t="shared" si="316"/>
        <v>Q2</v>
      </c>
      <c r="T3350" t="str">
        <f t="shared" si="317"/>
        <v>Weekday</v>
      </c>
      <c r="U3350" t="str" cm="1">
        <f t="array" ref="U3350">_xlfn.IFS(Q3350&lt;=100000,"LOW",Q3350&lt;=300000,"MEDIUM",Q3350&gt;=300000,"HIGH")</f>
        <v>LOW</v>
      </c>
    </row>
    <row r="3351" spans="1:21" x14ac:dyDescent="0.3">
      <c r="A3351">
        <v>3350</v>
      </c>
      <c r="B3351">
        <v>21</v>
      </c>
      <c r="C3351">
        <v>5</v>
      </c>
      <c r="D3351" s="6">
        <f t="shared" si="312"/>
        <v>45433</v>
      </c>
      <c r="E3351" t="str">
        <f t="shared" si="313"/>
        <v>May</v>
      </c>
      <c r="F3351">
        <v>2024</v>
      </c>
      <c r="G3351" t="str">
        <f t="shared" si="314"/>
        <v>Tuesday</v>
      </c>
      <c r="H3351" t="s">
        <v>32</v>
      </c>
      <c r="I3351">
        <v>9</v>
      </c>
      <c r="J3351" s="7">
        <v>24580.11</v>
      </c>
      <c r="K3351" t="s">
        <v>981</v>
      </c>
      <c r="L3351">
        <v>52</v>
      </c>
      <c r="M3351" t="s">
        <v>79</v>
      </c>
      <c r="N3351" t="s">
        <v>18</v>
      </c>
      <c r="O3351">
        <v>3</v>
      </c>
      <c r="P3351" t="s">
        <v>43</v>
      </c>
      <c r="Q3351" s="7">
        <f t="shared" si="315"/>
        <v>221220.99</v>
      </c>
      <c r="R3351" s="9" t="str" cm="1">
        <f t="array" ref="R3351">_xlfn.IFS(L3350&lt;=25,"0-25",L3350&lt;=30,"26-30",L3350&lt;=35,"31-35",L3350&lt;=40,"36-40",L3350&lt;=45,"41-45",L3350&gt;=45,"45+")</f>
        <v>45+</v>
      </c>
      <c r="S3351" t="str">
        <f t="shared" si="316"/>
        <v>Q2</v>
      </c>
      <c r="T3351" t="str">
        <f t="shared" si="317"/>
        <v>Weekday</v>
      </c>
      <c r="U3351" t="str" cm="1">
        <f t="array" ref="U3351">_xlfn.IFS(Q3351&lt;=100000,"LOW",Q3351&lt;=300000,"MEDIUM",Q3351&gt;=300000,"HIGH")</f>
        <v>MEDIUM</v>
      </c>
    </row>
    <row r="3352" spans="1:21" x14ac:dyDescent="0.3">
      <c r="A3352">
        <v>3351</v>
      </c>
      <c r="B3352">
        <v>22</v>
      </c>
      <c r="C3352">
        <v>5</v>
      </c>
      <c r="D3352" s="6">
        <f t="shared" si="312"/>
        <v>45434</v>
      </c>
      <c r="E3352" t="str">
        <f t="shared" si="313"/>
        <v>May</v>
      </c>
      <c r="F3352">
        <v>2024</v>
      </c>
      <c r="G3352" t="str">
        <f t="shared" si="314"/>
        <v>Wednesday</v>
      </c>
      <c r="H3352" t="s">
        <v>32</v>
      </c>
      <c r="I3352">
        <v>3</v>
      </c>
      <c r="J3352" s="7">
        <v>57727.72</v>
      </c>
      <c r="K3352" t="s">
        <v>795</v>
      </c>
      <c r="L3352">
        <v>40</v>
      </c>
      <c r="M3352" t="s">
        <v>116</v>
      </c>
      <c r="N3352" t="s">
        <v>35</v>
      </c>
      <c r="O3352">
        <v>4</v>
      </c>
      <c r="P3352" t="s">
        <v>43</v>
      </c>
      <c r="Q3352" s="7">
        <f t="shared" si="315"/>
        <v>173183.16</v>
      </c>
      <c r="R3352" s="9" t="str" cm="1">
        <f t="array" ref="R3352">_xlfn.IFS(L3351&lt;=25,"0-25",L3351&lt;=30,"26-30",L3351&lt;=35,"31-35",L3351&lt;=40,"36-40",L3351&lt;=45,"41-45",L3351&gt;=45,"45+")</f>
        <v>45+</v>
      </c>
      <c r="S3352" t="str">
        <f t="shared" si="316"/>
        <v>Q2</v>
      </c>
      <c r="T3352" t="str">
        <f t="shared" si="317"/>
        <v>Weekday</v>
      </c>
      <c r="U3352" t="str" cm="1">
        <f t="array" ref="U3352">_xlfn.IFS(Q3352&lt;=100000,"LOW",Q3352&lt;=300000,"MEDIUM",Q3352&gt;=300000,"HIGH")</f>
        <v>MEDIUM</v>
      </c>
    </row>
    <row r="3353" spans="1:21" x14ac:dyDescent="0.3">
      <c r="A3353">
        <v>3352</v>
      </c>
      <c r="B3353">
        <v>22</v>
      </c>
      <c r="C3353">
        <v>5</v>
      </c>
      <c r="D3353" s="6">
        <f t="shared" si="312"/>
        <v>45434</v>
      </c>
      <c r="E3353" t="str">
        <f t="shared" si="313"/>
        <v>May</v>
      </c>
      <c r="F3353">
        <v>2024</v>
      </c>
      <c r="G3353" t="str">
        <f t="shared" si="314"/>
        <v>Wednesday</v>
      </c>
      <c r="H3353" t="s">
        <v>21</v>
      </c>
      <c r="I3353">
        <v>1</v>
      </c>
      <c r="J3353" s="7">
        <v>12977.48</v>
      </c>
      <c r="K3353" t="s">
        <v>651</v>
      </c>
      <c r="L3353">
        <v>21</v>
      </c>
      <c r="M3353" t="s">
        <v>79</v>
      </c>
      <c r="N3353" t="s">
        <v>35</v>
      </c>
      <c r="O3353">
        <v>5</v>
      </c>
      <c r="P3353" t="s">
        <v>28</v>
      </c>
      <c r="Q3353" s="7">
        <f t="shared" si="315"/>
        <v>12977.48</v>
      </c>
      <c r="R3353" s="9" t="str" cm="1">
        <f t="array" ref="R3353">_xlfn.IFS(L3352&lt;=25,"0-25",L3352&lt;=30,"26-30",L3352&lt;=35,"31-35",L3352&lt;=40,"36-40",L3352&lt;=45,"41-45",L3352&gt;=45,"45+")</f>
        <v>36-40</v>
      </c>
      <c r="S3353" t="str">
        <f t="shared" si="316"/>
        <v>Q2</v>
      </c>
      <c r="T3353" t="str">
        <f t="shared" si="317"/>
        <v>Weekday</v>
      </c>
      <c r="U3353" t="str" cm="1">
        <f t="array" ref="U3353">_xlfn.IFS(Q3353&lt;=100000,"LOW",Q3353&lt;=300000,"MEDIUM",Q3353&gt;=300000,"HIGH")</f>
        <v>LOW</v>
      </c>
    </row>
    <row r="3354" spans="1:21" x14ac:dyDescent="0.3">
      <c r="A3354">
        <v>3353</v>
      </c>
      <c r="B3354">
        <v>22</v>
      </c>
      <c r="C3354">
        <v>5</v>
      </c>
      <c r="D3354" s="6">
        <f t="shared" si="312"/>
        <v>45434</v>
      </c>
      <c r="E3354" t="str">
        <f t="shared" si="313"/>
        <v>May</v>
      </c>
      <c r="F3354">
        <v>2024</v>
      </c>
      <c r="G3354" t="str">
        <f t="shared" si="314"/>
        <v>Wednesday</v>
      </c>
      <c r="H3354" t="s">
        <v>15</v>
      </c>
      <c r="I3354">
        <v>2</v>
      </c>
      <c r="J3354" s="7">
        <v>61305.32</v>
      </c>
      <c r="K3354" t="s">
        <v>281</v>
      </c>
      <c r="L3354">
        <v>59</v>
      </c>
      <c r="M3354" t="s">
        <v>27</v>
      </c>
      <c r="N3354" t="s">
        <v>35</v>
      </c>
      <c r="O3354">
        <v>3</v>
      </c>
      <c r="P3354" t="s">
        <v>86</v>
      </c>
      <c r="Q3354" s="7">
        <f t="shared" si="315"/>
        <v>122610.64</v>
      </c>
      <c r="R3354" s="9" t="str" cm="1">
        <f t="array" ref="R3354">_xlfn.IFS(L3353&lt;=25,"0-25",L3353&lt;=30,"26-30",L3353&lt;=35,"31-35",L3353&lt;=40,"36-40",L3353&lt;=45,"41-45",L3353&gt;=45,"45+")</f>
        <v>0-25</v>
      </c>
      <c r="S3354" t="str">
        <f t="shared" si="316"/>
        <v>Q2</v>
      </c>
      <c r="T3354" t="str">
        <f t="shared" si="317"/>
        <v>Weekday</v>
      </c>
      <c r="U3354" t="str" cm="1">
        <f t="array" ref="U3354">_xlfn.IFS(Q3354&lt;=100000,"LOW",Q3354&lt;=300000,"MEDIUM",Q3354&gt;=300000,"HIGH")</f>
        <v>MEDIUM</v>
      </c>
    </row>
    <row r="3355" spans="1:21" x14ac:dyDescent="0.3">
      <c r="A3355">
        <v>3354</v>
      </c>
      <c r="B3355">
        <v>22</v>
      </c>
      <c r="C3355">
        <v>5</v>
      </c>
      <c r="D3355" s="6">
        <f t="shared" si="312"/>
        <v>45434</v>
      </c>
      <c r="E3355" t="str">
        <f t="shared" si="313"/>
        <v>May</v>
      </c>
      <c r="F3355">
        <v>2024</v>
      </c>
      <c r="G3355" t="str">
        <f t="shared" si="314"/>
        <v>Wednesday</v>
      </c>
      <c r="H3355" t="s">
        <v>37</v>
      </c>
      <c r="I3355">
        <v>6</v>
      </c>
      <c r="J3355" s="7">
        <v>49489.75</v>
      </c>
      <c r="K3355" t="s">
        <v>620</v>
      </c>
      <c r="L3355">
        <v>31</v>
      </c>
      <c r="M3355" t="s">
        <v>64</v>
      </c>
      <c r="N3355" t="s">
        <v>18</v>
      </c>
      <c r="O3355">
        <v>5</v>
      </c>
      <c r="P3355" t="s">
        <v>40</v>
      </c>
      <c r="Q3355" s="7">
        <f t="shared" si="315"/>
        <v>296938.5</v>
      </c>
      <c r="R3355" s="9" t="str" cm="1">
        <f t="array" ref="R3355">_xlfn.IFS(L3354&lt;=25,"0-25",L3354&lt;=30,"26-30",L3354&lt;=35,"31-35",L3354&lt;=40,"36-40",L3354&lt;=45,"41-45",L3354&gt;=45,"45+")</f>
        <v>45+</v>
      </c>
      <c r="S3355" t="str">
        <f t="shared" si="316"/>
        <v>Q2</v>
      </c>
      <c r="T3355" t="str">
        <f t="shared" si="317"/>
        <v>Weekday</v>
      </c>
      <c r="U3355" t="str" cm="1">
        <f t="array" ref="U3355">_xlfn.IFS(Q3355&lt;=100000,"LOW",Q3355&lt;=300000,"MEDIUM",Q3355&gt;=300000,"HIGH")</f>
        <v>MEDIUM</v>
      </c>
    </row>
    <row r="3356" spans="1:21" x14ac:dyDescent="0.3">
      <c r="A3356">
        <v>3355</v>
      </c>
      <c r="B3356">
        <v>23</v>
      </c>
      <c r="C3356">
        <v>5</v>
      </c>
      <c r="D3356" s="6">
        <f t="shared" si="312"/>
        <v>45435</v>
      </c>
      <c r="E3356" t="str">
        <f t="shared" si="313"/>
        <v>May</v>
      </c>
      <c r="F3356">
        <v>2024</v>
      </c>
      <c r="G3356" t="str">
        <f t="shared" si="314"/>
        <v>Thursday</v>
      </c>
      <c r="H3356" t="s">
        <v>45</v>
      </c>
      <c r="I3356">
        <v>2</v>
      </c>
      <c r="J3356" s="7">
        <v>36065.4</v>
      </c>
      <c r="K3356" t="s">
        <v>578</v>
      </c>
      <c r="L3356">
        <v>56</v>
      </c>
      <c r="M3356" t="s">
        <v>27</v>
      </c>
      <c r="N3356" t="s">
        <v>18</v>
      </c>
      <c r="O3356">
        <v>2</v>
      </c>
      <c r="P3356" t="s">
        <v>104</v>
      </c>
      <c r="Q3356" s="7">
        <f t="shared" si="315"/>
        <v>72130.8</v>
      </c>
      <c r="R3356" s="9" t="str" cm="1">
        <f t="array" ref="R3356">_xlfn.IFS(L3355&lt;=25,"0-25",L3355&lt;=30,"26-30",L3355&lt;=35,"31-35",L3355&lt;=40,"36-40",L3355&lt;=45,"41-45",L3355&gt;=45,"45+")</f>
        <v>31-35</v>
      </c>
      <c r="S3356" t="str">
        <f t="shared" si="316"/>
        <v>Q2</v>
      </c>
      <c r="T3356" t="str">
        <f t="shared" si="317"/>
        <v>Weekday</v>
      </c>
      <c r="U3356" t="str" cm="1">
        <f t="array" ref="U3356">_xlfn.IFS(Q3356&lt;=100000,"LOW",Q3356&lt;=300000,"MEDIUM",Q3356&gt;=300000,"HIGH")</f>
        <v>LOW</v>
      </c>
    </row>
    <row r="3357" spans="1:21" x14ac:dyDescent="0.3">
      <c r="A3357">
        <v>3356</v>
      </c>
      <c r="B3357">
        <v>23</v>
      </c>
      <c r="C3357">
        <v>5</v>
      </c>
      <c r="D3357" s="6">
        <f t="shared" si="312"/>
        <v>45435</v>
      </c>
      <c r="E3357" t="str">
        <f t="shared" si="313"/>
        <v>May</v>
      </c>
      <c r="F3357">
        <v>2024</v>
      </c>
      <c r="G3357" t="str">
        <f t="shared" si="314"/>
        <v>Thursday</v>
      </c>
      <c r="H3357" t="s">
        <v>45</v>
      </c>
      <c r="I3357">
        <v>6</v>
      </c>
      <c r="J3357" s="7">
        <v>30785.97</v>
      </c>
      <c r="K3357" t="s">
        <v>690</v>
      </c>
      <c r="L3357">
        <v>24</v>
      </c>
      <c r="M3357" t="s">
        <v>17</v>
      </c>
      <c r="N3357" t="s">
        <v>24</v>
      </c>
      <c r="O3357">
        <v>1</v>
      </c>
      <c r="P3357" t="s">
        <v>48</v>
      </c>
      <c r="Q3357" s="7">
        <f t="shared" si="315"/>
        <v>184715.82</v>
      </c>
      <c r="R3357" s="9" t="str" cm="1">
        <f t="array" ref="R3357">_xlfn.IFS(L3356&lt;=25,"0-25",L3356&lt;=30,"26-30",L3356&lt;=35,"31-35",L3356&lt;=40,"36-40",L3356&lt;=45,"41-45",L3356&gt;=45,"45+")</f>
        <v>45+</v>
      </c>
      <c r="S3357" t="str">
        <f t="shared" si="316"/>
        <v>Q2</v>
      </c>
      <c r="T3357" t="str">
        <f t="shared" si="317"/>
        <v>Weekday</v>
      </c>
      <c r="U3357" t="str" cm="1">
        <f t="array" ref="U3357">_xlfn.IFS(Q3357&lt;=100000,"LOW",Q3357&lt;=300000,"MEDIUM",Q3357&gt;=300000,"HIGH")</f>
        <v>MEDIUM</v>
      </c>
    </row>
    <row r="3358" spans="1:21" x14ac:dyDescent="0.3">
      <c r="A3358">
        <v>3357</v>
      </c>
      <c r="B3358">
        <v>23</v>
      </c>
      <c r="C3358">
        <v>5</v>
      </c>
      <c r="D3358" s="6">
        <f t="shared" si="312"/>
        <v>45435</v>
      </c>
      <c r="E3358" t="str">
        <f t="shared" si="313"/>
        <v>May</v>
      </c>
      <c r="F3358">
        <v>2024</v>
      </c>
      <c r="G3358" t="str">
        <f t="shared" si="314"/>
        <v>Thursday</v>
      </c>
      <c r="H3358" t="s">
        <v>15</v>
      </c>
      <c r="I3358">
        <v>1</v>
      </c>
      <c r="J3358" s="7">
        <v>11154.94</v>
      </c>
      <c r="K3358" t="s">
        <v>16</v>
      </c>
      <c r="L3358">
        <v>25</v>
      </c>
      <c r="M3358" t="s">
        <v>47</v>
      </c>
      <c r="N3358" t="s">
        <v>18</v>
      </c>
      <c r="O3358">
        <v>3</v>
      </c>
      <c r="P3358" t="s">
        <v>31</v>
      </c>
      <c r="Q3358" s="7">
        <f t="shared" si="315"/>
        <v>11154.94</v>
      </c>
      <c r="R3358" s="9" t="str" cm="1">
        <f t="array" ref="R3358">_xlfn.IFS(L3357&lt;=25,"0-25",L3357&lt;=30,"26-30",L3357&lt;=35,"31-35",L3357&lt;=40,"36-40",L3357&lt;=45,"41-45",L3357&gt;=45,"45+")</f>
        <v>0-25</v>
      </c>
      <c r="S3358" t="str">
        <f t="shared" si="316"/>
        <v>Q2</v>
      </c>
      <c r="T3358" t="str">
        <f t="shared" si="317"/>
        <v>Weekday</v>
      </c>
      <c r="U3358" t="str" cm="1">
        <f t="array" ref="U3358">_xlfn.IFS(Q3358&lt;=100000,"LOW",Q3358&lt;=300000,"MEDIUM",Q3358&gt;=300000,"HIGH")</f>
        <v>LOW</v>
      </c>
    </row>
    <row r="3359" spans="1:21" x14ac:dyDescent="0.3">
      <c r="A3359">
        <v>3358</v>
      </c>
      <c r="B3359">
        <v>24</v>
      </c>
      <c r="C3359">
        <v>5</v>
      </c>
      <c r="D3359" s="6">
        <f t="shared" si="312"/>
        <v>45436</v>
      </c>
      <c r="E3359" t="str">
        <f t="shared" si="313"/>
        <v>May</v>
      </c>
      <c r="F3359">
        <v>2024</v>
      </c>
      <c r="G3359" t="str">
        <f t="shared" si="314"/>
        <v>Friday</v>
      </c>
      <c r="H3359" t="s">
        <v>32</v>
      </c>
      <c r="I3359">
        <v>1</v>
      </c>
      <c r="J3359" s="7">
        <v>59512.9</v>
      </c>
      <c r="K3359" t="s">
        <v>354</v>
      </c>
      <c r="L3359">
        <v>59</v>
      </c>
      <c r="M3359" t="s">
        <v>79</v>
      </c>
      <c r="N3359" t="s">
        <v>18</v>
      </c>
      <c r="O3359">
        <v>4</v>
      </c>
      <c r="P3359" t="s">
        <v>101</v>
      </c>
      <c r="Q3359" s="7">
        <f t="shared" si="315"/>
        <v>59512.9</v>
      </c>
      <c r="R3359" s="9" t="str" cm="1">
        <f t="array" ref="R3359">_xlfn.IFS(L3358&lt;=25,"0-25",L3358&lt;=30,"26-30",L3358&lt;=35,"31-35",L3358&lt;=40,"36-40",L3358&lt;=45,"41-45",L3358&gt;=45,"45+")</f>
        <v>0-25</v>
      </c>
      <c r="S3359" t="str">
        <f t="shared" si="316"/>
        <v>Q2</v>
      </c>
      <c r="T3359" t="str">
        <f t="shared" si="317"/>
        <v>Weekday</v>
      </c>
      <c r="U3359" t="str" cm="1">
        <f t="array" ref="U3359">_xlfn.IFS(Q3359&lt;=100000,"LOW",Q3359&lt;=300000,"MEDIUM",Q3359&gt;=300000,"HIGH")</f>
        <v>LOW</v>
      </c>
    </row>
    <row r="3360" spans="1:21" x14ac:dyDescent="0.3">
      <c r="A3360">
        <v>3359</v>
      </c>
      <c r="B3360">
        <v>24</v>
      </c>
      <c r="C3360">
        <v>5</v>
      </c>
      <c r="D3360" s="6">
        <f t="shared" si="312"/>
        <v>45436</v>
      </c>
      <c r="E3360" t="str">
        <f t="shared" si="313"/>
        <v>May</v>
      </c>
      <c r="F3360">
        <v>2024</v>
      </c>
      <c r="G3360" t="str">
        <f t="shared" si="314"/>
        <v>Friday</v>
      </c>
      <c r="H3360" t="s">
        <v>37</v>
      </c>
      <c r="I3360">
        <v>5</v>
      </c>
      <c r="J3360" s="7">
        <v>18563.310000000001</v>
      </c>
      <c r="K3360" t="s">
        <v>1009</v>
      </c>
      <c r="L3360">
        <v>36</v>
      </c>
      <c r="M3360" t="s">
        <v>119</v>
      </c>
      <c r="N3360" t="s">
        <v>35</v>
      </c>
      <c r="O3360">
        <v>3</v>
      </c>
      <c r="P3360" t="s">
        <v>97</v>
      </c>
      <c r="Q3360" s="7">
        <f t="shared" si="315"/>
        <v>92816.55</v>
      </c>
      <c r="R3360" s="9" t="str" cm="1">
        <f t="array" ref="R3360">_xlfn.IFS(L3359&lt;=25,"0-25",L3359&lt;=30,"26-30",L3359&lt;=35,"31-35",L3359&lt;=40,"36-40",L3359&lt;=45,"41-45",L3359&gt;=45,"45+")</f>
        <v>45+</v>
      </c>
      <c r="S3360" t="str">
        <f t="shared" si="316"/>
        <v>Q2</v>
      </c>
      <c r="T3360" t="str">
        <f t="shared" si="317"/>
        <v>Weekday</v>
      </c>
      <c r="U3360" t="str" cm="1">
        <f t="array" ref="U3360">_xlfn.IFS(Q3360&lt;=100000,"LOW",Q3360&lt;=300000,"MEDIUM",Q3360&gt;=300000,"HIGH")</f>
        <v>LOW</v>
      </c>
    </row>
    <row r="3361" spans="1:21" x14ac:dyDescent="0.3">
      <c r="A3361">
        <v>3360</v>
      </c>
      <c r="B3361">
        <v>24</v>
      </c>
      <c r="C3361">
        <v>5</v>
      </c>
      <c r="D3361" s="6">
        <f t="shared" si="312"/>
        <v>45436</v>
      </c>
      <c r="E3361" t="str">
        <f t="shared" si="313"/>
        <v>May</v>
      </c>
      <c r="F3361">
        <v>2024</v>
      </c>
      <c r="G3361" t="str">
        <f t="shared" si="314"/>
        <v>Friday</v>
      </c>
      <c r="H3361" t="s">
        <v>45</v>
      </c>
      <c r="I3361">
        <v>9</v>
      </c>
      <c r="J3361" s="7">
        <v>28572.52</v>
      </c>
      <c r="K3361" t="s">
        <v>292</v>
      </c>
      <c r="L3361">
        <v>19</v>
      </c>
      <c r="M3361" t="s">
        <v>23</v>
      </c>
      <c r="N3361" t="s">
        <v>24</v>
      </c>
      <c r="O3361">
        <v>1</v>
      </c>
      <c r="P3361" t="s">
        <v>48</v>
      </c>
      <c r="Q3361" s="7">
        <f t="shared" si="315"/>
        <v>257152.68</v>
      </c>
      <c r="R3361" s="9" t="str" cm="1">
        <f t="array" ref="R3361">_xlfn.IFS(L3360&lt;=25,"0-25",L3360&lt;=30,"26-30",L3360&lt;=35,"31-35",L3360&lt;=40,"36-40",L3360&lt;=45,"41-45",L3360&gt;=45,"45+")</f>
        <v>36-40</v>
      </c>
      <c r="S3361" t="str">
        <f t="shared" si="316"/>
        <v>Q2</v>
      </c>
      <c r="T3361" t="str">
        <f t="shared" si="317"/>
        <v>Weekday</v>
      </c>
      <c r="U3361" t="str" cm="1">
        <f t="array" ref="U3361">_xlfn.IFS(Q3361&lt;=100000,"LOW",Q3361&lt;=300000,"MEDIUM",Q3361&gt;=300000,"HIGH")</f>
        <v>MEDIUM</v>
      </c>
    </row>
    <row r="3362" spans="1:21" x14ac:dyDescent="0.3">
      <c r="A3362">
        <v>3361</v>
      </c>
      <c r="B3362">
        <v>24</v>
      </c>
      <c r="C3362">
        <v>5</v>
      </c>
      <c r="D3362" s="6">
        <f t="shared" si="312"/>
        <v>45436</v>
      </c>
      <c r="E3362" t="str">
        <f t="shared" si="313"/>
        <v>May</v>
      </c>
      <c r="F3362">
        <v>2024</v>
      </c>
      <c r="G3362" t="str">
        <f t="shared" si="314"/>
        <v>Friday</v>
      </c>
      <c r="H3362" t="s">
        <v>45</v>
      </c>
      <c r="I3362">
        <v>8</v>
      </c>
      <c r="J3362" s="7">
        <v>44146.42</v>
      </c>
      <c r="K3362" t="s">
        <v>253</v>
      </c>
      <c r="L3362">
        <v>18</v>
      </c>
      <c r="M3362" t="s">
        <v>69</v>
      </c>
      <c r="N3362" t="s">
        <v>52</v>
      </c>
      <c r="O3362">
        <v>3</v>
      </c>
      <c r="P3362" t="s">
        <v>90</v>
      </c>
      <c r="Q3362" s="7">
        <f t="shared" si="315"/>
        <v>353171.36</v>
      </c>
      <c r="R3362" s="9" t="str" cm="1">
        <f t="array" ref="R3362">_xlfn.IFS(L3361&lt;=25,"0-25",L3361&lt;=30,"26-30",L3361&lt;=35,"31-35",L3361&lt;=40,"36-40",L3361&lt;=45,"41-45",L3361&gt;=45,"45+")</f>
        <v>0-25</v>
      </c>
      <c r="S3362" t="str">
        <f t="shared" si="316"/>
        <v>Q2</v>
      </c>
      <c r="T3362" t="str">
        <f t="shared" si="317"/>
        <v>Weekday</v>
      </c>
      <c r="U3362" t="str" cm="1">
        <f t="array" ref="U3362">_xlfn.IFS(Q3362&lt;=100000,"LOW",Q3362&lt;=300000,"MEDIUM",Q3362&gt;=300000,"HIGH")</f>
        <v>HIGH</v>
      </c>
    </row>
    <row r="3363" spans="1:21" x14ac:dyDescent="0.3">
      <c r="A3363">
        <v>3362</v>
      </c>
      <c r="B3363">
        <v>25</v>
      </c>
      <c r="C3363">
        <v>5</v>
      </c>
      <c r="D3363" s="6">
        <f t="shared" si="312"/>
        <v>45437</v>
      </c>
      <c r="E3363" t="str">
        <f t="shared" si="313"/>
        <v>May</v>
      </c>
      <c r="F3363">
        <v>2024</v>
      </c>
      <c r="G3363" t="str">
        <f t="shared" si="314"/>
        <v>Saturday</v>
      </c>
      <c r="H3363" t="s">
        <v>32</v>
      </c>
      <c r="I3363">
        <v>3</v>
      </c>
      <c r="J3363" s="7">
        <v>24759.56</v>
      </c>
      <c r="K3363" t="s">
        <v>751</v>
      </c>
      <c r="L3363">
        <v>59</v>
      </c>
      <c r="M3363" t="s">
        <v>64</v>
      </c>
      <c r="N3363" t="s">
        <v>24</v>
      </c>
      <c r="O3363">
        <v>3</v>
      </c>
      <c r="P3363" t="s">
        <v>36</v>
      </c>
      <c r="Q3363" s="7">
        <f t="shared" si="315"/>
        <v>74278.680000000008</v>
      </c>
      <c r="R3363" s="9" t="str" cm="1">
        <f t="array" ref="R3363">_xlfn.IFS(L3362&lt;=25,"0-25",L3362&lt;=30,"26-30",L3362&lt;=35,"31-35",L3362&lt;=40,"36-40",L3362&lt;=45,"41-45",L3362&gt;=45,"45+")</f>
        <v>0-25</v>
      </c>
      <c r="S3363" t="str">
        <f t="shared" si="316"/>
        <v>Q2</v>
      </c>
      <c r="T3363" t="str">
        <f t="shared" si="317"/>
        <v>Weekend</v>
      </c>
      <c r="U3363" t="str" cm="1">
        <f t="array" ref="U3363">_xlfn.IFS(Q3363&lt;=100000,"LOW",Q3363&lt;=300000,"MEDIUM",Q3363&gt;=300000,"HIGH")</f>
        <v>LOW</v>
      </c>
    </row>
    <row r="3364" spans="1:21" x14ac:dyDescent="0.3">
      <c r="A3364">
        <v>3363</v>
      </c>
      <c r="B3364">
        <v>25</v>
      </c>
      <c r="C3364">
        <v>5</v>
      </c>
      <c r="D3364" s="6">
        <f t="shared" si="312"/>
        <v>45437</v>
      </c>
      <c r="E3364" t="str">
        <f t="shared" si="313"/>
        <v>May</v>
      </c>
      <c r="F3364">
        <v>2024</v>
      </c>
      <c r="G3364" t="str">
        <f t="shared" si="314"/>
        <v>Saturday</v>
      </c>
      <c r="H3364" t="s">
        <v>15</v>
      </c>
      <c r="I3364">
        <v>3</v>
      </c>
      <c r="J3364" s="7">
        <v>39828.43</v>
      </c>
      <c r="K3364" t="s">
        <v>141</v>
      </c>
      <c r="L3364">
        <v>55</v>
      </c>
      <c r="M3364" t="s">
        <v>23</v>
      </c>
      <c r="N3364" t="s">
        <v>18</v>
      </c>
      <c r="O3364">
        <v>3</v>
      </c>
      <c r="P3364" t="s">
        <v>19</v>
      </c>
      <c r="Q3364" s="7">
        <f t="shared" si="315"/>
        <v>119485.29000000001</v>
      </c>
      <c r="R3364" s="9" t="str" cm="1">
        <f t="array" ref="R3364">_xlfn.IFS(L3363&lt;=25,"0-25",L3363&lt;=30,"26-30",L3363&lt;=35,"31-35",L3363&lt;=40,"36-40",L3363&lt;=45,"41-45",L3363&gt;=45,"45+")</f>
        <v>45+</v>
      </c>
      <c r="S3364" t="str">
        <f t="shared" si="316"/>
        <v>Q2</v>
      </c>
      <c r="T3364" t="str">
        <f t="shared" si="317"/>
        <v>Weekend</v>
      </c>
      <c r="U3364" t="str" cm="1">
        <f t="array" ref="U3364">_xlfn.IFS(Q3364&lt;=100000,"LOW",Q3364&lt;=300000,"MEDIUM",Q3364&gt;=300000,"HIGH")</f>
        <v>MEDIUM</v>
      </c>
    </row>
    <row r="3365" spans="1:21" x14ac:dyDescent="0.3">
      <c r="A3365">
        <v>3364</v>
      </c>
      <c r="B3365">
        <v>25</v>
      </c>
      <c r="C3365">
        <v>5</v>
      </c>
      <c r="D3365" s="6">
        <f t="shared" si="312"/>
        <v>45437</v>
      </c>
      <c r="E3365" t="str">
        <f t="shared" si="313"/>
        <v>May</v>
      </c>
      <c r="F3365">
        <v>2024</v>
      </c>
      <c r="G3365" t="str">
        <f t="shared" si="314"/>
        <v>Saturday</v>
      </c>
      <c r="H3365" t="s">
        <v>37</v>
      </c>
      <c r="I3365">
        <v>1</v>
      </c>
      <c r="J3365" s="7">
        <v>58560.57</v>
      </c>
      <c r="K3365" t="s">
        <v>254</v>
      </c>
      <c r="L3365">
        <v>30</v>
      </c>
      <c r="M3365" t="s">
        <v>95</v>
      </c>
      <c r="N3365" t="s">
        <v>18</v>
      </c>
      <c r="O3365">
        <v>4</v>
      </c>
      <c r="P3365" t="s">
        <v>40</v>
      </c>
      <c r="Q3365" s="7">
        <f t="shared" si="315"/>
        <v>58560.57</v>
      </c>
      <c r="R3365" s="9" t="str" cm="1">
        <f t="array" ref="R3365">_xlfn.IFS(L3364&lt;=25,"0-25",L3364&lt;=30,"26-30",L3364&lt;=35,"31-35",L3364&lt;=40,"36-40",L3364&lt;=45,"41-45",L3364&gt;=45,"45+")</f>
        <v>45+</v>
      </c>
      <c r="S3365" t="str">
        <f t="shared" si="316"/>
        <v>Q2</v>
      </c>
      <c r="T3365" t="str">
        <f t="shared" si="317"/>
        <v>Weekend</v>
      </c>
      <c r="U3365" t="str" cm="1">
        <f t="array" ref="U3365">_xlfn.IFS(Q3365&lt;=100000,"LOW",Q3365&lt;=300000,"MEDIUM",Q3365&gt;=300000,"HIGH")</f>
        <v>LOW</v>
      </c>
    </row>
    <row r="3366" spans="1:21" x14ac:dyDescent="0.3">
      <c r="A3366">
        <v>3365</v>
      </c>
      <c r="B3366">
        <v>26</v>
      </c>
      <c r="C3366">
        <v>5</v>
      </c>
      <c r="D3366" s="6">
        <f t="shared" si="312"/>
        <v>45438</v>
      </c>
      <c r="E3366" t="str">
        <f t="shared" si="313"/>
        <v>May</v>
      </c>
      <c r="F3366">
        <v>2024</v>
      </c>
      <c r="G3366" t="str">
        <f t="shared" si="314"/>
        <v>Sunday</v>
      </c>
      <c r="H3366" t="s">
        <v>15</v>
      </c>
      <c r="I3366">
        <v>3</v>
      </c>
      <c r="J3366" s="7">
        <v>38232.28</v>
      </c>
      <c r="K3366" t="s">
        <v>1029</v>
      </c>
      <c r="L3366">
        <v>59</v>
      </c>
      <c r="M3366" t="s">
        <v>23</v>
      </c>
      <c r="N3366" t="s">
        <v>35</v>
      </c>
      <c r="O3366">
        <v>1</v>
      </c>
      <c r="P3366" t="s">
        <v>86</v>
      </c>
      <c r="Q3366" s="7">
        <f t="shared" si="315"/>
        <v>114696.84</v>
      </c>
      <c r="R3366" s="9" t="str" cm="1">
        <f t="array" ref="R3366">_xlfn.IFS(L3365&lt;=25,"0-25",L3365&lt;=30,"26-30",L3365&lt;=35,"31-35",L3365&lt;=40,"36-40",L3365&lt;=45,"41-45",L3365&gt;=45,"45+")</f>
        <v>26-30</v>
      </c>
      <c r="S3366" t="str">
        <f t="shared" si="316"/>
        <v>Q2</v>
      </c>
      <c r="T3366" t="str">
        <f t="shared" si="317"/>
        <v>Weekend</v>
      </c>
      <c r="U3366" t="str" cm="1">
        <f t="array" ref="U3366">_xlfn.IFS(Q3366&lt;=100000,"LOW",Q3366&lt;=300000,"MEDIUM",Q3366&gt;=300000,"HIGH")</f>
        <v>MEDIUM</v>
      </c>
    </row>
    <row r="3367" spans="1:21" x14ac:dyDescent="0.3">
      <c r="A3367">
        <v>3366</v>
      </c>
      <c r="B3367">
        <v>26</v>
      </c>
      <c r="C3367">
        <v>5</v>
      </c>
      <c r="D3367" s="6">
        <f t="shared" si="312"/>
        <v>45438</v>
      </c>
      <c r="E3367" t="str">
        <f t="shared" si="313"/>
        <v>May</v>
      </c>
      <c r="F3367">
        <v>2024</v>
      </c>
      <c r="G3367" t="str">
        <f t="shared" si="314"/>
        <v>Sunday</v>
      </c>
      <c r="H3367" t="s">
        <v>15</v>
      </c>
      <c r="I3367">
        <v>1</v>
      </c>
      <c r="J3367" s="7">
        <v>66938.64</v>
      </c>
      <c r="K3367" t="s">
        <v>105</v>
      </c>
      <c r="L3367">
        <v>41</v>
      </c>
      <c r="M3367" t="s">
        <v>92</v>
      </c>
      <c r="N3367" t="s">
        <v>52</v>
      </c>
      <c r="O3367">
        <v>1</v>
      </c>
      <c r="P3367" t="s">
        <v>19</v>
      </c>
      <c r="Q3367" s="7">
        <f t="shared" si="315"/>
        <v>66938.64</v>
      </c>
      <c r="R3367" s="9" t="str" cm="1">
        <f t="array" ref="R3367">_xlfn.IFS(L3366&lt;=25,"0-25",L3366&lt;=30,"26-30",L3366&lt;=35,"31-35",L3366&lt;=40,"36-40",L3366&lt;=45,"41-45",L3366&gt;=45,"45+")</f>
        <v>45+</v>
      </c>
      <c r="S3367" t="str">
        <f t="shared" si="316"/>
        <v>Q2</v>
      </c>
      <c r="T3367" t="str">
        <f t="shared" si="317"/>
        <v>Weekend</v>
      </c>
      <c r="U3367" t="str" cm="1">
        <f t="array" ref="U3367">_xlfn.IFS(Q3367&lt;=100000,"LOW",Q3367&lt;=300000,"MEDIUM",Q3367&gt;=300000,"HIGH")</f>
        <v>LOW</v>
      </c>
    </row>
    <row r="3368" spans="1:21" x14ac:dyDescent="0.3">
      <c r="A3368">
        <v>3367</v>
      </c>
      <c r="B3368">
        <v>26</v>
      </c>
      <c r="C3368">
        <v>5</v>
      </c>
      <c r="D3368" s="6">
        <f t="shared" si="312"/>
        <v>45438</v>
      </c>
      <c r="E3368" t="str">
        <f t="shared" si="313"/>
        <v>May</v>
      </c>
      <c r="F3368">
        <v>2024</v>
      </c>
      <c r="G3368" t="str">
        <f t="shared" si="314"/>
        <v>Sunday</v>
      </c>
      <c r="H3368" t="s">
        <v>37</v>
      </c>
      <c r="I3368">
        <v>8</v>
      </c>
      <c r="J3368" s="7">
        <v>60850.04</v>
      </c>
      <c r="K3368" t="s">
        <v>717</v>
      </c>
      <c r="L3368">
        <v>49</v>
      </c>
      <c r="M3368" t="s">
        <v>27</v>
      </c>
      <c r="N3368" t="s">
        <v>52</v>
      </c>
      <c r="O3368">
        <v>4</v>
      </c>
      <c r="P3368" t="s">
        <v>53</v>
      </c>
      <c r="Q3368" s="7">
        <f t="shared" si="315"/>
        <v>486800.32</v>
      </c>
      <c r="R3368" s="9" t="str" cm="1">
        <f t="array" ref="R3368">_xlfn.IFS(L3367&lt;=25,"0-25",L3367&lt;=30,"26-30",L3367&lt;=35,"31-35",L3367&lt;=40,"36-40",L3367&lt;=45,"41-45",L3367&gt;=45,"45+")</f>
        <v>41-45</v>
      </c>
      <c r="S3368" t="str">
        <f t="shared" si="316"/>
        <v>Q2</v>
      </c>
      <c r="T3368" t="str">
        <f t="shared" si="317"/>
        <v>Weekend</v>
      </c>
      <c r="U3368" t="str" cm="1">
        <f t="array" ref="U3368">_xlfn.IFS(Q3368&lt;=100000,"LOW",Q3368&lt;=300000,"MEDIUM",Q3368&gt;=300000,"HIGH")</f>
        <v>HIGH</v>
      </c>
    </row>
    <row r="3369" spans="1:21" x14ac:dyDescent="0.3">
      <c r="A3369">
        <v>3368</v>
      </c>
      <c r="B3369">
        <v>27</v>
      </c>
      <c r="C3369">
        <v>5</v>
      </c>
      <c r="D3369" s="6">
        <f t="shared" si="312"/>
        <v>45439</v>
      </c>
      <c r="E3369" t="str">
        <f t="shared" si="313"/>
        <v>May</v>
      </c>
      <c r="F3369">
        <v>2024</v>
      </c>
      <c r="G3369" t="str">
        <f t="shared" si="314"/>
        <v>Monday</v>
      </c>
      <c r="H3369" t="s">
        <v>37</v>
      </c>
      <c r="I3369">
        <v>1</v>
      </c>
      <c r="J3369" s="7">
        <v>29982.35</v>
      </c>
      <c r="K3369" t="s">
        <v>1035</v>
      </c>
      <c r="L3369">
        <v>47</v>
      </c>
      <c r="M3369" t="s">
        <v>92</v>
      </c>
      <c r="N3369" t="s">
        <v>52</v>
      </c>
      <c r="O3369">
        <v>3</v>
      </c>
      <c r="P3369" t="s">
        <v>53</v>
      </c>
      <c r="Q3369" s="7">
        <f t="shared" si="315"/>
        <v>29982.35</v>
      </c>
      <c r="R3369" s="9" t="str" cm="1">
        <f t="array" ref="R3369">_xlfn.IFS(L3368&lt;=25,"0-25",L3368&lt;=30,"26-30",L3368&lt;=35,"31-35",L3368&lt;=40,"36-40",L3368&lt;=45,"41-45",L3368&gt;=45,"45+")</f>
        <v>45+</v>
      </c>
      <c r="S3369" t="str">
        <f t="shared" si="316"/>
        <v>Q2</v>
      </c>
      <c r="T3369" t="str">
        <f t="shared" si="317"/>
        <v>Weekday</v>
      </c>
      <c r="U3369" t="str" cm="1">
        <f t="array" ref="U3369">_xlfn.IFS(Q3369&lt;=100000,"LOW",Q3369&lt;=300000,"MEDIUM",Q3369&gt;=300000,"HIGH")</f>
        <v>LOW</v>
      </c>
    </row>
    <row r="3370" spans="1:21" x14ac:dyDescent="0.3">
      <c r="A3370">
        <v>3369</v>
      </c>
      <c r="B3370">
        <v>27</v>
      </c>
      <c r="C3370">
        <v>5</v>
      </c>
      <c r="D3370" s="6">
        <f t="shared" si="312"/>
        <v>45439</v>
      </c>
      <c r="E3370" t="str">
        <f t="shared" si="313"/>
        <v>May</v>
      </c>
      <c r="F3370">
        <v>2024</v>
      </c>
      <c r="G3370" t="str">
        <f t="shared" si="314"/>
        <v>Monday</v>
      </c>
      <c r="H3370" t="s">
        <v>45</v>
      </c>
      <c r="I3370">
        <v>5</v>
      </c>
      <c r="J3370" s="7">
        <v>33997.730000000003</v>
      </c>
      <c r="K3370" t="s">
        <v>380</v>
      </c>
      <c r="L3370">
        <v>23</v>
      </c>
      <c r="M3370" t="s">
        <v>112</v>
      </c>
      <c r="N3370" t="s">
        <v>18</v>
      </c>
      <c r="O3370">
        <v>3</v>
      </c>
      <c r="P3370" t="s">
        <v>48</v>
      </c>
      <c r="Q3370" s="7">
        <f t="shared" si="315"/>
        <v>169988.65000000002</v>
      </c>
      <c r="R3370" s="9" t="str" cm="1">
        <f t="array" ref="R3370">_xlfn.IFS(L3369&lt;=25,"0-25",L3369&lt;=30,"26-30",L3369&lt;=35,"31-35",L3369&lt;=40,"36-40",L3369&lt;=45,"41-45",L3369&gt;=45,"45+")</f>
        <v>45+</v>
      </c>
      <c r="S3370" t="str">
        <f t="shared" si="316"/>
        <v>Q2</v>
      </c>
      <c r="T3370" t="str">
        <f t="shared" si="317"/>
        <v>Weekday</v>
      </c>
      <c r="U3370" t="str" cm="1">
        <f t="array" ref="U3370">_xlfn.IFS(Q3370&lt;=100000,"LOW",Q3370&lt;=300000,"MEDIUM",Q3370&gt;=300000,"HIGH")</f>
        <v>MEDIUM</v>
      </c>
    </row>
    <row r="3371" spans="1:21" x14ac:dyDescent="0.3">
      <c r="A3371">
        <v>3370</v>
      </c>
      <c r="B3371">
        <v>27</v>
      </c>
      <c r="C3371">
        <v>5</v>
      </c>
      <c r="D3371" s="6">
        <f t="shared" si="312"/>
        <v>45439</v>
      </c>
      <c r="E3371" t="str">
        <f t="shared" si="313"/>
        <v>May</v>
      </c>
      <c r="F3371">
        <v>2024</v>
      </c>
      <c r="G3371" t="str">
        <f t="shared" si="314"/>
        <v>Monday</v>
      </c>
      <c r="H3371" t="s">
        <v>45</v>
      </c>
      <c r="I3371">
        <v>9</v>
      </c>
      <c r="J3371" s="7">
        <v>35399.599999999999</v>
      </c>
      <c r="K3371" t="s">
        <v>889</v>
      </c>
      <c r="L3371">
        <v>55</v>
      </c>
      <c r="M3371" t="s">
        <v>56</v>
      </c>
      <c r="N3371" t="s">
        <v>18</v>
      </c>
      <c r="O3371">
        <v>1</v>
      </c>
      <c r="P3371" t="s">
        <v>48</v>
      </c>
      <c r="Q3371" s="7">
        <f t="shared" si="315"/>
        <v>318596.39999999997</v>
      </c>
      <c r="R3371" s="9" t="str" cm="1">
        <f t="array" ref="R3371">_xlfn.IFS(L3370&lt;=25,"0-25",L3370&lt;=30,"26-30",L3370&lt;=35,"31-35",L3370&lt;=40,"36-40",L3370&lt;=45,"41-45",L3370&gt;=45,"45+")</f>
        <v>0-25</v>
      </c>
      <c r="S3371" t="str">
        <f t="shared" si="316"/>
        <v>Q2</v>
      </c>
      <c r="T3371" t="str">
        <f t="shared" si="317"/>
        <v>Weekday</v>
      </c>
      <c r="U3371" t="str" cm="1">
        <f t="array" ref="U3371">_xlfn.IFS(Q3371&lt;=100000,"LOW",Q3371&lt;=300000,"MEDIUM",Q3371&gt;=300000,"HIGH")</f>
        <v>HIGH</v>
      </c>
    </row>
    <row r="3372" spans="1:21" x14ac:dyDescent="0.3">
      <c r="A3372">
        <v>3371</v>
      </c>
      <c r="B3372">
        <v>28</v>
      </c>
      <c r="C3372">
        <v>5</v>
      </c>
      <c r="D3372" s="6">
        <f t="shared" si="312"/>
        <v>45440</v>
      </c>
      <c r="E3372" t="str">
        <f t="shared" si="313"/>
        <v>May</v>
      </c>
      <c r="F3372">
        <v>2024</v>
      </c>
      <c r="G3372" t="str">
        <f t="shared" si="314"/>
        <v>Tuesday</v>
      </c>
      <c r="H3372" t="s">
        <v>37</v>
      </c>
      <c r="I3372">
        <v>7</v>
      </c>
      <c r="J3372" s="7">
        <v>47570.77</v>
      </c>
      <c r="K3372" t="s">
        <v>575</v>
      </c>
      <c r="L3372">
        <v>50</v>
      </c>
      <c r="M3372" t="s">
        <v>64</v>
      </c>
      <c r="N3372" t="s">
        <v>24</v>
      </c>
      <c r="O3372">
        <v>3</v>
      </c>
      <c r="P3372" t="s">
        <v>97</v>
      </c>
      <c r="Q3372" s="7">
        <f t="shared" si="315"/>
        <v>332995.38999999996</v>
      </c>
      <c r="R3372" s="9" t="str" cm="1">
        <f t="array" ref="R3372">_xlfn.IFS(L3371&lt;=25,"0-25",L3371&lt;=30,"26-30",L3371&lt;=35,"31-35",L3371&lt;=40,"36-40",L3371&lt;=45,"41-45",L3371&gt;=45,"45+")</f>
        <v>45+</v>
      </c>
      <c r="S3372" t="str">
        <f t="shared" si="316"/>
        <v>Q2</v>
      </c>
      <c r="T3372" t="str">
        <f t="shared" si="317"/>
        <v>Weekday</v>
      </c>
      <c r="U3372" t="str" cm="1">
        <f t="array" ref="U3372">_xlfn.IFS(Q3372&lt;=100000,"LOW",Q3372&lt;=300000,"MEDIUM",Q3372&gt;=300000,"HIGH")</f>
        <v>HIGH</v>
      </c>
    </row>
    <row r="3373" spans="1:21" x14ac:dyDescent="0.3">
      <c r="A3373">
        <v>3372</v>
      </c>
      <c r="B3373">
        <v>28</v>
      </c>
      <c r="C3373">
        <v>5</v>
      </c>
      <c r="D3373" s="6">
        <f t="shared" si="312"/>
        <v>45440</v>
      </c>
      <c r="E3373" t="str">
        <f t="shared" si="313"/>
        <v>May</v>
      </c>
      <c r="F3373">
        <v>2024</v>
      </c>
      <c r="G3373" t="str">
        <f t="shared" si="314"/>
        <v>Tuesday</v>
      </c>
      <c r="H3373" t="s">
        <v>21</v>
      </c>
      <c r="I3373">
        <v>4</v>
      </c>
      <c r="J3373" s="7">
        <v>27207.74</v>
      </c>
      <c r="K3373" t="s">
        <v>235</v>
      </c>
      <c r="L3373">
        <v>40</v>
      </c>
      <c r="M3373" t="s">
        <v>56</v>
      </c>
      <c r="N3373" t="s">
        <v>18</v>
      </c>
      <c r="O3373">
        <v>2</v>
      </c>
      <c r="P3373" t="s">
        <v>65</v>
      </c>
      <c r="Q3373" s="7">
        <f t="shared" si="315"/>
        <v>108830.96</v>
      </c>
      <c r="R3373" s="9" t="str" cm="1">
        <f t="array" ref="R3373">_xlfn.IFS(L3372&lt;=25,"0-25",L3372&lt;=30,"26-30",L3372&lt;=35,"31-35",L3372&lt;=40,"36-40",L3372&lt;=45,"41-45",L3372&gt;=45,"45+")</f>
        <v>45+</v>
      </c>
      <c r="S3373" t="str">
        <f t="shared" si="316"/>
        <v>Q2</v>
      </c>
      <c r="T3373" t="str">
        <f t="shared" si="317"/>
        <v>Weekday</v>
      </c>
      <c r="U3373" t="str" cm="1">
        <f t="array" ref="U3373">_xlfn.IFS(Q3373&lt;=100000,"LOW",Q3373&lt;=300000,"MEDIUM",Q3373&gt;=300000,"HIGH")</f>
        <v>MEDIUM</v>
      </c>
    </row>
    <row r="3374" spans="1:21" x14ac:dyDescent="0.3">
      <c r="A3374">
        <v>3373</v>
      </c>
      <c r="B3374">
        <v>28</v>
      </c>
      <c r="C3374">
        <v>5</v>
      </c>
      <c r="D3374" s="6">
        <f t="shared" si="312"/>
        <v>45440</v>
      </c>
      <c r="E3374" t="str">
        <f t="shared" si="313"/>
        <v>May</v>
      </c>
      <c r="F3374">
        <v>2024</v>
      </c>
      <c r="G3374" t="str">
        <f t="shared" si="314"/>
        <v>Tuesday</v>
      </c>
      <c r="H3374" t="s">
        <v>45</v>
      </c>
      <c r="I3374">
        <v>9</v>
      </c>
      <c r="J3374" s="7">
        <v>68154.95</v>
      </c>
      <c r="K3374" t="s">
        <v>721</v>
      </c>
      <c r="L3374">
        <v>27</v>
      </c>
      <c r="M3374" t="s">
        <v>23</v>
      </c>
      <c r="N3374" t="s">
        <v>52</v>
      </c>
      <c r="O3374">
        <v>3</v>
      </c>
      <c r="P3374" t="s">
        <v>90</v>
      </c>
      <c r="Q3374" s="7">
        <f t="shared" si="315"/>
        <v>613394.54999999993</v>
      </c>
      <c r="R3374" s="9" t="str" cm="1">
        <f t="array" ref="R3374">_xlfn.IFS(L3373&lt;=25,"0-25",L3373&lt;=30,"26-30",L3373&lt;=35,"31-35",L3373&lt;=40,"36-40",L3373&lt;=45,"41-45",L3373&gt;=45,"45+")</f>
        <v>36-40</v>
      </c>
      <c r="S3374" t="str">
        <f t="shared" si="316"/>
        <v>Q2</v>
      </c>
      <c r="T3374" t="str">
        <f t="shared" si="317"/>
        <v>Weekday</v>
      </c>
      <c r="U3374" t="str" cm="1">
        <f t="array" ref="U3374">_xlfn.IFS(Q3374&lt;=100000,"LOW",Q3374&lt;=300000,"MEDIUM",Q3374&gt;=300000,"HIGH")</f>
        <v>HIGH</v>
      </c>
    </row>
    <row r="3375" spans="1:21" x14ac:dyDescent="0.3">
      <c r="A3375">
        <v>3374</v>
      </c>
      <c r="B3375">
        <v>28</v>
      </c>
      <c r="C3375">
        <v>5</v>
      </c>
      <c r="D3375" s="6">
        <f t="shared" si="312"/>
        <v>45440</v>
      </c>
      <c r="E3375" t="str">
        <f t="shared" si="313"/>
        <v>May</v>
      </c>
      <c r="F3375">
        <v>2024</v>
      </c>
      <c r="G3375" t="str">
        <f t="shared" si="314"/>
        <v>Tuesday</v>
      </c>
      <c r="H3375" t="s">
        <v>21</v>
      </c>
      <c r="I3375">
        <v>9</v>
      </c>
      <c r="J3375" s="7">
        <v>46521.05</v>
      </c>
      <c r="K3375" t="s">
        <v>1049</v>
      </c>
      <c r="L3375">
        <v>32</v>
      </c>
      <c r="M3375" t="s">
        <v>27</v>
      </c>
      <c r="N3375" t="s">
        <v>52</v>
      </c>
      <c r="O3375">
        <v>3</v>
      </c>
      <c r="P3375" t="s">
        <v>25</v>
      </c>
      <c r="Q3375" s="7">
        <f t="shared" si="315"/>
        <v>418689.45</v>
      </c>
      <c r="R3375" s="9" t="str" cm="1">
        <f t="array" ref="R3375">_xlfn.IFS(L3374&lt;=25,"0-25",L3374&lt;=30,"26-30",L3374&lt;=35,"31-35",L3374&lt;=40,"36-40",L3374&lt;=45,"41-45",L3374&gt;=45,"45+")</f>
        <v>26-30</v>
      </c>
      <c r="S3375" t="str">
        <f t="shared" si="316"/>
        <v>Q2</v>
      </c>
      <c r="T3375" t="str">
        <f t="shared" si="317"/>
        <v>Weekday</v>
      </c>
      <c r="U3375" t="str" cm="1">
        <f t="array" ref="U3375">_xlfn.IFS(Q3375&lt;=100000,"LOW",Q3375&lt;=300000,"MEDIUM",Q3375&gt;=300000,"HIGH")</f>
        <v>HIGH</v>
      </c>
    </row>
    <row r="3376" spans="1:21" x14ac:dyDescent="0.3">
      <c r="A3376">
        <v>3375</v>
      </c>
      <c r="B3376">
        <v>29</v>
      </c>
      <c r="C3376">
        <v>5</v>
      </c>
      <c r="D3376" s="6">
        <f t="shared" si="312"/>
        <v>45441</v>
      </c>
      <c r="E3376" t="str">
        <f t="shared" si="313"/>
        <v>May</v>
      </c>
      <c r="F3376">
        <v>2024</v>
      </c>
      <c r="G3376" t="str">
        <f t="shared" si="314"/>
        <v>Wednesday</v>
      </c>
      <c r="H3376" t="s">
        <v>37</v>
      </c>
      <c r="I3376">
        <v>2</v>
      </c>
      <c r="J3376" s="7">
        <v>33964.1</v>
      </c>
      <c r="K3376" t="s">
        <v>770</v>
      </c>
      <c r="L3376">
        <v>40</v>
      </c>
      <c r="M3376" t="s">
        <v>140</v>
      </c>
      <c r="N3376" t="s">
        <v>52</v>
      </c>
      <c r="O3376">
        <v>5</v>
      </c>
      <c r="P3376" t="s">
        <v>53</v>
      </c>
      <c r="Q3376" s="7">
        <f t="shared" si="315"/>
        <v>67928.2</v>
      </c>
      <c r="R3376" s="9" t="str" cm="1">
        <f t="array" ref="R3376">_xlfn.IFS(L3375&lt;=25,"0-25",L3375&lt;=30,"26-30",L3375&lt;=35,"31-35",L3375&lt;=40,"36-40",L3375&lt;=45,"41-45",L3375&gt;=45,"45+")</f>
        <v>31-35</v>
      </c>
      <c r="S3376" t="str">
        <f t="shared" si="316"/>
        <v>Q2</v>
      </c>
      <c r="T3376" t="str">
        <f t="shared" si="317"/>
        <v>Weekday</v>
      </c>
      <c r="U3376" t="str" cm="1">
        <f t="array" ref="U3376">_xlfn.IFS(Q3376&lt;=100000,"LOW",Q3376&lt;=300000,"MEDIUM",Q3376&gt;=300000,"HIGH")</f>
        <v>LOW</v>
      </c>
    </row>
    <row r="3377" spans="1:21" x14ac:dyDescent="0.3">
      <c r="A3377">
        <v>3376</v>
      </c>
      <c r="B3377">
        <v>29</v>
      </c>
      <c r="C3377">
        <v>5</v>
      </c>
      <c r="D3377" s="6">
        <f t="shared" si="312"/>
        <v>45441</v>
      </c>
      <c r="E3377" t="str">
        <f t="shared" si="313"/>
        <v>May</v>
      </c>
      <c r="F3377">
        <v>2024</v>
      </c>
      <c r="G3377" t="str">
        <f t="shared" si="314"/>
        <v>Wednesday</v>
      </c>
      <c r="H3377" t="s">
        <v>45</v>
      </c>
      <c r="I3377">
        <v>6</v>
      </c>
      <c r="J3377" s="7">
        <v>48700.59</v>
      </c>
      <c r="K3377" t="s">
        <v>401</v>
      </c>
      <c r="L3377">
        <v>53</v>
      </c>
      <c r="M3377" t="s">
        <v>61</v>
      </c>
      <c r="N3377" t="s">
        <v>35</v>
      </c>
      <c r="O3377">
        <v>1</v>
      </c>
      <c r="P3377" t="s">
        <v>90</v>
      </c>
      <c r="Q3377" s="7">
        <f t="shared" si="315"/>
        <v>292203.53999999998</v>
      </c>
      <c r="R3377" s="9" t="str" cm="1">
        <f t="array" ref="R3377">_xlfn.IFS(L3376&lt;=25,"0-25",L3376&lt;=30,"26-30",L3376&lt;=35,"31-35",L3376&lt;=40,"36-40",L3376&lt;=45,"41-45",L3376&gt;=45,"45+")</f>
        <v>36-40</v>
      </c>
      <c r="S3377" t="str">
        <f t="shared" si="316"/>
        <v>Q2</v>
      </c>
      <c r="T3377" t="str">
        <f t="shared" si="317"/>
        <v>Weekday</v>
      </c>
      <c r="U3377" t="str" cm="1">
        <f t="array" ref="U3377">_xlfn.IFS(Q3377&lt;=100000,"LOW",Q3377&lt;=300000,"MEDIUM",Q3377&gt;=300000,"HIGH")</f>
        <v>MEDIUM</v>
      </c>
    </row>
    <row r="3378" spans="1:21" x14ac:dyDescent="0.3">
      <c r="A3378">
        <v>3377</v>
      </c>
      <c r="B3378">
        <v>29</v>
      </c>
      <c r="C3378">
        <v>5</v>
      </c>
      <c r="D3378" s="6">
        <f t="shared" si="312"/>
        <v>45441</v>
      </c>
      <c r="E3378" t="str">
        <f t="shared" si="313"/>
        <v>May</v>
      </c>
      <c r="F3378">
        <v>2024</v>
      </c>
      <c r="G3378" t="str">
        <f t="shared" si="314"/>
        <v>Wednesday</v>
      </c>
      <c r="H3378" t="s">
        <v>15</v>
      </c>
      <c r="I3378">
        <v>4</v>
      </c>
      <c r="J3378" s="7">
        <v>33724.300000000003</v>
      </c>
      <c r="K3378" t="s">
        <v>163</v>
      </c>
      <c r="L3378">
        <v>18</v>
      </c>
      <c r="M3378" t="s">
        <v>112</v>
      </c>
      <c r="N3378" t="s">
        <v>24</v>
      </c>
      <c r="O3378">
        <v>1</v>
      </c>
      <c r="P3378" t="s">
        <v>86</v>
      </c>
      <c r="Q3378" s="7">
        <f t="shared" si="315"/>
        <v>134897.20000000001</v>
      </c>
      <c r="R3378" s="9" t="str" cm="1">
        <f t="array" ref="R3378">_xlfn.IFS(L3377&lt;=25,"0-25",L3377&lt;=30,"26-30",L3377&lt;=35,"31-35",L3377&lt;=40,"36-40",L3377&lt;=45,"41-45",L3377&gt;=45,"45+")</f>
        <v>45+</v>
      </c>
      <c r="S3378" t="str">
        <f t="shared" si="316"/>
        <v>Q2</v>
      </c>
      <c r="T3378" t="str">
        <f t="shared" si="317"/>
        <v>Weekday</v>
      </c>
      <c r="U3378" t="str" cm="1">
        <f t="array" ref="U3378">_xlfn.IFS(Q3378&lt;=100000,"LOW",Q3378&lt;=300000,"MEDIUM",Q3378&gt;=300000,"HIGH")</f>
        <v>MEDIUM</v>
      </c>
    </row>
    <row r="3379" spans="1:21" x14ac:dyDescent="0.3">
      <c r="A3379">
        <v>3378</v>
      </c>
      <c r="B3379">
        <v>30</v>
      </c>
      <c r="C3379">
        <v>5</v>
      </c>
      <c r="D3379" s="6">
        <f t="shared" si="312"/>
        <v>45442</v>
      </c>
      <c r="E3379" t="str">
        <f t="shared" si="313"/>
        <v>May</v>
      </c>
      <c r="F3379">
        <v>2024</v>
      </c>
      <c r="G3379" t="str">
        <f t="shared" si="314"/>
        <v>Thursday</v>
      </c>
      <c r="H3379" t="s">
        <v>37</v>
      </c>
      <c r="I3379">
        <v>8</v>
      </c>
      <c r="J3379" s="7">
        <v>59067.74</v>
      </c>
      <c r="K3379" t="s">
        <v>659</v>
      </c>
      <c r="L3379">
        <v>25</v>
      </c>
      <c r="M3379" t="s">
        <v>23</v>
      </c>
      <c r="N3379" t="s">
        <v>24</v>
      </c>
      <c r="O3379">
        <v>2</v>
      </c>
      <c r="P3379" t="s">
        <v>97</v>
      </c>
      <c r="Q3379" s="7">
        <f t="shared" si="315"/>
        <v>472541.92</v>
      </c>
      <c r="R3379" s="9" t="str" cm="1">
        <f t="array" ref="R3379">_xlfn.IFS(L3378&lt;=25,"0-25",L3378&lt;=30,"26-30",L3378&lt;=35,"31-35",L3378&lt;=40,"36-40",L3378&lt;=45,"41-45",L3378&gt;=45,"45+")</f>
        <v>0-25</v>
      </c>
      <c r="S3379" t="str">
        <f t="shared" si="316"/>
        <v>Q2</v>
      </c>
      <c r="T3379" t="str">
        <f t="shared" si="317"/>
        <v>Weekday</v>
      </c>
      <c r="U3379" t="str" cm="1">
        <f t="array" ref="U3379">_xlfn.IFS(Q3379&lt;=100000,"LOW",Q3379&lt;=300000,"MEDIUM",Q3379&gt;=300000,"HIGH")</f>
        <v>HIGH</v>
      </c>
    </row>
    <row r="3380" spans="1:21" x14ac:dyDescent="0.3">
      <c r="A3380">
        <v>3379</v>
      </c>
      <c r="B3380">
        <v>30</v>
      </c>
      <c r="C3380">
        <v>5</v>
      </c>
      <c r="D3380" s="6">
        <f t="shared" si="312"/>
        <v>45442</v>
      </c>
      <c r="E3380" t="str">
        <f t="shared" si="313"/>
        <v>May</v>
      </c>
      <c r="F3380">
        <v>2024</v>
      </c>
      <c r="G3380" t="str">
        <f t="shared" si="314"/>
        <v>Thursday</v>
      </c>
      <c r="H3380" t="s">
        <v>32</v>
      </c>
      <c r="I3380">
        <v>7</v>
      </c>
      <c r="J3380" s="7">
        <v>44070.46</v>
      </c>
      <c r="K3380" t="s">
        <v>1050</v>
      </c>
      <c r="L3380">
        <v>20</v>
      </c>
      <c r="M3380" t="s">
        <v>69</v>
      </c>
      <c r="N3380" t="s">
        <v>18</v>
      </c>
      <c r="O3380">
        <v>2</v>
      </c>
      <c r="P3380" t="s">
        <v>36</v>
      </c>
      <c r="Q3380" s="7">
        <f t="shared" si="315"/>
        <v>308493.21999999997</v>
      </c>
      <c r="R3380" s="9" t="str" cm="1">
        <f t="array" ref="R3380">_xlfn.IFS(L3379&lt;=25,"0-25",L3379&lt;=30,"26-30",L3379&lt;=35,"31-35",L3379&lt;=40,"36-40",L3379&lt;=45,"41-45",L3379&gt;=45,"45+")</f>
        <v>0-25</v>
      </c>
      <c r="S3380" t="str">
        <f t="shared" si="316"/>
        <v>Q2</v>
      </c>
      <c r="T3380" t="str">
        <f t="shared" si="317"/>
        <v>Weekday</v>
      </c>
      <c r="U3380" t="str" cm="1">
        <f t="array" ref="U3380">_xlfn.IFS(Q3380&lt;=100000,"LOW",Q3380&lt;=300000,"MEDIUM",Q3380&gt;=300000,"HIGH")</f>
        <v>HIGH</v>
      </c>
    </row>
    <row r="3381" spans="1:21" x14ac:dyDescent="0.3">
      <c r="A3381">
        <v>3380</v>
      </c>
      <c r="B3381">
        <v>30</v>
      </c>
      <c r="C3381">
        <v>5</v>
      </c>
      <c r="D3381" s="6">
        <f t="shared" si="312"/>
        <v>45442</v>
      </c>
      <c r="E3381" t="str">
        <f t="shared" si="313"/>
        <v>May</v>
      </c>
      <c r="F3381">
        <v>2024</v>
      </c>
      <c r="G3381" t="str">
        <f t="shared" si="314"/>
        <v>Thursday</v>
      </c>
      <c r="H3381" t="s">
        <v>21</v>
      </c>
      <c r="I3381">
        <v>7</v>
      </c>
      <c r="J3381" s="7">
        <v>12518.23</v>
      </c>
      <c r="K3381" t="s">
        <v>473</v>
      </c>
      <c r="L3381">
        <v>31</v>
      </c>
      <c r="M3381" t="s">
        <v>112</v>
      </c>
      <c r="N3381" t="s">
        <v>35</v>
      </c>
      <c r="O3381">
        <v>2</v>
      </c>
      <c r="P3381" t="s">
        <v>25</v>
      </c>
      <c r="Q3381" s="7">
        <f t="shared" si="315"/>
        <v>87627.61</v>
      </c>
      <c r="R3381" s="9" t="str" cm="1">
        <f t="array" ref="R3381">_xlfn.IFS(L3380&lt;=25,"0-25",L3380&lt;=30,"26-30",L3380&lt;=35,"31-35",L3380&lt;=40,"36-40",L3380&lt;=45,"41-45",L3380&gt;=45,"45+")</f>
        <v>0-25</v>
      </c>
      <c r="S3381" t="str">
        <f t="shared" si="316"/>
        <v>Q2</v>
      </c>
      <c r="T3381" t="str">
        <f t="shared" si="317"/>
        <v>Weekday</v>
      </c>
      <c r="U3381" t="str" cm="1">
        <f t="array" ref="U3381">_xlfn.IFS(Q3381&lt;=100000,"LOW",Q3381&lt;=300000,"MEDIUM",Q3381&gt;=300000,"HIGH")</f>
        <v>LOW</v>
      </c>
    </row>
    <row r="3382" spans="1:21" x14ac:dyDescent="0.3">
      <c r="A3382">
        <v>3381</v>
      </c>
      <c r="B3382">
        <v>31</v>
      </c>
      <c r="C3382">
        <v>5</v>
      </c>
      <c r="D3382" s="6">
        <f t="shared" si="312"/>
        <v>45443</v>
      </c>
      <c r="E3382" t="str">
        <f t="shared" si="313"/>
        <v>May</v>
      </c>
      <c r="F3382">
        <v>2024</v>
      </c>
      <c r="G3382" t="str">
        <f t="shared" si="314"/>
        <v>Friday</v>
      </c>
      <c r="H3382" t="s">
        <v>37</v>
      </c>
      <c r="I3382">
        <v>9</v>
      </c>
      <c r="J3382" s="7">
        <v>20605.41</v>
      </c>
      <c r="K3382" t="s">
        <v>260</v>
      </c>
      <c r="L3382">
        <v>34</v>
      </c>
      <c r="M3382" t="s">
        <v>23</v>
      </c>
      <c r="N3382" t="s">
        <v>24</v>
      </c>
      <c r="O3382">
        <v>1</v>
      </c>
      <c r="P3382" t="s">
        <v>40</v>
      </c>
      <c r="Q3382" s="7">
        <f t="shared" si="315"/>
        <v>185448.69</v>
      </c>
      <c r="R3382" s="9" t="str" cm="1">
        <f t="array" ref="R3382">_xlfn.IFS(L3381&lt;=25,"0-25",L3381&lt;=30,"26-30",L3381&lt;=35,"31-35",L3381&lt;=40,"36-40",L3381&lt;=45,"41-45",L3381&gt;=45,"45+")</f>
        <v>31-35</v>
      </c>
      <c r="S3382" t="str">
        <f t="shared" si="316"/>
        <v>Q2</v>
      </c>
      <c r="T3382" t="str">
        <f t="shared" si="317"/>
        <v>Weekday</v>
      </c>
      <c r="U3382" t="str" cm="1">
        <f t="array" ref="U3382">_xlfn.IFS(Q3382&lt;=100000,"LOW",Q3382&lt;=300000,"MEDIUM",Q3382&gt;=300000,"HIGH")</f>
        <v>MEDIUM</v>
      </c>
    </row>
    <row r="3383" spans="1:21" x14ac:dyDescent="0.3">
      <c r="A3383">
        <v>3382</v>
      </c>
      <c r="B3383">
        <v>31</v>
      </c>
      <c r="C3383">
        <v>5</v>
      </c>
      <c r="D3383" s="6">
        <f t="shared" si="312"/>
        <v>45443</v>
      </c>
      <c r="E3383" t="str">
        <f t="shared" si="313"/>
        <v>May</v>
      </c>
      <c r="F3383">
        <v>2024</v>
      </c>
      <c r="G3383" t="str">
        <f t="shared" si="314"/>
        <v>Friday</v>
      </c>
      <c r="H3383" t="s">
        <v>37</v>
      </c>
      <c r="I3383">
        <v>5</v>
      </c>
      <c r="J3383" s="7">
        <v>61899.64</v>
      </c>
      <c r="K3383" t="s">
        <v>943</v>
      </c>
      <c r="L3383">
        <v>51</v>
      </c>
      <c r="M3383" t="s">
        <v>64</v>
      </c>
      <c r="N3383" t="s">
        <v>35</v>
      </c>
      <c r="O3383">
        <v>5</v>
      </c>
      <c r="P3383" t="s">
        <v>40</v>
      </c>
      <c r="Q3383" s="7">
        <f t="shared" si="315"/>
        <v>309498.2</v>
      </c>
      <c r="R3383" s="9" t="str" cm="1">
        <f t="array" ref="R3383">_xlfn.IFS(L3382&lt;=25,"0-25",L3382&lt;=30,"26-30",L3382&lt;=35,"31-35",L3382&lt;=40,"36-40",L3382&lt;=45,"41-45",L3382&gt;=45,"45+")</f>
        <v>31-35</v>
      </c>
      <c r="S3383" t="str">
        <f t="shared" si="316"/>
        <v>Q2</v>
      </c>
      <c r="T3383" t="str">
        <f t="shared" si="317"/>
        <v>Weekday</v>
      </c>
      <c r="U3383" t="str" cm="1">
        <f t="array" ref="U3383">_xlfn.IFS(Q3383&lt;=100000,"LOW",Q3383&lt;=300000,"MEDIUM",Q3383&gt;=300000,"HIGH")</f>
        <v>HIGH</v>
      </c>
    </row>
    <row r="3384" spans="1:21" x14ac:dyDescent="0.3">
      <c r="A3384">
        <v>3383</v>
      </c>
      <c r="B3384">
        <v>31</v>
      </c>
      <c r="C3384">
        <v>5</v>
      </c>
      <c r="D3384" s="6">
        <f t="shared" si="312"/>
        <v>45443</v>
      </c>
      <c r="E3384" t="str">
        <f t="shared" si="313"/>
        <v>May</v>
      </c>
      <c r="F3384">
        <v>2024</v>
      </c>
      <c r="G3384" t="str">
        <f t="shared" si="314"/>
        <v>Friday</v>
      </c>
      <c r="H3384" t="s">
        <v>45</v>
      </c>
      <c r="I3384">
        <v>6</v>
      </c>
      <c r="J3384" s="7">
        <v>43773.99</v>
      </c>
      <c r="K3384" t="s">
        <v>504</v>
      </c>
      <c r="L3384">
        <v>23</v>
      </c>
      <c r="M3384" t="s">
        <v>56</v>
      </c>
      <c r="N3384" t="s">
        <v>35</v>
      </c>
      <c r="O3384">
        <v>5</v>
      </c>
      <c r="P3384" t="s">
        <v>90</v>
      </c>
      <c r="Q3384" s="7">
        <f t="shared" si="315"/>
        <v>262643.94</v>
      </c>
      <c r="R3384" s="9" t="str" cm="1">
        <f t="array" ref="R3384">_xlfn.IFS(L3383&lt;=25,"0-25",L3383&lt;=30,"26-30",L3383&lt;=35,"31-35",L3383&lt;=40,"36-40",L3383&lt;=45,"41-45",L3383&gt;=45,"45+")</f>
        <v>45+</v>
      </c>
      <c r="S3384" t="str">
        <f t="shared" si="316"/>
        <v>Q2</v>
      </c>
      <c r="T3384" t="str">
        <f t="shared" si="317"/>
        <v>Weekday</v>
      </c>
      <c r="U3384" t="str" cm="1">
        <f t="array" ref="U3384">_xlfn.IFS(Q3384&lt;=100000,"LOW",Q3384&lt;=300000,"MEDIUM",Q3384&gt;=300000,"HIGH")</f>
        <v>MEDIUM</v>
      </c>
    </row>
    <row r="3385" spans="1:21" x14ac:dyDescent="0.3">
      <c r="A3385">
        <v>3384</v>
      </c>
      <c r="B3385">
        <v>1</v>
      </c>
      <c r="C3385">
        <v>6</v>
      </c>
      <c r="D3385" s="6">
        <f t="shared" si="312"/>
        <v>45444</v>
      </c>
      <c r="E3385" t="str">
        <f t="shared" si="313"/>
        <v>June</v>
      </c>
      <c r="F3385">
        <v>2024</v>
      </c>
      <c r="G3385" t="str">
        <f t="shared" si="314"/>
        <v>Saturday</v>
      </c>
      <c r="H3385" t="s">
        <v>45</v>
      </c>
      <c r="I3385">
        <v>1</v>
      </c>
      <c r="J3385" s="7">
        <v>67020.61</v>
      </c>
      <c r="K3385" t="s">
        <v>1001</v>
      </c>
      <c r="L3385">
        <v>22</v>
      </c>
      <c r="M3385" t="s">
        <v>27</v>
      </c>
      <c r="N3385" t="s">
        <v>18</v>
      </c>
      <c r="O3385">
        <v>4</v>
      </c>
      <c r="P3385" t="s">
        <v>104</v>
      </c>
      <c r="Q3385" s="7">
        <f t="shared" si="315"/>
        <v>67020.61</v>
      </c>
      <c r="R3385" s="9" t="str" cm="1">
        <f t="array" ref="R3385">_xlfn.IFS(L3384&lt;=25,"0-25",L3384&lt;=30,"26-30",L3384&lt;=35,"31-35",L3384&lt;=40,"36-40",L3384&lt;=45,"41-45",L3384&gt;=45,"45+")</f>
        <v>0-25</v>
      </c>
      <c r="S3385" t="str">
        <f t="shared" si="316"/>
        <v>Q2</v>
      </c>
      <c r="T3385" t="str">
        <f t="shared" si="317"/>
        <v>Weekend</v>
      </c>
      <c r="U3385" t="str" cm="1">
        <f t="array" ref="U3385">_xlfn.IFS(Q3385&lt;=100000,"LOW",Q3385&lt;=300000,"MEDIUM",Q3385&gt;=300000,"HIGH")</f>
        <v>LOW</v>
      </c>
    </row>
    <row r="3386" spans="1:21" x14ac:dyDescent="0.3">
      <c r="A3386">
        <v>3385</v>
      </c>
      <c r="B3386">
        <v>1</v>
      </c>
      <c r="C3386">
        <v>6</v>
      </c>
      <c r="D3386" s="6">
        <f t="shared" si="312"/>
        <v>45444</v>
      </c>
      <c r="E3386" t="str">
        <f t="shared" si="313"/>
        <v>June</v>
      </c>
      <c r="F3386">
        <v>2024</v>
      </c>
      <c r="G3386" t="str">
        <f t="shared" si="314"/>
        <v>Saturday</v>
      </c>
      <c r="H3386" t="s">
        <v>45</v>
      </c>
      <c r="I3386">
        <v>6</v>
      </c>
      <c r="J3386" s="7">
        <v>14345.34</v>
      </c>
      <c r="K3386" t="s">
        <v>736</v>
      </c>
      <c r="L3386">
        <v>58</v>
      </c>
      <c r="M3386" t="s">
        <v>34</v>
      </c>
      <c r="N3386" t="s">
        <v>35</v>
      </c>
      <c r="O3386">
        <v>1</v>
      </c>
      <c r="P3386" t="s">
        <v>90</v>
      </c>
      <c r="Q3386" s="7">
        <f t="shared" si="315"/>
        <v>86072.040000000008</v>
      </c>
      <c r="R3386" s="9" t="str" cm="1">
        <f t="array" ref="R3386">_xlfn.IFS(L3385&lt;=25,"0-25",L3385&lt;=30,"26-30",L3385&lt;=35,"31-35",L3385&lt;=40,"36-40",L3385&lt;=45,"41-45",L3385&gt;=45,"45+")</f>
        <v>0-25</v>
      </c>
      <c r="S3386" t="str">
        <f t="shared" si="316"/>
        <v>Q2</v>
      </c>
      <c r="T3386" t="str">
        <f t="shared" si="317"/>
        <v>Weekend</v>
      </c>
      <c r="U3386" t="str" cm="1">
        <f t="array" ref="U3386">_xlfn.IFS(Q3386&lt;=100000,"LOW",Q3386&lt;=300000,"MEDIUM",Q3386&gt;=300000,"HIGH")</f>
        <v>LOW</v>
      </c>
    </row>
    <row r="3387" spans="1:21" x14ac:dyDescent="0.3">
      <c r="A3387">
        <v>3386</v>
      </c>
      <c r="B3387">
        <v>1</v>
      </c>
      <c r="C3387">
        <v>6</v>
      </c>
      <c r="D3387" s="6">
        <f t="shared" si="312"/>
        <v>45444</v>
      </c>
      <c r="E3387" t="str">
        <f t="shared" si="313"/>
        <v>June</v>
      </c>
      <c r="F3387">
        <v>2024</v>
      </c>
      <c r="G3387" t="str">
        <f t="shared" si="314"/>
        <v>Saturday</v>
      </c>
      <c r="H3387" t="s">
        <v>32</v>
      </c>
      <c r="I3387">
        <v>2</v>
      </c>
      <c r="J3387" s="7">
        <v>27715.64</v>
      </c>
      <c r="K3387" t="s">
        <v>804</v>
      </c>
      <c r="L3387">
        <v>57</v>
      </c>
      <c r="M3387" t="s">
        <v>112</v>
      </c>
      <c r="N3387" t="s">
        <v>24</v>
      </c>
      <c r="O3387">
        <v>4</v>
      </c>
      <c r="P3387" t="s">
        <v>36</v>
      </c>
      <c r="Q3387" s="7">
        <f t="shared" si="315"/>
        <v>55431.28</v>
      </c>
      <c r="R3387" s="9" t="str" cm="1">
        <f t="array" ref="R3387">_xlfn.IFS(L3386&lt;=25,"0-25",L3386&lt;=30,"26-30",L3386&lt;=35,"31-35",L3386&lt;=40,"36-40",L3386&lt;=45,"41-45",L3386&gt;=45,"45+")</f>
        <v>45+</v>
      </c>
      <c r="S3387" t="str">
        <f t="shared" si="316"/>
        <v>Q2</v>
      </c>
      <c r="T3387" t="str">
        <f t="shared" si="317"/>
        <v>Weekend</v>
      </c>
      <c r="U3387" t="str" cm="1">
        <f t="array" ref="U3387">_xlfn.IFS(Q3387&lt;=100000,"LOW",Q3387&lt;=300000,"MEDIUM",Q3387&gt;=300000,"HIGH")</f>
        <v>LOW</v>
      </c>
    </row>
    <row r="3388" spans="1:21" x14ac:dyDescent="0.3">
      <c r="A3388">
        <v>3387</v>
      </c>
      <c r="B3388">
        <v>2</v>
      </c>
      <c r="C3388">
        <v>6</v>
      </c>
      <c r="D3388" s="6">
        <f t="shared" si="312"/>
        <v>45445</v>
      </c>
      <c r="E3388" t="str">
        <f t="shared" si="313"/>
        <v>June</v>
      </c>
      <c r="F3388">
        <v>2024</v>
      </c>
      <c r="G3388" t="str">
        <f t="shared" si="314"/>
        <v>Sunday</v>
      </c>
      <c r="H3388" t="s">
        <v>45</v>
      </c>
      <c r="I3388">
        <v>6</v>
      </c>
      <c r="J3388" s="7">
        <v>21612.6</v>
      </c>
      <c r="K3388" t="s">
        <v>1036</v>
      </c>
      <c r="L3388">
        <v>46</v>
      </c>
      <c r="M3388" t="s">
        <v>27</v>
      </c>
      <c r="N3388" t="s">
        <v>18</v>
      </c>
      <c r="O3388">
        <v>3</v>
      </c>
      <c r="P3388" t="s">
        <v>90</v>
      </c>
      <c r="Q3388" s="7">
        <f t="shared" si="315"/>
        <v>129675.59999999999</v>
      </c>
      <c r="R3388" s="9" t="str" cm="1">
        <f t="array" ref="R3388">_xlfn.IFS(L3387&lt;=25,"0-25",L3387&lt;=30,"26-30",L3387&lt;=35,"31-35",L3387&lt;=40,"36-40",L3387&lt;=45,"41-45",L3387&gt;=45,"45+")</f>
        <v>45+</v>
      </c>
      <c r="S3388" t="str">
        <f t="shared" si="316"/>
        <v>Q2</v>
      </c>
      <c r="T3388" t="str">
        <f t="shared" si="317"/>
        <v>Weekend</v>
      </c>
      <c r="U3388" t="str" cm="1">
        <f t="array" ref="U3388">_xlfn.IFS(Q3388&lt;=100000,"LOW",Q3388&lt;=300000,"MEDIUM",Q3388&gt;=300000,"HIGH")</f>
        <v>MEDIUM</v>
      </c>
    </row>
    <row r="3389" spans="1:21" x14ac:dyDescent="0.3">
      <c r="A3389">
        <v>3388</v>
      </c>
      <c r="B3389">
        <v>2</v>
      </c>
      <c r="C3389">
        <v>6</v>
      </c>
      <c r="D3389" s="6">
        <f t="shared" si="312"/>
        <v>45445</v>
      </c>
      <c r="E3389" t="str">
        <f t="shared" si="313"/>
        <v>June</v>
      </c>
      <c r="F3389">
        <v>2024</v>
      </c>
      <c r="G3389" t="str">
        <f t="shared" si="314"/>
        <v>Sunday</v>
      </c>
      <c r="H3389" t="s">
        <v>37</v>
      </c>
      <c r="I3389">
        <v>9</v>
      </c>
      <c r="J3389" s="7">
        <v>43230.42</v>
      </c>
      <c r="K3389" t="s">
        <v>609</v>
      </c>
      <c r="L3389">
        <v>52</v>
      </c>
      <c r="M3389" t="s">
        <v>17</v>
      </c>
      <c r="N3389" t="s">
        <v>24</v>
      </c>
      <c r="O3389">
        <v>2</v>
      </c>
      <c r="P3389" t="s">
        <v>97</v>
      </c>
      <c r="Q3389" s="7">
        <f t="shared" si="315"/>
        <v>389073.77999999997</v>
      </c>
      <c r="R3389" s="9" t="str" cm="1">
        <f t="array" ref="R3389">_xlfn.IFS(L3388&lt;=25,"0-25",L3388&lt;=30,"26-30",L3388&lt;=35,"31-35",L3388&lt;=40,"36-40",L3388&lt;=45,"41-45",L3388&gt;=45,"45+")</f>
        <v>45+</v>
      </c>
      <c r="S3389" t="str">
        <f t="shared" si="316"/>
        <v>Q2</v>
      </c>
      <c r="T3389" t="str">
        <f t="shared" si="317"/>
        <v>Weekend</v>
      </c>
      <c r="U3389" t="str" cm="1">
        <f t="array" ref="U3389">_xlfn.IFS(Q3389&lt;=100000,"LOW",Q3389&lt;=300000,"MEDIUM",Q3389&gt;=300000,"HIGH")</f>
        <v>HIGH</v>
      </c>
    </row>
    <row r="3390" spans="1:21" x14ac:dyDescent="0.3">
      <c r="A3390">
        <v>3389</v>
      </c>
      <c r="B3390">
        <v>2</v>
      </c>
      <c r="C3390">
        <v>6</v>
      </c>
      <c r="D3390" s="6">
        <f t="shared" si="312"/>
        <v>45445</v>
      </c>
      <c r="E3390" t="str">
        <f t="shared" si="313"/>
        <v>June</v>
      </c>
      <c r="F3390">
        <v>2024</v>
      </c>
      <c r="G3390" t="str">
        <f t="shared" si="314"/>
        <v>Sunday</v>
      </c>
      <c r="H3390" t="s">
        <v>45</v>
      </c>
      <c r="I3390">
        <v>8</v>
      </c>
      <c r="J3390" s="7">
        <v>32967.57</v>
      </c>
      <c r="K3390" t="s">
        <v>374</v>
      </c>
      <c r="L3390">
        <v>35</v>
      </c>
      <c r="M3390" t="s">
        <v>119</v>
      </c>
      <c r="N3390" t="s">
        <v>35</v>
      </c>
      <c r="O3390">
        <v>4</v>
      </c>
      <c r="P3390" t="s">
        <v>48</v>
      </c>
      <c r="Q3390" s="7">
        <f t="shared" si="315"/>
        <v>263740.56</v>
      </c>
      <c r="R3390" s="9" t="str" cm="1">
        <f t="array" ref="R3390">_xlfn.IFS(L3389&lt;=25,"0-25",L3389&lt;=30,"26-30",L3389&lt;=35,"31-35",L3389&lt;=40,"36-40",L3389&lt;=45,"41-45",L3389&gt;=45,"45+")</f>
        <v>45+</v>
      </c>
      <c r="S3390" t="str">
        <f t="shared" si="316"/>
        <v>Q2</v>
      </c>
      <c r="T3390" t="str">
        <f t="shared" si="317"/>
        <v>Weekend</v>
      </c>
      <c r="U3390" t="str" cm="1">
        <f t="array" ref="U3390">_xlfn.IFS(Q3390&lt;=100000,"LOW",Q3390&lt;=300000,"MEDIUM",Q3390&gt;=300000,"HIGH")</f>
        <v>MEDIUM</v>
      </c>
    </row>
    <row r="3391" spans="1:21" x14ac:dyDescent="0.3">
      <c r="A3391">
        <v>3390</v>
      </c>
      <c r="B3391">
        <v>2</v>
      </c>
      <c r="C3391">
        <v>6</v>
      </c>
      <c r="D3391" s="6">
        <f t="shared" si="312"/>
        <v>45445</v>
      </c>
      <c r="E3391" t="str">
        <f t="shared" si="313"/>
        <v>June</v>
      </c>
      <c r="F3391">
        <v>2024</v>
      </c>
      <c r="G3391" t="str">
        <f t="shared" si="314"/>
        <v>Sunday</v>
      </c>
      <c r="H3391" t="s">
        <v>15</v>
      </c>
      <c r="I3391">
        <v>9</v>
      </c>
      <c r="J3391" s="7">
        <v>19436.41</v>
      </c>
      <c r="K3391" t="s">
        <v>866</v>
      </c>
      <c r="L3391">
        <v>57</v>
      </c>
      <c r="M3391" t="s">
        <v>23</v>
      </c>
      <c r="N3391" t="s">
        <v>35</v>
      </c>
      <c r="O3391">
        <v>4</v>
      </c>
      <c r="P3391" t="s">
        <v>31</v>
      </c>
      <c r="Q3391" s="7">
        <f t="shared" si="315"/>
        <v>174927.69</v>
      </c>
      <c r="R3391" s="9" t="str" cm="1">
        <f t="array" ref="R3391">_xlfn.IFS(L3390&lt;=25,"0-25",L3390&lt;=30,"26-30",L3390&lt;=35,"31-35",L3390&lt;=40,"36-40",L3390&lt;=45,"41-45",L3390&gt;=45,"45+")</f>
        <v>31-35</v>
      </c>
      <c r="S3391" t="str">
        <f t="shared" si="316"/>
        <v>Q2</v>
      </c>
      <c r="T3391" t="str">
        <f t="shared" si="317"/>
        <v>Weekend</v>
      </c>
      <c r="U3391" t="str" cm="1">
        <f t="array" ref="U3391">_xlfn.IFS(Q3391&lt;=100000,"LOW",Q3391&lt;=300000,"MEDIUM",Q3391&gt;=300000,"HIGH")</f>
        <v>MEDIUM</v>
      </c>
    </row>
    <row r="3392" spans="1:21" x14ac:dyDescent="0.3">
      <c r="A3392">
        <v>3391</v>
      </c>
      <c r="B3392">
        <v>3</v>
      </c>
      <c r="C3392">
        <v>6</v>
      </c>
      <c r="D3392" s="6">
        <f t="shared" si="312"/>
        <v>45446</v>
      </c>
      <c r="E3392" t="str">
        <f t="shared" si="313"/>
        <v>June</v>
      </c>
      <c r="F3392">
        <v>2024</v>
      </c>
      <c r="G3392" t="str">
        <f t="shared" si="314"/>
        <v>Monday</v>
      </c>
      <c r="H3392" t="s">
        <v>45</v>
      </c>
      <c r="I3392">
        <v>8</v>
      </c>
      <c r="J3392" s="7">
        <v>48565.11</v>
      </c>
      <c r="K3392" t="s">
        <v>157</v>
      </c>
      <c r="L3392">
        <v>47</v>
      </c>
      <c r="M3392" t="s">
        <v>140</v>
      </c>
      <c r="N3392" t="s">
        <v>52</v>
      </c>
      <c r="O3392">
        <v>5</v>
      </c>
      <c r="P3392" t="s">
        <v>48</v>
      </c>
      <c r="Q3392" s="7">
        <f t="shared" si="315"/>
        <v>388520.88</v>
      </c>
      <c r="R3392" s="9" t="str" cm="1">
        <f t="array" ref="R3392">_xlfn.IFS(L3391&lt;=25,"0-25",L3391&lt;=30,"26-30",L3391&lt;=35,"31-35",L3391&lt;=40,"36-40",L3391&lt;=45,"41-45",L3391&gt;=45,"45+")</f>
        <v>45+</v>
      </c>
      <c r="S3392" t="str">
        <f t="shared" si="316"/>
        <v>Q2</v>
      </c>
      <c r="T3392" t="str">
        <f t="shared" si="317"/>
        <v>Weekday</v>
      </c>
      <c r="U3392" t="str" cm="1">
        <f t="array" ref="U3392">_xlfn.IFS(Q3392&lt;=100000,"LOW",Q3392&lt;=300000,"MEDIUM",Q3392&gt;=300000,"HIGH")</f>
        <v>HIGH</v>
      </c>
    </row>
    <row r="3393" spans="1:21" x14ac:dyDescent="0.3">
      <c r="A3393">
        <v>3392</v>
      </c>
      <c r="B3393">
        <v>3</v>
      </c>
      <c r="C3393">
        <v>6</v>
      </c>
      <c r="D3393" s="6">
        <f t="shared" si="312"/>
        <v>45446</v>
      </c>
      <c r="E3393" t="str">
        <f t="shared" si="313"/>
        <v>June</v>
      </c>
      <c r="F3393">
        <v>2024</v>
      </c>
      <c r="G3393" t="str">
        <f t="shared" si="314"/>
        <v>Monday</v>
      </c>
      <c r="H3393" t="s">
        <v>32</v>
      </c>
      <c r="I3393">
        <v>3</v>
      </c>
      <c r="J3393" s="7">
        <v>42177.9</v>
      </c>
      <c r="K3393" t="s">
        <v>627</v>
      </c>
      <c r="L3393">
        <v>32</v>
      </c>
      <c r="M3393" t="s">
        <v>47</v>
      </c>
      <c r="N3393" t="s">
        <v>18</v>
      </c>
      <c r="O3393">
        <v>2</v>
      </c>
      <c r="P3393" t="s">
        <v>101</v>
      </c>
      <c r="Q3393" s="7">
        <f t="shared" si="315"/>
        <v>126533.70000000001</v>
      </c>
      <c r="R3393" s="9" t="str" cm="1">
        <f t="array" ref="R3393">_xlfn.IFS(L3392&lt;=25,"0-25",L3392&lt;=30,"26-30",L3392&lt;=35,"31-35",L3392&lt;=40,"36-40",L3392&lt;=45,"41-45",L3392&gt;=45,"45+")</f>
        <v>45+</v>
      </c>
      <c r="S3393" t="str">
        <f t="shared" si="316"/>
        <v>Q2</v>
      </c>
      <c r="T3393" t="str">
        <f t="shared" si="317"/>
        <v>Weekday</v>
      </c>
      <c r="U3393" t="str" cm="1">
        <f t="array" ref="U3393">_xlfn.IFS(Q3393&lt;=100000,"LOW",Q3393&lt;=300000,"MEDIUM",Q3393&gt;=300000,"HIGH")</f>
        <v>MEDIUM</v>
      </c>
    </row>
    <row r="3394" spans="1:21" x14ac:dyDescent="0.3">
      <c r="A3394">
        <v>3393</v>
      </c>
      <c r="B3394">
        <v>3</v>
      </c>
      <c r="C3394">
        <v>6</v>
      </c>
      <c r="D3394" s="6">
        <f t="shared" si="312"/>
        <v>45446</v>
      </c>
      <c r="E3394" t="str">
        <f t="shared" si="313"/>
        <v>June</v>
      </c>
      <c r="F3394">
        <v>2024</v>
      </c>
      <c r="G3394" t="str">
        <f t="shared" si="314"/>
        <v>Monday</v>
      </c>
      <c r="H3394" t="s">
        <v>15</v>
      </c>
      <c r="I3394">
        <v>8</v>
      </c>
      <c r="J3394" s="7">
        <v>26484.18</v>
      </c>
      <c r="K3394" t="s">
        <v>540</v>
      </c>
      <c r="L3394">
        <v>32</v>
      </c>
      <c r="M3394" t="s">
        <v>23</v>
      </c>
      <c r="N3394" t="s">
        <v>18</v>
      </c>
      <c r="O3394">
        <v>2</v>
      </c>
      <c r="P3394" t="s">
        <v>31</v>
      </c>
      <c r="Q3394" s="7">
        <f t="shared" si="315"/>
        <v>211873.44</v>
      </c>
      <c r="R3394" s="9" t="str" cm="1">
        <f t="array" ref="R3394">_xlfn.IFS(L3393&lt;=25,"0-25",L3393&lt;=30,"26-30",L3393&lt;=35,"31-35",L3393&lt;=40,"36-40",L3393&lt;=45,"41-45",L3393&gt;=45,"45+")</f>
        <v>31-35</v>
      </c>
      <c r="S3394" t="str">
        <f t="shared" si="316"/>
        <v>Q2</v>
      </c>
      <c r="T3394" t="str">
        <f t="shared" si="317"/>
        <v>Weekday</v>
      </c>
      <c r="U3394" t="str" cm="1">
        <f t="array" ref="U3394">_xlfn.IFS(Q3394&lt;=100000,"LOW",Q3394&lt;=300000,"MEDIUM",Q3394&gt;=300000,"HIGH")</f>
        <v>MEDIUM</v>
      </c>
    </row>
    <row r="3395" spans="1:21" x14ac:dyDescent="0.3">
      <c r="A3395">
        <v>3394</v>
      </c>
      <c r="B3395">
        <v>3</v>
      </c>
      <c r="C3395">
        <v>6</v>
      </c>
      <c r="D3395" s="6">
        <f t="shared" ref="D3395:D3458" si="318">DATE(F3395,C3395,B3395)</f>
        <v>45446</v>
      </c>
      <c r="E3395" t="str">
        <f t="shared" ref="E3395:E3458" si="319">TEXT(D3395,"mmmm")</f>
        <v>June</v>
      </c>
      <c r="F3395">
        <v>2024</v>
      </c>
      <c r="G3395" t="str">
        <f t="shared" ref="G3395:G3458" si="320">TEXT(D3395,"dddd")</f>
        <v>Monday</v>
      </c>
      <c r="H3395" t="s">
        <v>37</v>
      </c>
      <c r="I3395">
        <v>6</v>
      </c>
      <c r="J3395" s="7">
        <v>38786.28</v>
      </c>
      <c r="K3395" t="s">
        <v>793</v>
      </c>
      <c r="L3395">
        <v>33</v>
      </c>
      <c r="M3395" t="s">
        <v>27</v>
      </c>
      <c r="N3395" t="s">
        <v>52</v>
      </c>
      <c r="O3395">
        <v>5</v>
      </c>
      <c r="P3395" t="s">
        <v>40</v>
      </c>
      <c r="Q3395" s="7">
        <f t="shared" ref="Q3395:Q3458" si="321">I3395*J3395</f>
        <v>232717.68</v>
      </c>
      <c r="R3395" s="9" t="str" cm="1">
        <f t="array" ref="R3395">_xlfn.IFS(L3394&lt;=25,"0-25",L3394&lt;=30,"26-30",L3394&lt;=35,"31-35",L3394&lt;=40,"36-40",L3394&lt;=45,"41-45",L3394&gt;=45,"45+")</f>
        <v>31-35</v>
      </c>
      <c r="S3395" t="str">
        <f t="shared" ref="S3395:S3458" si="322">"Q"&amp;ROUNDUP(C3395/3,0)</f>
        <v>Q2</v>
      </c>
      <c r="T3395" t="str">
        <f t="shared" ref="T3395:T3458" si="323">IF(OR(G3395="Saturday",G3395="Sunday"),"Weekend","Weekday")</f>
        <v>Weekday</v>
      </c>
      <c r="U3395" t="str" cm="1">
        <f t="array" ref="U3395">_xlfn.IFS(Q3395&lt;=100000,"LOW",Q3395&lt;=300000,"MEDIUM",Q3395&gt;=300000,"HIGH")</f>
        <v>MEDIUM</v>
      </c>
    </row>
    <row r="3396" spans="1:21" x14ac:dyDescent="0.3">
      <c r="A3396">
        <v>3395</v>
      </c>
      <c r="B3396">
        <v>4</v>
      </c>
      <c r="C3396">
        <v>6</v>
      </c>
      <c r="D3396" s="6">
        <f t="shared" si="318"/>
        <v>45447</v>
      </c>
      <c r="E3396" t="str">
        <f t="shared" si="319"/>
        <v>June</v>
      </c>
      <c r="F3396">
        <v>2024</v>
      </c>
      <c r="G3396" t="str">
        <f t="shared" si="320"/>
        <v>Tuesday</v>
      </c>
      <c r="H3396" t="s">
        <v>37</v>
      </c>
      <c r="I3396">
        <v>6</v>
      </c>
      <c r="J3396" s="7">
        <v>54744.3</v>
      </c>
      <c r="K3396" t="s">
        <v>777</v>
      </c>
      <c r="L3396">
        <v>50</v>
      </c>
      <c r="M3396" t="s">
        <v>23</v>
      </c>
      <c r="N3396" t="s">
        <v>24</v>
      </c>
      <c r="O3396">
        <v>4</v>
      </c>
      <c r="P3396" t="s">
        <v>53</v>
      </c>
      <c r="Q3396" s="7">
        <f t="shared" si="321"/>
        <v>328465.80000000005</v>
      </c>
      <c r="R3396" s="9" t="str" cm="1">
        <f t="array" ref="R3396">_xlfn.IFS(L3395&lt;=25,"0-25",L3395&lt;=30,"26-30",L3395&lt;=35,"31-35",L3395&lt;=40,"36-40",L3395&lt;=45,"41-45",L3395&gt;=45,"45+")</f>
        <v>31-35</v>
      </c>
      <c r="S3396" t="str">
        <f t="shared" si="322"/>
        <v>Q2</v>
      </c>
      <c r="T3396" t="str">
        <f t="shared" si="323"/>
        <v>Weekday</v>
      </c>
      <c r="U3396" t="str" cm="1">
        <f t="array" ref="U3396">_xlfn.IFS(Q3396&lt;=100000,"LOW",Q3396&lt;=300000,"MEDIUM",Q3396&gt;=300000,"HIGH")</f>
        <v>HIGH</v>
      </c>
    </row>
    <row r="3397" spans="1:21" x14ac:dyDescent="0.3">
      <c r="A3397">
        <v>3396</v>
      </c>
      <c r="B3397">
        <v>4</v>
      </c>
      <c r="C3397">
        <v>6</v>
      </c>
      <c r="D3397" s="6">
        <f t="shared" si="318"/>
        <v>45447</v>
      </c>
      <c r="E3397" t="str">
        <f t="shared" si="319"/>
        <v>June</v>
      </c>
      <c r="F3397">
        <v>2024</v>
      </c>
      <c r="G3397" t="str">
        <f t="shared" si="320"/>
        <v>Tuesday</v>
      </c>
      <c r="H3397" t="s">
        <v>21</v>
      </c>
      <c r="I3397">
        <v>6</v>
      </c>
      <c r="J3397" s="7">
        <v>22316.3</v>
      </c>
      <c r="K3397" t="s">
        <v>905</v>
      </c>
      <c r="L3397">
        <v>27</v>
      </c>
      <c r="M3397" t="s">
        <v>112</v>
      </c>
      <c r="N3397" t="s">
        <v>24</v>
      </c>
      <c r="O3397">
        <v>5</v>
      </c>
      <c r="P3397" t="s">
        <v>25</v>
      </c>
      <c r="Q3397" s="7">
        <f t="shared" si="321"/>
        <v>133897.79999999999</v>
      </c>
      <c r="R3397" s="9" t="str" cm="1">
        <f t="array" ref="R3397">_xlfn.IFS(L3396&lt;=25,"0-25",L3396&lt;=30,"26-30",L3396&lt;=35,"31-35",L3396&lt;=40,"36-40",L3396&lt;=45,"41-45",L3396&gt;=45,"45+")</f>
        <v>45+</v>
      </c>
      <c r="S3397" t="str">
        <f t="shared" si="322"/>
        <v>Q2</v>
      </c>
      <c r="T3397" t="str">
        <f t="shared" si="323"/>
        <v>Weekday</v>
      </c>
      <c r="U3397" t="str" cm="1">
        <f t="array" ref="U3397">_xlfn.IFS(Q3397&lt;=100000,"LOW",Q3397&lt;=300000,"MEDIUM",Q3397&gt;=300000,"HIGH")</f>
        <v>MEDIUM</v>
      </c>
    </row>
    <row r="3398" spans="1:21" x14ac:dyDescent="0.3">
      <c r="A3398">
        <v>3397</v>
      </c>
      <c r="B3398">
        <v>4</v>
      </c>
      <c r="C3398">
        <v>6</v>
      </c>
      <c r="D3398" s="6">
        <f t="shared" si="318"/>
        <v>45447</v>
      </c>
      <c r="E3398" t="str">
        <f t="shared" si="319"/>
        <v>June</v>
      </c>
      <c r="F3398">
        <v>2024</v>
      </c>
      <c r="G3398" t="str">
        <f t="shared" si="320"/>
        <v>Tuesday</v>
      </c>
      <c r="H3398" t="s">
        <v>15</v>
      </c>
      <c r="I3398">
        <v>3</v>
      </c>
      <c r="J3398" s="7">
        <v>27574.34</v>
      </c>
      <c r="K3398" t="s">
        <v>521</v>
      </c>
      <c r="L3398">
        <v>36</v>
      </c>
      <c r="M3398" t="s">
        <v>135</v>
      </c>
      <c r="N3398" t="s">
        <v>35</v>
      </c>
      <c r="O3398">
        <v>4</v>
      </c>
      <c r="P3398" t="s">
        <v>31</v>
      </c>
      <c r="Q3398" s="7">
        <f t="shared" si="321"/>
        <v>82723.02</v>
      </c>
      <c r="R3398" s="9" t="str" cm="1">
        <f t="array" ref="R3398">_xlfn.IFS(L3397&lt;=25,"0-25",L3397&lt;=30,"26-30",L3397&lt;=35,"31-35",L3397&lt;=40,"36-40",L3397&lt;=45,"41-45",L3397&gt;=45,"45+")</f>
        <v>26-30</v>
      </c>
      <c r="S3398" t="str">
        <f t="shared" si="322"/>
        <v>Q2</v>
      </c>
      <c r="T3398" t="str">
        <f t="shared" si="323"/>
        <v>Weekday</v>
      </c>
      <c r="U3398" t="str" cm="1">
        <f t="array" ref="U3398">_xlfn.IFS(Q3398&lt;=100000,"LOW",Q3398&lt;=300000,"MEDIUM",Q3398&gt;=300000,"HIGH")</f>
        <v>LOW</v>
      </c>
    </row>
    <row r="3399" spans="1:21" x14ac:dyDescent="0.3">
      <c r="A3399">
        <v>3398</v>
      </c>
      <c r="B3399">
        <v>5</v>
      </c>
      <c r="C3399">
        <v>6</v>
      </c>
      <c r="D3399" s="6">
        <f t="shared" si="318"/>
        <v>45448</v>
      </c>
      <c r="E3399" t="str">
        <f t="shared" si="319"/>
        <v>June</v>
      </c>
      <c r="F3399">
        <v>2024</v>
      </c>
      <c r="G3399" t="str">
        <f t="shared" si="320"/>
        <v>Wednesday</v>
      </c>
      <c r="H3399" t="s">
        <v>21</v>
      </c>
      <c r="I3399">
        <v>1</v>
      </c>
      <c r="J3399" s="7">
        <v>30766.66</v>
      </c>
      <c r="K3399" t="s">
        <v>869</v>
      </c>
      <c r="L3399">
        <v>54</v>
      </c>
      <c r="M3399" t="s">
        <v>23</v>
      </c>
      <c r="N3399" t="s">
        <v>18</v>
      </c>
      <c r="O3399">
        <v>5</v>
      </c>
      <c r="P3399" t="s">
        <v>65</v>
      </c>
      <c r="Q3399" s="7">
        <f t="shared" si="321"/>
        <v>30766.66</v>
      </c>
      <c r="R3399" s="9" t="str" cm="1">
        <f t="array" ref="R3399">_xlfn.IFS(L3398&lt;=25,"0-25",L3398&lt;=30,"26-30",L3398&lt;=35,"31-35",L3398&lt;=40,"36-40",L3398&lt;=45,"41-45",L3398&gt;=45,"45+")</f>
        <v>36-40</v>
      </c>
      <c r="S3399" t="str">
        <f t="shared" si="322"/>
        <v>Q2</v>
      </c>
      <c r="T3399" t="str">
        <f t="shared" si="323"/>
        <v>Weekday</v>
      </c>
      <c r="U3399" t="str" cm="1">
        <f t="array" ref="U3399">_xlfn.IFS(Q3399&lt;=100000,"LOW",Q3399&lt;=300000,"MEDIUM",Q3399&gt;=300000,"HIGH")</f>
        <v>LOW</v>
      </c>
    </row>
    <row r="3400" spans="1:21" x14ac:dyDescent="0.3">
      <c r="A3400">
        <v>3399</v>
      </c>
      <c r="B3400">
        <v>5</v>
      </c>
      <c r="C3400">
        <v>6</v>
      </c>
      <c r="D3400" s="6">
        <f t="shared" si="318"/>
        <v>45448</v>
      </c>
      <c r="E3400" t="str">
        <f t="shared" si="319"/>
        <v>June</v>
      </c>
      <c r="F3400">
        <v>2024</v>
      </c>
      <c r="G3400" t="str">
        <f t="shared" si="320"/>
        <v>Wednesday</v>
      </c>
      <c r="H3400" t="s">
        <v>15</v>
      </c>
      <c r="I3400">
        <v>4</v>
      </c>
      <c r="J3400" s="7">
        <v>54803.59</v>
      </c>
      <c r="K3400" t="s">
        <v>716</v>
      </c>
      <c r="L3400">
        <v>20</v>
      </c>
      <c r="M3400" t="s">
        <v>27</v>
      </c>
      <c r="N3400" t="s">
        <v>35</v>
      </c>
      <c r="O3400">
        <v>5</v>
      </c>
      <c r="P3400" t="s">
        <v>86</v>
      </c>
      <c r="Q3400" s="7">
        <f t="shared" si="321"/>
        <v>219214.36</v>
      </c>
      <c r="R3400" s="9" t="str" cm="1">
        <f t="array" ref="R3400">_xlfn.IFS(L3399&lt;=25,"0-25",L3399&lt;=30,"26-30",L3399&lt;=35,"31-35",L3399&lt;=40,"36-40",L3399&lt;=45,"41-45",L3399&gt;=45,"45+")</f>
        <v>45+</v>
      </c>
      <c r="S3400" t="str">
        <f t="shared" si="322"/>
        <v>Q2</v>
      </c>
      <c r="T3400" t="str">
        <f t="shared" si="323"/>
        <v>Weekday</v>
      </c>
      <c r="U3400" t="str" cm="1">
        <f t="array" ref="U3400">_xlfn.IFS(Q3400&lt;=100000,"LOW",Q3400&lt;=300000,"MEDIUM",Q3400&gt;=300000,"HIGH")</f>
        <v>MEDIUM</v>
      </c>
    </row>
    <row r="3401" spans="1:21" x14ac:dyDescent="0.3">
      <c r="A3401">
        <v>3400</v>
      </c>
      <c r="B3401">
        <v>5</v>
      </c>
      <c r="C3401">
        <v>6</v>
      </c>
      <c r="D3401" s="6">
        <f t="shared" si="318"/>
        <v>45448</v>
      </c>
      <c r="E3401" t="str">
        <f t="shared" si="319"/>
        <v>June</v>
      </c>
      <c r="F3401">
        <v>2024</v>
      </c>
      <c r="G3401" t="str">
        <f t="shared" si="320"/>
        <v>Wednesday</v>
      </c>
      <c r="H3401" t="s">
        <v>15</v>
      </c>
      <c r="I3401">
        <v>6</v>
      </c>
      <c r="J3401" s="7">
        <v>60815.360000000001</v>
      </c>
      <c r="K3401" t="s">
        <v>799</v>
      </c>
      <c r="L3401">
        <v>53</v>
      </c>
      <c r="M3401" t="s">
        <v>27</v>
      </c>
      <c r="N3401" t="s">
        <v>52</v>
      </c>
      <c r="O3401">
        <v>3</v>
      </c>
      <c r="P3401" t="s">
        <v>31</v>
      </c>
      <c r="Q3401" s="7">
        <f t="shared" si="321"/>
        <v>364892.16000000003</v>
      </c>
      <c r="R3401" s="9" t="str" cm="1">
        <f t="array" ref="R3401">_xlfn.IFS(L3400&lt;=25,"0-25",L3400&lt;=30,"26-30",L3400&lt;=35,"31-35",L3400&lt;=40,"36-40",L3400&lt;=45,"41-45",L3400&gt;=45,"45+")</f>
        <v>0-25</v>
      </c>
      <c r="S3401" t="str">
        <f t="shared" si="322"/>
        <v>Q2</v>
      </c>
      <c r="T3401" t="str">
        <f t="shared" si="323"/>
        <v>Weekday</v>
      </c>
      <c r="U3401" t="str" cm="1">
        <f t="array" ref="U3401">_xlfn.IFS(Q3401&lt;=100000,"LOW",Q3401&lt;=300000,"MEDIUM",Q3401&gt;=300000,"HIGH")</f>
        <v>HIGH</v>
      </c>
    </row>
    <row r="3402" spans="1:21" x14ac:dyDescent="0.3">
      <c r="A3402">
        <v>3401</v>
      </c>
      <c r="B3402">
        <v>5</v>
      </c>
      <c r="C3402">
        <v>6</v>
      </c>
      <c r="D3402" s="6">
        <f t="shared" si="318"/>
        <v>45448</v>
      </c>
      <c r="E3402" t="str">
        <f t="shared" si="319"/>
        <v>June</v>
      </c>
      <c r="F3402">
        <v>2024</v>
      </c>
      <c r="G3402" t="str">
        <f t="shared" si="320"/>
        <v>Wednesday</v>
      </c>
      <c r="H3402" t="s">
        <v>32</v>
      </c>
      <c r="I3402">
        <v>2</v>
      </c>
      <c r="J3402" s="7">
        <v>32583.31</v>
      </c>
      <c r="K3402" t="s">
        <v>688</v>
      </c>
      <c r="L3402">
        <v>21</v>
      </c>
      <c r="M3402" t="s">
        <v>92</v>
      </c>
      <c r="N3402" t="s">
        <v>35</v>
      </c>
      <c r="O3402">
        <v>4</v>
      </c>
      <c r="P3402" t="s">
        <v>101</v>
      </c>
      <c r="Q3402" s="7">
        <f t="shared" si="321"/>
        <v>65166.62</v>
      </c>
      <c r="R3402" s="9" t="str" cm="1">
        <f t="array" ref="R3402">_xlfn.IFS(L3401&lt;=25,"0-25",L3401&lt;=30,"26-30",L3401&lt;=35,"31-35",L3401&lt;=40,"36-40",L3401&lt;=45,"41-45",L3401&gt;=45,"45+")</f>
        <v>45+</v>
      </c>
      <c r="S3402" t="str">
        <f t="shared" si="322"/>
        <v>Q2</v>
      </c>
      <c r="T3402" t="str">
        <f t="shared" si="323"/>
        <v>Weekday</v>
      </c>
      <c r="U3402" t="str" cm="1">
        <f t="array" ref="U3402">_xlfn.IFS(Q3402&lt;=100000,"LOW",Q3402&lt;=300000,"MEDIUM",Q3402&gt;=300000,"HIGH")</f>
        <v>LOW</v>
      </c>
    </row>
    <row r="3403" spans="1:21" x14ac:dyDescent="0.3">
      <c r="A3403">
        <v>3402</v>
      </c>
      <c r="B3403">
        <v>6</v>
      </c>
      <c r="C3403">
        <v>6</v>
      </c>
      <c r="D3403" s="6">
        <f t="shared" si="318"/>
        <v>45449</v>
      </c>
      <c r="E3403" t="str">
        <f t="shared" si="319"/>
        <v>June</v>
      </c>
      <c r="F3403">
        <v>2024</v>
      </c>
      <c r="G3403" t="str">
        <f t="shared" si="320"/>
        <v>Thursday</v>
      </c>
      <c r="H3403" t="s">
        <v>21</v>
      </c>
      <c r="I3403">
        <v>7</v>
      </c>
      <c r="J3403" s="7">
        <v>27797.25</v>
      </c>
      <c r="K3403" t="s">
        <v>348</v>
      </c>
      <c r="L3403">
        <v>28</v>
      </c>
      <c r="M3403" t="s">
        <v>23</v>
      </c>
      <c r="N3403" t="s">
        <v>24</v>
      </c>
      <c r="O3403">
        <v>4</v>
      </c>
      <c r="P3403" t="s">
        <v>25</v>
      </c>
      <c r="Q3403" s="7">
        <f t="shared" si="321"/>
        <v>194580.75</v>
      </c>
      <c r="R3403" s="9" t="str" cm="1">
        <f t="array" ref="R3403">_xlfn.IFS(L3402&lt;=25,"0-25",L3402&lt;=30,"26-30",L3402&lt;=35,"31-35",L3402&lt;=40,"36-40",L3402&lt;=45,"41-45",L3402&gt;=45,"45+")</f>
        <v>0-25</v>
      </c>
      <c r="S3403" t="str">
        <f t="shared" si="322"/>
        <v>Q2</v>
      </c>
      <c r="T3403" t="str">
        <f t="shared" si="323"/>
        <v>Weekday</v>
      </c>
      <c r="U3403" t="str" cm="1">
        <f t="array" ref="U3403">_xlfn.IFS(Q3403&lt;=100000,"LOW",Q3403&lt;=300000,"MEDIUM",Q3403&gt;=300000,"HIGH")</f>
        <v>MEDIUM</v>
      </c>
    </row>
    <row r="3404" spans="1:21" x14ac:dyDescent="0.3">
      <c r="A3404">
        <v>3403</v>
      </c>
      <c r="B3404">
        <v>6</v>
      </c>
      <c r="C3404">
        <v>6</v>
      </c>
      <c r="D3404" s="6">
        <f t="shared" si="318"/>
        <v>45449</v>
      </c>
      <c r="E3404" t="str">
        <f t="shared" si="319"/>
        <v>June</v>
      </c>
      <c r="F3404">
        <v>2024</v>
      </c>
      <c r="G3404" t="str">
        <f t="shared" si="320"/>
        <v>Thursday</v>
      </c>
      <c r="H3404" t="s">
        <v>32</v>
      </c>
      <c r="I3404">
        <v>7</v>
      </c>
      <c r="J3404" s="7">
        <v>63366.81</v>
      </c>
      <c r="K3404" t="s">
        <v>1042</v>
      </c>
      <c r="L3404">
        <v>58</v>
      </c>
      <c r="M3404" t="s">
        <v>119</v>
      </c>
      <c r="N3404" t="s">
        <v>24</v>
      </c>
      <c r="O3404">
        <v>2</v>
      </c>
      <c r="P3404" t="s">
        <v>36</v>
      </c>
      <c r="Q3404" s="7">
        <f t="shared" si="321"/>
        <v>443567.67</v>
      </c>
      <c r="R3404" s="9" t="str" cm="1">
        <f t="array" ref="R3404">_xlfn.IFS(L3403&lt;=25,"0-25",L3403&lt;=30,"26-30",L3403&lt;=35,"31-35",L3403&lt;=40,"36-40",L3403&lt;=45,"41-45",L3403&gt;=45,"45+")</f>
        <v>26-30</v>
      </c>
      <c r="S3404" t="str">
        <f t="shared" si="322"/>
        <v>Q2</v>
      </c>
      <c r="T3404" t="str">
        <f t="shared" si="323"/>
        <v>Weekday</v>
      </c>
      <c r="U3404" t="str" cm="1">
        <f t="array" ref="U3404">_xlfn.IFS(Q3404&lt;=100000,"LOW",Q3404&lt;=300000,"MEDIUM",Q3404&gt;=300000,"HIGH")</f>
        <v>HIGH</v>
      </c>
    </row>
    <row r="3405" spans="1:21" x14ac:dyDescent="0.3">
      <c r="A3405">
        <v>3404</v>
      </c>
      <c r="B3405">
        <v>6</v>
      </c>
      <c r="C3405">
        <v>6</v>
      </c>
      <c r="D3405" s="6">
        <f t="shared" si="318"/>
        <v>45449</v>
      </c>
      <c r="E3405" t="str">
        <f t="shared" si="319"/>
        <v>June</v>
      </c>
      <c r="F3405">
        <v>2024</v>
      </c>
      <c r="G3405" t="str">
        <f t="shared" si="320"/>
        <v>Thursday</v>
      </c>
      <c r="H3405" t="s">
        <v>15</v>
      </c>
      <c r="I3405">
        <v>4</v>
      </c>
      <c r="J3405" s="7">
        <v>69961.899999999994</v>
      </c>
      <c r="K3405" t="s">
        <v>351</v>
      </c>
      <c r="L3405">
        <v>50</v>
      </c>
      <c r="M3405" t="s">
        <v>79</v>
      </c>
      <c r="N3405" t="s">
        <v>52</v>
      </c>
      <c r="O3405">
        <v>2</v>
      </c>
      <c r="P3405" t="s">
        <v>19</v>
      </c>
      <c r="Q3405" s="7">
        <f t="shared" si="321"/>
        <v>279847.59999999998</v>
      </c>
      <c r="R3405" s="9" t="str" cm="1">
        <f t="array" ref="R3405">_xlfn.IFS(L3404&lt;=25,"0-25",L3404&lt;=30,"26-30",L3404&lt;=35,"31-35",L3404&lt;=40,"36-40",L3404&lt;=45,"41-45",L3404&gt;=45,"45+")</f>
        <v>45+</v>
      </c>
      <c r="S3405" t="str">
        <f t="shared" si="322"/>
        <v>Q2</v>
      </c>
      <c r="T3405" t="str">
        <f t="shared" si="323"/>
        <v>Weekday</v>
      </c>
      <c r="U3405" t="str" cm="1">
        <f t="array" ref="U3405">_xlfn.IFS(Q3405&lt;=100000,"LOW",Q3405&lt;=300000,"MEDIUM",Q3405&gt;=300000,"HIGH")</f>
        <v>MEDIUM</v>
      </c>
    </row>
    <row r="3406" spans="1:21" x14ac:dyDescent="0.3">
      <c r="A3406">
        <v>3405</v>
      </c>
      <c r="B3406">
        <v>7</v>
      </c>
      <c r="C3406">
        <v>6</v>
      </c>
      <c r="D3406" s="6">
        <f t="shared" si="318"/>
        <v>45450</v>
      </c>
      <c r="E3406" t="str">
        <f t="shared" si="319"/>
        <v>June</v>
      </c>
      <c r="F3406">
        <v>2024</v>
      </c>
      <c r="G3406" t="str">
        <f t="shared" si="320"/>
        <v>Friday</v>
      </c>
      <c r="H3406" t="s">
        <v>37</v>
      </c>
      <c r="I3406">
        <v>4</v>
      </c>
      <c r="J3406" s="7">
        <v>50221.22</v>
      </c>
      <c r="K3406" t="s">
        <v>273</v>
      </c>
      <c r="L3406">
        <v>45</v>
      </c>
      <c r="M3406" t="s">
        <v>92</v>
      </c>
      <c r="N3406" t="s">
        <v>24</v>
      </c>
      <c r="O3406">
        <v>5</v>
      </c>
      <c r="P3406" t="s">
        <v>97</v>
      </c>
      <c r="Q3406" s="7">
        <f t="shared" si="321"/>
        <v>200884.88</v>
      </c>
      <c r="R3406" s="9" t="str" cm="1">
        <f t="array" ref="R3406">_xlfn.IFS(L3405&lt;=25,"0-25",L3405&lt;=30,"26-30",L3405&lt;=35,"31-35",L3405&lt;=40,"36-40",L3405&lt;=45,"41-45",L3405&gt;=45,"45+")</f>
        <v>45+</v>
      </c>
      <c r="S3406" t="str">
        <f t="shared" si="322"/>
        <v>Q2</v>
      </c>
      <c r="T3406" t="str">
        <f t="shared" si="323"/>
        <v>Weekday</v>
      </c>
      <c r="U3406" t="str" cm="1">
        <f t="array" ref="U3406">_xlfn.IFS(Q3406&lt;=100000,"LOW",Q3406&lt;=300000,"MEDIUM",Q3406&gt;=300000,"HIGH")</f>
        <v>MEDIUM</v>
      </c>
    </row>
    <row r="3407" spans="1:21" x14ac:dyDescent="0.3">
      <c r="A3407">
        <v>3406</v>
      </c>
      <c r="B3407">
        <v>7</v>
      </c>
      <c r="C3407">
        <v>6</v>
      </c>
      <c r="D3407" s="6">
        <f t="shared" si="318"/>
        <v>45450</v>
      </c>
      <c r="E3407" t="str">
        <f t="shared" si="319"/>
        <v>June</v>
      </c>
      <c r="F3407">
        <v>2024</v>
      </c>
      <c r="G3407" t="str">
        <f t="shared" si="320"/>
        <v>Friday</v>
      </c>
      <c r="H3407" t="s">
        <v>15</v>
      </c>
      <c r="I3407">
        <v>1</v>
      </c>
      <c r="J3407" s="7">
        <v>69398.84</v>
      </c>
      <c r="K3407" t="s">
        <v>770</v>
      </c>
      <c r="L3407">
        <v>49</v>
      </c>
      <c r="M3407" t="s">
        <v>152</v>
      </c>
      <c r="N3407" t="s">
        <v>52</v>
      </c>
      <c r="O3407">
        <v>3</v>
      </c>
      <c r="P3407" t="s">
        <v>31</v>
      </c>
      <c r="Q3407" s="7">
        <f t="shared" si="321"/>
        <v>69398.84</v>
      </c>
      <c r="R3407" s="9" t="str" cm="1">
        <f t="array" ref="R3407">_xlfn.IFS(L3406&lt;=25,"0-25",L3406&lt;=30,"26-30",L3406&lt;=35,"31-35",L3406&lt;=40,"36-40",L3406&lt;=45,"41-45",L3406&gt;=45,"45+")</f>
        <v>41-45</v>
      </c>
      <c r="S3407" t="str">
        <f t="shared" si="322"/>
        <v>Q2</v>
      </c>
      <c r="T3407" t="str">
        <f t="shared" si="323"/>
        <v>Weekday</v>
      </c>
      <c r="U3407" t="str" cm="1">
        <f t="array" ref="U3407">_xlfn.IFS(Q3407&lt;=100000,"LOW",Q3407&lt;=300000,"MEDIUM",Q3407&gt;=300000,"HIGH")</f>
        <v>LOW</v>
      </c>
    </row>
    <row r="3408" spans="1:21" x14ac:dyDescent="0.3">
      <c r="A3408">
        <v>3407</v>
      </c>
      <c r="B3408">
        <v>7</v>
      </c>
      <c r="C3408">
        <v>6</v>
      </c>
      <c r="D3408" s="6">
        <f t="shared" si="318"/>
        <v>45450</v>
      </c>
      <c r="E3408" t="str">
        <f t="shared" si="319"/>
        <v>June</v>
      </c>
      <c r="F3408">
        <v>2024</v>
      </c>
      <c r="G3408" t="str">
        <f t="shared" si="320"/>
        <v>Friday</v>
      </c>
      <c r="H3408" t="s">
        <v>32</v>
      </c>
      <c r="I3408">
        <v>2</v>
      </c>
      <c r="J3408" s="7">
        <v>49597.98</v>
      </c>
      <c r="K3408" t="s">
        <v>245</v>
      </c>
      <c r="L3408">
        <v>33</v>
      </c>
      <c r="M3408" t="s">
        <v>23</v>
      </c>
      <c r="N3408" t="s">
        <v>18</v>
      </c>
      <c r="O3408">
        <v>5</v>
      </c>
      <c r="P3408" t="s">
        <v>101</v>
      </c>
      <c r="Q3408" s="7">
        <f t="shared" si="321"/>
        <v>99195.96</v>
      </c>
      <c r="R3408" s="9" t="str" cm="1">
        <f t="array" ref="R3408">_xlfn.IFS(L3407&lt;=25,"0-25",L3407&lt;=30,"26-30",L3407&lt;=35,"31-35",L3407&lt;=40,"36-40",L3407&lt;=45,"41-45",L3407&gt;=45,"45+")</f>
        <v>45+</v>
      </c>
      <c r="S3408" t="str">
        <f t="shared" si="322"/>
        <v>Q2</v>
      </c>
      <c r="T3408" t="str">
        <f t="shared" si="323"/>
        <v>Weekday</v>
      </c>
      <c r="U3408" t="str" cm="1">
        <f t="array" ref="U3408">_xlfn.IFS(Q3408&lt;=100000,"LOW",Q3408&lt;=300000,"MEDIUM",Q3408&gt;=300000,"HIGH")</f>
        <v>LOW</v>
      </c>
    </row>
    <row r="3409" spans="1:21" x14ac:dyDescent="0.3">
      <c r="A3409">
        <v>3408</v>
      </c>
      <c r="B3409">
        <v>8</v>
      </c>
      <c r="C3409">
        <v>6</v>
      </c>
      <c r="D3409" s="6">
        <f t="shared" si="318"/>
        <v>45451</v>
      </c>
      <c r="E3409" t="str">
        <f t="shared" si="319"/>
        <v>June</v>
      </c>
      <c r="F3409">
        <v>2024</v>
      </c>
      <c r="G3409" t="str">
        <f t="shared" si="320"/>
        <v>Saturday</v>
      </c>
      <c r="H3409" t="s">
        <v>21</v>
      </c>
      <c r="I3409">
        <v>9</v>
      </c>
      <c r="J3409" s="7">
        <v>54007.62</v>
      </c>
      <c r="K3409" t="s">
        <v>164</v>
      </c>
      <c r="L3409">
        <v>26</v>
      </c>
      <c r="M3409" t="s">
        <v>64</v>
      </c>
      <c r="N3409" t="s">
        <v>52</v>
      </c>
      <c r="O3409">
        <v>4</v>
      </c>
      <c r="P3409" t="s">
        <v>25</v>
      </c>
      <c r="Q3409" s="7">
        <f t="shared" si="321"/>
        <v>486068.58</v>
      </c>
      <c r="R3409" s="9" t="str" cm="1">
        <f t="array" ref="R3409">_xlfn.IFS(L3408&lt;=25,"0-25",L3408&lt;=30,"26-30",L3408&lt;=35,"31-35",L3408&lt;=40,"36-40",L3408&lt;=45,"41-45",L3408&gt;=45,"45+")</f>
        <v>31-35</v>
      </c>
      <c r="S3409" t="str">
        <f t="shared" si="322"/>
        <v>Q2</v>
      </c>
      <c r="T3409" t="str">
        <f t="shared" si="323"/>
        <v>Weekend</v>
      </c>
      <c r="U3409" t="str" cm="1">
        <f t="array" ref="U3409">_xlfn.IFS(Q3409&lt;=100000,"LOW",Q3409&lt;=300000,"MEDIUM",Q3409&gt;=300000,"HIGH")</f>
        <v>HIGH</v>
      </c>
    </row>
    <row r="3410" spans="1:21" x14ac:dyDescent="0.3">
      <c r="A3410">
        <v>3409</v>
      </c>
      <c r="B3410">
        <v>8</v>
      </c>
      <c r="C3410">
        <v>6</v>
      </c>
      <c r="D3410" s="6">
        <f t="shared" si="318"/>
        <v>45451</v>
      </c>
      <c r="E3410" t="str">
        <f t="shared" si="319"/>
        <v>June</v>
      </c>
      <c r="F3410">
        <v>2024</v>
      </c>
      <c r="G3410" t="str">
        <f t="shared" si="320"/>
        <v>Saturday</v>
      </c>
      <c r="H3410" t="s">
        <v>21</v>
      </c>
      <c r="I3410">
        <v>8</v>
      </c>
      <c r="J3410" s="7">
        <v>33319.360000000001</v>
      </c>
      <c r="K3410" t="s">
        <v>458</v>
      </c>
      <c r="L3410">
        <v>28</v>
      </c>
      <c r="M3410" t="s">
        <v>17</v>
      </c>
      <c r="N3410" t="s">
        <v>52</v>
      </c>
      <c r="O3410">
        <v>5</v>
      </c>
      <c r="P3410" t="s">
        <v>25</v>
      </c>
      <c r="Q3410" s="7">
        <f t="shared" si="321"/>
        <v>266554.88</v>
      </c>
      <c r="R3410" s="9" t="str" cm="1">
        <f t="array" ref="R3410">_xlfn.IFS(L3409&lt;=25,"0-25",L3409&lt;=30,"26-30",L3409&lt;=35,"31-35",L3409&lt;=40,"36-40",L3409&lt;=45,"41-45",L3409&gt;=45,"45+")</f>
        <v>26-30</v>
      </c>
      <c r="S3410" t="str">
        <f t="shared" si="322"/>
        <v>Q2</v>
      </c>
      <c r="T3410" t="str">
        <f t="shared" si="323"/>
        <v>Weekend</v>
      </c>
      <c r="U3410" t="str" cm="1">
        <f t="array" ref="U3410">_xlfn.IFS(Q3410&lt;=100000,"LOW",Q3410&lt;=300000,"MEDIUM",Q3410&gt;=300000,"HIGH")</f>
        <v>MEDIUM</v>
      </c>
    </row>
    <row r="3411" spans="1:21" x14ac:dyDescent="0.3">
      <c r="A3411">
        <v>3410</v>
      </c>
      <c r="B3411">
        <v>8</v>
      </c>
      <c r="C3411">
        <v>6</v>
      </c>
      <c r="D3411" s="6">
        <f t="shared" si="318"/>
        <v>45451</v>
      </c>
      <c r="E3411" t="str">
        <f t="shared" si="319"/>
        <v>June</v>
      </c>
      <c r="F3411">
        <v>2024</v>
      </c>
      <c r="G3411" t="str">
        <f t="shared" si="320"/>
        <v>Saturday</v>
      </c>
      <c r="H3411" t="s">
        <v>32</v>
      </c>
      <c r="I3411">
        <v>8</v>
      </c>
      <c r="J3411" s="7">
        <v>35978.050000000003</v>
      </c>
      <c r="K3411" t="s">
        <v>904</v>
      </c>
      <c r="L3411">
        <v>23</v>
      </c>
      <c r="M3411" t="s">
        <v>56</v>
      </c>
      <c r="N3411" t="s">
        <v>52</v>
      </c>
      <c r="O3411">
        <v>3</v>
      </c>
      <c r="P3411" t="s">
        <v>101</v>
      </c>
      <c r="Q3411" s="7">
        <f t="shared" si="321"/>
        <v>287824.40000000002</v>
      </c>
      <c r="R3411" s="9" t="str" cm="1">
        <f t="array" ref="R3411">_xlfn.IFS(L3410&lt;=25,"0-25",L3410&lt;=30,"26-30",L3410&lt;=35,"31-35",L3410&lt;=40,"36-40",L3410&lt;=45,"41-45",L3410&gt;=45,"45+")</f>
        <v>26-30</v>
      </c>
      <c r="S3411" t="str">
        <f t="shared" si="322"/>
        <v>Q2</v>
      </c>
      <c r="T3411" t="str">
        <f t="shared" si="323"/>
        <v>Weekend</v>
      </c>
      <c r="U3411" t="str" cm="1">
        <f t="array" ref="U3411">_xlfn.IFS(Q3411&lt;=100000,"LOW",Q3411&lt;=300000,"MEDIUM",Q3411&gt;=300000,"HIGH")</f>
        <v>MEDIUM</v>
      </c>
    </row>
    <row r="3412" spans="1:21" x14ac:dyDescent="0.3">
      <c r="A3412">
        <v>3411</v>
      </c>
      <c r="B3412">
        <v>9</v>
      </c>
      <c r="C3412">
        <v>6</v>
      </c>
      <c r="D3412" s="6">
        <f t="shared" si="318"/>
        <v>45452</v>
      </c>
      <c r="E3412" t="str">
        <f t="shared" si="319"/>
        <v>June</v>
      </c>
      <c r="F3412">
        <v>2024</v>
      </c>
      <c r="G3412" t="str">
        <f t="shared" si="320"/>
        <v>Sunday</v>
      </c>
      <c r="H3412" t="s">
        <v>21</v>
      </c>
      <c r="I3412">
        <v>9</v>
      </c>
      <c r="J3412" s="7">
        <v>18648.14</v>
      </c>
      <c r="K3412" t="s">
        <v>94</v>
      </c>
      <c r="L3412">
        <v>44</v>
      </c>
      <c r="M3412" t="s">
        <v>95</v>
      </c>
      <c r="N3412" t="s">
        <v>24</v>
      </c>
      <c r="O3412">
        <v>2</v>
      </c>
      <c r="P3412" t="s">
        <v>65</v>
      </c>
      <c r="Q3412" s="7">
        <f t="shared" si="321"/>
        <v>167833.26</v>
      </c>
      <c r="R3412" s="9" t="str" cm="1">
        <f t="array" ref="R3412">_xlfn.IFS(L3411&lt;=25,"0-25",L3411&lt;=30,"26-30",L3411&lt;=35,"31-35",L3411&lt;=40,"36-40",L3411&lt;=45,"41-45",L3411&gt;=45,"45+")</f>
        <v>0-25</v>
      </c>
      <c r="S3412" t="str">
        <f t="shared" si="322"/>
        <v>Q2</v>
      </c>
      <c r="T3412" t="str">
        <f t="shared" si="323"/>
        <v>Weekend</v>
      </c>
      <c r="U3412" t="str" cm="1">
        <f t="array" ref="U3412">_xlfn.IFS(Q3412&lt;=100000,"LOW",Q3412&lt;=300000,"MEDIUM",Q3412&gt;=300000,"HIGH")</f>
        <v>MEDIUM</v>
      </c>
    </row>
    <row r="3413" spans="1:21" x14ac:dyDescent="0.3">
      <c r="A3413">
        <v>3412</v>
      </c>
      <c r="B3413">
        <v>9</v>
      </c>
      <c r="C3413">
        <v>6</v>
      </c>
      <c r="D3413" s="6">
        <f t="shared" si="318"/>
        <v>45452</v>
      </c>
      <c r="E3413" t="str">
        <f t="shared" si="319"/>
        <v>June</v>
      </c>
      <c r="F3413">
        <v>2024</v>
      </c>
      <c r="G3413" t="str">
        <f t="shared" si="320"/>
        <v>Sunday</v>
      </c>
      <c r="H3413" t="s">
        <v>45</v>
      </c>
      <c r="I3413">
        <v>7</v>
      </c>
      <c r="J3413" s="7">
        <v>59365</v>
      </c>
      <c r="K3413" t="s">
        <v>146</v>
      </c>
      <c r="L3413">
        <v>29</v>
      </c>
      <c r="M3413" t="s">
        <v>64</v>
      </c>
      <c r="N3413" t="s">
        <v>18</v>
      </c>
      <c r="O3413">
        <v>3</v>
      </c>
      <c r="P3413" t="s">
        <v>104</v>
      </c>
      <c r="Q3413" s="7">
        <f t="shared" si="321"/>
        <v>415555</v>
      </c>
      <c r="R3413" s="9" t="str" cm="1">
        <f t="array" ref="R3413">_xlfn.IFS(L3412&lt;=25,"0-25",L3412&lt;=30,"26-30",L3412&lt;=35,"31-35",L3412&lt;=40,"36-40",L3412&lt;=45,"41-45",L3412&gt;=45,"45+")</f>
        <v>41-45</v>
      </c>
      <c r="S3413" t="str">
        <f t="shared" si="322"/>
        <v>Q2</v>
      </c>
      <c r="T3413" t="str">
        <f t="shared" si="323"/>
        <v>Weekend</v>
      </c>
      <c r="U3413" t="str" cm="1">
        <f t="array" ref="U3413">_xlfn.IFS(Q3413&lt;=100000,"LOW",Q3413&lt;=300000,"MEDIUM",Q3413&gt;=300000,"HIGH")</f>
        <v>HIGH</v>
      </c>
    </row>
    <row r="3414" spans="1:21" x14ac:dyDescent="0.3">
      <c r="A3414">
        <v>3413</v>
      </c>
      <c r="B3414">
        <v>9</v>
      </c>
      <c r="C3414">
        <v>6</v>
      </c>
      <c r="D3414" s="6">
        <f t="shared" si="318"/>
        <v>45452</v>
      </c>
      <c r="E3414" t="str">
        <f t="shared" si="319"/>
        <v>June</v>
      </c>
      <c r="F3414">
        <v>2024</v>
      </c>
      <c r="G3414" t="str">
        <f t="shared" si="320"/>
        <v>Sunday</v>
      </c>
      <c r="H3414" t="s">
        <v>37</v>
      </c>
      <c r="I3414">
        <v>9</v>
      </c>
      <c r="J3414" s="7">
        <v>65863.539999999994</v>
      </c>
      <c r="K3414" t="s">
        <v>898</v>
      </c>
      <c r="L3414">
        <v>39</v>
      </c>
      <c r="M3414" t="s">
        <v>27</v>
      </c>
      <c r="N3414" t="s">
        <v>35</v>
      </c>
      <c r="O3414">
        <v>5</v>
      </c>
      <c r="P3414" t="s">
        <v>53</v>
      </c>
      <c r="Q3414" s="7">
        <f t="shared" si="321"/>
        <v>592771.86</v>
      </c>
      <c r="R3414" s="9" t="str" cm="1">
        <f t="array" ref="R3414">_xlfn.IFS(L3413&lt;=25,"0-25",L3413&lt;=30,"26-30",L3413&lt;=35,"31-35",L3413&lt;=40,"36-40",L3413&lt;=45,"41-45",L3413&gt;=45,"45+")</f>
        <v>26-30</v>
      </c>
      <c r="S3414" t="str">
        <f t="shared" si="322"/>
        <v>Q2</v>
      </c>
      <c r="T3414" t="str">
        <f t="shared" si="323"/>
        <v>Weekend</v>
      </c>
      <c r="U3414" t="str" cm="1">
        <f t="array" ref="U3414">_xlfn.IFS(Q3414&lt;=100000,"LOW",Q3414&lt;=300000,"MEDIUM",Q3414&gt;=300000,"HIGH")</f>
        <v>HIGH</v>
      </c>
    </row>
    <row r="3415" spans="1:21" x14ac:dyDescent="0.3">
      <c r="A3415">
        <v>3414</v>
      </c>
      <c r="B3415">
        <v>9</v>
      </c>
      <c r="C3415">
        <v>6</v>
      </c>
      <c r="D3415" s="6">
        <f t="shared" si="318"/>
        <v>45452</v>
      </c>
      <c r="E3415" t="str">
        <f t="shared" si="319"/>
        <v>June</v>
      </c>
      <c r="F3415">
        <v>2024</v>
      </c>
      <c r="G3415" t="str">
        <f t="shared" si="320"/>
        <v>Sunday</v>
      </c>
      <c r="H3415" t="s">
        <v>37</v>
      </c>
      <c r="I3415">
        <v>2</v>
      </c>
      <c r="J3415" s="7">
        <v>47406.29</v>
      </c>
      <c r="K3415" t="s">
        <v>1049</v>
      </c>
      <c r="L3415">
        <v>57</v>
      </c>
      <c r="M3415" t="s">
        <v>39</v>
      </c>
      <c r="N3415" t="s">
        <v>18</v>
      </c>
      <c r="O3415">
        <v>5</v>
      </c>
      <c r="P3415" t="s">
        <v>40</v>
      </c>
      <c r="Q3415" s="7">
        <f t="shared" si="321"/>
        <v>94812.58</v>
      </c>
      <c r="R3415" s="9" t="str" cm="1">
        <f t="array" ref="R3415">_xlfn.IFS(L3414&lt;=25,"0-25",L3414&lt;=30,"26-30",L3414&lt;=35,"31-35",L3414&lt;=40,"36-40",L3414&lt;=45,"41-45",L3414&gt;=45,"45+")</f>
        <v>36-40</v>
      </c>
      <c r="S3415" t="str">
        <f t="shared" si="322"/>
        <v>Q2</v>
      </c>
      <c r="T3415" t="str">
        <f t="shared" si="323"/>
        <v>Weekend</v>
      </c>
      <c r="U3415" t="str" cm="1">
        <f t="array" ref="U3415">_xlfn.IFS(Q3415&lt;=100000,"LOW",Q3415&lt;=300000,"MEDIUM",Q3415&gt;=300000,"HIGH")</f>
        <v>LOW</v>
      </c>
    </row>
    <row r="3416" spans="1:21" x14ac:dyDescent="0.3">
      <c r="A3416">
        <v>3415</v>
      </c>
      <c r="B3416">
        <v>10</v>
      </c>
      <c r="C3416">
        <v>6</v>
      </c>
      <c r="D3416" s="6">
        <f t="shared" si="318"/>
        <v>45453</v>
      </c>
      <c r="E3416" t="str">
        <f t="shared" si="319"/>
        <v>June</v>
      </c>
      <c r="F3416">
        <v>2024</v>
      </c>
      <c r="G3416" t="str">
        <f t="shared" si="320"/>
        <v>Monday</v>
      </c>
      <c r="H3416" t="s">
        <v>37</v>
      </c>
      <c r="I3416">
        <v>6</v>
      </c>
      <c r="J3416" s="7">
        <v>30618.84</v>
      </c>
      <c r="K3416" t="s">
        <v>748</v>
      </c>
      <c r="L3416">
        <v>54</v>
      </c>
      <c r="M3416" t="s">
        <v>135</v>
      </c>
      <c r="N3416" t="s">
        <v>24</v>
      </c>
      <c r="O3416">
        <v>2</v>
      </c>
      <c r="P3416" t="s">
        <v>97</v>
      </c>
      <c r="Q3416" s="7">
        <f t="shared" si="321"/>
        <v>183713.04</v>
      </c>
      <c r="R3416" s="9" t="str" cm="1">
        <f t="array" ref="R3416">_xlfn.IFS(L3415&lt;=25,"0-25",L3415&lt;=30,"26-30",L3415&lt;=35,"31-35",L3415&lt;=40,"36-40",L3415&lt;=45,"41-45",L3415&gt;=45,"45+")</f>
        <v>45+</v>
      </c>
      <c r="S3416" t="str">
        <f t="shared" si="322"/>
        <v>Q2</v>
      </c>
      <c r="T3416" t="str">
        <f t="shared" si="323"/>
        <v>Weekday</v>
      </c>
      <c r="U3416" t="str" cm="1">
        <f t="array" ref="U3416">_xlfn.IFS(Q3416&lt;=100000,"LOW",Q3416&lt;=300000,"MEDIUM",Q3416&gt;=300000,"HIGH")</f>
        <v>MEDIUM</v>
      </c>
    </row>
    <row r="3417" spans="1:21" x14ac:dyDescent="0.3">
      <c r="A3417">
        <v>3416</v>
      </c>
      <c r="B3417">
        <v>10</v>
      </c>
      <c r="C3417">
        <v>6</v>
      </c>
      <c r="D3417" s="6">
        <f t="shared" si="318"/>
        <v>45453</v>
      </c>
      <c r="E3417" t="str">
        <f t="shared" si="319"/>
        <v>June</v>
      </c>
      <c r="F3417">
        <v>2024</v>
      </c>
      <c r="G3417" t="str">
        <f t="shared" si="320"/>
        <v>Monday</v>
      </c>
      <c r="H3417" t="s">
        <v>21</v>
      </c>
      <c r="I3417">
        <v>3</v>
      </c>
      <c r="J3417" s="7">
        <v>19240.98</v>
      </c>
      <c r="K3417" t="s">
        <v>580</v>
      </c>
      <c r="L3417">
        <v>38</v>
      </c>
      <c r="M3417" t="s">
        <v>61</v>
      </c>
      <c r="N3417" t="s">
        <v>18</v>
      </c>
      <c r="O3417">
        <v>2</v>
      </c>
      <c r="P3417" t="s">
        <v>25</v>
      </c>
      <c r="Q3417" s="7">
        <f t="shared" si="321"/>
        <v>57722.94</v>
      </c>
      <c r="R3417" s="9" t="str" cm="1">
        <f t="array" ref="R3417">_xlfn.IFS(L3416&lt;=25,"0-25",L3416&lt;=30,"26-30",L3416&lt;=35,"31-35",L3416&lt;=40,"36-40",L3416&lt;=45,"41-45",L3416&gt;=45,"45+")</f>
        <v>45+</v>
      </c>
      <c r="S3417" t="str">
        <f t="shared" si="322"/>
        <v>Q2</v>
      </c>
      <c r="T3417" t="str">
        <f t="shared" si="323"/>
        <v>Weekday</v>
      </c>
      <c r="U3417" t="str" cm="1">
        <f t="array" ref="U3417">_xlfn.IFS(Q3417&lt;=100000,"LOW",Q3417&lt;=300000,"MEDIUM",Q3417&gt;=300000,"HIGH")</f>
        <v>LOW</v>
      </c>
    </row>
    <row r="3418" spans="1:21" x14ac:dyDescent="0.3">
      <c r="A3418">
        <v>3417</v>
      </c>
      <c r="B3418">
        <v>10</v>
      </c>
      <c r="C3418">
        <v>6</v>
      </c>
      <c r="D3418" s="6">
        <f t="shared" si="318"/>
        <v>45453</v>
      </c>
      <c r="E3418" t="str">
        <f t="shared" si="319"/>
        <v>June</v>
      </c>
      <c r="F3418">
        <v>2024</v>
      </c>
      <c r="G3418" t="str">
        <f t="shared" si="320"/>
        <v>Monday</v>
      </c>
      <c r="H3418" t="s">
        <v>21</v>
      </c>
      <c r="I3418">
        <v>6</v>
      </c>
      <c r="J3418" s="7">
        <v>25909.37</v>
      </c>
      <c r="K3418" t="s">
        <v>1051</v>
      </c>
      <c r="L3418">
        <v>50</v>
      </c>
      <c r="M3418" t="s">
        <v>140</v>
      </c>
      <c r="N3418" t="s">
        <v>18</v>
      </c>
      <c r="O3418">
        <v>5</v>
      </c>
      <c r="P3418" t="s">
        <v>28</v>
      </c>
      <c r="Q3418" s="7">
        <f t="shared" si="321"/>
        <v>155456.22</v>
      </c>
      <c r="R3418" s="9" t="str" cm="1">
        <f t="array" ref="R3418">_xlfn.IFS(L3417&lt;=25,"0-25",L3417&lt;=30,"26-30",L3417&lt;=35,"31-35",L3417&lt;=40,"36-40",L3417&lt;=45,"41-45",L3417&gt;=45,"45+")</f>
        <v>36-40</v>
      </c>
      <c r="S3418" t="str">
        <f t="shared" si="322"/>
        <v>Q2</v>
      </c>
      <c r="T3418" t="str">
        <f t="shared" si="323"/>
        <v>Weekday</v>
      </c>
      <c r="U3418" t="str" cm="1">
        <f t="array" ref="U3418">_xlfn.IFS(Q3418&lt;=100000,"LOW",Q3418&lt;=300000,"MEDIUM",Q3418&gt;=300000,"HIGH")</f>
        <v>MEDIUM</v>
      </c>
    </row>
    <row r="3419" spans="1:21" x14ac:dyDescent="0.3">
      <c r="A3419">
        <v>3418</v>
      </c>
      <c r="B3419">
        <v>10</v>
      </c>
      <c r="C3419">
        <v>6</v>
      </c>
      <c r="D3419" s="6">
        <f t="shared" si="318"/>
        <v>45453</v>
      </c>
      <c r="E3419" t="str">
        <f t="shared" si="319"/>
        <v>June</v>
      </c>
      <c r="F3419">
        <v>2024</v>
      </c>
      <c r="G3419" t="str">
        <f t="shared" si="320"/>
        <v>Monday</v>
      </c>
      <c r="H3419" t="s">
        <v>15</v>
      </c>
      <c r="I3419">
        <v>3</v>
      </c>
      <c r="J3419" s="7">
        <v>25324.63</v>
      </c>
      <c r="K3419" t="s">
        <v>908</v>
      </c>
      <c r="L3419">
        <v>34</v>
      </c>
      <c r="M3419" t="s">
        <v>27</v>
      </c>
      <c r="N3419" t="s">
        <v>52</v>
      </c>
      <c r="O3419">
        <v>2</v>
      </c>
      <c r="P3419" t="s">
        <v>31</v>
      </c>
      <c r="Q3419" s="7">
        <f t="shared" si="321"/>
        <v>75973.89</v>
      </c>
      <c r="R3419" s="9" t="str" cm="1">
        <f t="array" ref="R3419">_xlfn.IFS(L3418&lt;=25,"0-25",L3418&lt;=30,"26-30",L3418&lt;=35,"31-35",L3418&lt;=40,"36-40",L3418&lt;=45,"41-45",L3418&gt;=45,"45+")</f>
        <v>45+</v>
      </c>
      <c r="S3419" t="str">
        <f t="shared" si="322"/>
        <v>Q2</v>
      </c>
      <c r="T3419" t="str">
        <f t="shared" si="323"/>
        <v>Weekday</v>
      </c>
      <c r="U3419" t="str" cm="1">
        <f t="array" ref="U3419">_xlfn.IFS(Q3419&lt;=100000,"LOW",Q3419&lt;=300000,"MEDIUM",Q3419&gt;=300000,"HIGH")</f>
        <v>LOW</v>
      </c>
    </row>
    <row r="3420" spans="1:21" x14ac:dyDescent="0.3">
      <c r="A3420">
        <v>3419</v>
      </c>
      <c r="B3420">
        <v>11</v>
      </c>
      <c r="C3420">
        <v>6</v>
      </c>
      <c r="D3420" s="6">
        <f t="shared" si="318"/>
        <v>45454</v>
      </c>
      <c r="E3420" t="str">
        <f t="shared" si="319"/>
        <v>June</v>
      </c>
      <c r="F3420">
        <v>2024</v>
      </c>
      <c r="G3420" t="str">
        <f t="shared" si="320"/>
        <v>Tuesday</v>
      </c>
      <c r="H3420" t="s">
        <v>15</v>
      </c>
      <c r="I3420">
        <v>8</v>
      </c>
      <c r="J3420" s="7">
        <v>46811.67</v>
      </c>
      <c r="K3420" t="s">
        <v>322</v>
      </c>
      <c r="L3420">
        <v>46</v>
      </c>
      <c r="M3420" t="s">
        <v>119</v>
      </c>
      <c r="N3420" t="s">
        <v>52</v>
      </c>
      <c r="O3420">
        <v>5</v>
      </c>
      <c r="P3420" t="s">
        <v>86</v>
      </c>
      <c r="Q3420" s="7">
        <f t="shared" si="321"/>
        <v>374493.36</v>
      </c>
      <c r="R3420" s="9" t="str" cm="1">
        <f t="array" ref="R3420">_xlfn.IFS(L3419&lt;=25,"0-25",L3419&lt;=30,"26-30",L3419&lt;=35,"31-35",L3419&lt;=40,"36-40",L3419&lt;=45,"41-45",L3419&gt;=45,"45+")</f>
        <v>31-35</v>
      </c>
      <c r="S3420" t="str">
        <f t="shared" si="322"/>
        <v>Q2</v>
      </c>
      <c r="T3420" t="str">
        <f t="shared" si="323"/>
        <v>Weekday</v>
      </c>
      <c r="U3420" t="str" cm="1">
        <f t="array" ref="U3420">_xlfn.IFS(Q3420&lt;=100000,"LOW",Q3420&lt;=300000,"MEDIUM",Q3420&gt;=300000,"HIGH")</f>
        <v>HIGH</v>
      </c>
    </row>
    <row r="3421" spans="1:21" x14ac:dyDescent="0.3">
      <c r="A3421">
        <v>3420</v>
      </c>
      <c r="B3421">
        <v>11</v>
      </c>
      <c r="C3421">
        <v>6</v>
      </c>
      <c r="D3421" s="6">
        <f t="shared" si="318"/>
        <v>45454</v>
      </c>
      <c r="E3421" t="str">
        <f t="shared" si="319"/>
        <v>June</v>
      </c>
      <c r="F3421">
        <v>2024</v>
      </c>
      <c r="G3421" t="str">
        <f t="shared" si="320"/>
        <v>Tuesday</v>
      </c>
      <c r="H3421" t="s">
        <v>37</v>
      </c>
      <c r="I3421">
        <v>4</v>
      </c>
      <c r="J3421" s="7">
        <v>66702.25</v>
      </c>
      <c r="K3421" t="s">
        <v>114</v>
      </c>
      <c r="L3421">
        <v>57</v>
      </c>
      <c r="M3421" t="s">
        <v>135</v>
      </c>
      <c r="N3421" t="s">
        <v>24</v>
      </c>
      <c r="O3421">
        <v>2</v>
      </c>
      <c r="P3421" t="s">
        <v>53</v>
      </c>
      <c r="Q3421" s="7">
        <f t="shared" si="321"/>
        <v>266809</v>
      </c>
      <c r="R3421" s="9" t="str" cm="1">
        <f t="array" ref="R3421">_xlfn.IFS(L3420&lt;=25,"0-25",L3420&lt;=30,"26-30",L3420&lt;=35,"31-35",L3420&lt;=40,"36-40",L3420&lt;=45,"41-45",L3420&gt;=45,"45+")</f>
        <v>45+</v>
      </c>
      <c r="S3421" t="str">
        <f t="shared" si="322"/>
        <v>Q2</v>
      </c>
      <c r="T3421" t="str">
        <f t="shared" si="323"/>
        <v>Weekday</v>
      </c>
      <c r="U3421" t="str" cm="1">
        <f t="array" ref="U3421">_xlfn.IFS(Q3421&lt;=100000,"LOW",Q3421&lt;=300000,"MEDIUM",Q3421&gt;=300000,"HIGH")</f>
        <v>MEDIUM</v>
      </c>
    </row>
    <row r="3422" spans="1:21" x14ac:dyDescent="0.3">
      <c r="A3422">
        <v>3421</v>
      </c>
      <c r="B3422">
        <v>11</v>
      </c>
      <c r="C3422">
        <v>6</v>
      </c>
      <c r="D3422" s="6">
        <f t="shared" si="318"/>
        <v>45454</v>
      </c>
      <c r="E3422" t="str">
        <f t="shared" si="319"/>
        <v>June</v>
      </c>
      <c r="F3422">
        <v>2024</v>
      </c>
      <c r="G3422" t="str">
        <f t="shared" si="320"/>
        <v>Tuesday</v>
      </c>
      <c r="H3422" t="s">
        <v>45</v>
      </c>
      <c r="I3422">
        <v>6</v>
      </c>
      <c r="J3422" s="7">
        <v>12896.31</v>
      </c>
      <c r="K3422" t="s">
        <v>1038</v>
      </c>
      <c r="L3422">
        <v>27</v>
      </c>
      <c r="M3422" t="s">
        <v>23</v>
      </c>
      <c r="N3422" t="s">
        <v>52</v>
      </c>
      <c r="O3422">
        <v>4</v>
      </c>
      <c r="P3422" t="s">
        <v>48</v>
      </c>
      <c r="Q3422" s="7">
        <f t="shared" si="321"/>
        <v>77377.86</v>
      </c>
      <c r="R3422" s="9" t="str" cm="1">
        <f t="array" ref="R3422">_xlfn.IFS(L3421&lt;=25,"0-25",L3421&lt;=30,"26-30",L3421&lt;=35,"31-35",L3421&lt;=40,"36-40",L3421&lt;=45,"41-45",L3421&gt;=45,"45+")</f>
        <v>45+</v>
      </c>
      <c r="S3422" t="str">
        <f t="shared" si="322"/>
        <v>Q2</v>
      </c>
      <c r="T3422" t="str">
        <f t="shared" si="323"/>
        <v>Weekday</v>
      </c>
      <c r="U3422" t="str" cm="1">
        <f t="array" ref="U3422">_xlfn.IFS(Q3422&lt;=100000,"LOW",Q3422&lt;=300000,"MEDIUM",Q3422&gt;=300000,"HIGH")</f>
        <v>LOW</v>
      </c>
    </row>
    <row r="3423" spans="1:21" x14ac:dyDescent="0.3">
      <c r="A3423">
        <v>3422</v>
      </c>
      <c r="B3423">
        <v>11</v>
      </c>
      <c r="C3423">
        <v>6</v>
      </c>
      <c r="D3423" s="6">
        <f t="shared" si="318"/>
        <v>45454</v>
      </c>
      <c r="E3423" t="str">
        <f t="shared" si="319"/>
        <v>June</v>
      </c>
      <c r="F3423">
        <v>2024</v>
      </c>
      <c r="G3423" t="str">
        <f t="shared" si="320"/>
        <v>Tuesday</v>
      </c>
      <c r="H3423" t="s">
        <v>15</v>
      </c>
      <c r="I3423">
        <v>9</v>
      </c>
      <c r="J3423" s="7">
        <v>10061.34</v>
      </c>
      <c r="K3423" t="s">
        <v>181</v>
      </c>
      <c r="L3423">
        <v>35</v>
      </c>
      <c r="M3423" t="s">
        <v>23</v>
      </c>
      <c r="N3423" t="s">
        <v>24</v>
      </c>
      <c r="O3423">
        <v>3</v>
      </c>
      <c r="P3423" t="s">
        <v>86</v>
      </c>
      <c r="Q3423" s="7">
        <f t="shared" si="321"/>
        <v>90552.06</v>
      </c>
      <c r="R3423" s="9" t="str" cm="1">
        <f t="array" ref="R3423">_xlfn.IFS(L3422&lt;=25,"0-25",L3422&lt;=30,"26-30",L3422&lt;=35,"31-35",L3422&lt;=40,"36-40",L3422&lt;=45,"41-45",L3422&gt;=45,"45+")</f>
        <v>26-30</v>
      </c>
      <c r="S3423" t="str">
        <f t="shared" si="322"/>
        <v>Q2</v>
      </c>
      <c r="T3423" t="str">
        <f t="shared" si="323"/>
        <v>Weekday</v>
      </c>
      <c r="U3423" t="str" cm="1">
        <f t="array" ref="U3423">_xlfn.IFS(Q3423&lt;=100000,"LOW",Q3423&lt;=300000,"MEDIUM",Q3423&gt;=300000,"HIGH")</f>
        <v>LOW</v>
      </c>
    </row>
    <row r="3424" spans="1:21" x14ac:dyDescent="0.3">
      <c r="A3424">
        <v>3423</v>
      </c>
      <c r="B3424">
        <v>12</v>
      </c>
      <c r="C3424">
        <v>6</v>
      </c>
      <c r="D3424" s="6">
        <f t="shared" si="318"/>
        <v>45455</v>
      </c>
      <c r="E3424" t="str">
        <f t="shared" si="319"/>
        <v>June</v>
      </c>
      <c r="F3424">
        <v>2024</v>
      </c>
      <c r="G3424" t="str">
        <f t="shared" si="320"/>
        <v>Wednesday</v>
      </c>
      <c r="H3424" t="s">
        <v>15</v>
      </c>
      <c r="I3424">
        <v>2</v>
      </c>
      <c r="J3424" s="7">
        <v>46010.92</v>
      </c>
      <c r="K3424" t="s">
        <v>727</v>
      </c>
      <c r="L3424">
        <v>30</v>
      </c>
      <c r="M3424" t="s">
        <v>27</v>
      </c>
      <c r="N3424" t="s">
        <v>35</v>
      </c>
      <c r="O3424">
        <v>5</v>
      </c>
      <c r="P3424" t="s">
        <v>31</v>
      </c>
      <c r="Q3424" s="7">
        <f t="shared" si="321"/>
        <v>92021.84</v>
      </c>
      <c r="R3424" s="9" t="str" cm="1">
        <f t="array" ref="R3424">_xlfn.IFS(L3423&lt;=25,"0-25",L3423&lt;=30,"26-30",L3423&lt;=35,"31-35",L3423&lt;=40,"36-40",L3423&lt;=45,"41-45",L3423&gt;=45,"45+")</f>
        <v>31-35</v>
      </c>
      <c r="S3424" t="str">
        <f t="shared" si="322"/>
        <v>Q2</v>
      </c>
      <c r="T3424" t="str">
        <f t="shared" si="323"/>
        <v>Weekday</v>
      </c>
      <c r="U3424" t="str" cm="1">
        <f t="array" ref="U3424">_xlfn.IFS(Q3424&lt;=100000,"LOW",Q3424&lt;=300000,"MEDIUM",Q3424&gt;=300000,"HIGH")</f>
        <v>LOW</v>
      </c>
    </row>
    <row r="3425" spans="1:21" x14ac:dyDescent="0.3">
      <c r="A3425">
        <v>3424</v>
      </c>
      <c r="B3425">
        <v>12</v>
      </c>
      <c r="C3425">
        <v>6</v>
      </c>
      <c r="D3425" s="6">
        <f t="shared" si="318"/>
        <v>45455</v>
      </c>
      <c r="E3425" t="str">
        <f t="shared" si="319"/>
        <v>June</v>
      </c>
      <c r="F3425">
        <v>2024</v>
      </c>
      <c r="G3425" t="str">
        <f t="shared" si="320"/>
        <v>Wednesday</v>
      </c>
      <c r="H3425" t="s">
        <v>21</v>
      </c>
      <c r="I3425">
        <v>2</v>
      </c>
      <c r="J3425" s="7">
        <v>27043.63</v>
      </c>
      <c r="K3425" t="s">
        <v>777</v>
      </c>
      <c r="L3425">
        <v>44</v>
      </c>
      <c r="M3425" t="s">
        <v>152</v>
      </c>
      <c r="N3425" t="s">
        <v>18</v>
      </c>
      <c r="O3425">
        <v>5</v>
      </c>
      <c r="P3425" t="s">
        <v>28</v>
      </c>
      <c r="Q3425" s="7">
        <f t="shared" si="321"/>
        <v>54087.26</v>
      </c>
      <c r="R3425" s="9" t="str" cm="1">
        <f t="array" ref="R3425">_xlfn.IFS(L3424&lt;=25,"0-25",L3424&lt;=30,"26-30",L3424&lt;=35,"31-35",L3424&lt;=40,"36-40",L3424&lt;=45,"41-45",L3424&gt;=45,"45+")</f>
        <v>26-30</v>
      </c>
      <c r="S3425" t="str">
        <f t="shared" si="322"/>
        <v>Q2</v>
      </c>
      <c r="T3425" t="str">
        <f t="shared" si="323"/>
        <v>Weekday</v>
      </c>
      <c r="U3425" t="str" cm="1">
        <f t="array" ref="U3425">_xlfn.IFS(Q3425&lt;=100000,"LOW",Q3425&lt;=300000,"MEDIUM",Q3425&gt;=300000,"HIGH")</f>
        <v>LOW</v>
      </c>
    </row>
    <row r="3426" spans="1:21" x14ac:dyDescent="0.3">
      <c r="A3426">
        <v>3425</v>
      </c>
      <c r="B3426">
        <v>12</v>
      </c>
      <c r="C3426">
        <v>6</v>
      </c>
      <c r="D3426" s="6">
        <f t="shared" si="318"/>
        <v>45455</v>
      </c>
      <c r="E3426" t="str">
        <f t="shared" si="319"/>
        <v>June</v>
      </c>
      <c r="F3426">
        <v>2024</v>
      </c>
      <c r="G3426" t="str">
        <f t="shared" si="320"/>
        <v>Wednesday</v>
      </c>
      <c r="H3426" t="s">
        <v>45</v>
      </c>
      <c r="I3426">
        <v>7</v>
      </c>
      <c r="J3426" s="7">
        <v>62832.9</v>
      </c>
      <c r="K3426" t="s">
        <v>327</v>
      </c>
      <c r="L3426">
        <v>27</v>
      </c>
      <c r="M3426" t="s">
        <v>47</v>
      </c>
      <c r="N3426" t="s">
        <v>35</v>
      </c>
      <c r="O3426">
        <v>5</v>
      </c>
      <c r="P3426" t="s">
        <v>104</v>
      </c>
      <c r="Q3426" s="7">
        <f t="shared" si="321"/>
        <v>439830.3</v>
      </c>
      <c r="R3426" s="9" t="str" cm="1">
        <f t="array" ref="R3426">_xlfn.IFS(L3425&lt;=25,"0-25",L3425&lt;=30,"26-30",L3425&lt;=35,"31-35",L3425&lt;=40,"36-40",L3425&lt;=45,"41-45",L3425&gt;=45,"45+")</f>
        <v>41-45</v>
      </c>
      <c r="S3426" t="str">
        <f t="shared" si="322"/>
        <v>Q2</v>
      </c>
      <c r="T3426" t="str">
        <f t="shared" si="323"/>
        <v>Weekday</v>
      </c>
      <c r="U3426" t="str" cm="1">
        <f t="array" ref="U3426">_xlfn.IFS(Q3426&lt;=100000,"LOW",Q3426&lt;=300000,"MEDIUM",Q3426&gt;=300000,"HIGH")</f>
        <v>HIGH</v>
      </c>
    </row>
    <row r="3427" spans="1:21" x14ac:dyDescent="0.3">
      <c r="A3427">
        <v>3426</v>
      </c>
      <c r="B3427">
        <v>12</v>
      </c>
      <c r="C3427">
        <v>6</v>
      </c>
      <c r="D3427" s="6">
        <f t="shared" si="318"/>
        <v>45455</v>
      </c>
      <c r="E3427" t="str">
        <f t="shared" si="319"/>
        <v>June</v>
      </c>
      <c r="F3427">
        <v>2024</v>
      </c>
      <c r="G3427" t="str">
        <f t="shared" si="320"/>
        <v>Wednesday</v>
      </c>
      <c r="H3427" t="s">
        <v>37</v>
      </c>
      <c r="I3427">
        <v>2</v>
      </c>
      <c r="J3427" s="7">
        <v>29635.02</v>
      </c>
      <c r="K3427" t="s">
        <v>957</v>
      </c>
      <c r="L3427">
        <v>49</v>
      </c>
      <c r="M3427" t="s">
        <v>17</v>
      </c>
      <c r="N3427" t="s">
        <v>35</v>
      </c>
      <c r="O3427">
        <v>4</v>
      </c>
      <c r="P3427" t="s">
        <v>40</v>
      </c>
      <c r="Q3427" s="7">
        <f t="shared" si="321"/>
        <v>59270.04</v>
      </c>
      <c r="R3427" s="9" t="str" cm="1">
        <f t="array" ref="R3427">_xlfn.IFS(L3426&lt;=25,"0-25",L3426&lt;=30,"26-30",L3426&lt;=35,"31-35",L3426&lt;=40,"36-40",L3426&lt;=45,"41-45",L3426&gt;=45,"45+")</f>
        <v>26-30</v>
      </c>
      <c r="S3427" t="str">
        <f t="shared" si="322"/>
        <v>Q2</v>
      </c>
      <c r="T3427" t="str">
        <f t="shared" si="323"/>
        <v>Weekday</v>
      </c>
      <c r="U3427" t="str" cm="1">
        <f t="array" ref="U3427">_xlfn.IFS(Q3427&lt;=100000,"LOW",Q3427&lt;=300000,"MEDIUM",Q3427&gt;=300000,"HIGH")</f>
        <v>LOW</v>
      </c>
    </row>
    <row r="3428" spans="1:21" x14ac:dyDescent="0.3">
      <c r="A3428">
        <v>3427</v>
      </c>
      <c r="B3428">
        <v>13</v>
      </c>
      <c r="C3428">
        <v>6</v>
      </c>
      <c r="D3428" s="6">
        <f t="shared" si="318"/>
        <v>45456</v>
      </c>
      <c r="E3428" t="str">
        <f t="shared" si="319"/>
        <v>June</v>
      </c>
      <c r="F3428">
        <v>2024</v>
      </c>
      <c r="G3428" t="str">
        <f t="shared" si="320"/>
        <v>Thursday</v>
      </c>
      <c r="H3428" t="s">
        <v>15</v>
      </c>
      <c r="I3428">
        <v>2</v>
      </c>
      <c r="J3428" s="7">
        <v>27384.26</v>
      </c>
      <c r="K3428" t="s">
        <v>970</v>
      </c>
      <c r="L3428">
        <v>58</v>
      </c>
      <c r="M3428" t="s">
        <v>140</v>
      </c>
      <c r="N3428" t="s">
        <v>18</v>
      </c>
      <c r="O3428">
        <v>2</v>
      </c>
      <c r="P3428" t="s">
        <v>31</v>
      </c>
      <c r="Q3428" s="7">
        <f t="shared" si="321"/>
        <v>54768.52</v>
      </c>
      <c r="R3428" s="9" t="str" cm="1">
        <f t="array" ref="R3428">_xlfn.IFS(L3427&lt;=25,"0-25",L3427&lt;=30,"26-30",L3427&lt;=35,"31-35",L3427&lt;=40,"36-40",L3427&lt;=45,"41-45",L3427&gt;=45,"45+")</f>
        <v>45+</v>
      </c>
      <c r="S3428" t="str">
        <f t="shared" si="322"/>
        <v>Q2</v>
      </c>
      <c r="T3428" t="str">
        <f t="shared" si="323"/>
        <v>Weekday</v>
      </c>
      <c r="U3428" t="str" cm="1">
        <f t="array" ref="U3428">_xlfn.IFS(Q3428&lt;=100000,"LOW",Q3428&lt;=300000,"MEDIUM",Q3428&gt;=300000,"HIGH")</f>
        <v>LOW</v>
      </c>
    </row>
    <row r="3429" spans="1:21" x14ac:dyDescent="0.3">
      <c r="A3429">
        <v>3428</v>
      </c>
      <c r="B3429">
        <v>13</v>
      </c>
      <c r="C3429">
        <v>6</v>
      </c>
      <c r="D3429" s="6">
        <f t="shared" si="318"/>
        <v>45456</v>
      </c>
      <c r="E3429" t="str">
        <f t="shared" si="319"/>
        <v>June</v>
      </c>
      <c r="F3429">
        <v>2024</v>
      </c>
      <c r="G3429" t="str">
        <f t="shared" si="320"/>
        <v>Thursday</v>
      </c>
      <c r="H3429" t="s">
        <v>45</v>
      </c>
      <c r="I3429">
        <v>4</v>
      </c>
      <c r="J3429" s="7">
        <v>26170.639999999999</v>
      </c>
      <c r="K3429" t="s">
        <v>523</v>
      </c>
      <c r="L3429">
        <v>20</v>
      </c>
      <c r="M3429" t="s">
        <v>34</v>
      </c>
      <c r="N3429" t="s">
        <v>52</v>
      </c>
      <c r="O3429">
        <v>2</v>
      </c>
      <c r="P3429" t="s">
        <v>104</v>
      </c>
      <c r="Q3429" s="7">
        <f t="shared" si="321"/>
        <v>104682.56</v>
      </c>
      <c r="R3429" s="9" t="str" cm="1">
        <f t="array" ref="R3429">_xlfn.IFS(L3428&lt;=25,"0-25",L3428&lt;=30,"26-30",L3428&lt;=35,"31-35",L3428&lt;=40,"36-40",L3428&lt;=45,"41-45",L3428&gt;=45,"45+")</f>
        <v>45+</v>
      </c>
      <c r="S3429" t="str">
        <f t="shared" si="322"/>
        <v>Q2</v>
      </c>
      <c r="T3429" t="str">
        <f t="shared" si="323"/>
        <v>Weekday</v>
      </c>
      <c r="U3429" t="str" cm="1">
        <f t="array" ref="U3429">_xlfn.IFS(Q3429&lt;=100000,"LOW",Q3429&lt;=300000,"MEDIUM",Q3429&gt;=300000,"HIGH")</f>
        <v>MEDIUM</v>
      </c>
    </row>
    <row r="3430" spans="1:21" x14ac:dyDescent="0.3">
      <c r="A3430">
        <v>3429</v>
      </c>
      <c r="B3430">
        <v>13</v>
      </c>
      <c r="C3430">
        <v>6</v>
      </c>
      <c r="D3430" s="6">
        <f t="shared" si="318"/>
        <v>45456</v>
      </c>
      <c r="E3430" t="str">
        <f t="shared" si="319"/>
        <v>June</v>
      </c>
      <c r="F3430">
        <v>2024</v>
      </c>
      <c r="G3430" t="str">
        <f t="shared" si="320"/>
        <v>Thursday</v>
      </c>
      <c r="H3430" t="s">
        <v>45</v>
      </c>
      <c r="I3430">
        <v>9</v>
      </c>
      <c r="J3430" s="7">
        <v>18691.169999999998</v>
      </c>
      <c r="K3430" t="s">
        <v>278</v>
      </c>
      <c r="L3430">
        <v>39</v>
      </c>
      <c r="M3430" t="s">
        <v>34</v>
      </c>
      <c r="N3430" t="s">
        <v>35</v>
      </c>
      <c r="O3430">
        <v>5</v>
      </c>
      <c r="P3430" t="s">
        <v>48</v>
      </c>
      <c r="Q3430" s="7">
        <f t="shared" si="321"/>
        <v>168220.52999999997</v>
      </c>
      <c r="R3430" s="9" t="str" cm="1">
        <f t="array" ref="R3430">_xlfn.IFS(L3429&lt;=25,"0-25",L3429&lt;=30,"26-30",L3429&lt;=35,"31-35",L3429&lt;=40,"36-40",L3429&lt;=45,"41-45",L3429&gt;=45,"45+")</f>
        <v>0-25</v>
      </c>
      <c r="S3430" t="str">
        <f t="shared" si="322"/>
        <v>Q2</v>
      </c>
      <c r="T3430" t="str">
        <f t="shared" si="323"/>
        <v>Weekday</v>
      </c>
      <c r="U3430" t="str" cm="1">
        <f t="array" ref="U3430">_xlfn.IFS(Q3430&lt;=100000,"LOW",Q3430&lt;=300000,"MEDIUM",Q3430&gt;=300000,"HIGH")</f>
        <v>MEDIUM</v>
      </c>
    </row>
    <row r="3431" spans="1:21" x14ac:dyDescent="0.3">
      <c r="A3431">
        <v>3430</v>
      </c>
      <c r="B3431">
        <v>13</v>
      </c>
      <c r="C3431">
        <v>6</v>
      </c>
      <c r="D3431" s="6">
        <f t="shared" si="318"/>
        <v>45456</v>
      </c>
      <c r="E3431" t="str">
        <f t="shared" si="319"/>
        <v>June</v>
      </c>
      <c r="F3431">
        <v>2024</v>
      </c>
      <c r="G3431" t="str">
        <f t="shared" si="320"/>
        <v>Thursday</v>
      </c>
      <c r="H3431" t="s">
        <v>37</v>
      </c>
      <c r="I3431">
        <v>8</v>
      </c>
      <c r="J3431" s="7">
        <v>44891.83</v>
      </c>
      <c r="K3431" t="s">
        <v>579</v>
      </c>
      <c r="L3431">
        <v>44</v>
      </c>
      <c r="M3431" t="s">
        <v>152</v>
      </c>
      <c r="N3431" t="s">
        <v>18</v>
      </c>
      <c r="O3431">
        <v>2</v>
      </c>
      <c r="P3431" t="s">
        <v>40</v>
      </c>
      <c r="Q3431" s="7">
        <f t="shared" si="321"/>
        <v>359134.64</v>
      </c>
      <c r="R3431" s="9" t="str" cm="1">
        <f t="array" ref="R3431">_xlfn.IFS(L3430&lt;=25,"0-25",L3430&lt;=30,"26-30",L3430&lt;=35,"31-35",L3430&lt;=40,"36-40",L3430&lt;=45,"41-45",L3430&gt;=45,"45+")</f>
        <v>36-40</v>
      </c>
      <c r="S3431" t="str">
        <f t="shared" si="322"/>
        <v>Q2</v>
      </c>
      <c r="T3431" t="str">
        <f t="shared" si="323"/>
        <v>Weekday</v>
      </c>
      <c r="U3431" t="str" cm="1">
        <f t="array" ref="U3431">_xlfn.IFS(Q3431&lt;=100000,"LOW",Q3431&lt;=300000,"MEDIUM",Q3431&gt;=300000,"HIGH")</f>
        <v>HIGH</v>
      </c>
    </row>
    <row r="3432" spans="1:21" x14ac:dyDescent="0.3">
      <c r="A3432">
        <v>3431</v>
      </c>
      <c r="B3432">
        <v>14</v>
      </c>
      <c r="C3432">
        <v>6</v>
      </c>
      <c r="D3432" s="6">
        <f t="shared" si="318"/>
        <v>45457</v>
      </c>
      <c r="E3432" t="str">
        <f t="shared" si="319"/>
        <v>June</v>
      </c>
      <c r="F3432">
        <v>2024</v>
      </c>
      <c r="G3432" t="str">
        <f t="shared" si="320"/>
        <v>Friday</v>
      </c>
      <c r="H3432" t="s">
        <v>45</v>
      </c>
      <c r="I3432">
        <v>2</v>
      </c>
      <c r="J3432" s="7">
        <v>20092.82</v>
      </c>
      <c r="K3432" t="s">
        <v>248</v>
      </c>
      <c r="L3432">
        <v>20</v>
      </c>
      <c r="M3432" t="s">
        <v>17</v>
      </c>
      <c r="N3432" t="s">
        <v>35</v>
      </c>
      <c r="O3432">
        <v>2</v>
      </c>
      <c r="P3432" t="s">
        <v>48</v>
      </c>
      <c r="Q3432" s="7">
        <f t="shared" si="321"/>
        <v>40185.64</v>
      </c>
      <c r="R3432" s="9" t="str" cm="1">
        <f t="array" ref="R3432">_xlfn.IFS(L3431&lt;=25,"0-25",L3431&lt;=30,"26-30",L3431&lt;=35,"31-35",L3431&lt;=40,"36-40",L3431&lt;=45,"41-45",L3431&gt;=45,"45+")</f>
        <v>41-45</v>
      </c>
      <c r="S3432" t="str">
        <f t="shared" si="322"/>
        <v>Q2</v>
      </c>
      <c r="T3432" t="str">
        <f t="shared" si="323"/>
        <v>Weekday</v>
      </c>
      <c r="U3432" t="str" cm="1">
        <f t="array" ref="U3432">_xlfn.IFS(Q3432&lt;=100000,"LOW",Q3432&lt;=300000,"MEDIUM",Q3432&gt;=300000,"HIGH")</f>
        <v>LOW</v>
      </c>
    </row>
    <row r="3433" spans="1:21" x14ac:dyDescent="0.3">
      <c r="A3433">
        <v>3432</v>
      </c>
      <c r="B3433">
        <v>14</v>
      </c>
      <c r="C3433">
        <v>6</v>
      </c>
      <c r="D3433" s="6">
        <f t="shared" si="318"/>
        <v>45457</v>
      </c>
      <c r="E3433" t="str">
        <f t="shared" si="319"/>
        <v>June</v>
      </c>
      <c r="F3433">
        <v>2024</v>
      </c>
      <c r="G3433" t="str">
        <f t="shared" si="320"/>
        <v>Friday</v>
      </c>
      <c r="H3433" t="s">
        <v>45</v>
      </c>
      <c r="I3433">
        <v>8</v>
      </c>
      <c r="J3433" s="7">
        <v>35477.870000000003</v>
      </c>
      <c r="K3433" t="s">
        <v>213</v>
      </c>
      <c r="L3433">
        <v>50</v>
      </c>
      <c r="M3433" t="s">
        <v>39</v>
      </c>
      <c r="N3433" t="s">
        <v>35</v>
      </c>
      <c r="O3433">
        <v>4</v>
      </c>
      <c r="P3433" t="s">
        <v>90</v>
      </c>
      <c r="Q3433" s="7">
        <f t="shared" si="321"/>
        <v>283822.96000000002</v>
      </c>
      <c r="R3433" s="9" t="str" cm="1">
        <f t="array" ref="R3433">_xlfn.IFS(L3432&lt;=25,"0-25",L3432&lt;=30,"26-30",L3432&lt;=35,"31-35",L3432&lt;=40,"36-40",L3432&lt;=45,"41-45",L3432&gt;=45,"45+")</f>
        <v>0-25</v>
      </c>
      <c r="S3433" t="str">
        <f t="shared" si="322"/>
        <v>Q2</v>
      </c>
      <c r="T3433" t="str">
        <f t="shared" si="323"/>
        <v>Weekday</v>
      </c>
      <c r="U3433" t="str" cm="1">
        <f t="array" ref="U3433">_xlfn.IFS(Q3433&lt;=100000,"LOW",Q3433&lt;=300000,"MEDIUM",Q3433&gt;=300000,"HIGH")</f>
        <v>MEDIUM</v>
      </c>
    </row>
    <row r="3434" spans="1:21" x14ac:dyDescent="0.3">
      <c r="A3434">
        <v>3433</v>
      </c>
      <c r="B3434">
        <v>14</v>
      </c>
      <c r="C3434">
        <v>6</v>
      </c>
      <c r="D3434" s="6">
        <f t="shared" si="318"/>
        <v>45457</v>
      </c>
      <c r="E3434" t="str">
        <f t="shared" si="319"/>
        <v>June</v>
      </c>
      <c r="F3434">
        <v>2024</v>
      </c>
      <c r="G3434" t="str">
        <f t="shared" si="320"/>
        <v>Friday</v>
      </c>
      <c r="H3434" t="s">
        <v>45</v>
      </c>
      <c r="I3434">
        <v>4</v>
      </c>
      <c r="J3434" s="7">
        <v>37658.32</v>
      </c>
      <c r="K3434" t="s">
        <v>456</v>
      </c>
      <c r="L3434">
        <v>19</v>
      </c>
      <c r="M3434" t="s">
        <v>27</v>
      </c>
      <c r="N3434" t="s">
        <v>18</v>
      </c>
      <c r="O3434">
        <v>5</v>
      </c>
      <c r="P3434" t="s">
        <v>104</v>
      </c>
      <c r="Q3434" s="7">
        <f t="shared" si="321"/>
        <v>150633.28</v>
      </c>
      <c r="R3434" s="9" t="str" cm="1">
        <f t="array" ref="R3434">_xlfn.IFS(L3433&lt;=25,"0-25",L3433&lt;=30,"26-30",L3433&lt;=35,"31-35",L3433&lt;=40,"36-40",L3433&lt;=45,"41-45",L3433&gt;=45,"45+")</f>
        <v>45+</v>
      </c>
      <c r="S3434" t="str">
        <f t="shared" si="322"/>
        <v>Q2</v>
      </c>
      <c r="T3434" t="str">
        <f t="shared" si="323"/>
        <v>Weekday</v>
      </c>
      <c r="U3434" t="str" cm="1">
        <f t="array" ref="U3434">_xlfn.IFS(Q3434&lt;=100000,"LOW",Q3434&lt;=300000,"MEDIUM",Q3434&gt;=300000,"HIGH")</f>
        <v>MEDIUM</v>
      </c>
    </row>
    <row r="3435" spans="1:21" x14ac:dyDescent="0.3">
      <c r="A3435">
        <v>3434</v>
      </c>
      <c r="B3435">
        <v>14</v>
      </c>
      <c r="C3435">
        <v>6</v>
      </c>
      <c r="D3435" s="6">
        <f t="shared" si="318"/>
        <v>45457</v>
      </c>
      <c r="E3435" t="str">
        <f t="shared" si="319"/>
        <v>June</v>
      </c>
      <c r="F3435">
        <v>2024</v>
      </c>
      <c r="G3435" t="str">
        <f t="shared" si="320"/>
        <v>Friday</v>
      </c>
      <c r="H3435" t="s">
        <v>15</v>
      </c>
      <c r="I3435">
        <v>2</v>
      </c>
      <c r="J3435" s="7">
        <v>11229.52</v>
      </c>
      <c r="K3435" t="s">
        <v>467</v>
      </c>
      <c r="L3435">
        <v>28</v>
      </c>
      <c r="M3435" t="s">
        <v>119</v>
      </c>
      <c r="N3435" t="s">
        <v>52</v>
      </c>
      <c r="O3435">
        <v>3</v>
      </c>
      <c r="P3435" t="s">
        <v>86</v>
      </c>
      <c r="Q3435" s="7">
        <f t="shared" si="321"/>
        <v>22459.040000000001</v>
      </c>
      <c r="R3435" s="9" t="str" cm="1">
        <f t="array" ref="R3435">_xlfn.IFS(L3434&lt;=25,"0-25",L3434&lt;=30,"26-30",L3434&lt;=35,"31-35",L3434&lt;=40,"36-40",L3434&lt;=45,"41-45",L3434&gt;=45,"45+")</f>
        <v>0-25</v>
      </c>
      <c r="S3435" t="str">
        <f t="shared" si="322"/>
        <v>Q2</v>
      </c>
      <c r="T3435" t="str">
        <f t="shared" si="323"/>
        <v>Weekday</v>
      </c>
      <c r="U3435" t="str" cm="1">
        <f t="array" ref="U3435">_xlfn.IFS(Q3435&lt;=100000,"LOW",Q3435&lt;=300000,"MEDIUM",Q3435&gt;=300000,"HIGH")</f>
        <v>LOW</v>
      </c>
    </row>
    <row r="3436" spans="1:21" x14ac:dyDescent="0.3">
      <c r="A3436">
        <v>3435</v>
      </c>
      <c r="B3436">
        <v>15</v>
      </c>
      <c r="C3436">
        <v>6</v>
      </c>
      <c r="D3436" s="6">
        <f t="shared" si="318"/>
        <v>45458</v>
      </c>
      <c r="E3436" t="str">
        <f t="shared" si="319"/>
        <v>June</v>
      </c>
      <c r="F3436">
        <v>2024</v>
      </c>
      <c r="G3436" t="str">
        <f t="shared" si="320"/>
        <v>Saturday</v>
      </c>
      <c r="H3436" t="s">
        <v>37</v>
      </c>
      <c r="I3436">
        <v>7</v>
      </c>
      <c r="J3436" s="7">
        <v>11008.44</v>
      </c>
      <c r="K3436" t="s">
        <v>1024</v>
      </c>
      <c r="L3436">
        <v>27</v>
      </c>
      <c r="M3436" t="s">
        <v>39</v>
      </c>
      <c r="N3436" t="s">
        <v>24</v>
      </c>
      <c r="O3436">
        <v>5</v>
      </c>
      <c r="P3436" t="s">
        <v>97</v>
      </c>
      <c r="Q3436" s="7">
        <f t="shared" si="321"/>
        <v>77059.08</v>
      </c>
      <c r="R3436" s="9" t="str" cm="1">
        <f t="array" ref="R3436">_xlfn.IFS(L3435&lt;=25,"0-25",L3435&lt;=30,"26-30",L3435&lt;=35,"31-35",L3435&lt;=40,"36-40",L3435&lt;=45,"41-45",L3435&gt;=45,"45+")</f>
        <v>26-30</v>
      </c>
      <c r="S3436" t="str">
        <f t="shared" si="322"/>
        <v>Q2</v>
      </c>
      <c r="T3436" t="str">
        <f t="shared" si="323"/>
        <v>Weekend</v>
      </c>
      <c r="U3436" t="str" cm="1">
        <f t="array" ref="U3436">_xlfn.IFS(Q3436&lt;=100000,"LOW",Q3436&lt;=300000,"MEDIUM",Q3436&gt;=300000,"HIGH")</f>
        <v>LOW</v>
      </c>
    </row>
    <row r="3437" spans="1:21" x14ac:dyDescent="0.3">
      <c r="A3437">
        <v>3436</v>
      </c>
      <c r="B3437">
        <v>15</v>
      </c>
      <c r="C3437">
        <v>6</v>
      </c>
      <c r="D3437" s="6">
        <f t="shared" si="318"/>
        <v>45458</v>
      </c>
      <c r="E3437" t="str">
        <f t="shared" si="319"/>
        <v>June</v>
      </c>
      <c r="F3437">
        <v>2024</v>
      </c>
      <c r="G3437" t="str">
        <f t="shared" si="320"/>
        <v>Saturday</v>
      </c>
      <c r="H3437" t="s">
        <v>45</v>
      </c>
      <c r="I3437">
        <v>6</v>
      </c>
      <c r="J3437" s="7">
        <v>41212.76</v>
      </c>
      <c r="K3437" t="s">
        <v>545</v>
      </c>
      <c r="L3437">
        <v>56</v>
      </c>
      <c r="M3437" t="s">
        <v>95</v>
      </c>
      <c r="N3437" t="s">
        <v>18</v>
      </c>
      <c r="O3437">
        <v>5</v>
      </c>
      <c r="P3437" t="s">
        <v>104</v>
      </c>
      <c r="Q3437" s="7">
        <f t="shared" si="321"/>
        <v>247276.56</v>
      </c>
      <c r="R3437" s="9" t="str" cm="1">
        <f t="array" ref="R3437">_xlfn.IFS(L3436&lt;=25,"0-25",L3436&lt;=30,"26-30",L3436&lt;=35,"31-35",L3436&lt;=40,"36-40",L3436&lt;=45,"41-45",L3436&gt;=45,"45+")</f>
        <v>26-30</v>
      </c>
      <c r="S3437" t="str">
        <f t="shared" si="322"/>
        <v>Q2</v>
      </c>
      <c r="T3437" t="str">
        <f t="shared" si="323"/>
        <v>Weekend</v>
      </c>
      <c r="U3437" t="str" cm="1">
        <f t="array" ref="U3437">_xlfn.IFS(Q3437&lt;=100000,"LOW",Q3437&lt;=300000,"MEDIUM",Q3437&gt;=300000,"HIGH")</f>
        <v>MEDIUM</v>
      </c>
    </row>
    <row r="3438" spans="1:21" x14ac:dyDescent="0.3">
      <c r="A3438">
        <v>3437</v>
      </c>
      <c r="B3438">
        <v>15</v>
      </c>
      <c r="C3438">
        <v>6</v>
      </c>
      <c r="D3438" s="6">
        <f t="shared" si="318"/>
        <v>45458</v>
      </c>
      <c r="E3438" t="str">
        <f t="shared" si="319"/>
        <v>June</v>
      </c>
      <c r="F3438">
        <v>2024</v>
      </c>
      <c r="G3438" t="str">
        <f t="shared" si="320"/>
        <v>Saturday</v>
      </c>
      <c r="H3438" t="s">
        <v>45</v>
      </c>
      <c r="I3438">
        <v>5</v>
      </c>
      <c r="J3438" s="7">
        <v>51762.080000000002</v>
      </c>
      <c r="K3438" t="s">
        <v>515</v>
      </c>
      <c r="L3438">
        <v>50</v>
      </c>
      <c r="M3438" t="s">
        <v>27</v>
      </c>
      <c r="N3438" t="s">
        <v>24</v>
      </c>
      <c r="O3438">
        <v>3</v>
      </c>
      <c r="P3438" t="s">
        <v>104</v>
      </c>
      <c r="Q3438" s="7">
        <f t="shared" si="321"/>
        <v>258810.40000000002</v>
      </c>
      <c r="R3438" s="9" t="str" cm="1">
        <f t="array" ref="R3438">_xlfn.IFS(L3437&lt;=25,"0-25",L3437&lt;=30,"26-30",L3437&lt;=35,"31-35",L3437&lt;=40,"36-40",L3437&lt;=45,"41-45",L3437&gt;=45,"45+")</f>
        <v>45+</v>
      </c>
      <c r="S3438" t="str">
        <f t="shared" si="322"/>
        <v>Q2</v>
      </c>
      <c r="T3438" t="str">
        <f t="shared" si="323"/>
        <v>Weekend</v>
      </c>
      <c r="U3438" t="str" cm="1">
        <f t="array" ref="U3438">_xlfn.IFS(Q3438&lt;=100000,"LOW",Q3438&lt;=300000,"MEDIUM",Q3438&gt;=300000,"HIGH")</f>
        <v>MEDIUM</v>
      </c>
    </row>
    <row r="3439" spans="1:21" x14ac:dyDescent="0.3">
      <c r="A3439">
        <v>3438</v>
      </c>
      <c r="B3439">
        <v>15</v>
      </c>
      <c r="C3439">
        <v>6</v>
      </c>
      <c r="D3439" s="6">
        <f t="shared" si="318"/>
        <v>45458</v>
      </c>
      <c r="E3439" t="str">
        <f t="shared" si="319"/>
        <v>June</v>
      </c>
      <c r="F3439">
        <v>2024</v>
      </c>
      <c r="G3439" t="str">
        <f t="shared" si="320"/>
        <v>Saturday</v>
      </c>
      <c r="H3439" t="s">
        <v>15</v>
      </c>
      <c r="I3439">
        <v>1</v>
      </c>
      <c r="J3439" s="7">
        <v>66528.55</v>
      </c>
      <c r="K3439" t="s">
        <v>169</v>
      </c>
      <c r="L3439">
        <v>24</v>
      </c>
      <c r="M3439" t="s">
        <v>47</v>
      </c>
      <c r="N3439" t="s">
        <v>18</v>
      </c>
      <c r="O3439">
        <v>5</v>
      </c>
      <c r="P3439" t="s">
        <v>19</v>
      </c>
      <c r="Q3439" s="7">
        <f t="shared" si="321"/>
        <v>66528.55</v>
      </c>
      <c r="R3439" s="9" t="str" cm="1">
        <f t="array" ref="R3439">_xlfn.IFS(L3438&lt;=25,"0-25",L3438&lt;=30,"26-30",L3438&lt;=35,"31-35",L3438&lt;=40,"36-40",L3438&lt;=45,"41-45",L3438&gt;=45,"45+")</f>
        <v>45+</v>
      </c>
      <c r="S3439" t="str">
        <f t="shared" si="322"/>
        <v>Q2</v>
      </c>
      <c r="T3439" t="str">
        <f t="shared" si="323"/>
        <v>Weekend</v>
      </c>
      <c r="U3439" t="str" cm="1">
        <f t="array" ref="U3439">_xlfn.IFS(Q3439&lt;=100000,"LOW",Q3439&lt;=300000,"MEDIUM",Q3439&gt;=300000,"HIGH")</f>
        <v>LOW</v>
      </c>
    </row>
    <row r="3440" spans="1:21" x14ac:dyDescent="0.3">
      <c r="A3440">
        <v>3439</v>
      </c>
      <c r="B3440">
        <v>16</v>
      </c>
      <c r="C3440">
        <v>6</v>
      </c>
      <c r="D3440" s="6">
        <f t="shared" si="318"/>
        <v>45459</v>
      </c>
      <c r="E3440" t="str">
        <f t="shared" si="319"/>
        <v>June</v>
      </c>
      <c r="F3440">
        <v>2024</v>
      </c>
      <c r="G3440" t="str">
        <f t="shared" si="320"/>
        <v>Sunday</v>
      </c>
      <c r="H3440" t="s">
        <v>37</v>
      </c>
      <c r="I3440">
        <v>2</v>
      </c>
      <c r="J3440" s="7">
        <v>20747.16</v>
      </c>
      <c r="K3440" t="s">
        <v>569</v>
      </c>
      <c r="L3440">
        <v>32</v>
      </c>
      <c r="M3440" t="s">
        <v>23</v>
      </c>
      <c r="N3440" t="s">
        <v>18</v>
      </c>
      <c r="O3440">
        <v>5</v>
      </c>
      <c r="P3440" t="s">
        <v>53</v>
      </c>
      <c r="Q3440" s="7">
        <f t="shared" si="321"/>
        <v>41494.32</v>
      </c>
      <c r="R3440" s="9" t="str" cm="1">
        <f t="array" ref="R3440">_xlfn.IFS(L3439&lt;=25,"0-25",L3439&lt;=30,"26-30",L3439&lt;=35,"31-35",L3439&lt;=40,"36-40",L3439&lt;=45,"41-45",L3439&gt;=45,"45+")</f>
        <v>0-25</v>
      </c>
      <c r="S3440" t="str">
        <f t="shared" si="322"/>
        <v>Q2</v>
      </c>
      <c r="T3440" t="str">
        <f t="shared" si="323"/>
        <v>Weekend</v>
      </c>
      <c r="U3440" t="str" cm="1">
        <f t="array" ref="U3440">_xlfn.IFS(Q3440&lt;=100000,"LOW",Q3440&lt;=300000,"MEDIUM",Q3440&gt;=300000,"HIGH")</f>
        <v>LOW</v>
      </c>
    </row>
    <row r="3441" spans="1:21" x14ac:dyDescent="0.3">
      <c r="A3441">
        <v>3440</v>
      </c>
      <c r="B3441">
        <v>16</v>
      </c>
      <c r="C3441">
        <v>6</v>
      </c>
      <c r="D3441" s="6">
        <f t="shared" si="318"/>
        <v>45459</v>
      </c>
      <c r="E3441" t="str">
        <f t="shared" si="319"/>
        <v>June</v>
      </c>
      <c r="F3441">
        <v>2024</v>
      </c>
      <c r="G3441" t="str">
        <f t="shared" si="320"/>
        <v>Sunday</v>
      </c>
      <c r="H3441" t="s">
        <v>21</v>
      </c>
      <c r="I3441">
        <v>8</v>
      </c>
      <c r="J3441" s="7">
        <v>16195.53</v>
      </c>
      <c r="K3441" t="s">
        <v>180</v>
      </c>
      <c r="L3441">
        <v>43</v>
      </c>
      <c r="M3441" t="s">
        <v>112</v>
      </c>
      <c r="N3441" t="s">
        <v>24</v>
      </c>
      <c r="O3441">
        <v>4</v>
      </c>
      <c r="P3441" t="s">
        <v>65</v>
      </c>
      <c r="Q3441" s="7">
        <f t="shared" si="321"/>
        <v>129564.24</v>
      </c>
      <c r="R3441" s="9" t="str" cm="1">
        <f t="array" ref="R3441">_xlfn.IFS(L3440&lt;=25,"0-25",L3440&lt;=30,"26-30",L3440&lt;=35,"31-35",L3440&lt;=40,"36-40",L3440&lt;=45,"41-45",L3440&gt;=45,"45+")</f>
        <v>31-35</v>
      </c>
      <c r="S3441" t="str">
        <f t="shared" si="322"/>
        <v>Q2</v>
      </c>
      <c r="T3441" t="str">
        <f t="shared" si="323"/>
        <v>Weekend</v>
      </c>
      <c r="U3441" t="str" cm="1">
        <f t="array" ref="U3441">_xlfn.IFS(Q3441&lt;=100000,"LOW",Q3441&lt;=300000,"MEDIUM",Q3441&gt;=300000,"HIGH")</f>
        <v>MEDIUM</v>
      </c>
    </row>
    <row r="3442" spans="1:21" x14ac:dyDescent="0.3">
      <c r="A3442">
        <v>3441</v>
      </c>
      <c r="B3442">
        <v>16</v>
      </c>
      <c r="C3442">
        <v>6</v>
      </c>
      <c r="D3442" s="6">
        <f t="shared" si="318"/>
        <v>45459</v>
      </c>
      <c r="E3442" t="str">
        <f t="shared" si="319"/>
        <v>June</v>
      </c>
      <c r="F3442">
        <v>2024</v>
      </c>
      <c r="G3442" t="str">
        <f t="shared" si="320"/>
        <v>Sunday</v>
      </c>
      <c r="H3442" t="s">
        <v>15</v>
      </c>
      <c r="I3442">
        <v>1</v>
      </c>
      <c r="J3442" s="7">
        <v>13125.27</v>
      </c>
      <c r="K3442" t="s">
        <v>757</v>
      </c>
      <c r="L3442">
        <v>28</v>
      </c>
      <c r="M3442" t="s">
        <v>64</v>
      </c>
      <c r="N3442" t="s">
        <v>24</v>
      </c>
      <c r="O3442">
        <v>4</v>
      </c>
      <c r="P3442" t="s">
        <v>86</v>
      </c>
      <c r="Q3442" s="7">
        <f t="shared" si="321"/>
        <v>13125.27</v>
      </c>
      <c r="R3442" s="9" t="str" cm="1">
        <f t="array" ref="R3442">_xlfn.IFS(L3441&lt;=25,"0-25",L3441&lt;=30,"26-30",L3441&lt;=35,"31-35",L3441&lt;=40,"36-40",L3441&lt;=45,"41-45",L3441&gt;=45,"45+")</f>
        <v>41-45</v>
      </c>
      <c r="S3442" t="str">
        <f t="shared" si="322"/>
        <v>Q2</v>
      </c>
      <c r="T3442" t="str">
        <f t="shared" si="323"/>
        <v>Weekend</v>
      </c>
      <c r="U3442" t="str" cm="1">
        <f t="array" ref="U3442">_xlfn.IFS(Q3442&lt;=100000,"LOW",Q3442&lt;=300000,"MEDIUM",Q3442&gt;=300000,"HIGH")</f>
        <v>LOW</v>
      </c>
    </row>
    <row r="3443" spans="1:21" x14ac:dyDescent="0.3">
      <c r="A3443">
        <v>3442</v>
      </c>
      <c r="B3443">
        <v>16</v>
      </c>
      <c r="C3443">
        <v>6</v>
      </c>
      <c r="D3443" s="6">
        <f t="shared" si="318"/>
        <v>45459</v>
      </c>
      <c r="E3443" t="str">
        <f t="shared" si="319"/>
        <v>June</v>
      </c>
      <c r="F3443">
        <v>2024</v>
      </c>
      <c r="G3443" t="str">
        <f t="shared" si="320"/>
        <v>Sunday</v>
      </c>
      <c r="H3443" t="s">
        <v>37</v>
      </c>
      <c r="I3443">
        <v>3</v>
      </c>
      <c r="J3443" s="7">
        <v>36162.49</v>
      </c>
      <c r="K3443" t="s">
        <v>820</v>
      </c>
      <c r="L3443">
        <v>55</v>
      </c>
      <c r="M3443" t="s">
        <v>152</v>
      </c>
      <c r="N3443" t="s">
        <v>52</v>
      </c>
      <c r="O3443">
        <v>4</v>
      </c>
      <c r="P3443" t="s">
        <v>53</v>
      </c>
      <c r="Q3443" s="7">
        <f t="shared" si="321"/>
        <v>108487.47</v>
      </c>
      <c r="R3443" s="9" t="str" cm="1">
        <f t="array" ref="R3443">_xlfn.IFS(L3442&lt;=25,"0-25",L3442&lt;=30,"26-30",L3442&lt;=35,"31-35",L3442&lt;=40,"36-40",L3442&lt;=45,"41-45",L3442&gt;=45,"45+")</f>
        <v>26-30</v>
      </c>
      <c r="S3443" t="str">
        <f t="shared" si="322"/>
        <v>Q2</v>
      </c>
      <c r="T3443" t="str">
        <f t="shared" si="323"/>
        <v>Weekend</v>
      </c>
      <c r="U3443" t="str" cm="1">
        <f t="array" ref="U3443">_xlfn.IFS(Q3443&lt;=100000,"LOW",Q3443&lt;=300000,"MEDIUM",Q3443&gt;=300000,"HIGH")</f>
        <v>MEDIUM</v>
      </c>
    </row>
    <row r="3444" spans="1:21" x14ac:dyDescent="0.3">
      <c r="A3444">
        <v>3443</v>
      </c>
      <c r="B3444">
        <v>17</v>
      </c>
      <c r="C3444">
        <v>6</v>
      </c>
      <c r="D3444" s="6">
        <f t="shared" si="318"/>
        <v>45460</v>
      </c>
      <c r="E3444" t="str">
        <f t="shared" si="319"/>
        <v>June</v>
      </c>
      <c r="F3444">
        <v>2024</v>
      </c>
      <c r="G3444" t="str">
        <f t="shared" si="320"/>
        <v>Monday</v>
      </c>
      <c r="H3444" t="s">
        <v>45</v>
      </c>
      <c r="I3444">
        <v>2</v>
      </c>
      <c r="J3444" s="7">
        <v>47388.84</v>
      </c>
      <c r="K3444" t="s">
        <v>130</v>
      </c>
      <c r="L3444">
        <v>44</v>
      </c>
      <c r="M3444" t="s">
        <v>95</v>
      </c>
      <c r="N3444" t="s">
        <v>18</v>
      </c>
      <c r="O3444">
        <v>5</v>
      </c>
      <c r="P3444" t="s">
        <v>90</v>
      </c>
      <c r="Q3444" s="7">
        <f t="shared" si="321"/>
        <v>94777.68</v>
      </c>
      <c r="R3444" s="9" t="str" cm="1">
        <f t="array" ref="R3444">_xlfn.IFS(L3443&lt;=25,"0-25",L3443&lt;=30,"26-30",L3443&lt;=35,"31-35",L3443&lt;=40,"36-40",L3443&lt;=45,"41-45",L3443&gt;=45,"45+")</f>
        <v>45+</v>
      </c>
      <c r="S3444" t="str">
        <f t="shared" si="322"/>
        <v>Q2</v>
      </c>
      <c r="T3444" t="str">
        <f t="shared" si="323"/>
        <v>Weekday</v>
      </c>
      <c r="U3444" t="str" cm="1">
        <f t="array" ref="U3444">_xlfn.IFS(Q3444&lt;=100000,"LOW",Q3444&lt;=300000,"MEDIUM",Q3444&gt;=300000,"HIGH")</f>
        <v>LOW</v>
      </c>
    </row>
    <row r="3445" spans="1:21" x14ac:dyDescent="0.3">
      <c r="A3445">
        <v>3444</v>
      </c>
      <c r="B3445">
        <v>17</v>
      </c>
      <c r="C3445">
        <v>6</v>
      </c>
      <c r="D3445" s="6">
        <f t="shared" si="318"/>
        <v>45460</v>
      </c>
      <c r="E3445" t="str">
        <f t="shared" si="319"/>
        <v>June</v>
      </c>
      <c r="F3445">
        <v>2024</v>
      </c>
      <c r="G3445" t="str">
        <f t="shared" si="320"/>
        <v>Monday</v>
      </c>
      <c r="H3445" t="s">
        <v>37</v>
      </c>
      <c r="I3445">
        <v>5</v>
      </c>
      <c r="J3445" s="7">
        <v>60433.2</v>
      </c>
      <c r="K3445" t="s">
        <v>219</v>
      </c>
      <c r="L3445">
        <v>56</v>
      </c>
      <c r="M3445" t="s">
        <v>64</v>
      </c>
      <c r="N3445" t="s">
        <v>18</v>
      </c>
      <c r="O3445">
        <v>5</v>
      </c>
      <c r="P3445" t="s">
        <v>40</v>
      </c>
      <c r="Q3445" s="7">
        <f t="shared" si="321"/>
        <v>302166</v>
      </c>
      <c r="R3445" s="9" t="str" cm="1">
        <f t="array" ref="R3445">_xlfn.IFS(L3444&lt;=25,"0-25",L3444&lt;=30,"26-30",L3444&lt;=35,"31-35",L3444&lt;=40,"36-40",L3444&lt;=45,"41-45",L3444&gt;=45,"45+")</f>
        <v>41-45</v>
      </c>
      <c r="S3445" t="str">
        <f t="shared" si="322"/>
        <v>Q2</v>
      </c>
      <c r="T3445" t="str">
        <f t="shared" si="323"/>
        <v>Weekday</v>
      </c>
      <c r="U3445" t="str" cm="1">
        <f t="array" ref="U3445">_xlfn.IFS(Q3445&lt;=100000,"LOW",Q3445&lt;=300000,"MEDIUM",Q3445&gt;=300000,"HIGH")</f>
        <v>HIGH</v>
      </c>
    </row>
    <row r="3446" spans="1:21" x14ac:dyDescent="0.3">
      <c r="A3446">
        <v>3445</v>
      </c>
      <c r="B3446">
        <v>17</v>
      </c>
      <c r="C3446">
        <v>6</v>
      </c>
      <c r="D3446" s="6">
        <f t="shared" si="318"/>
        <v>45460</v>
      </c>
      <c r="E3446" t="str">
        <f t="shared" si="319"/>
        <v>June</v>
      </c>
      <c r="F3446">
        <v>2024</v>
      </c>
      <c r="G3446" t="str">
        <f t="shared" si="320"/>
        <v>Monday</v>
      </c>
      <c r="H3446" t="s">
        <v>37</v>
      </c>
      <c r="I3446">
        <v>4</v>
      </c>
      <c r="J3446" s="7">
        <v>50958.69</v>
      </c>
      <c r="K3446" t="s">
        <v>449</v>
      </c>
      <c r="L3446">
        <v>24</v>
      </c>
      <c r="M3446" t="s">
        <v>34</v>
      </c>
      <c r="N3446" t="s">
        <v>18</v>
      </c>
      <c r="O3446">
        <v>2</v>
      </c>
      <c r="P3446" t="s">
        <v>97</v>
      </c>
      <c r="Q3446" s="7">
        <f t="shared" si="321"/>
        <v>203834.76</v>
      </c>
      <c r="R3446" s="9" t="str" cm="1">
        <f t="array" ref="R3446">_xlfn.IFS(L3445&lt;=25,"0-25",L3445&lt;=30,"26-30",L3445&lt;=35,"31-35",L3445&lt;=40,"36-40",L3445&lt;=45,"41-45",L3445&gt;=45,"45+")</f>
        <v>45+</v>
      </c>
      <c r="S3446" t="str">
        <f t="shared" si="322"/>
        <v>Q2</v>
      </c>
      <c r="T3446" t="str">
        <f t="shared" si="323"/>
        <v>Weekday</v>
      </c>
      <c r="U3446" t="str" cm="1">
        <f t="array" ref="U3446">_xlfn.IFS(Q3446&lt;=100000,"LOW",Q3446&lt;=300000,"MEDIUM",Q3446&gt;=300000,"HIGH")</f>
        <v>MEDIUM</v>
      </c>
    </row>
    <row r="3447" spans="1:21" x14ac:dyDescent="0.3">
      <c r="A3447">
        <v>3446</v>
      </c>
      <c r="B3447">
        <v>17</v>
      </c>
      <c r="C3447">
        <v>6</v>
      </c>
      <c r="D3447" s="6">
        <f t="shared" si="318"/>
        <v>45460</v>
      </c>
      <c r="E3447" t="str">
        <f t="shared" si="319"/>
        <v>June</v>
      </c>
      <c r="F3447">
        <v>2024</v>
      </c>
      <c r="G3447" t="str">
        <f t="shared" si="320"/>
        <v>Monday</v>
      </c>
      <c r="H3447" t="s">
        <v>37</v>
      </c>
      <c r="I3447">
        <v>7</v>
      </c>
      <c r="J3447" s="7">
        <v>22501.65</v>
      </c>
      <c r="K3447" t="s">
        <v>489</v>
      </c>
      <c r="L3447">
        <v>18</v>
      </c>
      <c r="M3447" t="s">
        <v>56</v>
      </c>
      <c r="N3447" t="s">
        <v>52</v>
      </c>
      <c r="O3447">
        <v>2</v>
      </c>
      <c r="P3447" t="s">
        <v>40</v>
      </c>
      <c r="Q3447" s="7">
        <f t="shared" si="321"/>
        <v>157511.55000000002</v>
      </c>
      <c r="R3447" s="9" t="str" cm="1">
        <f t="array" ref="R3447">_xlfn.IFS(L3446&lt;=25,"0-25",L3446&lt;=30,"26-30",L3446&lt;=35,"31-35",L3446&lt;=40,"36-40",L3446&lt;=45,"41-45",L3446&gt;=45,"45+")</f>
        <v>0-25</v>
      </c>
      <c r="S3447" t="str">
        <f t="shared" si="322"/>
        <v>Q2</v>
      </c>
      <c r="T3447" t="str">
        <f t="shared" si="323"/>
        <v>Weekday</v>
      </c>
      <c r="U3447" t="str" cm="1">
        <f t="array" ref="U3447">_xlfn.IFS(Q3447&lt;=100000,"LOW",Q3447&lt;=300000,"MEDIUM",Q3447&gt;=300000,"HIGH")</f>
        <v>MEDIUM</v>
      </c>
    </row>
    <row r="3448" spans="1:21" x14ac:dyDescent="0.3">
      <c r="A3448">
        <v>3447</v>
      </c>
      <c r="B3448">
        <v>18</v>
      </c>
      <c r="C3448">
        <v>6</v>
      </c>
      <c r="D3448" s="6">
        <f t="shared" si="318"/>
        <v>45461</v>
      </c>
      <c r="E3448" t="str">
        <f t="shared" si="319"/>
        <v>June</v>
      </c>
      <c r="F3448">
        <v>2024</v>
      </c>
      <c r="G3448" t="str">
        <f t="shared" si="320"/>
        <v>Tuesday</v>
      </c>
      <c r="H3448" t="s">
        <v>21</v>
      </c>
      <c r="I3448">
        <v>5</v>
      </c>
      <c r="J3448" s="7">
        <v>37706.22</v>
      </c>
      <c r="K3448" t="s">
        <v>239</v>
      </c>
      <c r="L3448">
        <v>27</v>
      </c>
      <c r="M3448" t="s">
        <v>56</v>
      </c>
      <c r="N3448" t="s">
        <v>24</v>
      </c>
      <c r="O3448">
        <v>4</v>
      </c>
      <c r="P3448" t="s">
        <v>65</v>
      </c>
      <c r="Q3448" s="7">
        <f t="shared" si="321"/>
        <v>188531.1</v>
      </c>
      <c r="R3448" s="9" t="str" cm="1">
        <f t="array" ref="R3448">_xlfn.IFS(L3447&lt;=25,"0-25",L3447&lt;=30,"26-30",L3447&lt;=35,"31-35",L3447&lt;=40,"36-40",L3447&lt;=45,"41-45",L3447&gt;=45,"45+")</f>
        <v>0-25</v>
      </c>
      <c r="S3448" t="str">
        <f t="shared" si="322"/>
        <v>Q2</v>
      </c>
      <c r="T3448" t="str">
        <f t="shared" si="323"/>
        <v>Weekday</v>
      </c>
      <c r="U3448" t="str" cm="1">
        <f t="array" ref="U3448">_xlfn.IFS(Q3448&lt;=100000,"LOW",Q3448&lt;=300000,"MEDIUM",Q3448&gt;=300000,"HIGH")</f>
        <v>MEDIUM</v>
      </c>
    </row>
    <row r="3449" spans="1:21" x14ac:dyDescent="0.3">
      <c r="A3449">
        <v>3448</v>
      </c>
      <c r="B3449">
        <v>18</v>
      </c>
      <c r="C3449">
        <v>6</v>
      </c>
      <c r="D3449" s="6">
        <f t="shared" si="318"/>
        <v>45461</v>
      </c>
      <c r="E3449" t="str">
        <f t="shared" si="319"/>
        <v>June</v>
      </c>
      <c r="F3449">
        <v>2024</v>
      </c>
      <c r="G3449" t="str">
        <f t="shared" si="320"/>
        <v>Tuesday</v>
      </c>
      <c r="H3449" t="s">
        <v>37</v>
      </c>
      <c r="I3449">
        <v>8</v>
      </c>
      <c r="J3449" s="7">
        <v>64620.78</v>
      </c>
      <c r="K3449" t="s">
        <v>275</v>
      </c>
      <c r="L3449">
        <v>38</v>
      </c>
      <c r="M3449" t="s">
        <v>27</v>
      </c>
      <c r="N3449" t="s">
        <v>18</v>
      </c>
      <c r="O3449">
        <v>5</v>
      </c>
      <c r="P3449" t="s">
        <v>53</v>
      </c>
      <c r="Q3449" s="7">
        <f t="shared" si="321"/>
        <v>516966.24</v>
      </c>
      <c r="R3449" s="9" t="str" cm="1">
        <f t="array" ref="R3449">_xlfn.IFS(L3448&lt;=25,"0-25",L3448&lt;=30,"26-30",L3448&lt;=35,"31-35",L3448&lt;=40,"36-40",L3448&lt;=45,"41-45",L3448&gt;=45,"45+")</f>
        <v>26-30</v>
      </c>
      <c r="S3449" t="str">
        <f t="shared" si="322"/>
        <v>Q2</v>
      </c>
      <c r="T3449" t="str">
        <f t="shared" si="323"/>
        <v>Weekday</v>
      </c>
      <c r="U3449" t="str" cm="1">
        <f t="array" ref="U3449">_xlfn.IFS(Q3449&lt;=100000,"LOW",Q3449&lt;=300000,"MEDIUM",Q3449&gt;=300000,"HIGH")</f>
        <v>HIGH</v>
      </c>
    </row>
    <row r="3450" spans="1:21" x14ac:dyDescent="0.3">
      <c r="A3450">
        <v>3449</v>
      </c>
      <c r="B3450">
        <v>18</v>
      </c>
      <c r="C3450">
        <v>6</v>
      </c>
      <c r="D3450" s="6">
        <f t="shared" si="318"/>
        <v>45461</v>
      </c>
      <c r="E3450" t="str">
        <f t="shared" si="319"/>
        <v>June</v>
      </c>
      <c r="F3450">
        <v>2024</v>
      </c>
      <c r="G3450" t="str">
        <f t="shared" si="320"/>
        <v>Tuesday</v>
      </c>
      <c r="H3450" t="s">
        <v>21</v>
      </c>
      <c r="I3450">
        <v>4</v>
      </c>
      <c r="J3450" s="7">
        <v>29604.46</v>
      </c>
      <c r="K3450" t="s">
        <v>781</v>
      </c>
      <c r="L3450">
        <v>32</v>
      </c>
      <c r="M3450" t="s">
        <v>34</v>
      </c>
      <c r="N3450" t="s">
        <v>24</v>
      </c>
      <c r="O3450">
        <v>2</v>
      </c>
      <c r="P3450" t="s">
        <v>25</v>
      </c>
      <c r="Q3450" s="7">
        <f t="shared" si="321"/>
        <v>118417.84</v>
      </c>
      <c r="R3450" s="9" t="str" cm="1">
        <f t="array" ref="R3450">_xlfn.IFS(L3449&lt;=25,"0-25",L3449&lt;=30,"26-30",L3449&lt;=35,"31-35",L3449&lt;=40,"36-40",L3449&lt;=45,"41-45",L3449&gt;=45,"45+")</f>
        <v>36-40</v>
      </c>
      <c r="S3450" t="str">
        <f t="shared" si="322"/>
        <v>Q2</v>
      </c>
      <c r="T3450" t="str">
        <f t="shared" si="323"/>
        <v>Weekday</v>
      </c>
      <c r="U3450" t="str" cm="1">
        <f t="array" ref="U3450">_xlfn.IFS(Q3450&lt;=100000,"LOW",Q3450&lt;=300000,"MEDIUM",Q3450&gt;=300000,"HIGH")</f>
        <v>MEDIUM</v>
      </c>
    </row>
    <row r="3451" spans="1:21" x14ac:dyDescent="0.3">
      <c r="A3451">
        <v>3450</v>
      </c>
      <c r="B3451">
        <v>19</v>
      </c>
      <c r="C3451">
        <v>6</v>
      </c>
      <c r="D3451" s="6">
        <f t="shared" si="318"/>
        <v>45462</v>
      </c>
      <c r="E3451" t="str">
        <f t="shared" si="319"/>
        <v>June</v>
      </c>
      <c r="F3451">
        <v>2024</v>
      </c>
      <c r="G3451" t="str">
        <f t="shared" si="320"/>
        <v>Wednesday</v>
      </c>
      <c r="H3451" t="s">
        <v>45</v>
      </c>
      <c r="I3451">
        <v>6</v>
      </c>
      <c r="J3451" s="7">
        <v>39923.82</v>
      </c>
      <c r="K3451" t="s">
        <v>383</v>
      </c>
      <c r="L3451">
        <v>47</v>
      </c>
      <c r="M3451" t="s">
        <v>23</v>
      </c>
      <c r="N3451" t="s">
        <v>52</v>
      </c>
      <c r="O3451">
        <v>5</v>
      </c>
      <c r="P3451" t="s">
        <v>104</v>
      </c>
      <c r="Q3451" s="7">
        <f t="shared" si="321"/>
        <v>239542.91999999998</v>
      </c>
      <c r="R3451" s="9" t="str" cm="1">
        <f t="array" ref="R3451">_xlfn.IFS(L3450&lt;=25,"0-25",L3450&lt;=30,"26-30",L3450&lt;=35,"31-35",L3450&lt;=40,"36-40",L3450&lt;=45,"41-45",L3450&gt;=45,"45+")</f>
        <v>31-35</v>
      </c>
      <c r="S3451" t="str">
        <f t="shared" si="322"/>
        <v>Q2</v>
      </c>
      <c r="T3451" t="str">
        <f t="shared" si="323"/>
        <v>Weekday</v>
      </c>
      <c r="U3451" t="str" cm="1">
        <f t="array" ref="U3451">_xlfn.IFS(Q3451&lt;=100000,"LOW",Q3451&lt;=300000,"MEDIUM",Q3451&gt;=300000,"HIGH")</f>
        <v>MEDIUM</v>
      </c>
    </row>
    <row r="3452" spans="1:21" x14ac:dyDescent="0.3">
      <c r="A3452">
        <v>3451</v>
      </c>
      <c r="B3452">
        <v>19</v>
      </c>
      <c r="C3452">
        <v>6</v>
      </c>
      <c r="D3452" s="6">
        <f t="shared" si="318"/>
        <v>45462</v>
      </c>
      <c r="E3452" t="str">
        <f t="shared" si="319"/>
        <v>June</v>
      </c>
      <c r="F3452">
        <v>2024</v>
      </c>
      <c r="G3452" t="str">
        <f t="shared" si="320"/>
        <v>Wednesday</v>
      </c>
      <c r="H3452" t="s">
        <v>21</v>
      </c>
      <c r="I3452">
        <v>4</v>
      </c>
      <c r="J3452" s="7">
        <v>67513.919999999998</v>
      </c>
      <c r="K3452" t="s">
        <v>212</v>
      </c>
      <c r="L3452">
        <v>47</v>
      </c>
      <c r="M3452" t="s">
        <v>23</v>
      </c>
      <c r="N3452" t="s">
        <v>35</v>
      </c>
      <c r="O3452">
        <v>5</v>
      </c>
      <c r="P3452" t="s">
        <v>25</v>
      </c>
      <c r="Q3452" s="7">
        <f t="shared" si="321"/>
        <v>270055.67999999999</v>
      </c>
      <c r="R3452" s="9" t="str" cm="1">
        <f t="array" ref="R3452">_xlfn.IFS(L3451&lt;=25,"0-25",L3451&lt;=30,"26-30",L3451&lt;=35,"31-35",L3451&lt;=40,"36-40",L3451&lt;=45,"41-45",L3451&gt;=45,"45+")</f>
        <v>45+</v>
      </c>
      <c r="S3452" t="str">
        <f t="shared" si="322"/>
        <v>Q2</v>
      </c>
      <c r="T3452" t="str">
        <f t="shared" si="323"/>
        <v>Weekday</v>
      </c>
      <c r="U3452" t="str" cm="1">
        <f t="array" ref="U3452">_xlfn.IFS(Q3452&lt;=100000,"LOW",Q3452&lt;=300000,"MEDIUM",Q3452&gt;=300000,"HIGH")</f>
        <v>MEDIUM</v>
      </c>
    </row>
    <row r="3453" spans="1:21" x14ac:dyDescent="0.3">
      <c r="A3453">
        <v>3452</v>
      </c>
      <c r="B3453">
        <v>19</v>
      </c>
      <c r="C3453">
        <v>6</v>
      </c>
      <c r="D3453" s="6">
        <f t="shared" si="318"/>
        <v>45462</v>
      </c>
      <c r="E3453" t="str">
        <f t="shared" si="319"/>
        <v>June</v>
      </c>
      <c r="F3453">
        <v>2024</v>
      </c>
      <c r="G3453" t="str">
        <f t="shared" si="320"/>
        <v>Wednesday</v>
      </c>
      <c r="H3453" t="s">
        <v>45</v>
      </c>
      <c r="I3453">
        <v>2</v>
      </c>
      <c r="J3453" s="7">
        <v>54082.48</v>
      </c>
      <c r="K3453" t="s">
        <v>820</v>
      </c>
      <c r="L3453">
        <v>25</v>
      </c>
      <c r="M3453" t="s">
        <v>23</v>
      </c>
      <c r="N3453" t="s">
        <v>24</v>
      </c>
      <c r="O3453">
        <v>4</v>
      </c>
      <c r="P3453" t="s">
        <v>90</v>
      </c>
      <c r="Q3453" s="7">
        <f t="shared" si="321"/>
        <v>108164.96</v>
      </c>
      <c r="R3453" s="9" t="str" cm="1">
        <f t="array" ref="R3453">_xlfn.IFS(L3452&lt;=25,"0-25",L3452&lt;=30,"26-30",L3452&lt;=35,"31-35",L3452&lt;=40,"36-40",L3452&lt;=45,"41-45",L3452&gt;=45,"45+")</f>
        <v>45+</v>
      </c>
      <c r="S3453" t="str">
        <f t="shared" si="322"/>
        <v>Q2</v>
      </c>
      <c r="T3453" t="str">
        <f t="shared" si="323"/>
        <v>Weekday</v>
      </c>
      <c r="U3453" t="str" cm="1">
        <f t="array" ref="U3453">_xlfn.IFS(Q3453&lt;=100000,"LOW",Q3453&lt;=300000,"MEDIUM",Q3453&gt;=300000,"HIGH")</f>
        <v>MEDIUM</v>
      </c>
    </row>
    <row r="3454" spans="1:21" x14ac:dyDescent="0.3">
      <c r="A3454">
        <v>3453</v>
      </c>
      <c r="B3454">
        <v>19</v>
      </c>
      <c r="C3454">
        <v>6</v>
      </c>
      <c r="D3454" s="6">
        <f t="shared" si="318"/>
        <v>45462</v>
      </c>
      <c r="E3454" t="str">
        <f t="shared" si="319"/>
        <v>June</v>
      </c>
      <c r="F3454">
        <v>2024</v>
      </c>
      <c r="G3454" t="str">
        <f t="shared" si="320"/>
        <v>Wednesday</v>
      </c>
      <c r="H3454" t="s">
        <v>45</v>
      </c>
      <c r="I3454">
        <v>1</v>
      </c>
      <c r="J3454" s="7">
        <v>54864.42</v>
      </c>
      <c r="K3454" t="s">
        <v>747</v>
      </c>
      <c r="L3454">
        <v>41</v>
      </c>
      <c r="M3454" t="s">
        <v>17</v>
      </c>
      <c r="N3454" t="s">
        <v>52</v>
      </c>
      <c r="O3454">
        <v>3</v>
      </c>
      <c r="P3454" t="s">
        <v>48</v>
      </c>
      <c r="Q3454" s="7">
        <f t="shared" si="321"/>
        <v>54864.42</v>
      </c>
      <c r="R3454" s="9" t="str" cm="1">
        <f t="array" ref="R3454">_xlfn.IFS(L3453&lt;=25,"0-25",L3453&lt;=30,"26-30",L3453&lt;=35,"31-35",L3453&lt;=40,"36-40",L3453&lt;=45,"41-45",L3453&gt;=45,"45+")</f>
        <v>0-25</v>
      </c>
      <c r="S3454" t="str">
        <f t="shared" si="322"/>
        <v>Q2</v>
      </c>
      <c r="T3454" t="str">
        <f t="shared" si="323"/>
        <v>Weekday</v>
      </c>
      <c r="U3454" t="str" cm="1">
        <f t="array" ref="U3454">_xlfn.IFS(Q3454&lt;=100000,"LOW",Q3454&lt;=300000,"MEDIUM",Q3454&gt;=300000,"HIGH")</f>
        <v>LOW</v>
      </c>
    </row>
    <row r="3455" spans="1:21" x14ac:dyDescent="0.3">
      <c r="A3455">
        <v>3454</v>
      </c>
      <c r="B3455">
        <v>20</v>
      </c>
      <c r="C3455">
        <v>6</v>
      </c>
      <c r="D3455" s="6">
        <f t="shared" si="318"/>
        <v>45463</v>
      </c>
      <c r="E3455" t="str">
        <f t="shared" si="319"/>
        <v>June</v>
      </c>
      <c r="F3455">
        <v>2024</v>
      </c>
      <c r="G3455" t="str">
        <f t="shared" si="320"/>
        <v>Thursday</v>
      </c>
      <c r="H3455" t="s">
        <v>21</v>
      </c>
      <c r="I3455">
        <v>1</v>
      </c>
      <c r="J3455" s="7">
        <v>25140.04</v>
      </c>
      <c r="K3455" t="s">
        <v>373</v>
      </c>
      <c r="L3455">
        <v>36</v>
      </c>
      <c r="M3455" t="s">
        <v>112</v>
      </c>
      <c r="N3455" t="s">
        <v>35</v>
      </c>
      <c r="O3455">
        <v>4</v>
      </c>
      <c r="P3455" t="s">
        <v>28</v>
      </c>
      <c r="Q3455" s="7">
        <f t="shared" si="321"/>
        <v>25140.04</v>
      </c>
      <c r="R3455" s="9" t="str" cm="1">
        <f t="array" ref="R3455">_xlfn.IFS(L3454&lt;=25,"0-25",L3454&lt;=30,"26-30",L3454&lt;=35,"31-35",L3454&lt;=40,"36-40",L3454&lt;=45,"41-45",L3454&gt;=45,"45+")</f>
        <v>41-45</v>
      </c>
      <c r="S3455" t="str">
        <f t="shared" si="322"/>
        <v>Q2</v>
      </c>
      <c r="T3455" t="str">
        <f t="shared" si="323"/>
        <v>Weekday</v>
      </c>
      <c r="U3455" t="str" cm="1">
        <f t="array" ref="U3455">_xlfn.IFS(Q3455&lt;=100000,"LOW",Q3455&lt;=300000,"MEDIUM",Q3455&gt;=300000,"HIGH")</f>
        <v>LOW</v>
      </c>
    </row>
    <row r="3456" spans="1:21" x14ac:dyDescent="0.3">
      <c r="A3456">
        <v>3455</v>
      </c>
      <c r="B3456">
        <v>20</v>
      </c>
      <c r="C3456">
        <v>6</v>
      </c>
      <c r="D3456" s="6">
        <f t="shared" si="318"/>
        <v>45463</v>
      </c>
      <c r="E3456" t="str">
        <f t="shared" si="319"/>
        <v>June</v>
      </c>
      <c r="F3456">
        <v>2024</v>
      </c>
      <c r="G3456" t="str">
        <f t="shared" si="320"/>
        <v>Thursday</v>
      </c>
      <c r="H3456" t="s">
        <v>15</v>
      </c>
      <c r="I3456">
        <v>8</v>
      </c>
      <c r="J3456" s="7">
        <v>34881.89</v>
      </c>
      <c r="K3456" t="s">
        <v>257</v>
      </c>
      <c r="L3456">
        <v>20</v>
      </c>
      <c r="M3456" t="s">
        <v>152</v>
      </c>
      <c r="N3456" t="s">
        <v>18</v>
      </c>
      <c r="O3456">
        <v>3</v>
      </c>
      <c r="P3456" t="s">
        <v>31</v>
      </c>
      <c r="Q3456" s="7">
        <f t="shared" si="321"/>
        <v>279055.12</v>
      </c>
      <c r="R3456" s="9" t="str" cm="1">
        <f t="array" ref="R3456">_xlfn.IFS(L3455&lt;=25,"0-25",L3455&lt;=30,"26-30",L3455&lt;=35,"31-35",L3455&lt;=40,"36-40",L3455&lt;=45,"41-45",L3455&gt;=45,"45+")</f>
        <v>36-40</v>
      </c>
      <c r="S3456" t="str">
        <f t="shared" si="322"/>
        <v>Q2</v>
      </c>
      <c r="T3456" t="str">
        <f t="shared" si="323"/>
        <v>Weekday</v>
      </c>
      <c r="U3456" t="str" cm="1">
        <f t="array" ref="U3456">_xlfn.IFS(Q3456&lt;=100000,"LOW",Q3456&lt;=300000,"MEDIUM",Q3456&gt;=300000,"HIGH")</f>
        <v>MEDIUM</v>
      </c>
    </row>
    <row r="3457" spans="1:21" x14ac:dyDescent="0.3">
      <c r="A3457">
        <v>3456</v>
      </c>
      <c r="B3457">
        <v>20</v>
      </c>
      <c r="C3457">
        <v>6</v>
      </c>
      <c r="D3457" s="6">
        <f t="shared" si="318"/>
        <v>45463</v>
      </c>
      <c r="E3457" t="str">
        <f t="shared" si="319"/>
        <v>June</v>
      </c>
      <c r="F3457">
        <v>2024</v>
      </c>
      <c r="G3457" t="str">
        <f t="shared" si="320"/>
        <v>Thursday</v>
      </c>
      <c r="H3457" t="s">
        <v>32</v>
      </c>
      <c r="I3457">
        <v>4</v>
      </c>
      <c r="J3457" s="7">
        <v>14940.53</v>
      </c>
      <c r="K3457" t="s">
        <v>401</v>
      </c>
      <c r="L3457">
        <v>32</v>
      </c>
      <c r="M3457" t="s">
        <v>23</v>
      </c>
      <c r="N3457" t="s">
        <v>18</v>
      </c>
      <c r="O3457">
        <v>2</v>
      </c>
      <c r="P3457" t="s">
        <v>101</v>
      </c>
      <c r="Q3457" s="7">
        <f t="shared" si="321"/>
        <v>59762.12</v>
      </c>
      <c r="R3457" s="9" t="str" cm="1">
        <f t="array" ref="R3457">_xlfn.IFS(L3456&lt;=25,"0-25",L3456&lt;=30,"26-30",L3456&lt;=35,"31-35",L3456&lt;=40,"36-40",L3456&lt;=45,"41-45",L3456&gt;=45,"45+")</f>
        <v>0-25</v>
      </c>
      <c r="S3457" t="str">
        <f t="shared" si="322"/>
        <v>Q2</v>
      </c>
      <c r="T3457" t="str">
        <f t="shared" si="323"/>
        <v>Weekday</v>
      </c>
      <c r="U3457" t="str" cm="1">
        <f t="array" ref="U3457">_xlfn.IFS(Q3457&lt;=100000,"LOW",Q3457&lt;=300000,"MEDIUM",Q3457&gt;=300000,"HIGH")</f>
        <v>LOW</v>
      </c>
    </row>
    <row r="3458" spans="1:21" x14ac:dyDescent="0.3">
      <c r="A3458">
        <v>3457</v>
      </c>
      <c r="B3458">
        <v>20</v>
      </c>
      <c r="C3458">
        <v>6</v>
      </c>
      <c r="D3458" s="6">
        <f t="shared" si="318"/>
        <v>45463</v>
      </c>
      <c r="E3458" t="str">
        <f t="shared" si="319"/>
        <v>June</v>
      </c>
      <c r="F3458">
        <v>2024</v>
      </c>
      <c r="G3458" t="str">
        <f t="shared" si="320"/>
        <v>Thursday</v>
      </c>
      <c r="H3458" t="s">
        <v>37</v>
      </c>
      <c r="I3458">
        <v>5</v>
      </c>
      <c r="J3458" s="7">
        <v>46391.55</v>
      </c>
      <c r="K3458" t="s">
        <v>502</v>
      </c>
      <c r="L3458">
        <v>53</v>
      </c>
      <c r="M3458" t="s">
        <v>27</v>
      </c>
      <c r="N3458" t="s">
        <v>24</v>
      </c>
      <c r="O3458">
        <v>3</v>
      </c>
      <c r="P3458" t="s">
        <v>53</v>
      </c>
      <c r="Q3458" s="7">
        <f t="shared" si="321"/>
        <v>231957.75</v>
      </c>
      <c r="R3458" s="9" t="str" cm="1">
        <f t="array" ref="R3458">_xlfn.IFS(L3457&lt;=25,"0-25",L3457&lt;=30,"26-30",L3457&lt;=35,"31-35",L3457&lt;=40,"36-40",L3457&lt;=45,"41-45",L3457&gt;=45,"45+")</f>
        <v>31-35</v>
      </c>
      <c r="S3458" t="str">
        <f t="shared" si="322"/>
        <v>Q2</v>
      </c>
      <c r="T3458" t="str">
        <f t="shared" si="323"/>
        <v>Weekday</v>
      </c>
      <c r="U3458" t="str" cm="1">
        <f t="array" ref="U3458">_xlfn.IFS(Q3458&lt;=100000,"LOW",Q3458&lt;=300000,"MEDIUM",Q3458&gt;=300000,"HIGH")</f>
        <v>MEDIUM</v>
      </c>
    </row>
    <row r="3459" spans="1:21" x14ac:dyDescent="0.3">
      <c r="A3459">
        <v>3458</v>
      </c>
      <c r="B3459">
        <v>21</v>
      </c>
      <c r="C3459">
        <v>6</v>
      </c>
      <c r="D3459" s="6">
        <f t="shared" ref="D3459:D3522" si="324">DATE(F3459,C3459,B3459)</f>
        <v>45464</v>
      </c>
      <c r="E3459" t="str">
        <f t="shared" ref="E3459:E3522" si="325">TEXT(D3459,"mmmm")</f>
        <v>June</v>
      </c>
      <c r="F3459">
        <v>2024</v>
      </c>
      <c r="G3459" t="str">
        <f t="shared" ref="G3459:G3522" si="326">TEXT(D3459,"dddd")</f>
        <v>Friday</v>
      </c>
      <c r="H3459" t="s">
        <v>32</v>
      </c>
      <c r="I3459">
        <v>8</v>
      </c>
      <c r="J3459" s="7">
        <v>16223.81</v>
      </c>
      <c r="K3459" t="s">
        <v>453</v>
      </c>
      <c r="L3459">
        <v>23</v>
      </c>
      <c r="M3459" t="s">
        <v>116</v>
      </c>
      <c r="N3459" t="s">
        <v>35</v>
      </c>
      <c r="O3459">
        <v>5</v>
      </c>
      <c r="P3459" t="s">
        <v>101</v>
      </c>
      <c r="Q3459" s="7">
        <f t="shared" ref="Q3459:Q3522" si="327">I3459*J3459</f>
        <v>129790.48</v>
      </c>
      <c r="R3459" s="9" t="str" cm="1">
        <f t="array" ref="R3459">_xlfn.IFS(L3458&lt;=25,"0-25",L3458&lt;=30,"26-30",L3458&lt;=35,"31-35",L3458&lt;=40,"36-40",L3458&lt;=45,"41-45",L3458&gt;=45,"45+")</f>
        <v>45+</v>
      </c>
      <c r="S3459" t="str">
        <f t="shared" ref="S3459:S3522" si="328">"Q"&amp;ROUNDUP(C3459/3,0)</f>
        <v>Q2</v>
      </c>
      <c r="T3459" t="str">
        <f t="shared" ref="T3459:T3522" si="329">IF(OR(G3459="Saturday",G3459="Sunday"),"Weekend","Weekday")</f>
        <v>Weekday</v>
      </c>
      <c r="U3459" t="str" cm="1">
        <f t="array" ref="U3459">_xlfn.IFS(Q3459&lt;=100000,"LOW",Q3459&lt;=300000,"MEDIUM",Q3459&gt;=300000,"HIGH")</f>
        <v>MEDIUM</v>
      </c>
    </row>
    <row r="3460" spans="1:21" x14ac:dyDescent="0.3">
      <c r="A3460">
        <v>3459</v>
      </c>
      <c r="B3460">
        <v>21</v>
      </c>
      <c r="C3460">
        <v>6</v>
      </c>
      <c r="D3460" s="6">
        <f t="shared" si="324"/>
        <v>45464</v>
      </c>
      <c r="E3460" t="str">
        <f t="shared" si="325"/>
        <v>June</v>
      </c>
      <c r="F3460">
        <v>2024</v>
      </c>
      <c r="G3460" t="str">
        <f t="shared" si="326"/>
        <v>Friday</v>
      </c>
      <c r="H3460" t="s">
        <v>37</v>
      </c>
      <c r="I3460">
        <v>7</v>
      </c>
      <c r="J3460" s="7">
        <v>60154.57</v>
      </c>
      <c r="K3460" t="s">
        <v>652</v>
      </c>
      <c r="L3460">
        <v>59</v>
      </c>
      <c r="M3460" t="s">
        <v>116</v>
      </c>
      <c r="N3460" t="s">
        <v>52</v>
      </c>
      <c r="O3460">
        <v>3</v>
      </c>
      <c r="P3460" t="s">
        <v>40</v>
      </c>
      <c r="Q3460" s="7">
        <f t="shared" si="327"/>
        <v>421081.99</v>
      </c>
      <c r="R3460" s="9" t="str" cm="1">
        <f t="array" ref="R3460">_xlfn.IFS(L3459&lt;=25,"0-25",L3459&lt;=30,"26-30",L3459&lt;=35,"31-35",L3459&lt;=40,"36-40",L3459&lt;=45,"41-45",L3459&gt;=45,"45+")</f>
        <v>0-25</v>
      </c>
      <c r="S3460" t="str">
        <f t="shared" si="328"/>
        <v>Q2</v>
      </c>
      <c r="T3460" t="str">
        <f t="shared" si="329"/>
        <v>Weekday</v>
      </c>
      <c r="U3460" t="str" cm="1">
        <f t="array" ref="U3460">_xlfn.IFS(Q3460&lt;=100000,"LOW",Q3460&lt;=300000,"MEDIUM",Q3460&gt;=300000,"HIGH")</f>
        <v>HIGH</v>
      </c>
    </row>
    <row r="3461" spans="1:21" x14ac:dyDescent="0.3">
      <c r="A3461">
        <v>3460</v>
      </c>
      <c r="B3461">
        <v>21</v>
      </c>
      <c r="C3461">
        <v>6</v>
      </c>
      <c r="D3461" s="6">
        <f t="shared" si="324"/>
        <v>45464</v>
      </c>
      <c r="E3461" t="str">
        <f t="shared" si="325"/>
        <v>June</v>
      </c>
      <c r="F3461">
        <v>2024</v>
      </c>
      <c r="G3461" t="str">
        <f t="shared" si="326"/>
        <v>Friday</v>
      </c>
      <c r="H3461" t="s">
        <v>37</v>
      </c>
      <c r="I3461">
        <v>8</v>
      </c>
      <c r="J3461" s="7">
        <v>58873.23</v>
      </c>
      <c r="K3461" t="s">
        <v>912</v>
      </c>
      <c r="L3461">
        <v>35</v>
      </c>
      <c r="M3461" t="s">
        <v>23</v>
      </c>
      <c r="N3461" t="s">
        <v>18</v>
      </c>
      <c r="O3461">
        <v>2</v>
      </c>
      <c r="P3461" t="s">
        <v>97</v>
      </c>
      <c r="Q3461" s="7">
        <f t="shared" si="327"/>
        <v>470985.84</v>
      </c>
      <c r="R3461" s="9" t="str" cm="1">
        <f t="array" ref="R3461">_xlfn.IFS(L3460&lt;=25,"0-25",L3460&lt;=30,"26-30",L3460&lt;=35,"31-35",L3460&lt;=40,"36-40",L3460&lt;=45,"41-45",L3460&gt;=45,"45+")</f>
        <v>45+</v>
      </c>
      <c r="S3461" t="str">
        <f t="shared" si="328"/>
        <v>Q2</v>
      </c>
      <c r="T3461" t="str">
        <f t="shared" si="329"/>
        <v>Weekday</v>
      </c>
      <c r="U3461" t="str" cm="1">
        <f t="array" ref="U3461">_xlfn.IFS(Q3461&lt;=100000,"LOW",Q3461&lt;=300000,"MEDIUM",Q3461&gt;=300000,"HIGH")</f>
        <v>HIGH</v>
      </c>
    </row>
    <row r="3462" spans="1:21" x14ac:dyDescent="0.3">
      <c r="A3462">
        <v>3461</v>
      </c>
      <c r="B3462">
        <v>21</v>
      </c>
      <c r="C3462">
        <v>6</v>
      </c>
      <c r="D3462" s="6">
        <f t="shared" si="324"/>
        <v>45464</v>
      </c>
      <c r="E3462" t="str">
        <f t="shared" si="325"/>
        <v>June</v>
      </c>
      <c r="F3462">
        <v>2024</v>
      </c>
      <c r="G3462" t="str">
        <f t="shared" si="326"/>
        <v>Friday</v>
      </c>
      <c r="H3462" t="s">
        <v>45</v>
      </c>
      <c r="I3462">
        <v>8</v>
      </c>
      <c r="J3462" s="7">
        <v>42016.31</v>
      </c>
      <c r="K3462" t="s">
        <v>563</v>
      </c>
      <c r="L3462">
        <v>55</v>
      </c>
      <c r="M3462" t="s">
        <v>116</v>
      </c>
      <c r="N3462" t="s">
        <v>18</v>
      </c>
      <c r="O3462">
        <v>2</v>
      </c>
      <c r="P3462" t="s">
        <v>48</v>
      </c>
      <c r="Q3462" s="7">
        <f t="shared" si="327"/>
        <v>336130.48</v>
      </c>
      <c r="R3462" s="9" t="str" cm="1">
        <f t="array" ref="R3462">_xlfn.IFS(L3461&lt;=25,"0-25",L3461&lt;=30,"26-30",L3461&lt;=35,"31-35",L3461&lt;=40,"36-40",L3461&lt;=45,"41-45",L3461&gt;=45,"45+")</f>
        <v>31-35</v>
      </c>
      <c r="S3462" t="str">
        <f t="shared" si="328"/>
        <v>Q2</v>
      </c>
      <c r="T3462" t="str">
        <f t="shared" si="329"/>
        <v>Weekday</v>
      </c>
      <c r="U3462" t="str" cm="1">
        <f t="array" ref="U3462">_xlfn.IFS(Q3462&lt;=100000,"LOW",Q3462&lt;=300000,"MEDIUM",Q3462&gt;=300000,"HIGH")</f>
        <v>HIGH</v>
      </c>
    </row>
    <row r="3463" spans="1:21" x14ac:dyDescent="0.3">
      <c r="A3463">
        <v>3462</v>
      </c>
      <c r="B3463">
        <v>22</v>
      </c>
      <c r="C3463">
        <v>6</v>
      </c>
      <c r="D3463" s="6">
        <f t="shared" si="324"/>
        <v>45465</v>
      </c>
      <c r="E3463" t="str">
        <f t="shared" si="325"/>
        <v>June</v>
      </c>
      <c r="F3463">
        <v>2024</v>
      </c>
      <c r="G3463" t="str">
        <f t="shared" si="326"/>
        <v>Saturday</v>
      </c>
      <c r="H3463" t="s">
        <v>37</v>
      </c>
      <c r="I3463">
        <v>6</v>
      </c>
      <c r="J3463" s="7">
        <v>18469.96</v>
      </c>
      <c r="K3463" t="s">
        <v>463</v>
      </c>
      <c r="L3463">
        <v>36</v>
      </c>
      <c r="M3463" t="s">
        <v>27</v>
      </c>
      <c r="N3463" t="s">
        <v>35</v>
      </c>
      <c r="O3463">
        <v>4</v>
      </c>
      <c r="P3463" t="s">
        <v>97</v>
      </c>
      <c r="Q3463" s="7">
        <f t="shared" si="327"/>
        <v>110819.76</v>
      </c>
      <c r="R3463" s="9" t="str" cm="1">
        <f t="array" ref="R3463">_xlfn.IFS(L3462&lt;=25,"0-25",L3462&lt;=30,"26-30",L3462&lt;=35,"31-35",L3462&lt;=40,"36-40",L3462&lt;=45,"41-45",L3462&gt;=45,"45+")</f>
        <v>45+</v>
      </c>
      <c r="S3463" t="str">
        <f t="shared" si="328"/>
        <v>Q2</v>
      </c>
      <c r="T3463" t="str">
        <f t="shared" si="329"/>
        <v>Weekend</v>
      </c>
      <c r="U3463" t="str" cm="1">
        <f t="array" ref="U3463">_xlfn.IFS(Q3463&lt;=100000,"LOW",Q3463&lt;=300000,"MEDIUM",Q3463&gt;=300000,"HIGH")</f>
        <v>MEDIUM</v>
      </c>
    </row>
    <row r="3464" spans="1:21" x14ac:dyDescent="0.3">
      <c r="A3464">
        <v>3463</v>
      </c>
      <c r="B3464">
        <v>22</v>
      </c>
      <c r="C3464">
        <v>6</v>
      </c>
      <c r="D3464" s="6">
        <f t="shared" si="324"/>
        <v>45465</v>
      </c>
      <c r="E3464" t="str">
        <f t="shared" si="325"/>
        <v>June</v>
      </c>
      <c r="F3464">
        <v>2024</v>
      </c>
      <c r="G3464" t="str">
        <f t="shared" si="326"/>
        <v>Saturday</v>
      </c>
      <c r="H3464" t="s">
        <v>37</v>
      </c>
      <c r="I3464">
        <v>2</v>
      </c>
      <c r="J3464" s="7">
        <v>11534.74</v>
      </c>
      <c r="K3464" t="s">
        <v>66</v>
      </c>
      <c r="L3464">
        <v>47</v>
      </c>
      <c r="M3464" t="s">
        <v>152</v>
      </c>
      <c r="N3464" t="s">
        <v>52</v>
      </c>
      <c r="O3464">
        <v>2</v>
      </c>
      <c r="P3464" t="s">
        <v>97</v>
      </c>
      <c r="Q3464" s="7">
        <f t="shared" si="327"/>
        <v>23069.48</v>
      </c>
      <c r="R3464" s="9" t="str" cm="1">
        <f t="array" ref="R3464">_xlfn.IFS(L3463&lt;=25,"0-25",L3463&lt;=30,"26-30",L3463&lt;=35,"31-35",L3463&lt;=40,"36-40",L3463&lt;=45,"41-45",L3463&gt;=45,"45+")</f>
        <v>36-40</v>
      </c>
      <c r="S3464" t="str">
        <f t="shared" si="328"/>
        <v>Q2</v>
      </c>
      <c r="T3464" t="str">
        <f t="shared" si="329"/>
        <v>Weekend</v>
      </c>
      <c r="U3464" t="str" cm="1">
        <f t="array" ref="U3464">_xlfn.IFS(Q3464&lt;=100000,"LOW",Q3464&lt;=300000,"MEDIUM",Q3464&gt;=300000,"HIGH")</f>
        <v>LOW</v>
      </c>
    </row>
    <row r="3465" spans="1:21" x14ac:dyDescent="0.3">
      <c r="A3465">
        <v>3464</v>
      </c>
      <c r="B3465">
        <v>22</v>
      </c>
      <c r="C3465">
        <v>6</v>
      </c>
      <c r="D3465" s="6">
        <f t="shared" si="324"/>
        <v>45465</v>
      </c>
      <c r="E3465" t="str">
        <f t="shared" si="325"/>
        <v>June</v>
      </c>
      <c r="F3465">
        <v>2024</v>
      </c>
      <c r="G3465" t="str">
        <f t="shared" si="326"/>
        <v>Saturday</v>
      </c>
      <c r="H3465" t="s">
        <v>21</v>
      </c>
      <c r="I3465">
        <v>6</v>
      </c>
      <c r="J3465" s="7">
        <v>57802.52</v>
      </c>
      <c r="K3465" t="s">
        <v>1038</v>
      </c>
      <c r="L3465">
        <v>30</v>
      </c>
      <c r="M3465" t="s">
        <v>23</v>
      </c>
      <c r="N3465" t="s">
        <v>18</v>
      </c>
      <c r="O3465">
        <v>5</v>
      </c>
      <c r="P3465" t="s">
        <v>65</v>
      </c>
      <c r="Q3465" s="7">
        <f t="shared" si="327"/>
        <v>346815.12</v>
      </c>
      <c r="R3465" s="9" t="str" cm="1">
        <f t="array" ref="R3465">_xlfn.IFS(L3464&lt;=25,"0-25",L3464&lt;=30,"26-30",L3464&lt;=35,"31-35",L3464&lt;=40,"36-40",L3464&lt;=45,"41-45",L3464&gt;=45,"45+")</f>
        <v>45+</v>
      </c>
      <c r="S3465" t="str">
        <f t="shared" si="328"/>
        <v>Q2</v>
      </c>
      <c r="T3465" t="str">
        <f t="shared" si="329"/>
        <v>Weekend</v>
      </c>
      <c r="U3465" t="str" cm="1">
        <f t="array" ref="U3465">_xlfn.IFS(Q3465&lt;=100000,"LOW",Q3465&lt;=300000,"MEDIUM",Q3465&gt;=300000,"HIGH")</f>
        <v>HIGH</v>
      </c>
    </row>
    <row r="3466" spans="1:21" x14ac:dyDescent="0.3">
      <c r="A3466">
        <v>3465</v>
      </c>
      <c r="B3466">
        <v>22</v>
      </c>
      <c r="C3466">
        <v>6</v>
      </c>
      <c r="D3466" s="6">
        <f t="shared" si="324"/>
        <v>45465</v>
      </c>
      <c r="E3466" t="str">
        <f t="shared" si="325"/>
        <v>June</v>
      </c>
      <c r="F3466">
        <v>2024</v>
      </c>
      <c r="G3466" t="str">
        <f t="shared" si="326"/>
        <v>Saturday</v>
      </c>
      <c r="H3466" t="s">
        <v>32</v>
      </c>
      <c r="I3466">
        <v>1</v>
      </c>
      <c r="J3466" s="7">
        <v>46008.43</v>
      </c>
      <c r="K3466" t="s">
        <v>1050</v>
      </c>
      <c r="L3466">
        <v>56</v>
      </c>
      <c r="M3466" t="s">
        <v>119</v>
      </c>
      <c r="N3466" t="s">
        <v>18</v>
      </c>
      <c r="O3466">
        <v>3</v>
      </c>
      <c r="P3466" t="s">
        <v>36</v>
      </c>
      <c r="Q3466" s="7">
        <f t="shared" si="327"/>
        <v>46008.43</v>
      </c>
      <c r="R3466" s="9" t="str" cm="1">
        <f t="array" ref="R3466">_xlfn.IFS(L3465&lt;=25,"0-25",L3465&lt;=30,"26-30",L3465&lt;=35,"31-35",L3465&lt;=40,"36-40",L3465&lt;=45,"41-45",L3465&gt;=45,"45+")</f>
        <v>26-30</v>
      </c>
      <c r="S3466" t="str">
        <f t="shared" si="328"/>
        <v>Q2</v>
      </c>
      <c r="T3466" t="str">
        <f t="shared" si="329"/>
        <v>Weekend</v>
      </c>
      <c r="U3466" t="str" cm="1">
        <f t="array" ref="U3466">_xlfn.IFS(Q3466&lt;=100000,"LOW",Q3466&lt;=300000,"MEDIUM",Q3466&gt;=300000,"HIGH")</f>
        <v>LOW</v>
      </c>
    </row>
    <row r="3467" spans="1:21" x14ac:dyDescent="0.3">
      <c r="A3467">
        <v>3466</v>
      </c>
      <c r="B3467">
        <v>23</v>
      </c>
      <c r="C3467">
        <v>6</v>
      </c>
      <c r="D3467" s="6">
        <f t="shared" si="324"/>
        <v>45466</v>
      </c>
      <c r="E3467" t="str">
        <f t="shared" si="325"/>
        <v>June</v>
      </c>
      <c r="F3467">
        <v>2024</v>
      </c>
      <c r="G3467" t="str">
        <f t="shared" si="326"/>
        <v>Sunday</v>
      </c>
      <c r="H3467" t="s">
        <v>21</v>
      </c>
      <c r="I3467">
        <v>1</v>
      </c>
      <c r="J3467" s="7">
        <v>52655.78</v>
      </c>
      <c r="K3467" t="s">
        <v>1052</v>
      </c>
      <c r="L3467">
        <v>29</v>
      </c>
      <c r="M3467" t="s">
        <v>27</v>
      </c>
      <c r="N3467" t="s">
        <v>24</v>
      </c>
      <c r="O3467">
        <v>5</v>
      </c>
      <c r="P3467" t="s">
        <v>25</v>
      </c>
      <c r="Q3467" s="7">
        <f t="shared" si="327"/>
        <v>52655.78</v>
      </c>
      <c r="R3467" s="9" t="str" cm="1">
        <f t="array" ref="R3467">_xlfn.IFS(L3466&lt;=25,"0-25",L3466&lt;=30,"26-30",L3466&lt;=35,"31-35",L3466&lt;=40,"36-40",L3466&lt;=45,"41-45",L3466&gt;=45,"45+")</f>
        <v>45+</v>
      </c>
      <c r="S3467" t="str">
        <f t="shared" si="328"/>
        <v>Q2</v>
      </c>
      <c r="T3467" t="str">
        <f t="shared" si="329"/>
        <v>Weekend</v>
      </c>
      <c r="U3467" t="str" cm="1">
        <f t="array" ref="U3467">_xlfn.IFS(Q3467&lt;=100000,"LOW",Q3467&lt;=300000,"MEDIUM",Q3467&gt;=300000,"HIGH")</f>
        <v>LOW</v>
      </c>
    </row>
    <row r="3468" spans="1:21" x14ac:dyDescent="0.3">
      <c r="A3468">
        <v>3467</v>
      </c>
      <c r="B3468">
        <v>23</v>
      </c>
      <c r="C3468">
        <v>6</v>
      </c>
      <c r="D3468" s="6">
        <f t="shared" si="324"/>
        <v>45466</v>
      </c>
      <c r="E3468" t="str">
        <f t="shared" si="325"/>
        <v>June</v>
      </c>
      <c r="F3468">
        <v>2024</v>
      </c>
      <c r="G3468" t="str">
        <f t="shared" si="326"/>
        <v>Sunday</v>
      </c>
      <c r="H3468" t="s">
        <v>37</v>
      </c>
      <c r="I3468">
        <v>3</v>
      </c>
      <c r="J3468" s="7">
        <v>28228.43</v>
      </c>
      <c r="K3468" t="s">
        <v>652</v>
      </c>
      <c r="L3468">
        <v>51</v>
      </c>
      <c r="M3468" t="s">
        <v>27</v>
      </c>
      <c r="N3468" t="s">
        <v>52</v>
      </c>
      <c r="O3468">
        <v>2</v>
      </c>
      <c r="P3468" t="s">
        <v>40</v>
      </c>
      <c r="Q3468" s="7">
        <f t="shared" si="327"/>
        <v>84685.290000000008</v>
      </c>
      <c r="R3468" s="9" t="str" cm="1">
        <f t="array" ref="R3468">_xlfn.IFS(L3467&lt;=25,"0-25",L3467&lt;=30,"26-30",L3467&lt;=35,"31-35",L3467&lt;=40,"36-40",L3467&lt;=45,"41-45",L3467&gt;=45,"45+")</f>
        <v>26-30</v>
      </c>
      <c r="S3468" t="str">
        <f t="shared" si="328"/>
        <v>Q2</v>
      </c>
      <c r="T3468" t="str">
        <f t="shared" si="329"/>
        <v>Weekend</v>
      </c>
      <c r="U3468" t="str" cm="1">
        <f t="array" ref="U3468">_xlfn.IFS(Q3468&lt;=100000,"LOW",Q3468&lt;=300000,"MEDIUM",Q3468&gt;=300000,"HIGH")</f>
        <v>LOW</v>
      </c>
    </row>
    <row r="3469" spans="1:21" x14ac:dyDescent="0.3">
      <c r="A3469">
        <v>3468</v>
      </c>
      <c r="B3469">
        <v>23</v>
      </c>
      <c r="C3469">
        <v>6</v>
      </c>
      <c r="D3469" s="6">
        <f t="shared" si="324"/>
        <v>45466</v>
      </c>
      <c r="E3469" t="str">
        <f t="shared" si="325"/>
        <v>June</v>
      </c>
      <c r="F3469">
        <v>2024</v>
      </c>
      <c r="G3469" t="str">
        <f t="shared" si="326"/>
        <v>Sunday</v>
      </c>
      <c r="H3469" t="s">
        <v>45</v>
      </c>
      <c r="I3469">
        <v>3</v>
      </c>
      <c r="J3469" s="7">
        <v>40568.959999999999</v>
      </c>
      <c r="K3469" t="s">
        <v>293</v>
      </c>
      <c r="L3469">
        <v>29</v>
      </c>
      <c r="M3469" t="s">
        <v>119</v>
      </c>
      <c r="N3469" t="s">
        <v>18</v>
      </c>
      <c r="O3469">
        <v>3</v>
      </c>
      <c r="P3469" t="s">
        <v>48</v>
      </c>
      <c r="Q3469" s="7">
        <f t="shared" si="327"/>
        <v>121706.88</v>
      </c>
      <c r="R3469" s="9" t="str" cm="1">
        <f t="array" ref="R3469">_xlfn.IFS(L3468&lt;=25,"0-25",L3468&lt;=30,"26-30",L3468&lt;=35,"31-35",L3468&lt;=40,"36-40",L3468&lt;=45,"41-45",L3468&gt;=45,"45+")</f>
        <v>45+</v>
      </c>
      <c r="S3469" t="str">
        <f t="shared" si="328"/>
        <v>Q2</v>
      </c>
      <c r="T3469" t="str">
        <f t="shared" si="329"/>
        <v>Weekend</v>
      </c>
      <c r="U3469" t="str" cm="1">
        <f t="array" ref="U3469">_xlfn.IFS(Q3469&lt;=100000,"LOW",Q3469&lt;=300000,"MEDIUM",Q3469&gt;=300000,"HIGH")</f>
        <v>MEDIUM</v>
      </c>
    </row>
    <row r="3470" spans="1:21" x14ac:dyDescent="0.3">
      <c r="A3470">
        <v>3469</v>
      </c>
      <c r="B3470">
        <v>23</v>
      </c>
      <c r="C3470">
        <v>6</v>
      </c>
      <c r="D3470" s="6">
        <f t="shared" si="324"/>
        <v>45466</v>
      </c>
      <c r="E3470" t="str">
        <f t="shared" si="325"/>
        <v>June</v>
      </c>
      <c r="F3470">
        <v>2024</v>
      </c>
      <c r="G3470" t="str">
        <f t="shared" si="326"/>
        <v>Sunday</v>
      </c>
      <c r="H3470" t="s">
        <v>21</v>
      </c>
      <c r="I3470">
        <v>5</v>
      </c>
      <c r="J3470" s="7">
        <v>54830.45</v>
      </c>
      <c r="K3470" t="s">
        <v>711</v>
      </c>
      <c r="L3470">
        <v>41</v>
      </c>
      <c r="M3470" t="s">
        <v>23</v>
      </c>
      <c r="N3470" t="s">
        <v>35</v>
      </c>
      <c r="O3470">
        <v>4</v>
      </c>
      <c r="P3470" t="s">
        <v>28</v>
      </c>
      <c r="Q3470" s="7">
        <f t="shared" si="327"/>
        <v>274152.25</v>
      </c>
      <c r="R3470" s="9" t="str" cm="1">
        <f t="array" ref="R3470">_xlfn.IFS(L3469&lt;=25,"0-25",L3469&lt;=30,"26-30",L3469&lt;=35,"31-35",L3469&lt;=40,"36-40",L3469&lt;=45,"41-45",L3469&gt;=45,"45+")</f>
        <v>26-30</v>
      </c>
      <c r="S3470" t="str">
        <f t="shared" si="328"/>
        <v>Q2</v>
      </c>
      <c r="T3470" t="str">
        <f t="shared" si="329"/>
        <v>Weekend</v>
      </c>
      <c r="U3470" t="str" cm="1">
        <f t="array" ref="U3470">_xlfn.IFS(Q3470&lt;=100000,"LOW",Q3470&lt;=300000,"MEDIUM",Q3470&gt;=300000,"HIGH")</f>
        <v>MEDIUM</v>
      </c>
    </row>
    <row r="3471" spans="1:21" x14ac:dyDescent="0.3">
      <c r="A3471">
        <v>3470</v>
      </c>
      <c r="B3471">
        <v>24</v>
      </c>
      <c r="C3471">
        <v>6</v>
      </c>
      <c r="D3471" s="6">
        <f t="shared" si="324"/>
        <v>45467</v>
      </c>
      <c r="E3471" t="str">
        <f t="shared" si="325"/>
        <v>June</v>
      </c>
      <c r="F3471">
        <v>2024</v>
      </c>
      <c r="G3471" t="str">
        <f t="shared" si="326"/>
        <v>Monday</v>
      </c>
      <c r="H3471" t="s">
        <v>21</v>
      </c>
      <c r="I3471">
        <v>1</v>
      </c>
      <c r="J3471" s="7">
        <v>37753.800000000003</v>
      </c>
      <c r="K3471" t="s">
        <v>643</v>
      </c>
      <c r="L3471">
        <v>21</v>
      </c>
      <c r="M3471" t="s">
        <v>69</v>
      </c>
      <c r="N3471" t="s">
        <v>18</v>
      </c>
      <c r="O3471">
        <v>5</v>
      </c>
      <c r="P3471" t="s">
        <v>65</v>
      </c>
      <c r="Q3471" s="7">
        <f t="shared" si="327"/>
        <v>37753.800000000003</v>
      </c>
      <c r="R3471" s="9" t="str" cm="1">
        <f t="array" ref="R3471">_xlfn.IFS(L3470&lt;=25,"0-25",L3470&lt;=30,"26-30",L3470&lt;=35,"31-35",L3470&lt;=40,"36-40",L3470&lt;=45,"41-45",L3470&gt;=45,"45+")</f>
        <v>41-45</v>
      </c>
      <c r="S3471" t="str">
        <f t="shared" si="328"/>
        <v>Q2</v>
      </c>
      <c r="T3471" t="str">
        <f t="shared" si="329"/>
        <v>Weekday</v>
      </c>
      <c r="U3471" t="str" cm="1">
        <f t="array" ref="U3471">_xlfn.IFS(Q3471&lt;=100000,"LOW",Q3471&lt;=300000,"MEDIUM",Q3471&gt;=300000,"HIGH")</f>
        <v>LOW</v>
      </c>
    </row>
    <row r="3472" spans="1:21" x14ac:dyDescent="0.3">
      <c r="A3472">
        <v>3471</v>
      </c>
      <c r="B3472">
        <v>24</v>
      </c>
      <c r="C3472">
        <v>6</v>
      </c>
      <c r="D3472" s="6">
        <f t="shared" si="324"/>
        <v>45467</v>
      </c>
      <c r="E3472" t="str">
        <f t="shared" si="325"/>
        <v>June</v>
      </c>
      <c r="F3472">
        <v>2024</v>
      </c>
      <c r="G3472" t="str">
        <f t="shared" si="326"/>
        <v>Monday</v>
      </c>
      <c r="H3472" t="s">
        <v>15</v>
      </c>
      <c r="I3472">
        <v>6</v>
      </c>
      <c r="J3472" s="7">
        <v>46083.05</v>
      </c>
      <c r="K3472" t="s">
        <v>757</v>
      </c>
      <c r="L3472">
        <v>53</v>
      </c>
      <c r="M3472" t="s">
        <v>47</v>
      </c>
      <c r="N3472" t="s">
        <v>52</v>
      </c>
      <c r="O3472">
        <v>4</v>
      </c>
      <c r="P3472" t="s">
        <v>31</v>
      </c>
      <c r="Q3472" s="7">
        <f t="shared" si="327"/>
        <v>276498.30000000005</v>
      </c>
      <c r="R3472" s="9" t="str" cm="1">
        <f t="array" ref="R3472">_xlfn.IFS(L3471&lt;=25,"0-25",L3471&lt;=30,"26-30",L3471&lt;=35,"31-35",L3471&lt;=40,"36-40",L3471&lt;=45,"41-45",L3471&gt;=45,"45+")</f>
        <v>0-25</v>
      </c>
      <c r="S3472" t="str">
        <f t="shared" si="328"/>
        <v>Q2</v>
      </c>
      <c r="T3472" t="str">
        <f t="shared" si="329"/>
        <v>Weekday</v>
      </c>
      <c r="U3472" t="str" cm="1">
        <f t="array" ref="U3472">_xlfn.IFS(Q3472&lt;=100000,"LOW",Q3472&lt;=300000,"MEDIUM",Q3472&gt;=300000,"HIGH")</f>
        <v>MEDIUM</v>
      </c>
    </row>
    <row r="3473" spans="1:21" x14ac:dyDescent="0.3">
      <c r="A3473">
        <v>3472</v>
      </c>
      <c r="B3473">
        <v>24</v>
      </c>
      <c r="C3473">
        <v>6</v>
      </c>
      <c r="D3473" s="6">
        <f t="shared" si="324"/>
        <v>45467</v>
      </c>
      <c r="E3473" t="str">
        <f t="shared" si="325"/>
        <v>June</v>
      </c>
      <c r="F3473">
        <v>2024</v>
      </c>
      <c r="G3473" t="str">
        <f t="shared" si="326"/>
        <v>Monday</v>
      </c>
      <c r="H3473" t="s">
        <v>37</v>
      </c>
      <c r="I3473">
        <v>7</v>
      </c>
      <c r="J3473" s="7">
        <v>57383.7</v>
      </c>
      <c r="K3473" t="s">
        <v>551</v>
      </c>
      <c r="L3473">
        <v>31</v>
      </c>
      <c r="M3473" t="s">
        <v>27</v>
      </c>
      <c r="N3473" t="s">
        <v>24</v>
      </c>
      <c r="O3473">
        <v>5</v>
      </c>
      <c r="P3473" t="s">
        <v>53</v>
      </c>
      <c r="Q3473" s="7">
        <f t="shared" si="327"/>
        <v>401685.89999999997</v>
      </c>
      <c r="R3473" s="9" t="str" cm="1">
        <f t="array" ref="R3473">_xlfn.IFS(L3472&lt;=25,"0-25",L3472&lt;=30,"26-30",L3472&lt;=35,"31-35",L3472&lt;=40,"36-40",L3472&lt;=45,"41-45",L3472&gt;=45,"45+")</f>
        <v>45+</v>
      </c>
      <c r="S3473" t="str">
        <f t="shared" si="328"/>
        <v>Q2</v>
      </c>
      <c r="T3473" t="str">
        <f t="shared" si="329"/>
        <v>Weekday</v>
      </c>
      <c r="U3473" t="str" cm="1">
        <f t="array" ref="U3473">_xlfn.IFS(Q3473&lt;=100000,"LOW",Q3473&lt;=300000,"MEDIUM",Q3473&gt;=300000,"HIGH")</f>
        <v>HIGH</v>
      </c>
    </row>
    <row r="3474" spans="1:21" x14ac:dyDescent="0.3">
      <c r="A3474">
        <v>3473</v>
      </c>
      <c r="B3474">
        <v>24</v>
      </c>
      <c r="C3474">
        <v>6</v>
      </c>
      <c r="D3474" s="6">
        <f t="shared" si="324"/>
        <v>45467</v>
      </c>
      <c r="E3474" t="str">
        <f t="shared" si="325"/>
        <v>June</v>
      </c>
      <c r="F3474">
        <v>2024</v>
      </c>
      <c r="G3474" t="str">
        <f t="shared" si="326"/>
        <v>Monday</v>
      </c>
      <c r="H3474" t="s">
        <v>45</v>
      </c>
      <c r="I3474">
        <v>3</v>
      </c>
      <c r="J3474" s="7">
        <v>22913.24</v>
      </c>
      <c r="K3474" t="s">
        <v>979</v>
      </c>
      <c r="L3474">
        <v>34</v>
      </c>
      <c r="M3474" t="s">
        <v>95</v>
      </c>
      <c r="N3474" t="s">
        <v>18</v>
      </c>
      <c r="O3474">
        <v>4</v>
      </c>
      <c r="P3474" t="s">
        <v>90</v>
      </c>
      <c r="Q3474" s="7">
        <f t="shared" si="327"/>
        <v>68739.72</v>
      </c>
      <c r="R3474" s="9" t="str" cm="1">
        <f t="array" ref="R3474">_xlfn.IFS(L3473&lt;=25,"0-25",L3473&lt;=30,"26-30",L3473&lt;=35,"31-35",L3473&lt;=40,"36-40",L3473&lt;=45,"41-45",L3473&gt;=45,"45+")</f>
        <v>31-35</v>
      </c>
      <c r="S3474" t="str">
        <f t="shared" si="328"/>
        <v>Q2</v>
      </c>
      <c r="T3474" t="str">
        <f t="shared" si="329"/>
        <v>Weekday</v>
      </c>
      <c r="U3474" t="str" cm="1">
        <f t="array" ref="U3474">_xlfn.IFS(Q3474&lt;=100000,"LOW",Q3474&lt;=300000,"MEDIUM",Q3474&gt;=300000,"HIGH")</f>
        <v>LOW</v>
      </c>
    </row>
    <row r="3475" spans="1:21" x14ac:dyDescent="0.3">
      <c r="A3475">
        <v>3474</v>
      </c>
      <c r="B3475">
        <v>25</v>
      </c>
      <c r="C3475">
        <v>6</v>
      </c>
      <c r="D3475" s="6">
        <f t="shared" si="324"/>
        <v>45468</v>
      </c>
      <c r="E3475" t="str">
        <f t="shared" si="325"/>
        <v>June</v>
      </c>
      <c r="F3475">
        <v>2024</v>
      </c>
      <c r="G3475" t="str">
        <f t="shared" si="326"/>
        <v>Tuesday</v>
      </c>
      <c r="H3475" t="s">
        <v>21</v>
      </c>
      <c r="I3475">
        <v>4</v>
      </c>
      <c r="J3475" s="7">
        <v>13955.73</v>
      </c>
      <c r="K3475" t="s">
        <v>576</v>
      </c>
      <c r="L3475">
        <v>20</v>
      </c>
      <c r="M3475" t="s">
        <v>95</v>
      </c>
      <c r="N3475" t="s">
        <v>35</v>
      </c>
      <c r="O3475">
        <v>3</v>
      </c>
      <c r="P3475" t="s">
        <v>28</v>
      </c>
      <c r="Q3475" s="7">
        <f t="shared" si="327"/>
        <v>55822.92</v>
      </c>
      <c r="R3475" s="9" t="str" cm="1">
        <f t="array" ref="R3475">_xlfn.IFS(L3474&lt;=25,"0-25",L3474&lt;=30,"26-30",L3474&lt;=35,"31-35",L3474&lt;=40,"36-40",L3474&lt;=45,"41-45",L3474&gt;=45,"45+")</f>
        <v>31-35</v>
      </c>
      <c r="S3475" t="str">
        <f t="shared" si="328"/>
        <v>Q2</v>
      </c>
      <c r="T3475" t="str">
        <f t="shared" si="329"/>
        <v>Weekday</v>
      </c>
      <c r="U3475" t="str" cm="1">
        <f t="array" ref="U3475">_xlfn.IFS(Q3475&lt;=100000,"LOW",Q3475&lt;=300000,"MEDIUM",Q3475&gt;=300000,"HIGH")</f>
        <v>LOW</v>
      </c>
    </row>
    <row r="3476" spans="1:21" x14ac:dyDescent="0.3">
      <c r="A3476">
        <v>3475</v>
      </c>
      <c r="B3476">
        <v>25</v>
      </c>
      <c r="C3476">
        <v>6</v>
      </c>
      <c r="D3476" s="6">
        <f t="shared" si="324"/>
        <v>45468</v>
      </c>
      <c r="E3476" t="str">
        <f t="shared" si="325"/>
        <v>June</v>
      </c>
      <c r="F3476">
        <v>2024</v>
      </c>
      <c r="G3476" t="str">
        <f t="shared" si="326"/>
        <v>Tuesday</v>
      </c>
      <c r="H3476" t="s">
        <v>21</v>
      </c>
      <c r="I3476">
        <v>3</v>
      </c>
      <c r="J3476" s="7">
        <v>41909.410000000003</v>
      </c>
      <c r="K3476" t="s">
        <v>432</v>
      </c>
      <c r="L3476">
        <v>55</v>
      </c>
      <c r="M3476" t="s">
        <v>69</v>
      </c>
      <c r="N3476" t="s">
        <v>18</v>
      </c>
      <c r="O3476">
        <v>5</v>
      </c>
      <c r="P3476" t="s">
        <v>25</v>
      </c>
      <c r="Q3476" s="7">
        <f t="shared" si="327"/>
        <v>125728.23000000001</v>
      </c>
      <c r="R3476" s="9" t="str" cm="1">
        <f t="array" ref="R3476">_xlfn.IFS(L3475&lt;=25,"0-25",L3475&lt;=30,"26-30",L3475&lt;=35,"31-35",L3475&lt;=40,"36-40",L3475&lt;=45,"41-45",L3475&gt;=45,"45+")</f>
        <v>0-25</v>
      </c>
      <c r="S3476" t="str">
        <f t="shared" si="328"/>
        <v>Q2</v>
      </c>
      <c r="T3476" t="str">
        <f t="shared" si="329"/>
        <v>Weekday</v>
      </c>
      <c r="U3476" t="str" cm="1">
        <f t="array" ref="U3476">_xlfn.IFS(Q3476&lt;=100000,"LOW",Q3476&lt;=300000,"MEDIUM",Q3476&gt;=300000,"HIGH")</f>
        <v>MEDIUM</v>
      </c>
    </row>
    <row r="3477" spans="1:21" x14ac:dyDescent="0.3">
      <c r="A3477">
        <v>3476</v>
      </c>
      <c r="B3477">
        <v>25</v>
      </c>
      <c r="C3477">
        <v>6</v>
      </c>
      <c r="D3477" s="6">
        <f t="shared" si="324"/>
        <v>45468</v>
      </c>
      <c r="E3477" t="str">
        <f t="shared" si="325"/>
        <v>June</v>
      </c>
      <c r="F3477">
        <v>2024</v>
      </c>
      <c r="G3477" t="str">
        <f t="shared" si="326"/>
        <v>Tuesday</v>
      </c>
      <c r="H3477" t="s">
        <v>45</v>
      </c>
      <c r="I3477">
        <v>1</v>
      </c>
      <c r="J3477" s="7">
        <v>13727.55</v>
      </c>
      <c r="K3477" t="s">
        <v>884</v>
      </c>
      <c r="L3477">
        <v>40</v>
      </c>
      <c r="M3477" t="s">
        <v>69</v>
      </c>
      <c r="N3477" t="s">
        <v>35</v>
      </c>
      <c r="O3477">
        <v>4</v>
      </c>
      <c r="P3477" t="s">
        <v>90</v>
      </c>
      <c r="Q3477" s="7">
        <f t="shared" si="327"/>
        <v>13727.55</v>
      </c>
      <c r="R3477" s="9" t="str" cm="1">
        <f t="array" ref="R3477">_xlfn.IFS(L3476&lt;=25,"0-25",L3476&lt;=30,"26-30",L3476&lt;=35,"31-35",L3476&lt;=40,"36-40",L3476&lt;=45,"41-45",L3476&gt;=45,"45+")</f>
        <v>45+</v>
      </c>
      <c r="S3477" t="str">
        <f t="shared" si="328"/>
        <v>Q2</v>
      </c>
      <c r="T3477" t="str">
        <f t="shared" si="329"/>
        <v>Weekday</v>
      </c>
      <c r="U3477" t="str" cm="1">
        <f t="array" ref="U3477">_xlfn.IFS(Q3477&lt;=100000,"LOW",Q3477&lt;=300000,"MEDIUM",Q3477&gt;=300000,"HIGH")</f>
        <v>LOW</v>
      </c>
    </row>
    <row r="3478" spans="1:21" x14ac:dyDescent="0.3">
      <c r="A3478">
        <v>3477</v>
      </c>
      <c r="B3478">
        <v>25</v>
      </c>
      <c r="C3478">
        <v>6</v>
      </c>
      <c r="D3478" s="6">
        <f t="shared" si="324"/>
        <v>45468</v>
      </c>
      <c r="E3478" t="str">
        <f t="shared" si="325"/>
        <v>June</v>
      </c>
      <c r="F3478">
        <v>2024</v>
      </c>
      <c r="G3478" t="str">
        <f t="shared" si="326"/>
        <v>Tuesday</v>
      </c>
      <c r="H3478" t="s">
        <v>37</v>
      </c>
      <c r="I3478">
        <v>8</v>
      </c>
      <c r="J3478" s="7">
        <v>55993.440000000002</v>
      </c>
      <c r="K3478" t="s">
        <v>946</v>
      </c>
      <c r="L3478">
        <v>30</v>
      </c>
      <c r="M3478" t="s">
        <v>27</v>
      </c>
      <c r="N3478" t="s">
        <v>52</v>
      </c>
      <c r="O3478">
        <v>4</v>
      </c>
      <c r="P3478" t="s">
        <v>40</v>
      </c>
      <c r="Q3478" s="7">
        <f t="shared" si="327"/>
        <v>447947.52000000002</v>
      </c>
      <c r="R3478" s="9" t="str" cm="1">
        <f t="array" ref="R3478">_xlfn.IFS(L3477&lt;=25,"0-25",L3477&lt;=30,"26-30",L3477&lt;=35,"31-35",L3477&lt;=40,"36-40",L3477&lt;=45,"41-45",L3477&gt;=45,"45+")</f>
        <v>36-40</v>
      </c>
      <c r="S3478" t="str">
        <f t="shared" si="328"/>
        <v>Q2</v>
      </c>
      <c r="T3478" t="str">
        <f t="shared" si="329"/>
        <v>Weekday</v>
      </c>
      <c r="U3478" t="str" cm="1">
        <f t="array" ref="U3478">_xlfn.IFS(Q3478&lt;=100000,"LOW",Q3478&lt;=300000,"MEDIUM",Q3478&gt;=300000,"HIGH")</f>
        <v>HIGH</v>
      </c>
    </row>
    <row r="3479" spans="1:21" x14ac:dyDescent="0.3">
      <c r="A3479">
        <v>3478</v>
      </c>
      <c r="B3479">
        <v>26</v>
      </c>
      <c r="C3479">
        <v>6</v>
      </c>
      <c r="D3479" s="6">
        <f t="shared" si="324"/>
        <v>45469</v>
      </c>
      <c r="E3479" t="str">
        <f t="shared" si="325"/>
        <v>June</v>
      </c>
      <c r="F3479">
        <v>2024</v>
      </c>
      <c r="G3479" t="str">
        <f t="shared" si="326"/>
        <v>Wednesday</v>
      </c>
      <c r="H3479" t="s">
        <v>15</v>
      </c>
      <c r="I3479">
        <v>2</v>
      </c>
      <c r="J3479" s="7">
        <v>53152.69</v>
      </c>
      <c r="K3479" t="s">
        <v>323</v>
      </c>
      <c r="L3479">
        <v>26</v>
      </c>
      <c r="M3479" t="s">
        <v>23</v>
      </c>
      <c r="N3479" t="s">
        <v>24</v>
      </c>
      <c r="O3479">
        <v>5</v>
      </c>
      <c r="P3479" t="s">
        <v>31</v>
      </c>
      <c r="Q3479" s="7">
        <f t="shared" si="327"/>
        <v>106305.38</v>
      </c>
      <c r="R3479" s="9" t="str" cm="1">
        <f t="array" ref="R3479">_xlfn.IFS(L3478&lt;=25,"0-25",L3478&lt;=30,"26-30",L3478&lt;=35,"31-35",L3478&lt;=40,"36-40",L3478&lt;=45,"41-45",L3478&gt;=45,"45+")</f>
        <v>26-30</v>
      </c>
      <c r="S3479" t="str">
        <f t="shared" si="328"/>
        <v>Q2</v>
      </c>
      <c r="T3479" t="str">
        <f t="shared" si="329"/>
        <v>Weekday</v>
      </c>
      <c r="U3479" t="str" cm="1">
        <f t="array" ref="U3479">_xlfn.IFS(Q3479&lt;=100000,"LOW",Q3479&lt;=300000,"MEDIUM",Q3479&gt;=300000,"HIGH")</f>
        <v>MEDIUM</v>
      </c>
    </row>
    <row r="3480" spans="1:21" x14ac:dyDescent="0.3">
      <c r="A3480">
        <v>3479</v>
      </c>
      <c r="B3480">
        <v>26</v>
      </c>
      <c r="C3480">
        <v>6</v>
      </c>
      <c r="D3480" s="6">
        <f t="shared" si="324"/>
        <v>45469</v>
      </c>
      <c r="E3480" t="str">
        <f t="shared" si="325"/>
        <v>June</v>
      </c>
      <c r="F3480">
        <v>2024</v>
      </c>
      <c r="G3480" t="str">
        <f t="shared" si="326"/>
        <v>Wednesday</v>
      </c>
      <c r="H3480" t="s">
        <v>21</v>
      </c>
      <c r="I3480">
        <v>1</v>
      </c>
      <c r="J3480" s="7">
        <v>62902.76</v>
      </c>
      <c r="K3480" t="s">
        <v>662</v>
      </c>
      <c r="L3480">
        <v>38</v>
      </c>
      <c r="M3480" t="s">
        <v>135</v>
      </c>
      <c r="N3480" t="s">
        <v>52</v>
      </c>
      <c r="O3480">
        <v>3</v>
      </c>
      <c r="P3480" t="s">
        <v>65</v>
      </c>
      <c r="Q3480" s="7">
        <f t="shared" si="327"/>
        <v>62902.76</v>
      </c>
      <c r="R3480" s="9" t="str" cm="1">
        <f t="array" ref="R3480">_xlfn.IFS(L3479&lt;=25,"0-25",L3479&lt;=30,"26-30",L3479&lt;=35,"31-35",L3479&lt;=40,"36-40",L3479&lt;=45,"41-45",L3479&gt;=45,"45+")</f>
        <v>26-30</v>
      </c>
      <c r="S3480" t="str">
        <f t="shared" si="328"/>
        <v>Q2</v>
      </c>
      <c r="T3480" t="str">
        <f t="shared" si="329"/>
        <v>Weekday</v>
      </c>
      <c r="U3480" t="str" cm="1">
        <f t="array" ref="U3480">_xlfn.IFS(Q3480&lt;=100000,"LOW",Q3480&lt;=300000,"MEDIUM",Q3480&gt;=300000,"HIGH")</f>
        <v>LOW</v>
      </c>
    </row>
    <row r="3481" spans="1:21" x14ac:dyDescent="0.3">
      <c r="A3481">
        <v>3480</v>
      </c>
      <c r="B3481">
        <v>26</v>
      </c>
      <c r="C3481">
        <v>6</v>
      </c>
      <c r="D3481" s="6">
        <f t="shared" si="324"/>
        <v>45469</v>
      </c>
      <c r="E3481" t="str">
        <f t="shared" si="325"/>
        <v>June</v>
      </c>
      <c r="F3481">
        <v>2024</v>
      </c>
      <c r="G3481" t="str">
        <f t="shared" si="326"/>
        <v>Wednesday</v>
      </c>
      <c r="H3481" t="s">
        <v>15</v>
      </c>
      <c r="I3481">
        <v>8</v>
      </c>
      <c r="J3481" s="7">
        <v>48373.73</v>
      </c>
      <c r="K3481" t="s">
        <v>297</v>
      </c>
      <c r="L3481">
        <v>58</v>
      </c>
      <c r="M3481" t="s">
        <v>23</v>
      </c>
      <c r="N3481" t="s">
        <v>18</v>
      </c>
      <c r="O3481">
        <v>4</v>
      </c>
      <c r="P3481" t="s">
        <v>31</v>
      </c>
      <c r="Q3481" s="7">
        <f t="shared" si="327"/>
        <v>386989.84</v>
      </c>
      <c r="R3481" s="9" t="str" cm="1">
        <f t="array" ref="R3481">_xlfn.IFS(L3480&lt;=25,"0-25",L3480&lt;=30,"26-30",L3480&lt;=35,"31-35",L3480&lt;=40,"36-40",L3480&lt;=45,"41-45",L3480&gt;=45,"45+")</f>
        <v>36-40</v>
      </c>
      <c r="S3481" t="str">
        <f t="shared" si="328"/>
        <v>Q2</v>
      </c>
      <c r="T3481" t="str">
        <f t="shared" si="329"/>
        <v>Weekday</v>
      </c>
      <c r="U3481" t="str" cm="1">
        <f t="array" ref="U3481">_xlfn.IFS(Q3481&lt;=100000,"LOW",Q3481&lt;=300000,"MEDIUM",Q3481&gt;=300000,"HIGH")</f>
        <v>HIGH</v>
      </c>
    </row>
    <row r="3482" spans="1:21" x14ac:dyDescent="0.3">
      <c r="A3482">
        <v>3481</v>
      </c>
      <c r="B3482">
        <v>26</v>
      </c>
      <c r="C3482">
        <v>6</v>
      </c>
      <c r="D3482" s="6">
        <f t="shared" si="324"/>
        <v>45469</v>
      </c>
      <c r="E3482" t="str">
        <f t="shared" si="325"/>
        <v>June</v>
      </c>
      <c r="F3482">
        <v>2024</v>
      </c>
      <c r="G3482" t="str">
        <f t="shared" si="326"/>
        <v>Wednesday</v>
      </c>
      <c r="H3482" t="s">
        <v>32</v>
      </c>
      <c r="I3482">
        <v>7</v>
      </c>
      <c r="J3482" s="7">
        <v>14031.85</v>
      </c>
      <c r="K3482" t="s">
        <v>831</v>
      </c>
      <c r="L3482">
        <v>25</v>
      </c>
      <c r="M3482" t="s">
        <v>23</v>
      </c>
      <c r="N3482" t="s">
        <v>18</v>
      </c>
      <c r="O3482">
        <v>3</v>
      </c>
      <c r="P3482" t="s">
        <v>43</v>
      </c>
      <c r="Q3482" s="7">
        <f t="shared" si="327"/>
        <v>98222.95</v>
      </c>
      <c r="R3482" s="9" t="str" cm="1">
        <f t="array" ref="R3482">_xlfn.IFS(L3481&lt;=25,"0-25",L3481&lt;=30,"26-30",L3481&lt;=35,"31-35",L3481&lt;=40,"36-40",L3481&lt;=45,"41-45",L3481&gt;=45,"45+")</f>
        <v>45+</v>
      </c>
      <c r="S3482" t="str">
        <f t="shared" si="328"/>
        <v>Q2</v>
      </c>
      <c r="T3482" t="str">
        <f t="shared" si="329"/>
        <v>Weekday</v>
      </c>
      <c r="U3482" t="str" cm="1">
        <f t="array" ref="U3482">_xlfn.IFS(Q3482&lt;=100000,"LOW",Q3482&lt;=300000,"MEDIUM",Q3482&gt;=300000,"HIGH")</f>
        <v>LOW</v>
      </c>
    </row>
    <row r="3483" spans="1:21" x14ac:dyDescent="0.3">
      <c r="A3483">
        <v>3482</v>
      </c>
      <c r="B3483">
        <v>27</v>
      </c>
      <c r="C3483">
        <v>6</v>
      </c>
      <c r="D3483" s="6">
        <f t="shared" si="324"/>
        <v>45470</v>
      </c>
      <c r="E3483" t="str">
        <f t="shared" si="325"/>
        <v>June</v>
      </c>
      <c r="F3483">
        <v>2024</v>
      </c>
      <c r="G3483" t="str">
        <f t="shared" si="326"/>
        <v>Thursday</v>
      </c>
      <c r="H3483" t="s">
        <v>37</v>
      </c>
      <c r="I3483">
        <v>7</v>
      </c>
      <c r="J3483" s="7">
        <v>25189.13</v>
      </c>
      <c r="K3483" t="s">
        <v>417</v>
      </c>
      <c r="L3483">
        <v>34</v>
      </c>
      <c r="M3483" t="s">
        <v>34</v>
      </c>
      <c r="N3483" t="s">
        <v>24</v>
      </c>
      <c r="O3483">
        <v>2</v>
      </c>
      <c r="P3483" t="s">
        <v>40</v>
      </c>
      <c r="Q3483" s="7">
        <f t="shared" si="327"/>
        <v>176323.91</v>
      </c>
      <c r="R3483" s="9" t="str" cm="1">
        <f t="array" ref="R3483">_xlfn.IFS(L3482&lt;=25,"0-25",L3482&lt;=30,"26-30",L3482&lt;=35,"31-35",L3482&lt;=40,"36-40",L3482&lt;=45,"41-45",L3482&gt;=45,"45+")</f>
        <v>0-25</v>
      </c>
      <c r="S3483" t="str">
        <f t="shared" si="328"/>
        <v>Q2</v>
      </c>
      <c r="T3483" t="str">
        <f t="shared" si="329"/>
        <v>Weekday</v>
      </c>
      <c r="U3483" t="str" cm="1">
        <f t="array" ref="U3483">_xlfn.IFS(Q3483&lt;=100000,"LOW",Q3483&lt;=300000,"MEDIUM",Q3483&gt;=300000,"HIGH")</f>
        <v>MEDIUM</v>
      </c>
    </row>
    <row r="3484" spans="1:21" x14ac:dyDescent="0.3">
      <c r="A3484">
        <v>3483</v>
      </c>
      <c r="B3484">
        <v>27</v>
      </c>
      <c r="C3484">
        <v>6</v>
      </c>
      <c r="D3484" s="6">
        <f t="shared" si="324"/>
        <v>45470</v>
      </c>
      <c r="E3484" t="str">
        <f t="shared" si="325"/>
        <v>June</v>
      </c>
      <c r="F3484">
        <v>2024</v>
      </c>
      <c r="G3484" t="str">
        <f t="shared" si="326"/>
        <v>Thursday</v>
      </c>
      <c r="H3484" t="s">
        <v>32</v>
      </c>
      <c r="I3484">
        <v>4</v>
      </c>
      <c r="J3484" s="7">
        <v>58475.91</v>
      </c>
      <c r="K3484" t="s">
        <v>446</v>
      </c>
      <c r="L3484">
        <v>33</v>
      </c>
      <c r="M3484" t="s">
        <v>27</v>
      </c>
      <c r="N3484" t="s">
        <v>35</v>
      </c>
      <c r="O3484">
        <v>5</v>
      </c>
      <c r="P3484" t="s">
        <v>101</v>
      </c>
      <c r="Q3484" s="7">
        <f t="shared" si="327"/>
        <v>233903.64</v>
      </c>
      <c r="R3484" s="9" t="str" cm="1">
        <f t="array" ref="R3484">_xlfn.IFS(L3483&lt;=25,"0-25",L3483&lt;=30,"26-30",L3483&lt;=35,"31-35",L3483&lt;=40,"36-40",L3483&lt;=45,"41-45",L3483&gt;=45,"45+")</f>
        <v>31-35</v>
      </c>
      <c r="S3484" t="str">
        <f t="shared" si="328"/>
        <v>Q2</v>
      </c>
      <c r="T3484" t="str">
        <f t="shared" si="329"/>
        <v>Weekday</v>
      </c>
      <c r="U3484" t="str" cm="1">
        <f t="array" ref="U3484">_xlfn.IFS(Q3484&lt;=100000,"LOW",Q3484&lt;=300000,"MEDIUM",Q3484&gt;=300000,"HIGH")</f>
        <v>MEDIUM</v>
      </c>
    </row>
    <row r="3485" spans="1:21" x14ac:dyDescent="0.3">
      <c r="A3485">
        <v>3484</v>
      </c>
      <c r="B3485">
        <v>27</v>
      </c>
      <c r="C3485">
        <v>6</v>
      </c>
      <c r="D3485" s="6">
        <f t="shared" si="324"/>
        <v>45470</v>
      </c>
      <c r="E3485" t="str">
        <f t="shared" si="325"/>
        <v>June</v>
      </c>
      <c r="F3485">
        <v>2024</v>
      </c>
      <c r="G3485" t="str">
        <f t="shared" si="326"/>
        <v>Thursday</v>
      </c>
      <c r="H3485" t="s">
        <v>32</v>
      </c>
      <c r="I3485">
        <v>9</v>
      </c>
      <c r="J3485" s="7">
        <v>20027.95</v>
      </c>
      <c r="K3485" t="s">
        <v>371</v>
      </c>
      <c r="L3485">
        <v>33</v>
      </c>
      <c r="M3485" t="s">
        <v>92</v>
      </c>
      <c r="N3485" t="s">
        <v>52</v>
      </c>
      <c r="O3485">
        <v>5</v>
      </c>
      <c r="P3485" t="s">
        <v>36</v>
      </c>
      <c r="Q3485" s="7">
        <f t="shared" si="327"/>
        <v>180251.55000000002</v>
      </c>
      <c r="R3485" s="9" t="str" cm="1">
        <f t="array" ref="R3485">_xlfn.IFS(L3484&lt;=25,"0-25",L3484&lt;=30,"26-30",L3484&lt;=35,"31-35",L3484&lt;=40,"36-40",L3484&lt;=45,"41-45",L3484&gt;=45,"45+")</f>
        <v>31-35</v>
      </c>
      <c r="S3485" t="str">
        <f t="shared" si="328"/>
        <v>Q2</v>
      </c>
      <c r="T3485" t="str">
        <f t="shared" si="329"/>
        <v>Weekday</v>
      </c>
      <c r="U3485" t="str" cm="1">
        <f t="array" ref="U3485">_xlfn.IFS(Q3485&lt;=100000,"LOW",Q3485&lt;=300000,"MEDIUM",Q3485&gt;=300000,"HIGH")</f>
        <v>MEDIUM</v>
      </c>
    </row>
    <row r="3486" spans="1:21" x14ac:dyDescent="0.3">
      <c r="A3486">
        <v>3485</v>
      </c>
      <c r="B3486">
        <v>27</v>
      </c>
      <c r="C3486">
        <v>6</v>
      </c>
      <c r="D3486" s="6">
        <f t="shared" si="324"/>
        <v>45470</v>
      </c>
      <c r="E3486" t="str">
        <f t="shared" si="325"/>
        <v>June</v>
      </c>
      <c r="F3486">
        <v>2024</v>
      </c>
      <c r="G3486" t="str">
        <f t="shared" si="326"/>
        <v>Thursday</v>
      </c>
      <c r="H3486" t="s">
        <v>32</v>
      </c>
      <c r="I3486">
        <v>6</v>
      </c>
      <c r="J3486" s="7">
        <v>51908.83</v>
      </c>
      <c r="K3486" t="s">
        <v>885</v>
      </c>
      <c r="L3486">
        <v>45</v>
      </c>
      <c r="M3486" t="s">
        <v>27</v>
      </c>
      <c r="N3486" t="s">
        <v>35</v>
      </c>
      <c r="O3486">
        <v>5</v>
      </c>
      <c r="P3486" t="s">
        <v>36</v>
      </c>
      <c r="Q3486" s="7">
        <f t="shared" si="327"/>
        <v>311452.98</v>
      </c>
      <c r="R3486" s="9" t="str" cm="1">
        <f t="array" ref="R3486">_xlfn.IFS(L3485&lt;=25,"0-25",L3485&lt;=30,"26-30",L3485&lt;=35,"31-35",L3485&lt;=40,"36-40",L3485&lt;=45,"41-45",L3485&gt;=45,"45+")</f>
        <v>31-35</v>
      </c>
      <c r="S3486" t="str">
        <f t="shared" si="328"/>
        <v>Q2</v>
      </c>
      <c r="T3486" t="str">
        <f t="shared" si="329"/>
        <v>Weekday</v>
      </c>
      <c r="U3486" t="str" cm="1">
        <f t="array" ref="U3486">_xlfn.IFS(Q3486&lt;=100000,"LOW",Q3486&lt;=300000,"MEDIUM",Q3486&gt;=300000,"HIGH")</f>
        <v>HIGH</v>
      </c>
    </row>
    <row r="3487" spans="1:21" x14ac:dyDescent="0.3">
      <c r="A3487">
        <v>3486</v>
      </c>
      <c r="B3487">
        <v>28</v>
      </c>
      <c r="C3487">
        <v>6</v>
      </c>
      <c r="D3487" s="6">
        <f t="shared" si="324"/>
        <v>45471</v>
      </c>
      <c r="E3487" t="str">
        <f t="shared" si="325"/>
        <v>June</v>
      </c>
      <c r="F3487">
        <v>2024</v>
      </c>
      <c r="G3487" t="str">
        <f t="shared" si="326"/>
        <v>Friday</v>
      </c>
      <c r="H3487" t="s">
        <v>37</v>
      </c>
      <c r="I3487">
        <v>2</v>
      </c>
      <c r="J3487" s="7">
        <v>56815.56</v>
      </c>
      <c r="K3487" t="s">
        <v>358</v>
      </c>
      <c r="L3487">
        <v>33</v>
      </c>
      <c r="M3487" t="s">
        <v>79</v>
      </c>
      <c r="N3487" t="s">
        <v>18</v>
      </c>
      <c r="O3487">
        <v>3</v>
      </c>
      <c r="P3487" t="s">
        <v>40</v>
      </c>
      <c r="Q3487" s="7">
        <f t="shared" si="327"/>
        <v>113631.12</v>
      </c>
      <c r="R3487" s="9" t="str" cm="1">
        <f t="array" ref="R3487">_xlfn.IFS(L3486&lt;=25,"0-25",L3486&lt;=30,"26-30",L3486&lt;=35,"31-35",L3486&lt;=40,"36-40",L3486&lt;=45,"41-45",L3486&gt;=45,"45+")</f>
        <v>41-45</v>
      </c>
      <c r="S3487" t="str">
        <f t="shared" si="328"/>
        <v>Q2</v>
      </c>
      <c r="T3487" t="str">
        <f t="shared" si="329"/>
        <v>Weekday</v>
      </c>
      <c r="U3487" t="str" cm="1">
        <f t="array" ref="U3487">_xlfn.IFS(Q3487&lt;=100000,"LOW",Q3487&lt;=300000,"MEDIUM",Q3487&gt;=300000,"HIGH")</f>
        <v>MEDIUM</v>
      </c>
    </row>
    <row r="3488" spans="1:21" x14ac:dyDescent="0.3">
      <c r="A3488">
        <v>3487</v>
      </c>
      <c r="B3488">
        <v>28</v>
      </c>
      <c r="C3488">
        <v>6</v>
      </c>
      <c r="D3488" s="6">
        <f t="shared" si="324"/>
        <v>45471</v>
      </c>
      <c r="E3488" t="str">
        <f t="shared" si="325"/>
        <v>June</v>
      </c>
      <c r="F3488">
        <v>2024</v>
      </c>
      <c r="G3488" t="str">
        <f t="shared" si="326"/>
        <v>Friday</v>
      </c>
      <c r="H3488" t="s">
        <v>37</v>
      </c>
      <c r="I3488">
        <v>1</v>
      </c>
      <c r="J3488" s="7">
        <v>29806.71</v>
      </c>
      <c r="K3488" t="s">
        <v>864</v>
      </c>
      <c r="L3488">
        <v>31</v>
      </c>
      <c r="M3488" t="s">
        <v>140</v>
      </c>
      <c r="N3488" t="s">
        <v>35</v>
      </c>
      <c r="O3488">
        <v>4</v>
      </c>
      <c r="P3488" t="s">
        <v>40</v>
      </c>
      <c r="Q3488" s="7">
        <f t="shared" si="327"/>
        <v>29806.71</v>
      </c>
      <c r="R3488" s="9" t="str" cm="1">
        <f t="array" ref="R3488">_xlfn.IFS(L3487&lt;=25,"0-25",L3487&lt;=30,"26-30",L3487&lt;=35,"31-35",L3487&lt;=40,"36-40",L3487&lt;=45,"41-45",L3487&gt;=45,"45+")</f>
        <v>31-35</v>
      </c>
      <c r="S3488" t="str">
        <f t="shared" si="328"/>
        <v>Q2</v>
      </c>
      <c r="T3488" t="str">
        <f t="shared" si="329"/>
        <v>Weekday</v>
      </c>
      <c r="U3488" t="str" cm="1">
        <f t="array" ref="U3488">_xlfn.IFS(Q3488&lt;=100000,"LOW",Q3488&lt;=300000,"MEDIUM",Q3488&gt;=300000,"HIGH")</f>
        <v>LOW</v>
      </c>
    </row>
    <row r="3489" spans="1:21" x14ac:dyDescent="0.3">
      <c r="A3489">
        <v>3488</v>
      </c>
      <c r="B3489">
        <v>28</v>
      </c>
      <c r="C3489">
        <v>6</v>
      </c>
      <c r="D3489" s="6">
        <f t="shared" si="324"/>
        <v>45471</v>
      </c>
      <c r="E3489" t="str">
        <f t="shared" si="325"/>
        <v>June</v>
      </c>
      <c r="F3489">
        <v>2024</v>
      </c>
      <c r="G3489" t="str">
        <f t="shared" si="326"/>
        <v>Friday</v>
      </c>
      <c r="H3489" t="s">
        <v>45</v>
      </c>
      <c r="I3489">
        <v>1</v>
      </c>
      <c r="J3489" s="7">
        <v>29337.85</v>
      </c>
      <c r="K3489" t="s">
        <v>33</v>
      </c>
      <c r="L3489">
        <v>55</v>
      </c>
      <c r="M3489" t="s">
        <v>61</v>
      </c>
      <c r="N3489" t="s">
        <v>52</v>
      </c>
      <c r="O3489">
        <v>4</v>
      </c>
      <c r="P3489" t="s">
        <v>104</v>
      </c>
      <c r="Q3489" s="7">
        <f t="shared" si="327"/>
        <v>29337.85</v>
      </c>
      <c r="R3489" s="9" t="str" cm="1">
        <f t="array" ref="R3489">_xlfn.IFS(L3488&lt;=25,"0-25",L3488&lt;=30,"26-30",L3488&lt;=35,"31-35",L3488&lt;=40,"36-40",L3488&lt;=45,"41-45",L3488&gt;=45,"45+")</f>
        <v>31-35</v>
      </c>
      <c r="S3489" t="str">
        <f t="shared" si="328"/>
        <v>Q2</v>
      </c>
      <c r="T3489" t="str">
        <f t="shared" si="329"/>
        <v>Weekday</v>
      </c>
      <c r="U3489" t="str" cm="1">
        <f t="array" ref="U3489">_xlfn.IFS(Q3489&lt;=100000,"LOW",Q3489&lt;=300000,"MEDIUM",Q3489&gt;=300000,"HIGH")</f>
        <v>LOW</v>
      </c>
    </row>
    <row r="3490" spans="1:21" x14ac:dyDescent="0.3">
      <c r="A3490">
        <v>3489</v>
      </c>
      <c r="B3490">
        <v>28</v>
      </c>
      <c r="C3490">
        <v>6</v>
      </c>
      <c r="D3490" s="6">
        <f t="shared" si="324"/>
        <v>45471</v>
      </c>
      <c r="E3490" t="str">
        <f t="shared" si="325"/>
        <v>June</v>
      </c>
      <c r="F3490">
        <v>2024</v>
      </c>
      <c r="G3490" t="str">
        <f t="shared" si="326"/>
        <v>Friday</v>
      </c>
      <c r="H3490" t="s">
        <v>15</v>
      </c>
      <c r="I3490">
        <v>9</v>
      </c>
      <c r="J3490" s="7">
        <v>43468.160000000003</v>
      </c>
      <c r="K3490" t="s">
        <v>955</v>
      </c>
      <c r="L3490">
        <v>37</v>
      </c>
      <c r="M3490" t="s">
        <v>92</v>
      </c>
      <c r="N3490" t="s">
        <v>35</v>
      </c>
      <c r="O3490">
        <v>3</v>
      </c>
      <c r="P3490" t="s">
        <v>19</v>
      </c>
      <c r="Q3490" s="7">
        <f t="shared" si="327"/>
        <v>391213.44000000006</v>
      </c>
      <c r="R3490" s="9" t="str" cm="1">
        <f t="array" ref="R3490">_xlfn.IFS(L3489&lt;=25,"0-25",L3489&lt;=30,"26-30",L3489&lt;=35,"31-35",L3489&lt;=40,"36-40",L3489&lt;=45,"41-45",L3489&gt;=45,"45+")</f>
        <v>45+</v>
      </c>
      <c r="S3490" t="str">
        <f t="shared" si="328"/>
        <v>Q2</v>
      </c>
      <c r="T3490" t="str">
        <f t="shared" si="329"/>
        <v>Weekday</v>
      </c>
      <c r="U3490" t="str" cm="1">
        <f t="array" ref="U3490">_xlfn.IFS(Q3490&lt;=100000,"LOW",Q3490&lt;=300000,"MEDIUM",Q3490&gt;=300000,"HIGH")</f>
        <v>HIGH</v>
      </c>
    </row>
    <row r="3491" spans="1:21" x14ac:dyDescent="0.3">
      <c r="A3491">
        <v>3490</v>
      </c>
      <c r="B3491">
        <v>29</v>
      </c>
      <c r="C3491">
        <v>6</v>
      </c>
      <c r="D3491" s="6">
        <f t="shared" si="324"/>
        <v>45472</v>
      </c>
      <c r="E3491" t="str">
        <f t="shared" si="325"/>
        <v>June</v>
      </c>
      <c r="F3491">
        <v>2024</v>
      </c>
      <c r="G3491" t="str">
        <f t="shared" si="326"/>
        <v>Saturday</v>
      </c>
      <c r="H3491" t="s">
        <v>15</v>
      </c>
      <c r="I3491">
        <v>4</v>
      </c>
      <c r="J3491" s="7">
        <v>61677.18</v>
      </c>
      <c r="K3491" t="s">
        <v>100</v>
      </c>
      <c r="L3491">
        <v>58</v>
      </c>
      <c r="M3491" t="s">
        <v>27</v>
      </c>
      <c r="N3491" t="s">
        <v>18</v>
      </c>
      <c r="O3491">
        <v>3</v>
      </c>
      <c r="P3491" t="s">
        <v>19</v>
      </c>
      <c r="Q3491" s="7">
        <f t="shared" si="327"/>
        <v>246708.72</v>
      </c>
      <c r="R3491" s="9" t="str" cm="1">
        <f t="array" ref="R3491">_xlfn.IFS(L3490&lt;=25,"0-25",L3490&lt;=30,"26-30",L3490&lt;=35,"31-35",L3490&lt;=40,"36-40",L3490&lt;=45,"41-45",L3490&gt;=45,"45+")</f>
        <v>36-40</v>
      </c>
      <c r="S3491" t="str">
        <f t="shared" si="328"/>
        <v>Q2</v>
      </c>
      <c r="T3491" t="str">
        <f t="shared" si="329"/>
        <v>Weekend</v>
      </c>
      <c r="U3491" t="str" cm="1">
        <f t="array" ref="U3491">_xlfn.IFS(Q3491&lt;=100000,"LOW",Q3491&lt;=300000,"MEDIUM",Q3491&gt;=300000,"HIGH")</f>
        <v>MEDIUM</v>
      </c>
    </row>
    <row r="3492" spans="1:21" x14ac:dyDescent="0.3">
      <c r="A3492">
        <v>3491</v>
      </c>
      <c r="B3492">
        <v>29</v>
      </c>
      <c r="C3492">
        <v>6</v>
      </c>
      <c r="D3492" s="6">
        <f t="shared" si="324"/>
        <v>45472</v>
      </c>
      <c r="E3492" t="str">
        <f t="shared" si="325"/>
        <v>June</v>
      </c>
      <c r="F3492">
        <v>2024</v>
      </c>
      <c r="G3492" t="str">
        <f t="shared" si="326"/>
        <v>Saturday</v>
      </c>
      <c r="H3492" t="s">
        <v>45</v>
      </c>
      <c r="I3492">
        <v>5</v>
      </c>
      <c r="J3492" s="7">
        <v>23434.37</v>
      </c>
      <c r="K3492" t="s">
        <v>397</v>
      </c>
      <c r="L3492">
        <v>51</v>
      </c>
      <c r="M3492" t="s">
        <v>27</v>
      </c>
      <c r="N3492" t="s">
        <v>52</v>
      </c>
      <c r="O3492">
        <v>2</v>
      </c>
      <c r="P3492" t="s">
        <v>90</v>
      </c>
      <c r="Q3492" s="7">
        <f t="shared" si="327"/>
        <v>117171.84999999999</v>
      </c>
      <c r="R3492" s="9" t="str" cm="1">
        <f t="array" ref="R3492">_xlfn.IFS(L3491&lt;=25,"0-25",L3491&lt;=30,"26-30",L3491&lt;=35,"31-35",L3491&lt;=40,"36-40",L3491&lt;=45,"41-45",L3491&gt;=45,"45+")</f>
        <v>45+</v>
      </c>
      <c r="S3492" t="str">
        <f t="shared" si="328"/>
        <v>Q2</v>
      </c>
      <c r="T3492" t="str">
        <f t="shared" si="329"/>
        <v>Weekend</v>
      </c>
      <c r="U3492" t="str" cm="1">
        <f t="array" ref="U3492">_xlfn.IFS(Q3492&lt;=100000,"LOW",Q3492&lt;=300000,"MEDIUM",Q3492&gt;=300000,"HIGH")</f>
        <v>MEDIUM</v>
      </c>
    </row>
    <row r="3493" spans="1:21" x14ac:dyDescent="0.3">
      <c r="A3493">
        <v>3492</v>
      </c>
      <c r="B3493">
        <v>29</v>
      </c>
      <c r="C3493">
        <v>6</v>
      </c>
      <c r="D3493" s="6">
        <f t="shared" si="324"/>
        <v>45472</v>
      </c>
      <c r="E3493" t="str">
        <f t="shared" si="325"/>
        <v>June</v>
      </c>
      <c r="F3493">
        <v>2024</v>
      </c>
      <c r="G3493" t="str">
        <f t="shared" si="326"/>
        <v>Saturday</v>
      </c>
      <c r="H3493" t="s">
        <v>45</v>
      </c>
      <c r="I3493">
        <v>3</v>
      </c>
      <c r="J3493" s="7">
        <v>66475.490000000005</v>
      </c>
      <c r="K3493" t="s">
        <v>623</v>
      </c>
      <c r="L3493">
        <v>46</v>
      </c>
      <c r="M3493" t="s">
        <v>23</v>
      </c>
      <c r="N3493" t="s">
        <v>35</v>
      </c>
      <c r="O3493">
        <v>5</v>
      </c>
      <c r="P3493" t="s">
        <v>90</v>
      </c>
      <c r="Q3493" s="7">
        <f t="shared" si="327"/>
        <v>199426.47000000003</v>
      </c>
      <c r="R3493" s="9" t="str" cm="1">
        <f t="array" ref="R3493">_xlfn.IFS(L3492&lt;=25,"0-25",L3492&lt;=30,"26-30",L3492&lt;=35,"31-35",L3492&lt;=40,"36-40",L3492&lt;=45,"41-45",L3492&gt;=45,"45+")</f>
        <v>45+</v>
      </c>
      <c r="S3493" t="str">
        <f t="shared" si="328"/>
        <v>Q2</v>
      </c>
      <c r="T3493" t="str">
        <f t="shared" si="329"/>
        <v>Weekend</v>
      </c>
      <c r="U3493" t="str" cm="1">
        <f t="array" ref="U3493">_xlfn.IFS(Q3493&lt;=100000,"LOW",Q3493&lt;=300000,"MEDIUM",Q3493&gt;=300000,"HIGH")</f>
        <v>MEDIUM</v>
      </c>
    </row>
    <row r="3494" spans="1:21" x14ac:dyDescent="0.3">
      <c r="A3494">
        <v>3493</v>
      </c>
      <c r="B3494">
        <v>29</v>
      </c>
      <c r="C3494">
        <v>6</v>
      </c>
      <c r="D3494" s="6">
        <f t="shared" si="324"/>
        <v>45472</v>
      </c>
      <c r="E3494" t="str">
        <f t="shared" si="325"/>
        <v>June</v>
      </c>
      <c r="F3494">
        <v>2024</v>
      </c>
      <c r="G3494" t="str">
        <f t="shared" si="326"/>
        <v>Saturday</v>
      </c>
      <c r="H3494" t="s">
        <v>32</v>
      </c>
      <c r="I3494">
        <v>4</v>
      </c>
      <c r="J3494" s="7">
        <v>45947.12</v>
      </c>
      <c r="K3494" t="s">
        <v>699</v>
      </c>
      <c r="L3494">
        <v>20</v>
      </c>
      <c r="M3494" t="s">
        <v>116</v>
      </c>
      <c r="N3494" t="s">
        <v>35</v>
      </c>
      <c r="O3494">
        <v>5</v>
      </c>
      <c r="P3494" t="s">
        <v>43</v>
      </c>
      <c r="Q3494" s="7">
        <f t="shared" si="327"/>
        <v>183788.48</v>
      </c>
      <c r="R3494" s="9" t="str" cm="1">
        <f t="array" ref="R3494">_xlfn.IFS(L3493&lt;=25,"0-25",L3493&lt;=30,"26-30",L3493&lt;=35,"31-35",L3493&lt;=40,"36-40",L3493&lt;=45,"41-45",L3493&gt;=45,"45+")</f>
        <v>45+</v>
      </c>
      <c r="S3494" t="str">
        <f t="shared" si="328"/>
        <v>Q2</v>
      </c>
      <c r="T3494" t="str">
        <f t="shared" si="329"/>
        <v>Weekend</v>
      </c>
      <c r="U3494" t="str" cm="1">
        <f t="array" ref="U3494">_xlfn.IFS(Q3494&lt;=100000,"LOW",Q3494&lt;=300000,"MEDIUM",Q3494&gt;=300000,"HIGH")</f>
        <v>MEDIUM</v>
      </c>
    </row>
    <row r="3495" spans="1:21" x14ac:dyDescent="0.3">
      <c r="A3495">
        <v>3494</v>
      </c>
      <c r="B3495">
        <v>30</v>
      </c>
      <c r="C3495">
        <v>6</v>
      </c>
      <c r="D3495" s="6">
        <f t="shared" si="324"/>
        <v>45473</v>
      </c>
      <c r="E3495" t="str">
        <f t="shared" si="325"/>
        <v>June</v>
      </c>
      <c r="F3495">
        <v>2024</v>
      </c>
      <c r="G3495" t="str">
        <f t="shared" si="326"/>
        <v>Sunday</v>
      </c>
      <c r="H3495" t="s">
        <v>45</v>
      </c>
      <c r="I3495">
        <v>8</v>
      </c>
      <c r="J3495" s="7">
        <v>69527.59</v>
      </c>
      <c r="K3495" t="s">
        <v>576</v>
      </c>
      <c r="L3495">
        <v>27</v>
      </c>
      <c r="M3495" t="s">
        <v>27</v>
      </c>
      <c r="N3495" t="s">
        <v>52</v>
      </c>
      <c r="O3495">
        <v>5</v>
      </c>
      <c r="P3495" t="s">
        <v>90</v>
      </c>
      <c r="Q3495" s="7">
        <f t="shared" si="327"/>
        <v>556220.72</v>
      </c>
      <c r="R3495" s="9" t="str" cm="1">
        <f t="array" ref="R3495">_xlfn.IFS(L3494&lt;=25,"0-25",L3494&lt;=30,"26-30",L3494&lt;=35,"31-35",L3494&lt;=40,"36-40",L3494&lt;=45,"41-45",L3494&gt;=45,"45+")</f>
        <v>0-25</v>
      </c>
      <c r="S3495" t="str">
        <f t="shared" si="328"/>
        <v>Q2</v>
      </c>
      <c r="T3495" t="str">
        <f t="shared" si="329"/>
        <v>Weekend</v>
      </c>
      <c r="U3495" t="str" cm="1">
        <f t="array" ref="U3495">_xlfn.IFS(Q3495&lt;=100000,"LOW",Q3495&lt;=300000,"MEDIUM",Q3495&gt;=300000,"HIGH")</f>
        <v>HIGH</v>
      </c>
    </row>
    <row r="3496" spans="1:21" x14ac:dyDescent="0.3">
      <c r="A3496">
        <v>3495</v>
      </c>
      <c r="B3496">
        <v>30</v>
      </c>
      <c r="C3496">
        <v>6</v>
      </c>
      <c r="D3496" s="6">
        <f t="shared" si="324"/>
        <v>45473</v>
      </c>
      <c r="E3496" t="str">
        <f t="shared" si="325"/>
        <v>June</v>
      </c>
      <c r="F3496">
        <v>2024</v>
      </c>
      <c r="G3496" t="str">
        <f t="shared" si="326"/>
        <v>Sunday</v>
      </c>
      <c r="H3496" t="s">
        <v>21</v>
      </c>
      <c r="I3496">
        <v>4</v>
      </c>
      <c r="J3496" s="7">
        <v>15376.82</v>
      </c>
      <c r="K3496" t="s">
        <v>584</v>
      </c>
      <c r="L3496">
        <v>37</v>
      </c>
      <c r="M3496" t="s">
        <v>140</v>
      </c>
      <c r="N3496" t="s">
        <v>18</v>
      </c>
      <c r="O3496">
        <v>4</v>
      </c>
      <c r="P3496" t="s">
        <v>65</v>
      </c>
      <c r="Q3496" s="7">
        <f t="shared" si="327"/>
        <v>61507.28</v>
      </c>
      <c r="R3496" s="9" t="str" cm="1">
        <f t="array" ref="R3496">_xlfn.IFS(L3495&lt;=25,"0-25",L3495&lt;=30,"26-30",L3495&lt;=35,"31-35",L3495&lt;=40,"36-40",L3495&lt;=45,"41-45",L3495&gt;=45,"45+")</f>
        <v>26-30</v>
      </c>
      <c r="S3496" t="str">
        <f t="shared" si="328"/>
        <v>Q2</v>
      </c>
      <c r="T3496" t="str">
        <f t="shared" si="329"/>
        <v>Weekend</v>
      </c>
      <c r="U3496" t="str" cm="1">
        <f t="array" ref="U3496">_xlfn.IFS(Q3496&lt;=100000,"LOW",Q3496&lt;=300000,"MEDIUM",Q3496&gt;=300000,"HIGH")</f>
        <v>LOW</v>
      </c>
    </row>
    <row r="3497" spans="1:21" x14ac:dyDescent="0.3">
      <c r="A3497">
        <v>3496</v>
      </c>
      <c r="B3497">
        <v>30</v>
      </c>
      <c r="C3497">
        <v>6</v>
      </c>
      <c r="D3497" s="6">
        <f t="shared" si="324"/>
        <v>45473</v>
      </c>
      <c r="E3497" t="str">
        <f t="shared" si="325"/>
        <v>June</v>
      </c>
      <c r="F3497">
        <v>2024</v>
      </c>
      <c r="G3497" t="str">
        <f t="shared" si="326"/>
        <v>Sunday</v>
      </c>
      <c r="H3497" t="s">
        <v>15</v>
      </c>
      <c r="I3497">
        <v>9</v>
      </c>
      <c r="J3497" s="7">
        <v>17593.73</v>
      </c>
      <c r="K3497" t="s">
        <v>800</v>
      </c>
      <c r="L3497">
        <v>19</v>
      </c>
      <c r="M3497" t="s">
        <v>23</v>
      </c>
      <c r="N3497" t="s">
        <v>52</v>
      </c>
      <c r="O3497">
        <v>5</v>
      </c>
      <c r="P3497" t="s">
        <v>19</v>
      </c>
      <c r="Q3497" s="7">
        <f t="shared" si="327"/>
        <v>158343.57</v>
      </c>
      <c r="R3497" s="9" t="str" cm="1">
        <f t="array" ref="R3497">_xlfn.IFS(L3496&lt;=25,"0-25",L3496&lt;=30,"26-30",L3496&lt;=35,"31-35",L3496&lt;=40,"36-40",L3496&lt;=45,"41-45",L3496&gt;=45,"45+")</f>
        <v>36-40</v>
      </c>
      <c r="S3497" t="str">
        <f t="shared" si="328"/>
        <v>Q2</v>
      </c>
      <c r="T3497" t="str">
        <f t="shared" si="329"/>
        <v>Weekend</v>
      </c>
      <c r="U3497" t="str" cm="1">
        <f t="array" ref="U3497">_xlfn.IFS(Q3497&lt;=100000,"LOW",Q3497&lt;=300000,"MEDIUM",Q3497&gt;=300000,"HIGH")</f>
        <v>MEDIUM</v>
      </c>
    </row>
    <row r="3498" spans="1:21" x14ac:dyDescent="0.3">
      <c r="A3498">
        <v>3497</v>
      </c>
      <c r="B3498">
        <v>1</v>
      </c>
      <c r="C3498">
        <v>7</v>
      </c>
      <c r="D3498" s="6">
        <f t="shared" si="324"/>
        <v>45474</v>
      </c>
      <c r="E3498" t="str">
        <f t="shared" si="325"/>
        <v>July</v>
      </c>
      <c r="F3498">
        <v>2024</v>
      </c>
      <c r="G3498" t="str">
        <f t="shared" si="326"/>
        <v>Monday</v>
      </c>
      <c r="H3498" t="s">
        <v>45</v>
      </c>
      <c r="I3498">
        <v>9</v>
      </c>
      <c r="J3498" s="7">
        <v>59598.51</v>
      </c>
      <c r="K3498" t="s">
        <v>523</v>
      </c>
      <c r="L3498">
        <v>44</v>
      </c>
      <c r="M3498" t="s">
        <v>34</v>
      </c>
      <c r="N3498" t="s">
        <v>18</v>
      </c>
      <c r="O3498">
        <v>4</v>
      </c>
      <c r="P3498" t="s">
        <v>104</v>
      </c>
      <c r="Q3498" s="7">
        <f t="shared" si="327"/>
        <v>536386.59</v>
      </c>
      <c r="R3498" s="9" t="str" cm="1">
        <f t="array" ref="R3498">_xlfn.IFS(L3497&lt;=25,"0-25",L3497&lt;=30,"26-30",L3497&lt;=35,"31-35",L3497&lt;=40,"36-40",L3497&lt;=45,"41-45",L3497&gt;=45,"45+")</f>
        <v>0-25</v>
      </c>
      <c r="S3498" t="str">
        <f t="shared" si="328"/>
        <v>Q3</v>
      </c>
      <c r="T3498" t="str">
        <f t="shared" si="329"/>
        <v>Weekday</v>
      </c>
      <c r="U3498" t="str" cm="1">
        <f t="array" ref="U3498">_xlfn.IFS(Q3498&lt;=100000,"LOW",Q3498&lt;=300000,"MEDIUM",Q3498&gt;=300000,"HIGH")</f>
        <v>HIGH</v>
      </c>
    </row>
    <row r="3499" spans="1:21" x14ac:dyDescent="0.3">
      <c r="A3499">
        <v>3498</v>
      </c>
      <c r="B3499">
        <v>1</v>
      </c>
      <c r="C3499">
        <v>7</v>
      </c>
      <c r="D3499" s="6">
        <f t="shared" si="324"/>
        <v>45474</v>
      </c>
      <c r="E3499" t="str">
        <f t="shared" si="325"/>
        <v>July</v>
      </c>
      <c r="F3499">
        <v>2024</v>
      </c>
      <c r="G3499" t="str">
        <f t="shared" si="326"/>
        <v>Monday</v>
      </c>
      <c r="H3499" t="s">
        <v>21</v>
      </c>
      <c r="I3499">
        <v>6</v>
      </c>
      <c r="J3499" s="7">
        <v>61885.35</v>
      </c>
      <c r="K3499" t="s">
        <v>940</v>
      </c>
      <c r="L3499">
        <v>49</v>
      </c>
      <c r="M3499" t="s">
        <v>23</v>
      </c>
      <c r="N3499" t="s">
        <v>35</v>
      </c>
      <c r="O3499">
        <v>4</v>
      </c>
      <c r="P3499" t="s">
        <v>28</v>
      </c>
      <c r="Q3499" s="7">
        <f t="shared" si="327"/>
        <v>371312.1</v>
      </c>
      <c r="R3499" s="9" t="str" cm="1">
        <f t="array" ref="R3499">_xlfn.IFS(L3498&lt;=25,"0-25",L3498&lt;=30,"26-30",L3498&lt;=35,"31-35",L3498&lt;=40,"36-40",L3498&lt;=45,"41-45",L3498&gt;=45,"45+")</f>
        <v>41-45</v>
      </c>
      <c r="S3499" t="str">
        <f t="shared" si="328"/>
        <v>Q3</v>
      </c>
      <c r="T3499" t="str">
        <f t="shared" si="329"/>
        <v>Weekday</v>
      </c>
      <c r="U3499" t="str" cm="1">
        <f t="array" ref="U3499">_xlfn.IFS(Q3499&lt;=100000,"LOW",Q3499&lt;=300000,"MEDIUM",Q3499&gt;=300000,"HIGH")</f>
        <v>HIGH</v>
      </c>
    </row>
    <row r="3500" spans="1:21" x14ac:dyDescent="0.3">
      <c r="A3500">
        <v>3499</v>
      </c>
      <c r="B3500">
        <v>1</v>
      </c>
      <c r="C3500">
        <v>7</v>
      </c>
      <c r="D3500" s="6">
        <f t="shared" si="324"/>
        <v>45474</v>
      </c>
      <c r="E3500" t="str">
        <f t="shared" si="325"/>
        <v>July</v>
      </c>
      <c r="F3500">
        <v>2024</v>
      </c>
      <c r="G3500" t="str">
        <f t="shared" si="326"/>
        <v>Monday</v>
      </c>
      <c r="H3500" t="s">
        <v>21</v>
      </c>
      <c r="I3500">
        <v>2</v>
      </c>
      <c r="J3500" s="7">
        <v>36727.519999999997</v>
      </c>
      <c r="K3500" t="s">
        <v>654</v>
      </c>
      <c r="L3500">
        <v>27</v>
      </c>
      <c r="M3500" t="s">
        <v>61</v>
      </c>
      <c r="N3500" t="s">
        <v>52</v>
      </c>
      <c r="O3500">
        <v>2</v>
      </c>
      <c r="P3500" t="s">
        <v>25</v>
      </c>
      <c r="Q3500" s="7">
        <f t="shared" si="327"/>
        <v>73455.039999999994</v>
      </c>
      <c r="R3500" s="9" t="str" cm="1">
        <f t="array" ref="R3500">_xlfn.IFS(L3499&lt;=25,"0-25",L3499&lt;=30,"26-30",L3499&lt;=35,"31-35",L3499&lt;=40,"36-40",L3499&lt;=45,"41-45",L3499&gt;=45,"45+")</f>
        <v>45+</v>
      </c>
      <c r="S3500" t="str">
        <f t="shared" si="328"/>
        <v>Q3</v>
      </c>
      <c r="T3500" t="str">
        <f t="shared" si="329"/>
        <v>Weekday</v>
      </c>
      <c r="U3500" t="str" cm="1">
        <f t="array" ref="U3500">_xlfn.IFS(Q3500&lt;=100000,"LOW",Q3500&lt;=300000,"MEDIUM",Q3500&gt;=300000,"HIGH")</f>
        <v>LOW</v>
      </c>
    </row>
    <row r="3501" spans="1:21" x14ac:dyDescent="0.3">
      <c r="A3501">
        <v>3500</v>
      </c>
      <c r="B3501">
        <v>2</v>
      </c>
      <c r="C3501">
        <v>7</v>
      </c>
      <c r="D3501" s="6">
        <f t="shared" si="324"/>
        <v>45475</v>
      </c>
      <c r="E3501" t="str">
        <f t="shared" si="325"/>
        <v>July</v>
      </c>
      <c r="F3501">
        <v>2024</v>
      </c>
      <c r="G3501" t="str">
        <f t="shared" si="326"/>
        <v>Tuesday</v>
      </c>
      <c r="H3501" t="s">
        <v>21</v>
      </c>
      <c r="I3501">
        <v>7</v>
      </c>
      <c r="J3501" s="7">
        <v>52844.27</v>
      </c>
      <c r="K3501" t="s">
        <v>1030</v>
      </c>
      <c r="L3501">
        <v>57</v>
      </c>
      <c r="M3501" t="s">
        <v>17</v>
      </c>
      <c r="N3501" t="s">
        <v>18</v>
      </c>
      <c r="O3501">
        <v>3</v>
      </c>
      <c r="P3501" t="s">
        <v>25</v>
      </c>
      <c r="Q3501" s="7">
        <f t="shared" si="327"/>
        <v>369909.88999999996</v>
      </c>
      <c r="R3501" s="9" t="str" cm="1">
        <f t="array" ref="R3501">_xlfn.IFS(L3500&lt;=25,"0-25",L3500&lt;=30,"26-30",L3500&lt;=35,"31-35",L3500&lt;=40,"36-40",L3500&lt;=45,"41-45",L3500&gt;=45,"45+")</f>
        <v>26-30</v>
      </c>
      <c r="S3501" t="str">
        <f t="shared" si="328"/>
        <v>Q3</v>
      </c>
      <c r="T3501" t="str">
        <f t="shared" si="329"/>
        <v>Weekday</v>
      </c>
      <c r="U3501" t="str" cm="1">
        <f t="array" ref="U3501">_xlfn.IFS(Q3501&lt;=100000,"LOW",Q3501&lt;=300000,"MEDIUM",Q3501&gt;=300000,"HIGH")</f>
        <v>HIGH</v>
      </c>
    </row>
    <row r="3502" spans="1:21" x14ac:dyDescent="0.3">
      <c r="A3502">
        <v>3501</v>
      </c>
      <c r="B3502">
        <v>2</v>
      </c>
      <c r="C3502">
        <v>7</v>
      </c>
      <c r="D3502" s="6">
        <f t="shared" si="324"/>
        <v>45475</v>
      </c>
      <c r="E3502" t="str">
        <f t="shared" si="325"/>
        <v>July</v>
      </c>
      <c r="F3502">
        <v>2024</v>
      </c>
      <c r="G3502" t="str">
        <f t="shared" si="326"/>
        <v>Tuesday</v>
      </c>
      <c r="H3502" t="s">
        <v>21</v>
      </c>
      <c r="I3502">
        <v>9</v>
      </c>
      <c r="J3502" s="7">
        <v>62053.440000000002</v>
      </c>
      <c r="K3502" t="s">
        <v>84</v>
      </c>
      <c r="L3502">
        <v>34</v>
      </c>
      <c r="M3502" t="s">
        <v>23</v>
      </c>
      <c r="N3502" t="s">
        <v>52</v>
      </c>
      <c r="O3502">
        <v>3</v>
      </c>
      <c r="P3502" t="s">
        <v>65</v>
      </c>
      <c r="Q3502" s="7">
        <f t="shared" si="327"/>
        <v>558480.96</v>
      </c>
      <c r="R3502" s="9" t="str" cm="1">
        <f t="array" ref="R3502">_xlfn.IFS(L3501&lt;=25,"0-25",L3501&lt;=30,"26-30",L3501&lt;=35,"31-35",L3501&lt;=40,"36-40",L3501&lt;=45,"41-45",L3501&gt;=45,"45+")</f>
        <v>45+</v>
      </c>
      <c r="S3502" t="str">
        <f t="shared" si="328"/>
        <v>Q3</v>
      </c>
      <c r="T3502" t="str">
        <f t="shared" si="329"/>
        <v>Weekday</v>
      </c>
      <c r="U3502" t="str" cm="1">
        <f t="array" ref="U3502">_xlfn.IFS(Q3502&lt;=100000,"LOW",Q3502&lt;=300000,"MEDIUM",Q3502&gt;=300000,"HIGH")</f>
        <v>HIGH</v>
      </c>
    </row>
    <row r="3503" spans="1:21" x14ac:dyDescent="0.3">
      <c r="A3503">
        <v>3502</v>
      </c>
      <c r="B3503">
        <v>2</v>
      </c>
      <c r="C3503">
        <v>7</v>
      </c>
      <c r="D3503" s="6">
        <f t="shared" si="324"/>
        <v>45475</v>
      </c>
      <c r="E3503" t="str">
        <f t="shared" si="325"/>
        <v>July</v>
      </c>
      <c r="F3503">
        <v>2024</v>
      </c>
      <c r="G3503" t="str">
        <f t="shared" si="326"/>
        <v>Tuesday</v>
      </c>
      <c r="H3503" t="s">
        <v>32</v>
      </c>
      <c r="I3503">
        <v>6</v>
      </c>
      <c r="J3503" s="7">
        <v>12587.67</v>
      </c>
      <c r="K3503" t="s">
        <v>1053</v>
      </c>
      <c r="L3503">
        <v>50</v>
      </c>
      <c r="M3503" t="s">
        <v>23</v>
      </c>
      <c r="N3503" t="s">
        <v>35</v>
      </c>
      <c r="O3503">
        <v>3</v>
      </c>
      <c r="P3503" t="s">
        <v>101</v>
      </c>
      <c r="Q3503" s="7">
        <f t="shared" si="327"/>
        <v>75526.02</v>
      </c>
      <c r="R3503" s="9" t="str" cm="1">
        <f t="array" ref="R3503">_xlfn.IFS(L3502&lt;=25,"0-25",L3502&lt;=30,"26-30",L3502&lt;=35,"31-35",L3502&lt;=40,"36-40",L3502&lt;=45,"41-45",L3502&gt;=45,"45+")</f>
        <v>31-35</v>
      </c>
      <c r="S3503" t="str">
        <f t="shared" si="328"/>
        <v>Q3</v>
      </c>
      <c r="T3503" t="str">
        <f t="shared" si="329"/>
        <v>Weekday</v>
      </c>
      <c r="U3503" t="str" cm="1">
        <f t="array" ref="U3503">_xlfn.IFS(Q3503&lt;=100000,"LOW",Q3503&lt;=300000,"MEDIUM",Q3503&gt;=300000,"HIGH")</f>
        <v>LOW</v>
      </c>
    </row>
    <row r="3504" spans="1:21" x14ac:dyDescent="0.3">
      <c r="A3504">
        <v>3503</v>
      </c>
      <c r="B3504">
        <v>2</v>
      </c>
      <c r="C3504">
        <v>7</v>
      </c>
      <c r="D3504" s="6">
        <f t="shared" si="324"/>
        <v>45475</v>
      </c>
      <c r="E3504" t="str">
        <f t="shared" si="325"/>
        <v>July</v>
      </c>
      <c r="F3504">
        <v>2024</v>
      </c>
      <c r="G3504" t="str">
        <f t="shared" si="326"/>
        <v>Tuesday</v>
      </c>
      <c r="H3504" t="s">
        <v>21</v>
      </c>
      <c r="I3504">
        <v>3</v>
      </c>
      <c r="J3504" s="7">
        <v>44437.03</v>
      </c>
      <c r="K3504" t="s">
        <v>682</v>
      </c>
      <c r="L3504">
        <v>23</v>
      </c>
      <c r="M3504" t="s">
        <v>61</v>
      </c>
      <c r="N3504" t="s">
        <v>52</v>
      </c>
      <c r="O3504">
        <v>5</v>
      </c>
      <c r="P3504" t="s">
        <v>25</v>
      </c>
      <c r="Q3504" s="7">
        <f t="shared" si="327"/>
        <v>133311.09</v>
      </c>
      <c r="R3504" s="9" t="str" cm="1">
        <f t="array" ref="R3504">_xlfn.IFS(L3503&lt;=25,"0-25",L3503&lt;=30,"26-30",L3503&lt;=35,"31-35",L3503&lt;=40,"36-40",L3503&lt;=45,"41-45",L3503&gt;=45,"45+")</f>
        <v>45+</v>
      </c>
      <c r="S3504" t="str">
        <f t="shared" si="328"/>
        <v>Q3</v>
      </c>
      <c r="T3504" t="str">
        <f t="shared" si="329"/>
        <v>Weekday</v>
      </c>
      <c r="U3504" t="str" cm="1">
        <f t="array" ref="U3504">_xlfn.IFS(Q3504&lt;=100000,"LOW",Q3504&lt;=300000,"MEDIUM",Q3504&gt;=300000,"HIGH")</f>
        <v>MEDIUM</v>
      </c>
    </row>
    <row r="3505" spans="1:21" x14ac:dyDescent="0.3">
      <c r="A3505">
        <v>3504</v>
      </c>
      <c r="B3505">
        <v>3</v>
      </c>
      <c r="C3505">
        <v>7</v>
      </c>
      <c r="D3505" s="6">
        <f t="shared" si="324"/>
        <v>45476</v>
      </c>
      <c r="E3505" t="str">
        <f t="shared" si="325"/>
        <v>July</v>
      </c>
      <c r="F3505">
        <v>2024</v>
      </c>
      <c r="G3505" t="str">
        <f t="shared" si="326"/>
        <v>Wednesday</v>
      </c>
      <c r="H3505" t="s">
        <v>32</v>
      </c>
      <c r="I3505">
        <v>7</v>
      </c>
      <c r="J3505" s="7">
        <v>61208.84</v>
      </c>
      <c r="K3505" t="s">
        <v>342</v>
      </c>
      <c r="L3505">
        <v>56</v>
      </c>
      <c r="M3505" t="s">
        <v>27</v>
      </c>
      <c r="N3505" t="s">
        <v>35</v>
      </c>
      <c r="O3505">
        <v>3</v>
      </c>
      <c r="P3505" t="s">
        <v>36</v>
      </c>
      <c r="Q3505" s="7">
        <f t="shared" si="327"/>
        <v>428461.88</v>
      </c>
      <c r="R3505" s="9" t="str" cm="1">
        <f t="array" ref="R3505">_xlfn.IFS(L3504&lt;=25,"0-25",L3504&lt;=30,"26-30",L3504&lt;=35,"31-35",L3504&lt;=40,"36-40",L3504&lt;=45,"41-45",L3504&gt;=45,"45+")</f>
        <v>0-25</v>
      </c>
      <c r="S3505" t="str">
        <f t="shared" si="328"/>
        <v>Q3</v>
      </c>
      <c r="T3505" t="str">
        <f t="shared" si="329"/>
        <v>Weekday</v>
      </c>
      <c r="U3505" t="str" cm="1">
        <f t="array" ref="U3505">_xlfn.IFS(Q3505&lt;=100000,"LOW",Q3505&lt;=300000,"MEDIUM",Q3505&gt;=300000,"HIGH")</f>
        <v>HIGH</v>
      </c>
    </row>
    <row r="3506" spans="1:21" x14ac:dyDescent="0.3">
      <c r="A3506">
        <v>3505</v>
      </c>
      <c r="B3506">
        <v>3</v>
      </c>
      <c r="C3506">
        <v>7</v>
      </c>
      <c r="D3506" s="6">
        <f t="shared" si="324"/>
        <v>45476</v>
      </c>
      <c r="E3506" t="str">
        <f t="shared" si="325"/>
        <v>July</v>
      </c>
      <c r="F3506">
        <v>2024</v>
      </c>
      <c r="G3506" t="str">
        <f t="shared" si="326"/>
        <v>Wednesday</v>
      </c>
      <c r="H3506" t="s">
        <v>32</v>
      </c>
      <c r="I3506">
        <v>5</v>
      </c>
      <c r="J3506" s="7">
        <v>33889.300000000003</v>
      </c>
      <c r="K3506" t="s">
        <v>711</v>
      </c>
      <c r="L3506">
        <v>35</v>
      </c>
      <c r="M3506" t="s">
        <v>152</v>
      </c>
      <c r="N3506" t="s">
        <v>35</v>
      </c>
      <c r="O3506">
        <v>5</v>
      </c>
      <c r="P3506" t="s">
        <v>36</v>
      </c>
      <c r="Q3506" s="7">
        <f t="shared" si="327"/>
        <v>169446.5</v>
      </c>
      <c r="R3506" s="9" t="str" cm="1">
        <f t="array" ref="R3506">_xlfn.IFS(L3505&lt;=25,"0-25",L3505&lt;=30,"26-30",L3505&lt;=35,"31-35",L3505&lt;=40,"36-40",L3505&lt;=45,"41-45",L3505&gt;=45,"45+")</f>
        <v>45+</v>
      </c>
      <c r="S3506" t="str">
        <f t="shared" si="328"/>
        <v>Q3</v>
      </c>
      <c r="T3506" t="str">
        <f t="shared" si="329"/>
        <v>Weekday</v>
      </c>
      <c r="U3506" t="str" cm="1">
        <f t="array" ref="U3506">_xlfn.IFS(Q3506&lt;=100000,"LOW",Q3506&lt;=300000,"MEDIUM",Q3506&gt;=300000,"HIGH")</f>
        <v>MEDIUM</v>
      </c>
    </row>
    <row r="3507" spans="1:21" x14ac:dyDescent="0.3">
      <c r="A3507">
        <v>3506</v>
      </c>
      <c r="B3507">
        <v>3</v>
      </c>
      <c r="C3507">
        <v>7</v>
      </c>
      <c r="D3507" s="6">
        <f t="shared" si="324"/>
        <v>45476</v>
      </c>
      <c r="E3507" t="str">
        <f t="shared" si="325"/>
        <v>July</v>
      </c>
      <c r="F3507">
        <v>2024</v>
      </c>
      <c r="G3507" t="str">
        <f t="shared" si="326"/>
        <v>Wednesday</v>
      </c>
      <c r="H3507" t="s">
        <v>21</v>
      </c>
      <c r="I3507">
        <v>1</v>
      </c>
      <c r="J3507" s="7">
        <v>28143.02</v>
      </c>
      <c r="K3507" t="s">
        <v>616</v>
      </c>
      <c r="L3507">
        <v>26</v>
      </c>
      <c r="M3507" t="s">
        <v>23</v>
      </c>
      <c r="N3507" t="s">
        <v>35</v>
      </c>
      <c r="O3507">
        <v>5</v>
      </c>
      <c r="P3507" t="s">
        <v>65</v>
      </c>
      <c r="Q3507" s="7">
        <f t="shared" si="327"/>
        <v>28143.02</v>
      </c>
      <c r="R3507" s="9" t="str" cm="1">
        <f t="array" ref="R3507">_xlfn.IFS(L3506&lt;=25,"0-25",L3506&lt;=30,"26-30",L3506&lt;=35,"31-35",L3506&lt;=40,"36-40",L3506&lt;=45,"41-45",L3506&gt;=45,"45+")</f>
        <v>31-35</v>
      </c>
      <c r="S3507" t="str">
        <f t="shared" si="328"/>
        <v>Q3</v>
      </c>
      <c r="T3507" t="str">
        <f t="shared" si="329"/>
        <v>Weekday</v>
      </c>
      <c r="U3507" t="str" cm="1">
        <f t="array" ref="U3507">_xlfn.IFS(Q3507&lt;=100000,"LOW",Q3507&lt;=300000,"MEDIUM",Q3507&gt;=300000,"HIGH")</f>
        <v>LOW</v>
      </c>
    </row>
    <row r="3508" spans="1:21" x14ac:dyDescent="0.3">
      <c r="A3508">
        <v>3507</v>
      </c>
      <c r="B3508">
        <v>3</v>
      </c>
      <c r="C3508">
        <v>7</v>
      </c>
      <c r="D3508" s="6">
        <f t="shared" si="324"/>
        <v>45476</v>
      </c>
      <c r="E3508" t="str">
        <f t="shared" si="325"/>
        <v>July</v>
      </c>
      <c r="F3508">
        <v>2024</v>
      </c>
      <c r="G3508" t="str">
        <f t="shared" si="326"/>
        <v>Wednesday</v>
      </c>
      <c r="H3508" t="s">
        <v>15</v>
      </c>
      <c r="I3508">
        <v>3</v>
      </c>
      <c r="J3508" s="7">
        <v>57742.400000000001</v>
      </c>
      <c r="K3508" t="s">
        <v>1015</v>
      </c>
      <c r="L3508">
        <v>25</v>
      </c>
      <c r="M3508" t="s">
        <v>69</v>
      </c>
      <c r="N3508" t="s">
        <v>18</v>
      </c>
      <c r="O3508">
        <v>5</v>
      </c>
      <c r="P3508" t="s">
        <v>19</v>
      </c>
      <c r="Q3508" s="7">
        <f t="shared" si="327"/>
        <v>173227.2</v>
      </c>
      <c r="R3508" s="9" t="str" cm="1">
        <f t="array" ref="R3508">_xlfn.IFS(L3507&lt;=25,"0-25",L3507&lt;=30,"26-30",L3507&lt;=35,"31-35",L3507&lt;=40,"36-40",L3507&lt;=45,"41-45",L3507&gt;=45,"45+")</f>
        <v>26-30</v>
      </c>
      <c r="S3508" t="str">
        <f t="shared" si="328"/>
        <v>Q3</v>
      </c>
      <c r="T3508" t="str">
        <f t="shared" si="329"/>
        <v>Weekday</v>
      </c>
      <c r="U3508" t="str" cm="1">
        <f t="array" ref="U3508">_xlfn.IFS(Q3508&lt;=100000,"LOW",Q3508&lt;=300000,"MEDIUM",Q3508&gt;=300000,"HIGH")</f>
        <v>MEDIUM</v>
      </c>
    </row>
    <row r="3509" spans="1:21" x14ac:dyDescent="0.3">
      <c r="A3509">
        <v>3508</v>
      </c>
      <c r="B3509">
        <v>4</v>
      </c>
      <c r="C3509">
        <v>7</v>
      </c>
      <c r="D3509" s="6">
        <f t="shared" si="324"/>
        <v>45477</v>
      </c>
      <c r="E3509" t="str">
        <f t="shared" si="325"/>
        <v>July</v>
      </c>
      <c r="F3509">
        <v>2024</v>
      </c>
      <c r="G3509" t="str">
        <f t="shared" si="326"/>
        <v>Thursday</v>
      </c>
      <c r="H3509" t="s">
        <v>21</v>
      </c>
      <c r="I3509">
        <v>5</v>
      </c>
      <c r="J3509" s="7">
        <v>30147.200000000001</v>
      </c>
      <c r="K3509" t="s">
        <v>1054</v>
      </c>
      <c r="L3509">
        <v>42</v>
      </c>
      <c r="M3509" t="s">
        <v>92</v>
      </c>
      <c r="N3509" t="s">
        <v>18</v>
      </c>
      <c r="O3509">
        <v>4</v>
      </c>
      <c r="P3509" t="s">
        <v>28</v>
      </c>
      <c r="Q3509" s="7">
        <f t="shared" si="327"/>
        <v>150736</v>
      </c>
      <c r="R3509" s="9" t="str" cm="1">
        <f t="array" ref="R3509">_xlfn.IFS(L3508&lt;=25,"0-25",L3508&lt;=30,"26-30",L3508&lt;=35,"31-35",L3508&lt;=40,"36-40",L3508&lt;=45,"41-45",L3508&gt;=45,"45+")</f>
        <v>0-25</v>
      </c>
      <c r="S3509" t="str">
        <f t="shared" si="328"/>
        <v>Q3</v>
      </c>
      <c r="T3509" t="str">
        <f t="shared" si="329"/>
        <v>Weekday</v>
      </c>
      <c r="U3509" t="str" cm="1">
        <f t="array" ref="U3509">_xlfn.IFS(Q3509&lt;=100000,"LOW",Q3509&lt;=300000,"MEDIUM",Q3509&gt;=300000,"HIGH")</f>
        <v>MEDIUM</v>
      </c>
    </row>
    <row r="3510" spans="1:21" x14ac:dyDescent="0.3">
      <c r="A3510">
        <v>3509</v>
      </c>
      <c r="B3510">
        <v>4</v>
      </c>
      <c r="C3510">
        <v>7</v>
      </c>
      <c r="D3510" s="6">
        <f t="shared" si="324"/>
        <v>45477</v>
      </c>
      <c r="E3510" t="str">
        <f t="shared" si="325"/>
        <v>July</v>
      </c>
      <c r="F3510">
        <v>2024</v>
      </c>
      <c r="G3510" t="str">
        <f t="shared" si="326"/>
        <v>Thursday</v>
      </c>
      <c r="H3510" t="s">
        <v>21</v>
      </c>
      <c r="I3510">
        <v>7</v>
      </c>
      <c r="J3510" s="7">
        <v>10190.459999999999</v>
      </c>
      <c r="K3510" t="s">
        <v>534</v>
      </c>
      <c r="L3510">
        <v>48</v>
      </c>
      <c r="M3510" t="s">
        <v>135</v>
      </c>
      <c r="N3510" t="s">
        <v>24</v>
      </c>
      <c r="O3510">
        <v>2</v>
      </c>
      <c r="P3510" t="s">
        <v>28</v>
      </c>
      <c r="Q3510" s="7">
        <f t="shared" si="327"/>
        <v>71333.22</v>
      </c>
      <c r="R3510" s="9" t="str" cm="1">
        <f t="array" ref="R3510">_xlfn.IFS(L3509&lt;=25,"0-25",L3509&lt;=30,"26-30",L3509&lt;=35,"31-35",L3509&lt;=40,"36-40",L3509&lt;=45,"41-45",L3509&gt;=45,"45+")</f>
        <v>41-45</v>
      </c>
      <c r="S3510" t="str">
        <f t="shared" si="328"/>
        <v>Q3</v>
      </c>
      <c r="T3510" t="str">
        <f t="shared" si="329"/>
        <v>Weekday</v>
      </c>
      <c r="U3510" t="str" cm="1">
        <f t="array" ref="U3510">_xlfn.IFS(Q3510&lt;=100000,"LOW",Q3510&lt;=300000,"MEDIUM",Q3510&gt;=300000,"HIGH")</f>
        <v>LOW</v>
      </c>
    </row>
    <row r="3511" spans="1:21" x14ac:dyDescent="0.3">
      <c r="A3511">
        <v>3510</v>
      </c>
      <c r="B3511">
        <v>4</v>
      </c>
      <c r="C3511">
        <v>7</v>
      </c>
      <c r="D3511" s="6">
        <f t="shared" si="324"/>
        <v>45477</v>
      </c>
      <c r="E3511" t="str">
        <f t="shared" si="325"/>
        <v>July</v>
      </c>
      <c r="F3511">
        <v>2024</v>
      </c>
      <c r="G3511" t="str">
        <f t="shared" si="326"/>
        <v>Thursday</v>
      </c>
      <c r="H3511" t="s">
        <v>21</v>
      </c>
      <c r="I3511">
        <v>3</v>
      </c>
      <c r="J3511" s="7">
        <v>67574.36</v>
      </c>
      <c r="K3511" t="s">
        <v>1055</v>
      </c>
      <c r="L3511">
        <v>59</v>
      </c>
      <c r="M3511" t="s">
        <v>17</v>
      </c>
      <c r="N3511" t="s">
        <v>18</v>
      </c>
      <c r="O3511">
        <v>2</v>
      </c>
      <c r="P3511" t="s">
        <v>28</v>
      </c>
      <c r="Q3511" s="7">
        <f t="shared" si="327"/>
        <v>202723.08000000002</v>
      </c>
      <c r="R3511" s="9" t="str" cm="1">
        <f t="array" ref="R3511">_xlfn.IFS(L3510&lt;=25,"0-25",L3510&lt;=30,"26-30",L3510&lt;=35,"31-35",L3510&lt;=40,"36-40",L3510&lt;=45,"41-45",L3510&gt;=45,"45+")</f>
        <v>45+</v>
      </c>
      <c r="S3511" t="str">
        <f t="shared" si="328"/>
        <v>Q3</v>
      </c>
      <c r="T3511" t="str">
        <f t="shared" si="329"/>
        <v>Weekday</v>
      </c>
      <c r="U3511" t="str" cm="1">
        <f t="array" ref="U3511">_xlfn.IFS(Q3511&lt;=100000,"LOW",Q3511&lt;=300000,"MEDIUM",Q3511&gt;=300000,"HIGH")</f>
        <v>MEDIUM</v>
      </c>
    </row>
    <row r="3512" spans="1:21" x14ac:dyDescent="0.3">
      <c r="A3512">
        <v>3511</v>
      </c>
      <c r="B3512">
        <v>5</v>
      </c>
      <c r="C3512">
        <v>7</v>
      </c>
      <c r="D3512" s="6">
        <f t="shared" si="324"/>
        <v>45478</v>
      </c>
      <c r="E3512" t="str">
        <f t="shared" si="325"/>
        <v>July</v>
      </c>
      <c r="F3512">
        <v>2024</v>
      </c>
      <c r="G3512" t="str">
        <f t="shared" si="326"/>
        <v>Friday</v>
      </c>
      <c r="H3512" t="s">
        <v>15</v>
      </c>
      <c r="I3512">
        <v>6</v>
      </c>
      <c r="J3512" s="7">
        <v>45527.39</v>
      </c>
      <c r="K3512" t="s">
        <v>110</v>
      </c>
      <c r="L3512">
        <v>21</v>
      </c>
      <c r="M3512" t="s">
        <v>64</v>
      </c>
      <c r="N3512" t="s">
        <v>24</v>
      </c>
      <c r="O3512">
        <v>4</v>
      </c>
      <c r="P3512" t="s">
        <v>31</v>
      </c>
      <c r="Q3512" s="7">
        <f t="shared" si="327"/>
        <v>273164.33999999997</v>
      </c>
      <c r="R3512" s="9" t="str" cm="1">
        <f t="array" ref="R3512">_xlfn.IFS(L3511&lt;=25,"0-25",L3511&lt;=30,"26-30",L3511&lt;=35,"31-35",L3511&lt;=40,"36-40",L3511&lt;=45,"41-45",L3511&gt;=45,"45+")</f>
        <v>45+</v>
      </c>
      <c r="S3512" t="str">
        <f t="shared" si="328"/>
        <v>Q3</v>
      </c>
      <c r="T3512" t="str">
        <f t="shared" si="329"/>
        <v>Weekday</v>
      </c>
      <c r="U3512" t="str" cm="1">
        <f t="array" ref="U3512">_xlfn.IFS(Q3512&lt;=100000,"LOW",Q3512&lt;=300000,"MEDIUM",Q3512&gt;=300000,"HIGH")</f>
        <v>MEDIUM</v>
      </c>
    </row>
    <row r="3513" spans="1:21" x14ac:dyDescent="0.3">
      <c r="A3513">
        <v>3512</v>
      </c>
      <c r="B3513">
        <v>5</v>
      </c>
      <c r="C3513">
        <v>7</v>
      </c>
      <c r="D3513" s="6">
        <f t="shared" si="324"/>
        <v>45478</v>
      </c>
      <c r="E3513" t="str">
        <f t="shared" si="325"/>
        <v>July</v>
      </c>
      <c r="F3513">
        <v>2024</v>
      </c>
      <c r="G3513" t="str">
        <f t="shared" si="326"/>
        <v>Friday</v>
      </c>
      <c r="H3513" t="s">
        <v>37</v>
      </c>
      <c r="I3513">
        <v>5</v>
      </c>
      <c r="J3513" s="7">
        <v>59171.08</v>
      </c>
      <c r="K3513" t="s">
        <v>130</v>
      </c>
      <c r="L3513">
        <v>37</v>
      </c>
      <c r="M3513" t="s">
        <v>92</v>
      </c>
      <c r="N3513" t="s">
        <v>52</v>
      </c>
      <c r="O3513">
        <v>5</v>
      </c>
      <c r="P3513" t="s">
        <v>53</v>
      </c>
      <c r="Q3513" s="7">
        <f t="shared" si="327"/>
        <v>295855.40000000002</v>
      </c>
      <c r="R3513" s="9" t="str" cm="1">
        <f t="array" ref="R3513">_xlfn.IFS(L3512&lt;=25,"0-25",L3512&lt;=30,"26-30",L3512&lt;=35,"31-35",L3512&lt;=40,"36-40",L3512&lt;=45,"41-45",L3512&gt;=45,"45+")</f>
        <v>0-25</v>
      </c>
      <c r="S3513" t="str">
        <f t="shared" si="328"/>
        <v>Q3</v>
      </c>
      <c r="T3513" t="str">
        <f t="shared" si="329"/>
        <v>Weekday</v>
      </c>
      <c r="U3513" t="str" cm="1">
        <f t="array" ref="U3513">_xlfn.IFS(Q3513&lt;=100000,"LOW",Q3513&lt;=300000,"MEDIUM",Q3513&gt;=300000,"HIGH")</f>
        <v>MEDIUM</v>
      </c>
    </row>
    <row r="3514" spans="1:21" x14ac:dyDescent="0.3">
      <c r="A3514">
        <v>3513</v>
      </c>
      <c r="B3514">
        <v>5</v>
      </c>
      <c r="C3514">
        <v>7</v>
      </c>
      <c r="D3514" s="6">
        <f t="shared" si="324"/>
        <v>45478</v>
      </c>
      <c r="E3514" t="str">
        <f t="shared" si="325"/>
        <v>July</v>
      </c>
      <c r="F3514">
        <v>2024</v>
      </c>
      <c r="G3514" t="str">
        <f t="shared" si="326"/>
        <v>Friday</v>
      </c>
      <c r="H3514" t="s">
        <v>37</v>
      </c>
      <c r="I3514">
        <v>1</v>
      </c>
      <c r="J3514" s="7">
        <v>59518.09</v>
      </c>
      <c r="K3514" t="s">
        <v>920</v>
      </c>
      <c r="L3514">
        <v>45</v>
      </c>
      <c r="M3514" t="s">
        <v>95</v>
      </c>
      <c r="N3514" t="s">
        <v>35</v>
      </c>
      <c r="O3514">
        <v>2</v>
      </c>
      <c r="P3514" t="s">
        <v>97</v>
      </c>
      <c r="Q3514" s="7">
        <f t="shared" si="327"/>
        <v>59518.09</v>
      </c>
      <c r="R3514" s="9" t="str" cm="1">
        <f t="array" ref="R3514">_xlfn.IFS(L3513&lt;=25,"0-25",L3513&lt;=30,"26-30",L3513&lt;=35,"31-35",L3513&lt;=40,"36-40",L3513&lt;=45,"41-45",L3513&gt;=45,"45+")</f>
        <v>36-40</v>
      </c>
      <c r="S3514" t="str">
        <f t="shared" si="328"/>
        <v>Q3</v>
      </c>
      <c r="T3514" t="str">
        <f t="shared" si="329"/>
        <v>Weekday</v>
      </c>
      <c r="U3514" t="str" cm="1">
        <f t="array" ref="U3514">_xlfn.IFS(Q3514&lt;=100000,"LOW",Q3514&lt;=300000,"MEDIUM",Q3514&gt;=300000,"HIGH")</f>
        <v>LOW</v>
      </c>
    </row>
    <row r="3515" spans="1:21" x14ac:dyDescent="0.3">
      <c r="A3515">
        <v>3514</v>
      </c>
      <c r="B3515">
        <v>5</v>
      </c>
      <c r="C3515">
        <v>7</v>
      </c>
      <c r="D3515" s="6">
        <f t="shared" si="324"/>
        <v>45478</v>
      </c>
      <c r="E3515" t="str">
        <f t="shared" si="325"/>
        <v>July</v>
      </c>
      <c r="F3515">
        <v>2024</v>
      </c>
      <c r="G3515" t="str">
        <f t="shared" si="326"/>
        <v>Friday</v>
      </c>
      <c r="H3515" t="s">
        <v>32</v>
      </c>
      <c r="I3515">
        <v>6</v>
      </c>
      <c r="J3515" s="7">
        <v>13984.63</v>
      </c>
      <c r="K3515" t="s">
        <v>518</v>
      </c>
      <c r="L3515">
        <v>57</v>
      </c>
      <c r="M3515" t="s">
        <v>135</v>
      </c>
      <c r="N3515" t="s">
        <v>18</v>
      </c>
      <c r="O3515">
        <v>4</v>
      </c>
      <c r="P3515" t="s">
        <v>43</v>
      </c>
      <c r="Q3515" s="7">
        <f t="shared" si="327"/>
        <v>83907.78</v>
      </c>
      <c r="R3515" s="9" t="str" cm="1">
        <f t="array" ref="R3515">_xlfn.IFS(L3514&lt;=25,"0-25",L3514&lt;=30,"26-30",L3514&lt;=35,"31-35",L3514&lt;=40,"36-40",L3514&lt;=45,"41-45",L3514&gt;=45,"45+")</f>
        <v>41-45</v>
      </c>
      <c r="S3515" t="str">
        <f t="shared" si="328"/>
        <v>Q3</v>
      </c>
      <c r="T3515" t="str">
        <f t="shared" si="329"/>
        <v>Weekday</v>
      </c>
      <c r="U3515" t="str" cm="1">
        <f t="array" ref="U3515">_xlfn.IFS(Q3515&lt;=100000,"LOW",Q3515&lt;=300000,"MEDIUM",Q3515&gt;=300000,"HIGH")</f>
        <v>LOW</v>
      </c>
    </row>
    <row r="3516" spans="1:21" x14ac:dyDescent="0.3">
      <c r="A3516">
        <v>3515</v>
      </c>
      <c r="B3516">
        <v>6</v>
      </c>
      <c r="C3516">
        <v>7</v>
      </c>
      <c r="D3516" s="6">
        <f t="shared" si="324"/>
        <v>45479</v>
      </c>
      <c r="E3516" t="str">
        <f t="shared" si="325"/>
        <v>July</v>
      </c>
      <c r="F3516">
        <v>2024</v>
      </c>
      <c r="G3516" t="str">
        <f t="shared" si="326"/>
        <v>Saturday</v>
      </c>
      <c r="H3516" t="s">
        <v>32</v>
      </c>
      <c r="I3516">
        <v>8</v>
      </c>
      <c r="J3516" s="7">
        <v>20251.61</v>
      </c>
      <c r="K3516" t="s">
        <v>840</v>
      </c>
      <c r="L3516">
        <v>18</v>
      </c>
      <c r="M3516" t="s">
        <v>61</v>
      </c>
      <c r="N3516" t="s">
        <v>35</v>
      </c>
      <c r="O3516">
        <v>2</v>
      </c>
      <c r="P3516" t="s">
        <v>36</v>
      </c>
      <c r="Q3516" s="7">
        <f t="shared" si="327"/>
        <v>162012.88</v>
      </c>
      <c r="R3516" s="9" t="str" cm="1">
        <f t="array" ref="R3516">_xlfn.IFS(L3515&lt;=25,"0-25",L3515&lt;=30,"26-30",L3515&lt;=35,"31-35",L3515&lt;=40,"36-40",L3515&lt;=45,"41-45",L3515&gt;=45,"45+")</f>
        <v>45+</v>
      </c>
      <c r="S3516" t="str">
        <f t="shared" si="328"/>
        <v>Q3</v>
      </c>
      <c r="T3516" t="str">
        <f t="shared" si="329"/>
        <v>Weekend</v>
      </c>
      <c r="U3516" t="str" cm="1">
        <f t="array" ref="U3516">_xlfn.IFS(Q3516&lt;=100000,"LOW",Q3516&lt;=300000,"MEDIUM",Q3516&gt;=300000,"HIGH")</f>
        <v>MEDIUM</v>
      </c>
    </row>
    <row r="3517" spans="1:21" x14ac:dyDescent="0.3">
      <c r="A3517">
        <v>3516</v>
      </c>
      <c r="B3517">
        <v>6</v>
      </c>
      <c r="C3517">
        <v>7</v>
      </c>
      <c r="D3517" s="6">
        <f t="shared" si="324"/>
        <v>45479</v>
      </c>
      <c r="E3517" t="str">
        <f t="shared" si="325"/>
        <v>July</v>
      </c>
      <c r="F3517">
        <v>2024</v>
      </c>
      <c r="G3517" t="str">
        <f t="shared" si="326"/>
        <v>Saturday</v>
      </c>
      <c r="H3517" t="s">
        <v>15</v>
      </c>
      <c r="I3517">
        <v>1</v>
      </c>
      <c r="J3517" s="7">
        <v>28667.24</v>
      </c>
      <c r="K3517" t="s">
        <v>657</v>
      </c>
      <c r="L3517">
        <v>57</v>
      </c>
      <c r="M3517" t="s">
        <v>112</v>
      </c>
      <c r="N3517" t="s">
        <v>24</v>
      </c>
      <c r="O3517">
        <v>5</v>
      </c>
      <c r="P3517" t="s">
        <v>86</v>
      </c>
      <c r="Q3517" s="7">
        <f t="shared" si="327"/>
        <v>28667.24</v>
      </c>
      <c r="R3517" s="9" t="str" cm="1">
        <f t="array" ref="R3517">_xlfn.IFS(L3516&lt;=25,"0-25",L3516&lt;=30,"26-30",L3516&lt;=35,"31-35",L3516&lt;=40,"36-40",L3516&lt;=45,"41-45",L3516&gt;=45,"45+")</f>
        <v>0-25</v>
      </c>
      <c r="S3517" t="str">
        <f t="shared" si="328"/>
        <v>Q3</v>
      </c>
      <c r="T3517" t="str">
        <f t="shared" si="329"/>
        <v>Weekend</v>
      </c>
      <c r="U3517" t="str" cm="1">
        <f t="array" ref="U3517">_xlfn.IFS(Q3517&lt;=100000,"LOW",Q3517&lt;=300000,"MEDIUM",Q3517&gt;=300000,"HIGH")</f>
        <v>LOW</v>
      </c>
    </row>
    <row r="3518" spans="1:21" x14ac:dyDescent="0.3">
      <c r="A3518">
        <v>3517</v>
      </c>
      <c r="B3518">
        <v>6</v>
      </c>
      <c r="C3518">
        <v>7</v>
      </c>
      <c r="D3518" s="6">
        <f t="shared" si="324"/>
        <v>45479</v>
      </c>
      <c r="E3518" t="str">
        <f t="shared" si="325"/>
        <v>July</v>
      </c>
      <c r="F3518">
        <v>2024</v>
      </c>
      <c r="G3518" t="str">
        <f t="shared" si="326"/>
        <v>Saturday</v>
      </c>
      <c r="H3518" t="s">
        <v>45</v>
      </c>
      <c r="I3518">
        <v>2</v>
      </c>
      <c r="J3518" s="7">
        <v>29241.96</v>
      </c>
      <c r="K3518" t="s">
        <v>942</v>
      </c>
      <c r="L3518">
        <v>40</v>
      </c>
      <c r="M3518" t="s">
        <v>23</v>
      </c>
      <c r="N3518" t="s">
        <v>18</v>
      </c>
      <c r="O3518">
        <v>2</v>
      </c>
      <c r="P3518" t="s">
        <v>90</v>
      </c>
      <c r="Q3518" s="7">
        <f t="shared" si="327"/>
        <v>58483.92</v>
      </c>
      <c r="R3518" s="9" t="str" cm="1">
        <f t="array" ref="R3518">_xlfn.IFS(L3517&lt;=25,"0-25",L3517&lt;=30,"26-30",L3517&lt;=35,"31-35",L3517&lt;=40,"36-40",L3517&lt;=45,"41-45",L3517&gt;=45,"45+")</f>
        <v>45+</v>
      </c>
      <c r="S3518" t="str">
        <f t="shared" si="328"/>
        <v>Q3</v>
      </c>
      <c r="T3518" t="str">
        <f t="shared" si="329"/>
        <v>Weekend</v>
      </c>
      <c r="U3518" t="str" cm="1">
        <f t="array" ref="U3518">_xlfn.IFS(Q3518&lt;=100000,"LOW",Q3518&lt;=300000,"MEDIUM",Q3518&gt;=300000,"HIGH")</f>
        <v>LOW</v>
      </c>
    </row>
    <row r="3519" spans="1:21" x14ac:dyDescent="0.3">
      <c r="A3519">
        <v>3518</v>
      </c>
      <c r="B3519">
        <v>7</v>
      </c>
      <c r="C3519">
        <v>7</v>
      </c>
      <c r="D3519" s="6">
        <f t="shared" si="324"/>
        <v>45480</v>
      </c>
      <c r="E3519" t="str">
        <f t="shared" si="325"/>
        <v>July</v>
      </c>
      <c r="F3519">
        <v>2024</v>
      </c>
      <c r="G3519" t="str">
        <f t="shared" si="326"/>
        <v>Sunday</v>
      </c>
      <c r="H3519" t="s">
        <v>37</v>
      </c>
      <c r="I3519">
        <v>4</v>
      </c>
      <c r="J3519" s="7">
        <v>49527.17</v>
      </c>
      <c r="K3519" t="s">
        <v>895</v>
      </c>
      <c r="L3519">
        <v>30</v>
      </c>
      <c r="M3519" t="s">
        <v>23</v>
      </c>
      <c r="N3519" t="s">
        <v>18</v>
      </c>
      <c r="O3519">
        <v>5</v>
      </c>
      <c r="P3519" t="s">
        <v>97</v>
      </c>
      <c r="Q3519" s="7">
        <f t="shared" si="327"/>
        <v>198108.68</v>
      </c>
      <c r="R3519" s="9" t="str" cm="1">
        <f t="array" ref="R3519">_xlfn.IFS(L3518&lt;=25,"0-25",L3518&lt;=30,"26-30",L3518&lt;=35,"31-35",L3518&lt;=40,"36-40",L3518&lt;=45,"41-45",L3518&gt;=45,"45+")</f>
        <v>36-40</v>
      </c>
      <c r="S3519" t="str">
        <f t="shared" si="328"/>
        <v>Q3</v>
      </c>
      <c r="T3519" t="str">
        <f t="shared" si="329"/>
        <v>Weekend</v>
      </c>
      <c r="U3519" t="str" cm="1">
        <f t="array" ref="U3519">_xlfn.IFS(Q3519&lt;=100000,"LOW",Q3519&lt;=300000,"MEDIUM",Q3519&gt;=300000,"HIGH")</f>
        <v>MEDIUM</v>
      </c>
    </row>
    <row r="3520" spans="1:21" x14ac:dyDescent="0.3">
      <c r="A3520">
        <v>3519</v>
      </c>
      <c r="B3520">
        <v>7</v>
      </c>
      <c r="C3520">
        <v>7</v>
      </c>
      <c r="D3520" s="6">
        <f t="shared" si="324"/>
        <v>45480</v>
      </c>
      <c r="E3520" t="str">
        <f t="shared" si="325"/>
        <v>July</v>
      </c>
      <c r="F3520">
        <v>2024</v>
      </c>
      <c r="G3520" t="str">
        <f t="shared" si="326"/>
        <v>Sunday</v>
      </c>
      <c r="H3520" t="s">
        <v>32</v>
      </c>
      <c r="I3520">
        <v>2</v>
      </c>
      <c r="J3520" s="7">
        <v>47387.98</v>
      </c>
      <c r="K3520" t="s">
        <v>841</v>
      </c>
      <c r="L3520">
        <v>33</v>
      </c>
      <c r="M3520" t="s">
        <v>23</v>
      </c>
      <c r="N3520" t="s">
        <v>18</v>
      </c>
      <c r="O3520">
        <v>5</v>
      </c>
      <c r="P3520" t="s">
        <v>36</v>
      </c>
      <c r="Q3520" s="7">
        <f t="shared" si="327"/>
        <v>94775.96</v>
      </c>
      <c r="R3520" s="9" t="str" cm="1">
        <f t="array" ref="R3520">_xlfn.IFS(L3519&lt;=25,"0-25",L3519&lt;=30,"26-30",L3519&lt;=35,"31-35",L3519&lt;=40,"36-40",L3519&lt;=45,"41-45",L3519&gt;=45,"45+")</f>
        <v>26-30</v>
      </c>
      <c r="S3520" t="str">
        <f t="shared" si="328"/>
        <v>Q3</v>
      </c>
      <c r="T3520" t="str">
        <f t="shared" si="329"/>
        <v>Weekend</v>
      </c>
      <c r="U3520" t="str" cm="1">
        <f t="array" ref="U3520">_xlfn.IFS(Q3520&lt;=100000,"LOW",Q3520&lt;=300000,"MEDIUM",Q3520&gt;=300000,"HIGH")</f>
        <v>LOW</v>
      </c>
    </row>
    <row r="3521" spans="1:21" x14ac:dyDescent="0.3">
      <c r="A3521">
        <v>3520</v>
      </c>
      <c r="B3521">
        <v>7</v>
      </c>
      <c r="C3521">
        <v>7</v>
      </c>
      <c r="D3521" s="6">
        <f t="shared" si="324"/>
        <v>45480</v>
      </c>
      <c r="E3521" t="str">
        <f t="shared" si="325"/>
        <v>July</v>
      </c>
      <c r="F3521">
        <v>2024</v>
      </c>
      <c r="G3521" t="str">
        <f t="shared" si="326"/>
        <v>Sunday</v>
      </c>
      <c r="H3521" t="s">
        <v>37</v>
      </c>
      <c r="I3521">
        <v>9</v>
      </c>
      <c r="J3521" s="7">
        <v>39675.39</v>
      </c>
      <c r="K3521" t="s">
        <v>412</v>
      </c>
      <c r="L3521">
        <v>43</v>
      </c>
      <c r="M3521" t="s">
        <v>116</v>
      </c>
      <c r="N3521" t="s">
        <v>18</v>
      </c>
      <c r="O3521">
        <v>2</v>
      </c>
      <c r="P3521" t="s">
        <v>40</v>
      </c>
      <c r="Q3521" s="7">
        <f t="shared" si="327"/>
        <v>357078.51</v>
      </c>
      <c r="R3521" s="9" t="str" cm="1">
        <f t="array" ref="R3521">_xlfn.IFS(L3520&lt;=25,"0-25",L3520&lt;=30,"26-30",L3520&lt;=35,"31-35",L3520&lt;=40,"36-40",L3520&lt;=45,"41-45",L3520&gt;=45,"45+")</f>
        <v>31-35</v>
      </c>
      <c r="S3521" t="str">
        <f t="shared" si="328"/>
        <v>Q3</v>
      </c>
      <c r="T3521" t="str">
        <f t="shared" si="329"/>
        <v>Weekend</v>
      </c>
      <c r="U3521" t="str" cm="1">
        <f t="array" ref="U3521">_xlfn.IFS(Q3521&lt;=100000,"LOW",Q3521&lt;=300000,"MEDIUM",Q3521&gt;=300000,"HIGH")</f>
        <v>HIGH</v>
      </c>
    </row>
    <row r="3522" spans="1:21" x14ac:dyDescent="0.3">
      <c r="A3522">
        <v>3521</v>
      </c>
      <c r="B3522">
        <v>8</v>
      </c>
      <c r="C3522">
        <v>7</v>
      </c>
      <c r="D3522" s="6">
        <f t="shared" si="324"/>
        <v>45481</v>
      </c>
      <c r="E3522" t="str">
        <f t="shared" si="325"/>
        <v>July</v>
      </c>
      <c r="F3522">
        <v>2024</v>
      </c>
      <c r="G3522" t="str">
        <f t="shared" si="326"/>
        <v>Monday</v>
      </c>
      <c r="H3522" t="s">
        <v>15</v>
      </c>
      <c r="I3522">
        <v>8</v>
      </c>
      <c r="J3522" s="7">
        <v>22675.82</v>
      </c>
      <c r="K3522" t="s">
        <v>75</v>
      </c>
      <c r="L3522">
        <v>48</v>
      </c>
      <c r="M3522" t="s">
        <v>79</v>
      </c>
      <c r="N3522" t="s">
        <v>35</v>
      </c>
      <c r="O3522">
        <v>2</v>
      </c>
      <c r="P3522" t="s">
        <v>31</v>
      </c>
      <c r="Q3522" s="7">
        <f t="shared" si="327"/>
        <v>181406.56</v>
      </c>
      <c r="R3522" s="9" t="str" cm="1">
        <f t="array" ref="R3522">_xlfn.IFS(L3521&lt;=25,"0-25",L3521&lt;=30,"26-30",L3521&lt;=35,"31-35",L3521&lt;=40,"36-40",L3521&lt;=45,"41-45",L3521&gt;=45,"45+")</f>
        <v>41-45</v>
      </c>
      <c r="S3522" t="str">
        <f t="shared" si="328"/>
        <v>Q3</v>
      </c>
      <c r="T3522" t="str">
        <f t="shared" si="329"/>
        <v>Weekday</v>
      </c>
      <c r="U3522" t="str" cm="1">
        <f t="array" ref="U3522">_xlfn.IFS(Q3522&lt;=100000,"LOW",Q3522&lt;=300000,"MEDIUM",Q3522&gt;=300000,"HIGH")</f>
        <v>MEDIUM</v>
      </c>
    </row>
    <row r="3523" spans="1:21" x14ac:dyDescent="0.3">
      <c r="A3523">
        <v>3522</v>
      </c>
      <c r="B3523">
        <v>8</v>
      </c>
      <c r="C3523">
        <v>7</v>
      </c>
      <c r="D3523" s="6">
        <f t="shared" ref="D3523:D3586" si="330">DATE(F3523,C3523,B3523)</f>
        <v>45481</v>
      </c>
      <c r="E3523" t="str">
        <f t="shared" ref="E3523:E3586" si="331">TEXT(D3523,"mmmm")</f>
        <v>July</v>
      </c>
      <c r="F3523">
        <v>2024</v>
      </c>
      <c r="G3523" t="str">
        <f t="shared" ref="G3523:G3586" si="332">TEXT(D3523,"dddd")</f>
        <v>Monday</v>
      </c>
      <c r="H3523" t="s">
        <v>15</v>
      </c>
      <c r="I3523">
        <v>8</v>
      </c>
      <c r="J3523" s="7">
        <v>32919.01</v>
      </c>
      <c r="K3523" t="s">
        <v>743</v>
      </c>
      <c r="L3523">
        <v>18</v>
      </c>
      <c r="M3523" t="s">
        <v>61</v>
      </c>
      <c r="N3523" t="s">
        <v>18</v>
      </c>
      <c r="O3523">
        <v>5</v>
      </c>
      <c r="P3523" t="s">
        <v>31</v>
      </c>
      <c r="Q3523" s="7">
        <f t="shared" ref="Q3523:Q3586" si="333">I3523*J3523</f>
        <v>263352.08</v>
      </c>
      <c r="R3523" s="9" t="str" cm="1">
        <f t="array" ref="R3523">_xlfn.IFS(L3522&lt;=25,"0-25",L3522&lt;=30,"26-30",L3522&lt;=35,"31-35",L3522&lt;=40,"36-40",L3522&lt;=45,"41-45",L3522&gt;=45,"45+")</f>
        <v>45+</v>
      </c>
      <c r="S3523" t="str">
        <f t="shared" ref="S3523:S3586" si="334">"Q"&amp;ROUNDUP(C3523/3,0)</f>
        <v>Q3</v>
      </c>
      <c r="T3523" t="str">
        <f t="shared" ref="T3523:T3586" si="335">IF(OR(G3523="Saturday",G3523="Sunday"),"Weekend","Weekday")</f>
        <v>Weekday</v>
      </c>
      <c r="U3523" t="str" cm="1">
        <f t="array" ref="U3523">_xlfn.IFS(Q3523&lt;=100000,"LOW",Q3523&lt;=300000,"MEDIUM",Q3523&gt;=300000,"HIGH")</f>
        <v>MEDIUM</v>
      </c>
    </row>
    <row r="3524" spans="1:21" x14ac:dyDescent="0.3">
      <c r="A3524">
        <v>3523</v>
      </c>
      <c r="B3524">
        <v>8</v>
      </c>
      <c r="C3524">
        <v>7</v>
      </c>
      <c r="D3524" s="6">
        <f t="shared" si="330"/>
        <v>45481</v>
      </c>
      <c r="E3524" t="str">
        <f t="shared" si="331"/>
        <v>July</v>
      </c>
      <c r="F3524">
        <v>2024</v>
      </c>
      <c r="G3524" t="str">
        <f t="shared" si="332"/>
        <v>Monday</v>
      </c>
      <c r="H3524" t="s">
        <v>45</v>
      </c>
      <c r="I3524">
        <v>4</v>
      </c>
      <c r="J3524" s="7">
        <v>42615.64</v>
      </c>
      <c r="K3524" t="s">
        <v>894</v>
      </c>
      <c r="L3524">
        <v>34</v>
      </c>
      <c r="M3524" t="s">
        <v>56</v>
      </c>
      <c r="N3524" t="s">
        <v>24</v>
      </c>
      <c r="O3524">
        <v>2</v>
      </c>
      <c r="P3524" t="s">
        <v>90</v>
      </c>
      <c r="Q3524" s="7">
        <f t="shared" si="333"/>
        <v>170462.56</v>
      </c>
      <c r="R3524" s="9" t="str" cm="1">
        <f t="array" ref="R3524">_xlfn.IFS(L3523&lt;=25,"0-25",L3523&lt;=30,"26-30",L3523&lt;=35,"31-35",L3523&lt;=40,"36-40",L3523&lt;=45,"41-45",L3523&gt;=45,"45+")</f>
        <v>0-25</v>
      </c>
      <c r="S3524" t="str">
        <f t="shared" si="334"/>
        <v>Q3</v>
      </c>
      <c r="T3524" t="str">
        <f t="shared" si="335"/>
        <v>Weekday</v>
      </c>
      <c r="U3524" t="str" cm="1">
        <f t="array" ref="U3524">_xlfn.IFS(Q3524&lt;=100000,"LOW",Q3524&lt;=300000,"MEDIUM",Q3524&gt;=300000,"HIGH")</f>
        <v>MEDIUM</v>
      </c>
    </row>
    <row r="3525" spans="1:21" x14ac:dyDescent="0.3">
      <c r="A3525">
        <v>3524</v>
      </c>
      <c r="B3525">
        <v>9</v>
      </c>
      <c r="C3525">
        <v>7</v>
      </c>
      <c r="D3525" s="6">
        <f t="shared" si="330"/>
        <v>45482</v>
      </c>
      <c r="E3525" t="str">
        <f t="shared" si="331"/>
        <v>July</v>
      </c>
      <c r="F3525">
        <v>2024</v>
      </c>
      <c r="G3525" t="str">
        <f t="shared" si="332"/>
        <v>Tuesday</v>
      </c>
      <c r="H3525" t="s">
        <v>45</v>
      </c>
      <c r="I3525">
        <v>5</v>
      </c>
      <c r="J3525" s="7">
        <v>38079.120000000003</v>
      </c>
      <c r="K3525" t="s">
        <v>997</v>
      </c>
      <c r="L3525">
        <v>33</v>
      </c>
      <c r="M3525" t="s">
        <v>23</v>
      </c>
      <c r="N3525" t="s">
        <v>18</v>
      </c>
      <c r="O3525">
        <v>5</v>
      </c>
      <c r="P3525" t="s">
        <v>90</v>
      </c>
      <c r="Q3525" s="7">
        <f t="shared" si="333"/>
        <v>190395.6</v>
      </c>
      <c r="R3525" s="9" t="str" cm="1">
        <f t="array" ref="R3525">_xlfn.IFS(L3524&lt;=25,"0-25",L3524&lt;=30,"26-30",L3524&lt;=35,"31-35",L3524&lt;=40,"36-40",L3524&lt;=45,"41-45",L3524&gt;=45,"45+")</f>
        <v>31-35</v>
      </c>
      <c r="S3525" t="str">
        <f t="shared" si="334"/>
        <v>Q3</v>
      </c>
      <c r="T3525" t="str">
        <f t="shared" si="335"/>
        <v>Weekday</v>
      </c>
      <c r="U3525" t="str" cm="1">
        <f t="array" ref="U3525">_xlfn.IFS(Q3525&lt;=100000,"LOW",Q3525&lt;=300000,"MEDIUM",Q3525&gt;=300000,"HIGH")</f>
        <v>MEDIUM</v>
      </c>
    </row>
    <row r="3526" spans="1:21" x14ac:dyDescent="0.3">
      <c r="A3526">
        <v>3525</v>
      </c>
      <c r="B3526">
        <v>9</v>
      </c>
      <c r="C3526">
        <v>7</v>
      </c>
      <c r="D3526" s="6">
        <f t="shared" si="330"/>
        <v>45482</v>
      </c>
      <c r="E3526" t="str">
        <f t="shared" si="331"/>
        <v>July</v>
      </c>
      <c r="F3526">
        <v>2024</v>
      </c>
      <c r="G3526" t="str">
        <f t="shared" si="332"/>
        <v>Tuesday</v>
      </c>
      <c r="H3526" t="s">
        <v>15</v>
      </c>
      <c r="I3526">
        <v>4</v>
      </c>
      <c r="J3526" s="7">
        <v>17637.55</v>
      </c>
      <c r="K3526" t="s">
        <v>707</v>
      </c>
      <c r="L3526">
        <v>54</v>
      </c>
      <c r="M3526" t="s">
        <v>27</v>
      </c>
      <c r="N3526" t="s">
        <v>24</v>
      </c>
      <c r="O3526">
        <v>3</v>
      </c>
      <c r="P3526" t="s">
        <v>19</v>
      </c>
      <c r="Q3526" s="7">
        <f t="shared" si="333"/>
        <v>70550.2</v>
      </c>
      <c r="R3526" s="9" t="str" cm="1">
        <f t="array" ref="R3526">_xlfn.IFS(L3525&lt;=25,"0-25",L3525&lt;=30,"26-30",L3525&lt;=35,"31-35",L3525&lt;=40,"36-40",L3525&lt;=45,"41-45",L3525&gt;=45,"45+")</f>
        <v>31-35</v>
      </c>
      <c r="S3526" t="str">
        <f t="shared" si="334"/>
        <v>Q3</v>
      </c>
      <c r="T3526" t="str">
        <f t="shared" si="335"/>
        <v>Weekday</v>
      </c>
      <c r="U3526" t="str" cm="1">
        <f t="array" ref="U3526">_xlfn.IFS(Q3526&lt;=100000,"LOW",Q3526&lt;=300000,"MEDIUM",Q3526&gt;=300000,"HIGH")</f>
        <v>LOW</v>
      </c>
    </row>
    <row r="3527" spans="1:21" x14ac:dyDescent="0.3">
      <c r="A3527">
        <v>3526</v>
      </c>
      <c r="B3527">
        <v>9</v>
      </c>
      <c r="C3527">
        <v>7</v>
      </c>
      <c r="D3527" s="6">
        <f t="shared" si="330"/>
        <v>45482</v>
      </c>
      <c r="E3527" t="str">
        <f t="shared" si="331"/>
        <v>July</v>
      </c>
      <c r="F3527">
        <v>2024</v>
      </c>
      <c r="G3527" t="str">
        <f t="shared" si="332"/>
        <v>Tuesday</v>
      </c>
      <c r="H3527" t="s">
        <v>32</v>
      </c>
      <c r="I3527">
        <v>9</v>
      </c>
      <c r="J3527" s="7">
        <v>48970.63</v>
      </c>
      <c r="K3527" t="s">
        <v>932</v>
      </c>
      <c r="L3527">
        <v>27</v>
      </c>
      <c r="M3527" t="s">
        <v>56</v>
      </c>
      <c r="N3527" t="s">
        <v>24</v>
      </c>
      <c r="O3527">
        <v>3</v>
      </c>
      <c r="P3527" t="s">
        <v>36</v>
      </c>
      <c r="Q3527" s="7">
        <f t="shared" si="333"/>
        <v>440735.67</v>
      </c>
      <c r="R3527" s="9" t="str" cm="1">
        <f t="array" ref="R3527">_xlfn.IFS(L3526&lt;=25,"0-25",L3526&lt;=30,"26-30",L3526&lt;=35,"31-35",L3526&lt;=40,"36-40",L3526&lt;=45,"41-45",L3526&gt;=45,"45+")</f>
        <v>45+</v>
      </c>
      <c r="S3527" t="str">
        <f t="shared" si="334"/>
        <v>Q3</v>
      </c>
      <c r="T3527" t="str">
        <f t="shared" si="335"/>
        <v>Weekday</v>
      </c>
      <c r="U3527" t="str" cm="1">
        <f t="array" ref="U3527">_xlfn.IFS(Q3527&lt;=100000,"LOW",Q3527&lt;=300000,"MEDIUM",Q3527&gt;=300000,"HIGH")</f>
        <v>HIGH</v>
      </c>
    </row>
    <row r="3528" spans="1:21" x14ac:dyDescent="0.3">
      <c r="A3528">
        <v>3527</v>
      </c>
      <c r="B3528">
        <v>10</v>
      </c>
      <c r="C3528">
        <v>7</v>
      </c>
      <c r="D3528" s="6">
        <f t="shared" si="330"/>
        <v>45483</v>
      </c>
      <c r="E3528" t="str">
        <f t="shared" si="331"/>
        <v>July</v>
      </c>
      <c r="F3528">
        <v>2024</v>
      </c>
      <c r="G3528" t="str">
        <f t="shared" si="332"/>
        <v>Wednesday</v>
      </c>
      <c r="H3528" t="s">
        <v>37</v>
      </c>
      <c r="I3528">
        <v>2</v>
      </c>
      <c r="J3528" s="7">
        <v>14383.11</v>
      </c>
      <c r="K3528" t="s">
        <v>821</v>
      </c>
      <c r="L3528">
        <v>55</v>
      </c>
      <c r="M3528" t="s">
        <v>27</v>
      </c>
      <c r="N3528" t="s">
        <v>35</v>
      </c>
      <c r="O3528">
        <v>4</v>
      </c>
      <c r="P3528" t="s">
        <v>40</v>
      </c>
      <c r="Q3528" s="7">
        <f t="shared" si="333"/>
        <v>28766.22</v>
      </c>
      <c r="R3528" s="9" t="str" cm="1">
        <f t="array" ref="R3528">_xlfn.IFS(L3527&lt;=25,"0-25",L3527&lt;=30,"26-30",L3527&lt;=35,"31-35",L3527&lt;=40,"36-40",L3527&lt;=45,"41-45",L3527&gt;=45,"45+")</f>
        <v>26-30</v>
      </c>
      <c r="S3528" t="str">
        <f t="shared" si="334"/>
        <v>Q3</v>
      </c>
      <c r="T3528" t="str">
        <f t="shared" si="335"/>
        <v>Weekday</v>
      </c>
      <c r="U3528" t="str" cm="1">
        <f t="array" ref="U3528">_xlfn.IFS(Q3528&lt;=100000,"LOW",Q3528&lt;=300000,"MEDIUM",Q3528&gt;=300000,"HIGH")</f>
        <v>LOW</v>
      </c>
    </row>
    <row r="3529" spans="1:21" x14ac:dyDescent="0.3">
      <c r="A3529">
        <v>3528</v>
      </c>
      <c r="B3529">
        <v>10</v>
      </c>
      <c r="C3529">
        <v>7</v>
      </c>
      <c r="D3529" s="6">
        <f t="shared" si="330"/>
        <v>45483</v>
      </c>
      <c r="E3529" t="str">
        <f t="shared" si="331"/>
        <v>July</v>
      </c>
      <c r="F3529">
        <v>2024</v>
      </c>
      <c r="G3529" t="str">
        <f t="shared" si="332"/>
        <v>Wednesday</v>
      </c>
      <c r="H3529" t="s">
        <v>21</v>
      </c>
      <c r="I3529">
        <v>8</v>
      </c>
      <c r="J3529" s="7">
        <v>32691.68</v>
      </c>
      <c r="K3529" t="s">
        <v>400</v>
      </c>
      <c r="L3529">
        <v>48</v>
      </c>
      <c r="M3529" t="s">
        <v>23</v>
      </c>
      <c r="N3529" t="s">
        <v>18</v>
      </c>
      <c r="O3529">
        <v>3</v>
      </c>
      <c r="P3529" t="s">
        <v>65</v>
      </c>
      <c r="Q3529" s="7">
        <f t="shared" si="333"/>
        <v>261533.44</v>
      </c>
      <c r="R3529" s="9" t="str" cm="1">
        <f t="array" ref="R3529">_xlfn.IFS(L3528&lt;=25,"0-25",L3528&lt;=30,"26-30",L3528&lt;=35,"31-35",L3528&lt;=40,"36-40",L3528&lt;=45,"41-45",L3528&gt;=45,"45+")</f>
        <v>45+</v>
      </c>
      <c r="S3529" t="str">
        <f t="shared" si="334"/>
        <v>Q3</v>
      </c>
      <c r="T3529" t="str">
        <f t="shared" si="335"/>
        <v>Weekday</v>
      </c>
      <c r="U3529" t="str" cm="1">
        <f t="array" ref="U3529">_xlfn.IFS(Q3529&lt;=100000,"LOW",Q3529&lt;=300000,"MEDIUM",Q3529&gt;=300000,"HIGH")</f>
        <v>MEDIUM</v>
      </c>
    </row>
    <row r="3530" spans="1:21" x14ac:dyDescent="0.3">
      <c r="A3530">
        <v>3529</v>
      </c>
      <c r="B3530">
        <v>10</v>
      </c>
      <c r="C3530">
        <v>7</v>
      </c>
      <c r="D3530" s="6">
        <f t="shared" si="330"/>
        <v>45483</v>
      </c>
      <c r="E3530" t="str">
        <f t="shared" si="331"/>
        <v>July</v>
      </c>
      <c r="F3530">
        <v>2024</v>
      </c>
      <c r="G3530" t="str">
        <f t="shared" si="332"/>
        <v>Wednesday</v>
      </c>
      <c r="H3530" t="s">
        <v>45</v>
      </c>
      <c r="I3530">
        <v>2</v>
      </c>
      <c r="J3530" s="7">
        <v>52601.760000000002</v>
      </c>
      <c r="K3530" t="s">
        <v>646</v>
      </c>
      <c r="L3530">
        <v>27</v>
      </c>
      <c r="M3530" t="s">
        <v>112</v>
      </c>
      <c r="N3530" t="s">
        <v>24</v>
      </c>
      <c r="O3530">
        <v>5</v>
      </c>
      <c r="P3530" t="s">
        <v>90</v>
      </c>
      <c r="Q3530" s="7">
        <f t="shared" si="333"/>
        <v>105203.52</v>
      </c>
      <c r="R3530" s="9" t="str" cm="1">
        <f t="array" ref="R3530">_xlfn.IFS(L3529&lt;=25,"0-25",L3529&lt;=30,"26-30",L3529&lt;=35,"31-35",L3529&lt;=40,"36-40",L3529&lt;=45,"41-45",L3529&gt;=45,"45+")</f>
        <v>45+</v>
      </c>
      <c r="S3530" t="str">
        <f t="shared" si="334"/>
        <v>Q3</v>
      </c>
      <c r="T3530" t="str">
        <f t="shared" si="335"/>
        <v>Weekday</v>
      </c>
      <c r="U3530" t="str" cm="1">
        <f t="array" ref="U3530">_xlfn.IFS(Q3530&lt;=100000,"LOW",Q3530&lt;=300000,"MEDIUM",Q3530&gt;=300000,"HIGH")</f>
        <v>MEDIUM</v>
      </c>
    </row>
    <row r="3531" spans="1:21" x14ac:dyDescent="0.3">
      <c r="A3531">
        <v>3530</v>
      </c>
      <c r="B3531">
        <v>11</v>
      </c>
      <c r="C3531">
        <v>7</v>
      </c>
      <c r="D3531" s="6">
        <f t="shared" si="330"/>
        <v>45484</v>
      </c>
      <c r="E3531" t="str">
        <f t="shared" si="331"/>
        <v>July</v>
      </c>
      <c r="F3531">
        <v>2024</v>
      </c>
      <c r="G3531" t="str">
        <f t="shared" si="332"/>
        <v>Thursday</v>
      </c>
      <c r="H3531" t="s">
        <v>21</v>
      </c>
      <c r="I3531">
        <v>1</v>
      </c>
      <c r="J3531" s="7">
        <v>11201.41</v>
      </c>
      <c r="K3531" t="s">
        <v>342</v>
      </c>
      <c r="L3531">
        <v>51</v>
      </c>
      <c r="M3531" t="s">
        <v>152</v>
      </c>
      <c r="N3531" t="s">
        <v>18</v>
      </c>
      <c r="O3531">
        <v>3</v>
      </c>
      <c r="P3531" t="s">
        <v>65</v>
      </c>
      <c r="Q3531" s="7">
        <f t="shared" si="333"/>
        <v>11201.41</v>
      </c>
      <c r="R3531" s="9" t="str" cm="1">
        <f t="array" ref="R3531">_xlfn.IFS(L3530&lt;=25,"0-25",L3530&lt;=30,"26-30",L3530&lt;=35,"31-35",L3530&lt;=40,"36-40",L3530&lt;=45,"41-45",L3530&gt;=45,"45+")</f>
        <v>26-30</v>
      </c>
      <c r="S3531" t="str">
        <f t="shared" si="334"/>
        <v>Q3</v>
      </c>
      <c r="T3531" t="str">
        <f t="shared" si="335"/>
        <v>Weekday</v>
      </c>
      <c r="U3531" t="str" cm="1">
        <f t="array" ref="U3531">_xlfn.IFS(Q3531&lt;=100000,"LOW",Q3531&lt;=300000,"MEDIUM",Q3531&gt;=300000,"HIGH")</f>
        <v>LOW</v>
      </c>
    </row>
    <row r="3532" spans="1:21" x14ac:dyDescent="0.3">
      <c r="A3532">
        <v>3531</v>
      </c>
      <c r="B3532">
        <v>11</v>
      </c>
      <c r="C3532">
        <v>7</v>
      </c>
      <c r="D3532" s="6">
        <f t="shared" si="330"/>
        <v>45484</v>
      </c>
      <c r="E3532" t="str">
        <f t="shared" si="331"/>
        <v>July</v>
      </c>
      <c r="F3532">
        <v>2024</v>
      </c>
      <c r="G3532" t="str">
        <f t="shared" si="332"/>
        <v>Thursday</v>
      </c>
      <c r="H3532" t="s">
        <v>32</v>
      </c>
      <c r="I3532">
        <v>3</v>
      </c>
      <c r="J3532" s="7">
        <v>44198.97</v>
      </c>
      <c r="K3532" t="s">
        <v>698</v>
      </c>
      <c r="L3532">
        <v>23</v>
      </c>
      <c r="M3532" t="s">
        <v>69</v>
      </c>
      <c r="N3532" t="s">
        <v>35</v>
      </c>
      <c r="O3532">
        <v>3</v>
      </c>
      <c r="P3532" t="s">
        <v>36</v>
      </c>
      <c r="Q3532" s="7">
        <f t="shared" si="333"/>
        <v>132596.91</v>
      </c>
      <c r="R3532" s="9" t="str" cm="1">
        <f t="array" ref="R3532">_xlfn.IFS(L3531&lt;=25,"0-25",L3531&lt;=30,"26-30",L3531&lt;=35,"31-35",L3531&lt;=40,"36-40",L3531&lt;=45,"41-45",L3531&gt;=45,"45+")</f>
        <v>45+</v>
      </c>
      <c r="S3532" t="str">
        <f t="shared" si="334"/>
        <v>Q3</v>
      </c>
      <c r="T3532" t="str">
        <f t="shared" si="335"/>
        <v>Weekday</v>
      </c>
      <c r="U3532" t="str" cm="1">
        <f t="array" ref="U3532">_xlfn.IFS(Q3532&lt;=100000,"LOW",Q3532&lt;=300000,"MEDIUM",Q3532&gt;=300000,"HIGH")</f>
        <v>MEDIUM</v>
      </c>
    </row>
    <row r="3533" spans="1:21" x14ac:dyDescent="0.3">
      <c r="A3533">
        <v>3532</v>
      </c>
      <c r="B3533">
        <v>11</v>
      </c>
      <c r="C3533">
        <v>7</v>
      </c>
      <c r="D3533" s="6">
        <f t="shared" si="330"/>
        <v>45484</v>
      </c>
      <c r="E3533" t="str">
        <f t="shared" si="331"/>
        <v>July</v>
      </c>
      <c r="F3533">
        <v>2024</v>
      </c>
      <c r="G3533" t="str">
        <f t="shared" si="332"/>
        <v>Thursday</v>
      </c>
      <c r="H3533" t="s">
        <v>45</v>
      </c>
      <c r="I3533">
        <v>9</v>
      </c>
      <c r="J3533" s="7">
        <v>30071.26</v>
      </c>
      <c r="K3533" t="s">
        <v>452</v>
      </c>
      <c r="L3533">
        <v>45</v>
      </c>
      <c r="M3533" t="s">
        <v>64</v>
      </c>
      <c r="N3533" t="s">
        <v>35</v>
      </c>
      <c r="O3533">
        <v>5</v>
      </c>
      <c r="P3533" t="s">
        <v>48</v>
      </c>
      <c r="Q3533" s="7">
        <f t="shared" si="333"/>
        <v>270641.33999999997</v>
      </c>
      <c r="R3533" s="9" t="str" cm="1">
        <f t="array" ref="R3533">_xlfn.IFS(L3532&lt;=25,"0-25",L3532&lt;=30,"26-30",L3532&lt;=35,"31-35",L3532&lt;=40,"36-40",L3532&lt;=45,"41-45",L3532&gt;=45,"45+")</f>
        <v>0-25</v>
      </c>
      <c r="S3533" t="str">
        <f t="shared" si="334"/>
        <v>Q3</v>
      </c>
      <c r="T3533" t="str">
        <f t="shared" si="335"/>
        <v>Weekday</v>
      </c>
      <c r="U3533" t="str" cm="1">
        <f t="array" ref="U3533">_xlfn.IFS(Q3533&lt;=100000,"LOW",Q3533&lt;=300000,"MEDIUM",Q3533&gt;=300000,"HIGH")</f>
        <v>MEDIUM</v>
      </c>
    </row>
    <row r="3534" spans="1:21" x14ac:dyDescent="0.3">
      <c r="A3534">
        <v>3533</v>
      </c>
      <c r="B3534">
        <v>11</v>
      </c>
      <c r="C3534">
        <v>7</v>
      </c>
      <c r="D3534" s="6">
        <f t="shared" si="330"/>
        <v>45484</v>
      </c>
      <c r="E3534" t="str">
        <f t="shared" si="331"/>
        <v>July</v>
      </c>
      <c r="F3534">
        <v>2024</v>
      </c>
      <c r="G3534" t="str">
        <f t="shared" si="332"/>
        <v>Thursday</v>
      </c>
      <c r="H3534" t="s">
        <v>21</v>
      </c>
      <c r="I3534">
        <v>3</v>
      </c>
      <c r="J3534" s="7">
        <v>10529.91</v>
      </c>
      <c r="K3534" t="s">
        <v>620</v>
      </c>
      <c r="L3534">
        <v>45</v>
      </c>
      <c r="M3534" t="s">
        <v>23</v>
      </c>
      <c r="N3534" t="s">
        <v>18</v>
      </c>
      <c r="O3534">
        <v>5</v>
      </c>
      <c r="P3534" t="s">
        <v>65</v>
      </c>
      <c r="Q3534" s="7">
        <f t="shared" si="333"/>
        <v>31589.73</v>
      </c>
      <c r="R3534" s="9" t="str" cm="1">
        <f t="array" ref="R3534">_xlfn.IFS(L3533&lt;=25,"0-25",L3533&lt;=30,"26-30",L3533&lt;=35,"31-35",L3533&lt;=40,"36-40",L3533&lt;=45,"41-45",L3533&gt;=45,"45+")</f>
        <v>41-45</v>
      </c>
      <c r="S3534" t="str">
        <f t="shared" si="334"/>
        <v>Q3</v>
      </c>
      <c r="T3534" t="str">
        <f t="shared" si="335"/>
        <v>Weekday</v>
      </c>
      <c r="U3534" t="str" cm="1">
        <f t="array" ref="U3534">_xlfn.IFS(Q3534&lt;=100000,"LOW",Q3534&lt;=300000,"MEDIUM",Q3534&gt;=300000,"HIGH")</f>
        <v>LOW</v>
      </c>
    </row>
    <row r="3535" spans="1:21" x14ac:dyDescent="0.3">
      <c r="A3535">
        <v>3534</v>
      </c>
      <c r="B3535">
        <v>12</v>
      </c>
      <c r="C3535">
        <v>7</v>
      </c>
      <c r="D3535" s="6">
        <f t="shared" si="330"/>
        <v>45485</v>
      </c>
      <c r="E3535" t="str">
        <f t="shared" si="331"/>
        <v>July</v>
      </c>
      <c r="F3535">
        <v>2024</v>
      </c>
      <c r="G3535" t="str">
        <f t="shared" si="332"/>
        <v>Friday</v>
      </c>
      <c r="H3535" t="s">
        <v>32</v>
      </c>
      <c r="I3535">
        <v>9</v>
      </c>
      <c r="J3535" s="7">
        <v>21423</v>
      </c>
      <c r="K3535" t="s">
        <v>253</v>
      </c>
      <c r="L3535">
        <v>30</v>
      </c>
      <c r="M3535" t="s">
        <v>92</v>
      </c>
      <c r="N3535" t="s">
        <v>24</v>
      </c>
      <c r="O3535">
        <v>3</v>
      </c>
      <c r="P3535" t="s">
        <v>36</v>
      </c>
      <c r="Q3535" s="7">
        <f t="shared" si="333"/>
        <v>192807</v>
      </c>
      <c r="R3535" s="9" t="str" cm="1">
        <f t="array" ref="R3535">_xlfn.IFS(L3534&lt;=25,"0-25",L3534&lt;=30,"26-30",L3534&lt;=35,"31-35",L3534&lt;=40,"36-40",L3534&lt;=45,"41-45",L3534&gt;=45,"45+")</f>
        <v>41-45</v>
      </c>
      <c r="S3535" t="str">
        <f t="shared" si="334"/>
        <v>Q3</v>
      </c>
      <c r="T3535" t="str">
        <f t="shared" si="335"/>
        <v>Weekday</v>
      </c>
      <c r="U3535" t="str" cm="1">
        <f t="array" ref="U3535">_xlfn.IFS(Q3535&lt;=100000,"LOW",Q3535&lt;=300000,"MEDIUM",Q3535&gt;=300000,"HIGH")</f>
        <v>MEDIUM</v>
      </c>
    </row>
    <row r="3536" spans="1:21" x14ac:dyDescent="0.3">
      <c r="A3536">
        <v>3535</v>
      </c>
      <c r="B3536">
        <v>12</v>
      </c>
      <c r="C3536">
        <v>7</v>
      </c>
      <c r="D3536" s="6">
        <f t="shared" si="330"/>
        <v>45485</v>
      </c>
      <c r="E3536" t="str">
        <f t="shared" si="331"/>
        <v>July</v>
      </c>
      <c r="F3536">
        <v>2024</v>
      </c>
      <c r="G3536" t="str">
        <f t="shared" si="332"/>
        <v>Friday</v>
      </c>
      <c r="H3536" t="s">
        <v>37</v>
      </c>
      <c r="I3536">
        <v>7</v>
      </c>
      <c r="J3536" s="7">
        <v>66456.77</v>
      </c>
      <c r="K3536" t="s">
        <v>416</v>
      </c>
      <c r="L3536">
        <v>58</v>
      </c>
      <c r="M3536" t="s">
        <v>23</v>
      </c>
      <c r="N3536" t="s">
        <v>52</v>
      </c>
      <c r="O3536">
        <v>4</v>
      </c>
      <c r="P3536" t="s">
        <v>40</v>
      </c>
      <c r="Q3536" s="7">
        <f t="shared" si="333"/>
        <v>465197.39</v>
      </c>
      <c r="R3536" s="9" t="str" cm="1">
        <f t="array" ref="R3536">_xlfn.IFS(L3535&lt;=25,"0-25",L3535&lt;=30,"26-30",L3535&lt;=35,"31-35",L3535&lt;=40,"36-40",L3535&lt;=45,"41-45",L3535&gt;=45,"45+")</f>
        <v>26-30</v>
      </c>
      <c r="S3536" t="str">
        <f t="shared" si="334"/>
        <v>Q3</v>
      </c>
      <c r="T3536" t="str">
        <f t="shared" si="335"/>
        <v>Weekday</v>
      </c>
      <c r="U3536" t="str" cm="1">
        <f t="array" ref="U3536">_xlfn.IFS(Q3536&lt;=100000,"LOW",Q3536&lt;=300000,"MEDIUM",Q3536&gt;=300000,"HIGH")</f>
        <v>HIGH</v>
      </c>
    </row>
    <row r="3537" spans="1:21" x14ac:dyDescent="0.3">
      <c r="A3537">
        <v>3536</v>
      </c>
      <c r="B3537">
        <v>12</v>
      </c>
      <c r="C3537">
        <v>7</v>
      </c>
      <c r="D3537" s="6">
        <f t="shared" si="330"/>
        <v>45485</v>
      </c>
      <c r="E3537" t="str">
        <f t="shared" si="331"/>
        <v>July</v>
      </c>
      <c r="F3537">
        <v>2024</v>
      </c>
      <c r="G3537" t="str">
        <f t="shared" si="332"/>
        <v>Friday</v>
      </c>
      <c r="H3537" t="s">
        <v>32</v>
      </c>
      <c r="I3537">
        <v>1</v>
      </c>
      <c r="J3537" s="7">
        <v>41268.93</v>
      </c>
      <c r="K3537" t="s">
        <v>1056</v>
      </c>
      <c r="L3537">
        <v>29</v>
      </c>
      <c r="M3537" t="s">
        <v>116</v>
      </c>
      <c r="N3537" t="s">
        <v>52</v>
      </c>
      <c r="O3537">
        <v>3</v>
      </c>
      <c r="P3537" t="s">
        <v>101</v>
      </c>
      <c r="Q3537" s="7">
        <f t="shared" si="333"/>
        <v>41268.93</v>
      </c>
      <c r="R3537" s="9" t="str" cm="1">
        <f t="array" ref="R3537">_xlfn.IFS(L3536&lt;=25,"0-25",L3536&lt;=30,"26-30",L3536&lt;=35,"31-35",L3536&lt;=40,"36-40",L3536&lt;=45,"41-45",L3536&gt;=45,"45+")</f>
        <v>45+</v>
      </c>
      <c r="S3537" t="str">
        <f t="shared" si="334"/>
        <v>Q3</v>
      </c>
      <c r="T3537" t="str">
        <f t="shared" si="335"/>
        <v>Weekday</v>
      </c>
      <c r="U3537" t="str" cm="1">
        <f t="array" ref="U3537">_xlfn.IFS(Q3537&lt;=100000,"LOW",Q3537&lt;=300000,"MEDIUM",Q3537&gt;=300000,"HIGH")</f>
        <v>LOW</v>
      </c>
    </row>
    <row r="3538" spans="1:21" x14ac:dyDescent="0.3">
      <c r="A3538">
        <v>3537</v>
      </c>
      <c r="B3538">
        <v>13</v>
      </c>
      <c r="C3538">
        <v>7</v>
      </c>
      <c r="D3538" s="6">
        <f t="shared" si="330"/>
        <v>45486</v>
      </c>
      <c r="E3538" t="str">
        <f t="shared" si="331"/>
        <v>July</v>
      </c>
      <c r="F3538">
        <v>2024</v>
      </c>
      <c r="G3538" t="str">
        <f t="shared" si="332"/>
        <v>Saturday</v>
      </c>
      <c r="H3538" t="s">
        <v>45</v>
      </c>
      <c r="I3538">
        <v>5</v>
      </c>
      <c r="J3538" s="7">
        <v>69833.63</v>
      </c>
      <c r="K3538" t="s">
        <v>78</v>
      </c>
      <c r="L3538">
        <v>57</v>
      </c>
      <c r="M3538" t="s">
        <v>79</v>
      </c>
      <c r="N3538" t="s">
        <v>35</v>
      </c>
      <c r="O3538">
        <v>3</v>
      </c>
      <c r="P3538" t="s">
        <v>90</v>
      </c>
      <c r="Q3538" s="7">
        <f t="shared" si="333"/>
        <v>349168.15</v>
      </c>
      <c r="R3538" s="9" t="str" cm="1">
        <f t="array" ref="R3538">_xlfn.IFS(L3537&lt;=25,"0-25",L3537&lt;=30,"26-30",L3537&lt;=35,"31-35",L3537&lt;=40,"36-40",L3537&lt;=45,"41-45",L3537&gt;=45,"45+")</f>
        <v>26-30</v>
      </c>
      <c r="S3538" t="str">
        <f t="shared" si="334"/>
        <v>Q3</v>
      </c>
      <c r="T3538" t="str">
        <f t="shared" si="335"/>
        <v>Weekend</v>
      </c>
      <c r="U3538" t="str" cm="1">
        <f t="array" ref="U3538">_xlfn.IFS(Q3538&lt;=100000,"LOW",Q3538&lt;=300000,"MEDIUM",Q3538&gt;=300000,"HIGH")</f>
        <v>HIGH</v>
      </c>
    </row>
    <row r="3539" spans="1:21" x14ac:dyDescent="0.3">
      <c r="A3539">
        <v>3538</v>
      </c>
      <c r="B3539">
        <v>13</v>
      </c>
      <c r="C3539">
        <v>7</v>
      </c>
      <c r="D3539" s="6">
        <f t="shared" si="330"/>
        <v>45486</v>
      </c>
      <c r="E3539" t="str">
        <f t="shared" si="331"/>
        <v>July</v>
      </c>
      <c r="F3539">
        <v>2024</v>
      </c>
      <c r="G3539" t="str">
        <f t="shared" si="332"/>
        <v>Saturday</v>
      </c>
      <c r="H3539" t="s">
        <v>15</v>
      </c>
      <c r="I3539">
        <v>9</v>
      </c>
      <c r="J3539" s="7">
        <v>41489.01</v>
      </c>
      <c r="K3539" t="s">
        <v>280</v>
      </c>
      <c r="L3539">
        <v>19</v>
      </c>
      <c r="M3539" t="s">
        <v>47</v>
      </c>
      <c r="N3539" t="s">
        <v>24</v>
      </c>
      <c r="O3539">
        <v>5</v>
      </c>
      <c r="P3539" t="s">
        <v>31</v>
      </c>
      <c r="Q3539" s="7">
        <f t="shared" si="333"/>
        <v>373401.09</v>
      </c>
      <c r="R3539" s="9" t="str" cm="1">
        <f t="array" ref="R3539">_xlfn.IFS(L3538&lt;=25,"0-25",L3538&lt;=30,"26-30",L3538&lt;=35,"31-35",L3538&lt;=40,"36-40",L3538&lt;=45,"41-45",L3538&gt;=45,"45+")</f>
        <v>45+</v>
      </c>
      <c r="S3539" t="str">
        <f t="shared" si="334"/>
        <v>Q3</v>
      </c>
      <c r="T3539" t="str">
        <f t="shared" si="335"/>
        <v>Weekend</v>
      </c>
      <c r="U3539" t="str" cm="1">
        <f t="array" ref="U3539">_xlfn.IFS(Q3539&lt;=100000,"LOW",Q3539&lt;=300000,"MEDIUM",Q3539&gt;=300000,"HIGH")</f>
        <v>HIGH</v>
      </c>
    </row>
    <row r="3540" spans="1:21" x14ac:dyDescent="0.3">
      <c r="A3540">
        <v>3539</v>
      </c>
      <c r="B3540">
        <v>13</v>
      </c>
      <c r="C3540">
        <v>7</v>
      </c>
      <c r="D3540" s="6">
        <f t="shared" si="330"/>
        <v>45486</v>
      </c>
      <c r="E3540" t="str">
        <f t="shared" si="331"/>
        <v>July</v>
      </c>
      <c r="F3540">
        <v>2024</v>
      </c>
      <c r="G3540" t="str">
        <f t="shared" si="332"/>
        <v>Saturday</v>
      </c>
      <c r="H3540" t="s">
        <v>37</v>
      </c>
      <c r="I3540">
        <v>3</v>
      </c>
      <c r="J3540" s="7">
        <v>42636.18</v>
      </c>
      <c r="K3540" t="s">
        <v>647</v>
      </c>
      <c r="L3540">
        <v>25</v>
      </c>
      <c r="M3540" t="s">
        <v>64</v>
      </c>
      <c r="N3540" t="s">
        <v>52</v>
      </c>
      <c r="O3540">
        <v>5</v>
      </c>
      <c r="P3540" t="s">
        <v>97</v>
      </c>
      <c r="Q3540" s="7">
        <f t="shared" si="333"/>
        <v>127908.54000000001</v>
      </c>
      <c r="R3540" s="9" t="str" cm="1">
        <f t="array" ref="R3540">_xlfn.IFS(L3539&lt;=25,"0-25",L3539&lt;=30,"26-30",L3539&lt;=35,"31-35",L3539&lt;=40,"36-40",L3539&lt;=45,"41-45",L3539&gt;=45,"45+")</f>
        <v>0-25</v>
      </c>
      <c r="S3540" t="str">
        <f t="shared" si="334"/>
        <v>Q3</v>
      </c>
      <c r="T3540" t="str">
        <f t="shared" si="335"/>
        <v>Weekend</v>
      </c>
      <c r="U3540" t="str" cm="1">
        <f t="array" ref="U3540">_xlfn.IFS(Q3540&lt;=100000,"LOW",Q3540&lt;=300000,"MEDIUM",Q3540&gt;=300000,"HIGH")</f>
        <v>MEDIUM</v>
      </c>
    </row>
    <row r="3541" spans="1:21" x14ac:dyDescent="0.3">
      <c r="A3541">
        <v>3540</v>
      </c>
      <c r="B3541">
        <v>13</v>
      </c>
      <c r="C3541">
        <v>7</v>
      </c>
      <c r="D3541" s="6">
        <f t="shared" si="330"/>
        <v>45486</v>
      </c>
      <c r="E3541" t="str">
        <f t="shared" si="331"/>
        <v>July</v>
      </c>
      <c r="F3541">
        <v>2024</v>
      </c>
      <c r="G3541" t="str">
        <f t="shared" si="332"/>
        <v>Saturday</v>
      </c>
      <c r="H3541" t="s">
        <v>21</v>
      </c>
      <c r="I3541">
        <v>9</v>
      </c>
      <c r="J3541" s="7">
        <v>33510.58</v>
      </c>
      <c r="K3541" t="s">
        <v>638</v>
      </c>
      <c r="L3541">
        <v>59</v>
      </c>
      <c r="M3541" t="s">
        <v>23</v>
      </c>
      <c r="N3541" t="s">
        <v>24</v>
      </c>
      <c r="O3541">
        <v>4</v>
      </c>
      <c r="P3541" t="s">
        <v>25</v>
      </c>
      <c r="Q3541" s="7">
        <f t="shared" si="333"/>
        <v>301595.22000000003</v>
      </c>
      <c r="R3541" s="9" t="str" cm="1">
        <f t="array" ref="R3541">_xlfn.IFS(L3540&lt;=25,"0-25",L3540&lt;=30,"26-30",L3540&lt;=35,"31-35",L3540&lt;=40,"36-40",L3540&lt;=45,"41-45",L3540&gt;=45,"45+")</f>
        <v>0-25</v>
      </c>
      <c r="S3541" t="str">
        <f t="shared" si="334"/>
        <v>Q3</v>
      </c>
      <c r="T3541" t="str">
        <f t="shared" si="335"/>
        <v>Weekend</v>
      </c>
      <c r="U3541" t="str" cm="1">
        <f t="array" ref="U3541">_xlfn.IFS(Q3541&lt;=100000,"LOW",Q3541&lt;=300000,"MEDIUM",Q3541&gt;=300000,"HIGH")</f>
        <v>HIGH</v>
      </c>
    </row>
    <row r="3542" spans="1:21" x14ac:dyDescent="0.3">
      <c r="A3542">
        <v>3541</v>
      </c>
      <c r="B3542">
        <v>14</v>
      </c>
      <c r="C3542">
        <v>7</v>
      </c>
      <c r="D3542" s="6">
        <f t="shared" si="330"/>
        <v>45487</v>
      </c>
      <c r="E3542" t="str">
        <f t="shared" si="331"/>
        <v>July</v>
      </c>
      <c r="F3542">
        <v>2024</v>
      </c>
      <c r="G3542" t="str">
        <f t="shared" si="332"/>
        <v>Sunday</v>
      </c>
      <c r="H3542" t="s">
        <v>45</v>
      </c>
      <c r="I3542">
        <v>5</v>
      </c>
      <c r="J3542" s="7">
        <v>28602.43</v>
      </c>
      <c r="K3542" t="s">
        <v>277</v>
      </c>
      <c r="L3542">
        <v>26</v>
      </c>
      <c r="M3542" t="s">
        <v>119</v>
      </c>
      <c r="N3542" t="s">
        <v>18</v>
      </c>
      <c r="O3542">
        <v>2</v>
      </c>
      <c r="P3542" t="s">
        <v>90</v>
      </c>
      <c r="Q3542" s="7">
        <f t="shared" si="333"/>
        <v>143012.15</v>
      </c>
      <c r="R3542" s="9" t="str" cm="1">
        <f t="array" ref="R3542">_xlfn.IFS(L3541&lt;=25,"0-25",L3541&lt;=30,"26-30",L3541&lt;=35,"31-35",L3541&lt;=40,"36-40",L3541&lt;=45,"41-45",L3541&gt;=45,"45+")</f>
        <v>45+</v>
      </c>
      <c r="S3542" t="str">
        <f t="shared" si="334"/>
        <v>Q3</v>
      </c>
      <c r="T3542" t="str">
        <f t="shared" si="335"/>
        <v>Weekend</v>
      </c>
      <c r="U3542" t="str" cm="1">
        <f t="array" ref="U3542">_xlfn.IFS(Q3542&lt;=100000,"LOW",Q3542&lt;=300000,"MEDIUM",Q3542&gt;=300000,"HIGH")</f>
        <v>MEDIUM</v>
      </c>
    </row>
    <row r="3543" spans="1:21" x14ac:dyDescent="0.3">
      <c r="A3543">
        <v>3542</v>
      </c>
      <c r="B3543">
        <v>14</v>
      </c>
      <c r="C3543">
        <v>7</v>
      </c>
      <c r="D3543" s="6">
        <f t="shared" si="330"/>
        <v>45487</v>
      </c>
      <c r="E3543" t="str">
        <f t="shared" si="331"/>
        <v>July</v>
      </c>
      <c r="F3543">
        <v>2024</v>
      </c>
      <c r="G3543" t="str">
        <f t="shared" si="332"/>
        <v>Sunday</v>
      </c>
      <c r="H3543" t="s">
        <v>15</v>
      </c>
      <c r="I3543">
        <v>9</v>
      </c>
      <c r="J3543" s="7">
        <v>25092.73</v>
      </c>
      <c r="K3543" t="s">
        <v>390</v>
      </c>
      <c r="L3543">
        <v>25</v>
      </c>
      <c r="M3543" t="s">
        <v>23</v>
      </c>
      <c r="N3543" t="s">
        <v>35</v>
      </c>
      <c r="O3543">
        <v>5</v>
      </c>
      <c r="P3543" t="s">
        <v>31</v>
      </c>
      <c r="Q3543" s="7">
        <f t="shared" si="333"/>
        <v>225834.57</v>
      </c>
      <c r="R3543" s="9" t="str" cm="1">
        <f t="array" ref="R3543">_xlfn.IFS(L3542&lt;=25,"0-25",L3542&lt;=30,"26-30",L3542&lt;=35,"31-35",L3542&lt;=40,"36-40",L3542&lt;=45,"41-45",L3542&gt;=45,"45+")</f>
        <v>26-30</v>
      </c>
      <c r="S3543" t="str">
        <f t="shared" si="334"/>
        <v>Q3</v>
      </c>
      <c r="T3543" t="str">
        <f t="shared" si="335"/>
        <v>Weekend</v>
      </c>
      <c r="U3543" t="str" cm="1">
        <f t="array" ref="U3543">_xlfn.IFS(Q3543&lt;=100000,"LOW",Q3543&lt;=300000,"MEDIUM",Q3543&gt;=300000,"HIGH")</f>
        <v>MEDIUM</v>
      </c>
    </row>
    <row r="3544" spans="1:21" x14ac:dyDescent="0.3">
      <c r="A3544">
        <v>3543</v>
      </c>
      <c r="B3544">
        <v>14</v>
      </c>
      <c r="C3544">
        <v>7</v>
      </c>
      <c r="D3544" s="6">
        <f t="shared" si="330"/>
        <v>45487</v>
      </c>
      <c r="E3544" t="str">
        <f t="shared" si="331"/>
        <v>July</v>
      </c>
      <c r="F3544">
        <v>2024</v>
      </c>
      <c r="G3544" t="str">
        <f t="shared" si="332"/>
        <v>Sunday</v>
      </c>
      <c r="H3544" t="s">
        <v>32</v>
      </c>
      <c r="I3544">
        <v>6</v>
      </c>
      <c r="J3544" s="7">
        <v>30605.24</v>
      </c>
      <c r="K3544" t="s">
        <v>1010</v>
      </c>
      <c r="L3544">
        <v>20</v>
      </c>
      <c r="M3544" t="s">
        <v>79</v>
      </c>
      <c r="N3544" t="s">
        <v>18</v>
      </c>
      <c r="O3544">
        <v>2</v>
      </c>
      <c r="P3544" t="s">
        <v>43</v>
      </c>
      <c r="Q3544" s="7">
        <f t="shared" si="333"/>
        <v>183631.44</v>
      </c>
      <c r="R3544" s="9" t="str" cm="1">
        <f t="array" ref="R3544">_xlfn.IFS(L3543&lt;=25,"0-25",L3543&lt;=30,"26-30",L3543&lt;=35,"31-35",L3543&lt;=40,"36-40",L3543&lt;=45,"41-45",L3543&gt;=45,"45+")</f>
        <v>0-25</v>
      </c>
      <c r="S3544" t="str">
        <f t="shared" si="334"/>
        <v>Q3</v>
      </c>
      <c r="T3544" t="str">
        <f t="shared" si="335"/>
        <v>Weekend</v>
      </c>
      <c r="U3544" t="str" cm="1">
        <f t="array" ref="U3544">_xlfn.IFS(Q3544&lt;=100000,"LOW",Q3544&lt;=300000,"MEDIUM",Q3544&gt;=300000,"HIGH")</f>
        <v>MEDIUM</v>
      </c>
    </row>
    <row r="3545" spans="1:21" x14ac:dyDescent="0.3">
      <c r="A3545">
        <v>3544</v>
      </c>
      <c r="B3545">
        <v>14</v>
      </c>
      <c r="C3545">
        <v>7</v>
      </c>
      <c r="D3545" s="6">
        <f t="shared" si="330"/>
        <v>45487</v>
      </c>
      <c r="E3545" t="str">
        <f t="shared" si="331"/>
        <v>July</v>
      </c>
      <c r="F3545">
        <v>2024</v>
      </c>
      <c r="G3545" t="str">
        <f t="shared" si="332"/>
        <v>Sunday</v>
      </c>
      <c r="H3545" t="s">
        <v>15</v>
      </c>
      <c r="I3545">
        <v>9</v>
      </c>
      <c r="J3545" s="7">
        <v>37591.06</v>
      </c>
      <c r="K3545" t="s">
        <v>965</v>
      </c>
      <c r="L3545">
        <v>26</v>
      </c>
      <c r="M3545" t="s">
        <v>79</v>
      </c>
      <c r="N3545" t="s">
        <v>18</v>
      </c>
      <c r="O3545">
        <v>4</v>
      </c>
      <c r="P3545" t="s">
        <v>86</v>
      </c>
      <c r="Q3545" s="7">
        <f t="shared" si="333"/>
        <v>338319.54</v>
      </c>
      <c r="R3545" s="9" t="str" cm="1">
        <f t="array" ref="R3545">_xlfn.IFS(L3544&lt;=25,"0-25",L3544&lt;=30,"26-30",L3544&lt;=35,"31-35",L3544&lt;=40,"36-40",L3544&lt;=45,"41-45",L3544&gt;=45,"45+")</f>
        <v>0-25</v>
      </c>
      <c r="S3545" t="str">
        <f t="shared" si="334"/>
        <v>Q3</v>
      </c>
      <c r="T3545" t="str">
        <f t="shared" si="335"/>
        <v>Weekend</v>
      </c>
      <c r="U3545" t="str" cm="1">
        <f t="array" ref="U3545">_xlfn.IFS(Q3545&lt;=100000,"LOW",Q3545&lt;=300000,"MEDIUM",Q3545&gt;=300000,"HIGH")</f>
        <v>HIGH</v>
      </c>
    </row>
    <row r="3546" spans="1:21" x14ac:dyDescent="0.3">
      <c r="A3546">
        <v>3545</v>
      </c>
      <c r="B3546">
        <v>15</v>
      </c>
      <c r="C3546">
        <v>7</v>
      </c>
      <c r="D3546" s="6">
        <f t="shared" si="330"/>
        <v>45488</v>
      </c>
      <c r="E3546" t="str">
        <f t="shared" si="331"/>
        <v>July</v>
      </c>
      <c r="F3546">
        <v>2024</v>
      </c>
      <c r="G3546" t="str">
        <f t="shared" si="332"/>
        <v>Monday</v>
      </c>
      <c r="H3546" t="s">
        <v>45</v>
      </c>
      <c r="I3546">
        <v>7</v>
      </c>
      <c r="J3546" s="7">
        <v>21519.52</v>
      </c>
      <c r="K3546" t="s">
        <v>218</v>
      </c>
      <c r="L3546">
        <v>30</v>
      </c>
      <c r="M3546" t="s">
        <v>17</v>
      </c>
      <c r="N3546" t="s">
        <v>18</v>
      </c>
      <c r="O3546">
        <v>3</v>
      </c>
      <c r="P3546" t="s">
        <v>90</v>
      </c>
      <c r="Q3546" s="7">
        <f t="shared" si="333"/>
        <v>150636.64000000001</v>
      </c>
      <c r="R3546" s="9" t="str" cm="1">
        <f t="array" ref="R3546">_xlfn.IFS(L3545&lt;=25,"0-25",L3545&lt;=30,"26-30",L3545&lt;=35,"31-35",L3545&lt;=40,"36-40",L3545&lt;=45,"41-45",L3545&gt;=45,"45+")</f>
        <v>26-30</v>
      </c>
      <c r="S3546" t="str">
        <f t="shared" si="334"/>
        <v>Q3</v>
      </c>
      <c r="T3546" t="str">
        <f t="shared" si="335"/>
        <v>Weekday</v>
      </c>
      <c r="U3546" t="str" cm="1">
        <f t="array" ref="U3546">_xlfn.IFS(Q3546&lt;=100000,"LOW",Q3546&lt;=300000,"MEDIUM",Q3546&gt;=300000,"HIGH")</f>
        <v>MEDIUM</v>
      </c>
    </row>
    <row r="3547" spans="1:21" x14ac:dyDescent="0.3">
      <c r="A3547">
        <v>3546</v>
      </c>
      <c r="B3547">
        <v>15</v>
      </c>
      <c r="C3547">
        <v>7</v>
      </c>
      <c r="D3547" s="6">
        <f t="shared" si="330"/>
        <v>45488</v>
      </c>
      <c r="E3547" t="str">
        <f t="shared" si="331"/>
        <v>July</v>
      </c>
      <c r="F3547">
        <v>2024</v>
      </c>
      <c r="G3547" t="str">
        <f t="shared" si="332"/>
        <v>Monday</v>
      </c>
      <c r="H3547" t="s">
        <v>45</v>
      </c>
      <c r="I3547">
        <v>7</v>
      </c>
      <c r="J3547" s="7">
        <v>23492.51</v>
      </c>
      <c r="K3547" t="s">
        <v>402</v>
      </c>
      <c r="L3547">
        <v>26</v>
      </c>
      <c r="M3547" t="s">
        <v>92</v>
      </c>
      <c r="N3547" t="s">
        <v>24</v>
      </c>
      <c r="O3547">
        <v>3</v>
      </c>
      <c r="P3547" t="s">
        <v>48</v>
      </c>
      <c r="Q3547" s="7">
        <f t="shared" si="333"/>
        <v>164447.56999999998</v>
      </c>
      <c r="R3547" s="9" t="str" cm="1">
        <f t="array" ref="R3547">_xlfn.IFS(L3546&lt;=25,"0-25",L3546&lt;=30,"26-30",L3546&lt;=35,"31-35",L3546&lt;=40,"36-40",L3546&lt;=45,"41-45",L3546&gt;=45,"45+")</f>
        <v>26-30</v>
      </c>
      <c r="S3547" t="str">
        <f t="shared" si="334"/>
        <v>Q3</v>
      </c>
      <c r="T3547" t="str">
        <f t="shared" si="335"/>
        <v>Weekday</v>
      </c>
      <c r="U3547" t="str" cm="1">
        <f t="array" ref="U3547">_xlfn.IFS(Q3547&lt;=100000,"LOW",Q3547&lt;=300000,"MEDIUM",Q3547&gt;=300000,"HIGH")</f>
        <v>MEDIUM</v>
      </c>
    </row>
    <row r="3548" spans="1:21" x14ac:dyDescent="0.3">
      <c r="A3548">
        <v>3547</v>
      </c>
      <c r="B3548">
        <v>15</v>
      </c>
      <c r="C3548">
        <v>7</v>
      </c>
      <c r="D3548" s="6">
        <f t="shared" si="330"/>
        <v>45488</v>
      </c>
      <c r="E3548" t="str">
        <f t="shared" si="331"/>
        <v>July</v>
      </c>
      <c r="F3548">
        <v>2024</v>
      </c>
      <c r="G3548" t="str">
        <f t="shared" si="332"/>
        <v>Monday</v>
      </c>
      <c r="H3548" t="s">
        <v>15</v>
      </c>
      <c r="I3548">
        <v>8</v>
      </c>
      <c r="J3548" s="7">
        <v>26292.69</v>
      </c>
      <c r="K3548" t="s">
        <v>789</v>
      </c>
      <c r="L3548">
        <v>48</v>
      </c>
      <c r="M3548" t="s">
        <v>140</v>
      </c>
      <c r="N3548" t="s">
        <v>52</v>
      </c>
      <c r="O3548">
        <v>2</v>
      </c>
      <c r="P3548" t="s">
        <v>86</v>
      </c>
      <c r="Q3548" s="7">
        <f t="shared" si="333"/>
        <v>210341.52</v>
      </c>
      <c r="R3548" s="9" t="str" cm="1">
        <f t="array" ref="R3548">_xlfn.IFS(L3547&lt;=25,"0-25",L3547&lt;=30,"26-30",L3547&lt;=35,"31-35",L3547&lt;=40,"36-40",L3547&lt;=45,"41-45",L3547&gt;=45,"45+")</f>
        <v>26-30</v>
      </c>
      <c r="S3548" t="str">
        <f t="shared" si="334"/>
        <v>Q3</v>
      </c>
      <c r="T3548" t="str">
        <f t="shared" si="335"/>
        <v>Weekday</v>
      </c>
      <c r="U3548" t="str" cm="1">
        <f t="array" ref="U3548">_xlfn.IFS(Q3548&lt;=100000,"LOW",Q3548&lt;=300000,"MEDIUM",Q3548&gt;=300000,"HIGH")</f>
        <v>MEDIUM</v>
      </c>
    </row>
    <row r="3549" spans="1:21" x14ac:dyDescent="0.3">
      <c r="A3549">
        <v>3548</v>
      </c>
      <c r="B3549">
        <v>16</v>
      </c>
      <c r="C3549">
        <v>7</v>
      </c>
      <c r="D3549" s="6">
        <f t="shared" si="330"/>
        <v>45489</v>
      </c>
      <c r="E3549" t="str">
        <f t="shared" si="331"/>
        <v>July</v>
      </c>
      <c r="F3549">
        <v>2024</v>
      </c>
      <c r="G3549" t="str">
        <f t="shared" si="332"/>
        <v>Tuesday</v>
      </c>
      <c r="H3549" t="s">
        <v>32</v>
      </c>
      <c r="I3549">
        <v>7</v>
      </c>
      <c r="J3549" s="7">
        <v>36955.589999999997</v>
      </c>
      <c r="K3549" t="s">
        <v>618</v>
      </c>
      <c r="L3549">
        <v>42</v>
      </c>
      <c r="M3549" t="s">
        <v>47</v>
      </c>
      <c r="N3549" t="s">
        <v>18</v>
      </c>
      <c r="O3549">
        <v>4</v>
      </c>
      <c r="P3549" t="s">
        <v>101</v>
      </c>
      <c r="Q3549" s="7">
        <f t="shared" si="333"/>
        <v>258689.12999999998</v>
      </c>
      <c r="R3549" s="9" t="str" cm="1">
        <f t="array" ref="R3549">_xlfn.IFS(L3548&lt;=25,"0-25",L3548&lt;=30,"26-30",L3548&lt;=35,"31-35",L3548&lt;=40,"36-40",L3548&lt;=45,"41-45",L3548&gt;=45,"45+")</f>
        <v>45+</v>
      </c>
      <c r="S3549" t="str">
        <f t="shared" si="334"/>
        <v>Q3</v>
      </c>
      <c r="T3549" t="str">
        <f t="shared" si="335"/>
        <v>Weekday</v>
      </c>
      <c r="U3549" t="str" cm="1">
        <f t="array" ref="U3549">_xlfn.IFS(Q3549&lt;=100000,"LOW",Q3549&lt;=300000,"MEDIUM",Q3549&gt;=300000,"HIGH")</f>
        <v>MEDIUM</v>
      </c>
    </row>
    <row r="3550" spans="1:21" x14ac:dyDescent="0.3">
      <c r="A3550">
        <v>3549</v>
      </c>
      <c r="B3550">
        <v>16</v>
      </c>
      <c r="C3550">
        <v>7</v>
      </c>
      <c r="D3550" s="6">
        <f t="shared" si="330"/>
        <v>45489</v>
      </c>
      <c r="E3550" t="str">
        <f t="shared" si="331"/>
        <v>July</v>
      </c>
      <c r="F3550">
        <v>2024</v>
      </c>
      <c r="G3550" t="str">
        <f t="shared" si="332"/>
        <v>Tuesday</v>
      </c>
      <c r="H3550" t="s">
        <v>15</v>
      </c>
      <c r="I3550">
        <v>9</v>
      </c>
      <c r="J3550" s="7">
        <v>49168.800000000003</v>
      </c>
      <c r="K3550" t="s">
        <v>729</v>
      </c>
      <c r="L3550">
        <v>25</v>
      </c>
      <c r="M3550" t="s">
        <v>92</v>
      </c>
      <c r="N3550" t="s">
        <v>35</v>
      </c>
      <c r="O3550">
        <v>4</v>
      </c>
      <c r="P3550" t="s">
        <v>31</v>
      </c>
      <c r="Q3550" s="7">
        <f t="shared" si="333"/>
        <v>442519.2</v>
      </c>
      <c r="R3550" s="9" t="str" cm="1">
        <f t="array" ref="R3550">_xlfn.IFS(L3549&lt;=25,"0-25",L3549&lt;=30,"26-30",L3549&lt;=35,"31-35",L3549&lt;=40,"36-40",L3549&lt;=45,"41-45",L3549&gt;=45,"45+")</f>
        <v>41-45</v>
      </c>
      <c r="S3550" t="str">
        <f t="shared" si="334"/>
        <v>Q3</v>
      </c>
      <c r="T3550" t="str">
        <f t="shared" si="335"/>
        <v>Weekday</v>
      </c>
      <c r="U3550" t="str" cm="1">
        <f t="array" ref="U3550">_xlfn.IFS(Q3550&lt;=100000,"LOW",Q3550&lt;=300000,"MEDIUM",Q3550&gt;=300000,"HIGH")</f>
        <v>HIGH</v>
      </c>
    </row>
    <row r="3551" spans="1:21" x14ac:dyDescent="0.3">
      <c r="A3551">
        <v>3550</v>
      </c>
      <c r="B3551">
        <v>16</v>
      </c>
      <c r="C3551">
        <v>7</v>
      </c>
      <c r="D3551" s="6">
        <f t="shared" si="330"/>
        <v>45489</v>
      </c>
      <c r="E3551" t="str">
        <f t="shared" si="331"/>
        <v>July</v>
      </c>
      <c r="F3551">
        <v>2024</v>
      </c>
      <c r="G3551" t="str">
        <f t="shared" si="332"/>
        <v>Tuesday</v>
      </c>
      <c r="H3551" t="s">
        <v>45</v>
      </c>
      <c r="I3551">
        <v>9</v>
      </c>
      <c r="J3551" s="7">
        <v>61368.77</v>
      </c>
      <c r="K3551" t="s">
        <v>821</v>
      </c>
      <c r="L3551">
        <v>48</v>
      </c>
      <c r="M3551" t="s">
        <v>27</v>
      </c>
      <c r="N3551" t="s">
        <v>24</v>
      </c>
      <c r="O3551">
        <v>5</v>
      </c>
      <c r="P3551" t="s">
        <v>104</v>
      </c>
      <c r="Q3551" s="7">
        <f t="shared" si="333"/>
        <v>552318.92999999993</v>
      </c>
      <c r="R3551" s="9" t="str" cm="1">
        <f t="array" ref="R3551">_xlfn.IFS(L3550&lt;=25,"0-25",L3550&lt;=30,"26-30",L3550&lt;=35,"31-35",L3550&lt;=40,"36-40",L3550&lt;=45,"41-45",L3550&gt;=45,"45+")</f>
        <v>0-25</v>
      </c>
      <c r="S3551" t="str">
        <f t="shared" si="334"/>
        <v>Q3</v>
      </c>
      <c r="T3551" t="str">
        <f t="shared" si="335"/>
        <v>Weekday</v>
      </c>
      <c r="U3551" t="str" cm="1">
        <f t="array" ref="U3551">_xlfn.IFS(Q3551&lt;=100000,"LOW",Q3551&lt;=300000,"MEDIUM",Q3551&gt;=300000,"HIGH")</f>
        <v>HIGH</v>
      </c>
    </row>
    <row r="3552" spans="1:21" x14ac:dyDescent="0.3">
      <c r="A3552">
        <v>3551</v>
      </c>
      <c r="B3552">
        <v>17</v>
      </c>
      <c r="C3552">
        <v>7</v>
      </c>
      <c r="D3552" s="6">
        <f t="shared" si="330"/>
        <v>45490</v>
      </c>
      <c r="E3552" t="str">
        <f t="shared" si="331"/>
        <v>July</v>
      </c>
      <c r="F3552">
        <v>2024</v>
      </c>
      <c r="G3552" t="str">
        <f t="shared" si="332"/>
        <v>Wednesday</v>
      </c>
      <c r="H3552" t="s">
        <v>45</v>
      </c>
      <c r="I3552">
        <v>6</v>
      </c>
      <c r="J3552" s="7">
        <v>27227.91</v>
      </c>
      <c r="K3552" t="s">
        <v>842</v>
      </c>
      <c r="L3552">
        <v>48</v>
      </c>
      <c r="M3552" t="s">
        <v>23</v>
      </c>
      <c r="N3552" t="s">
        <v>52</v>
      </c>
      <c r="O3552">
        <v>2</v>
      </c>
      <c r="P3552" t="s">
        <v>90</v>
      </c>
      <c r="Q3552" s="7">
        <f t="shared" si="333"/>
        <v>163367.46</v>
      </c>
      <c r="R3552" s="9" t="str" cm="1">
        <f t="array" ref="R3552">_xlfn.IFS(L3551&lt;=25,"0-25",L3551&lt;=30,"26-30",L3551&lt;=35,"31-35",L3551&lt;=40,"36-40",L3551&lt;=45,"41-45",L3551&gt;=45,"45+")</f>
        <v>45+</v>
      </c>
      <c r="S3552" t="str">
        <f t="shared" si="334"/>
        <v>Q3</v>
      </c>
      <c r="T3552" t="str">
        <f t="shared" si="335"/>
        <v>Weekday</v>
      </c>
      <c r="U3552" t="str" cm="1">
        <f t="array" ref="U3552">_xlfn.IFS(Q3552&lt;=100000,"LOW",Q3552&lt;=300000,"MEDIUM",Q3552&gt;=300000,"HIGH")</f>
        <v>MEDIUM</v>
      </c>
    </row>
    <row r="3553" spans="1:21" x14ac:dyDescent="0.3">
      <c r="A3553">
        <v>3552</v>
      </c>
      <c r="B3553">
        <v>17</v>
      </c>
      <c r="C3553">
        <v>7</v>
      </c>
      <c r="D3553" s="6">
        <f t="shared" si="330"/>
        <v>45490</v>
      </c>
      <c r="E3553" t="str">
        <f t="shared" si="331"/>
        <v>July</v>
      </c>
      <c r="F3553">
        <v>2024</v>
      </c>
      <c r="G3553" t="str">
        <f t="shared" si="332"/>
        <v>Wednesday</v>
      </c>
      <c r="H3553" t="s">
        <v>21</v>
      </c>
      <c r="I3553">
        <v>7</v>
      </c>
      <c r="J3553" s="7">
        <v>21023.7</v>
      </c>
      <c r="K3553" t="s">
        <v>691</v>
      </c>
      <c r="L3553">
        <v>34</v>
      </c>
      <c r="M3553" t="s">
        <v>79</v>
      </c>
      <c r="N3553" t="s">
        <v>18</v>
      </c>
      <c r="O3553">
        <v>5</v>
      </c>
      <c r="P3553" t="s">
        <v>28</v>
      </c>
      <c r="Q3553" s="7">
        <f t="shared" si="333"/>
        <v>147165.9</v>
      </c>
      <c r="R3553" s="9" t="str" cm="1">
        <f t="array" ref="R3553">_xlfn.IFS(L3552&lt;=25,"0-25",L3552&lt;=30,"26-30",L3552&lt;=35,"31-35",L3552&lt;=40,"36-40",L3552&lt;=45,"41-45",L3552&gt;=45,"45+")</f>
        <v>45+</v>
      </c>
      <c r="S3553" t="str">
        <f t="shared" si="334"/>
        <v>Q3</v>
      </c>
      <c r="T3553" t="str">
        <f t="shared" si="335"/>
        <v>Weekday</v>
      </c>
      <c r="U3553" t="str" cm="1">
        <f t="array" ref="U3553">_xlfn.IFS(Q3553&lt;=100000,"LOW",Q3553&lt;=300000,"MEDIUM",Q3553&gt;=300000,"HIGH")</f>
        <v>MEDIUM</v>
      </c>
    </row>
    <row r="3554" spans="1:21" x14ac:dyDescent="0.3">
      <c r="A3554">
        <v>3553</v>
      </c>
      <c r="B3554">
        <v>17</v>
      </c>
      <c r="C3554">
        <v>7</v>
      </c>
      <c r="D3554" s="6">
        <f t="shared" si="330"/>
        <v>45490</v>
      </c>
      <c r="E3554" t="str">
        <f t="shared" si="331"/>
        <v>July</v>
      </c>
      <c r="F3554">
        <v>2024</v>
      </c>
      <c r="G3554" t="str">
        <f t="shared" si="332"/>
        <v>Wednesday</v>
      </c>
      <c r="H3554" t="s">
        <v>21</v>
      </c>
      <c r="I3554">
        <v>2</v>
      </c>
      <c r="J3554" s="7">
        <v>32730.85</v>
      </c>
      <c r="K3554" t="s">
        <v>511</v>
      </c>
      <c r="L3554">
        <v>36</v>
      </c>
      <c r="M3554" t="s">
        <v>23</v>
      </c>
      <c r="N3554" t="s">
        <v>35</v>
      </c>
      <c r="O3554">
        <v>2</v>
      </c>
      <c r="P3554" t="s">
        <v>65</v>
      </c>
      <c r="Q3554" s="7">
        <f t="shared" si="333"/>
        <v>65461.7</v>
      </c>
      <c r="R3554" s="9" t="str" cm="1">
        <f t="array" ref="R3554">_xlfn.IFS(L3553&lt;=25,"0-25",L3553&lt;=30,"26-30",L3553&lt;=35,"31-35",L3553&lt;=40,"36-40",L3553&lt;=45,"41-45",L3553&gt;=45,"45+")</f>
        <v>31-35</v>
      </c>
      <c r="S3554" t="str">
        <f t="shared" si="334"/>
        <v>Q3</v>
      </c>
      <c r="T3554" t="str">
        <f t="shared" si="335"/>
        <v>Weekday</v>
      </c>
      <c r="U3554" t="str" cm="1">
        <f t="array" ref="U3554">_xlfn.IFS(Q3554&lt;=100000,"LOW",Q3554&lt;=300000,"MEDIUM",Q3554&gt;=300000,"HIGH")</f>
        <v>LOW</v>
      </c>
    </row>
    <row r="3555" spans="1:21" x14ac:dyDescent="0.3">
      <c r="A3555">
        <v>3554</v>
      </c>
      <c r="B3555">
        <v>17</v>
      </c>
      <c r="C3555">
        <v>7</v>
      </c>
      <c r="D3555" s="6">
        <f t="shared" si="330"/>
        <v>45490</v>
      </c>
      <c r="E3555" t="str">
        <f t="shared" si="331"/>
        <v>July</v>
      </c>
      <c r="F3555">
        <v>2024</v>
      </c>
      <c r="G3555" t="str">
        <f t="shared" si="332"/>
        <v>Wednesday</v>
      </c>
      <c r="H3555" t="s">
        <v>37</v>
      </c>
      <c r="I3555">
        <v>9</v>
      </c>
      <c r="J3555" s="7">
        <v>63662.98</v>
      </c>
      <c r="K3555" t="s">
        <v>748</v>
      </c>
      <c r="L3555">
        <v>20</v>
      </c>
      <c r="M3555" t="s">
        <v>112</v>
      </c>
      <c r="N3555" t="s">
        <v>18</v>
      </c>
      <c r="O3555">
        <v>5</v>
      </c>
      <c r="P3555" t="s">
        <v>53</v>
      </c>
      <c r="Q3555" s="7">
        <f t="shared" si="333"/>
        <v>572966.82000000007</v>
      </c>
      <c r="R3555" s="9" t="str" cm="1">
        <f t="array" ref="R3555">_xlfn.IFS(L3554&lt;=25,"0-25",L3554&lt;=30,"26-30",L3554&lt;=35,"31-35",L3554&lt;=40,"36-40",L3554&lt;=45,"41-45",L3554&gt;=45,"45+")</f>
        <v>36-40</v>
      </c>
      <c r="S3555" t="str">
        <f t="shared" si="334"/>
        <v>Q3</v>
      </c>
      <c r="T3555" t="str">
        <f t="shared" si="335"/>
        <v>Weekday</v>
      </c>
      <c r="U3555" t="str" cm="1">
        <f t="array" ref="U3555">_xlfn.IFS(Q3555&lt;=100000,"LOW",Q3555&lt;=300000,"MEDIUM",Q3555&gt;=300000,"HIGH")</f>
        <v>HIGH</v>
      </c>
    </row>
    <row r="3556" spans="1:21" x14ac:dyDescent="0.3">
      <c r="A3556">
        <v>3555</v>
      </c>
      <c r="B3556">
        <v>18</v>
      </c>
      <c r="C3556">
        <v>7</v>
      </c>
      <c r="D3556" s="6">
        <f t="shared" si="330"/>
        <v>45491</v>
      </c>
      <c r="E3556" t="str">
        <f t="shared" si="331"/>
        <v>July</v>
      </c>
      <c r="F3556">
        <v>2024</v>
      </c>
      <c r="G3556" t="str">
        <f t="shared" si="332"/>
        <v>Thursday</v>
      </c>
      <c r="H3556" t="s">
        <v>45</v>
      </c>
      <c r="I3556">
        <v>1</v>
      </c>
      <c r="J3556" s="7">
        <v>10591.64</v>
      </c>
      <c r="K3556" t="s">
        <v>703</v>
      </c>
      <c r="L3556">
        <v>47</v>
      </c>
      <c r="M3556" t="s">
        <v>23</v>
      </c>
      <c r="N3556" t="s">
        <v>52</v>
      </c>
      <c r="O3556">
        <v>5</v>
      </c>
      <c r="P3556" t="s">
        <v>104</v>
      </c>
      <c r="Q3556" s="7">
        <f t="shared" si="333"/>
        <v>10591.64</v>
      </c>
      <c r="R3556" s="9" t="str" cm="1">
        <f t="array" ref="R3556">_xlfn.IFS(L3555&lt;=25,"0-25",L3555&lt;=30,"26-30",L3555&lt;=35,"31-35",L3555&lt;=40,"36-40",L3555&lt;=45,"41-45",L3555&gt;=45,"45+")</f>
        <v>0-25</v>
      </c>
      <c r="S3556" t="str">
        <f t="shared" si="334"/>
        <v>Q3</v>
      </c>
      <c r="T3556" t="str">
        <f t="shared" si="335"/>
        <v>Weekday</v>
      </c>
      <c r="U3556" t="str" cm="1">
        <f t="array" ref="U3556">_xlfn.IFS(Q3556&lt;=100000,"LOW",Q3556&lt;=300000,"MEDIUM",Q3556&gt;=300000,"HIGH")</f>
        <v>LOW</v>
      </c>
    </row>
    <row r="3557" spans="1:21" x14ac:dyDescent="0.3">
      <c r="A3557">
        <v>3556</v>
      </c>
      <c r="B3557">
        <v>18</v>
      </c>
      <c r="C3557">
        <v>7</v>
      </c>
      <c r="D3557" s="6">
        <f t="shared" si="330"/>
        <v>45491</v>
      </c>
      <c r="E3557" t="str">
        <f t="shared" si="331"/>
        <v>July</v>
      </c>
      <c r="F3557">
        <v>2024</v>
      </c>
      <c r="G3557" t="str">
        <f t="shared" si="332"/>
        <v>Thursday</v>
      </c>
      <c r="H3557" t="s">
        <v>21</v>
      </c>
      <c r="I3557">
        <v>1</v>
      </c>
      <c r="J3557" s="7">
        <v>50672.12</v>
      </c>
      <c r="K3557" t="s">
        <v>967</v>
      </c>
      <c r="L3557">
        <v>27</v>
      </c>
      <c r="M3557" t="s">
        <v>119</v>
      </c>
      <c r="N3557" t="s">
        <v>52</v>
      </c>
      <c r="O3557">
        <v>4</v>
      </c>
      <c r="P3557" t="s">
        <v>65</v>
      </c>
      <c r="Q3557" s="7">
        <f t="shared" si="333"/>
        <v>50672.12</v>
      </c>
      <c r="R3557" s="9" t="str" cm="1">
        <f t="array" ref="R3557">_xlfn.IFS(L3556&lt;=25,"0-25",L3556&lt;=30,"26-30",L3556&lt;=35,"31-35",L3556&lt;=40,"36-40",L3556&lt;=45,"41-45",L3556&gt;=45,"45+")</f>
        <v>45+</v>
      </c>
      <c r="S3557" t="str">
        <f t="shared" si="334"/>
        <v>Q3</v>
      </c>
      <c r="T3557" t="str">
        <f t="shared" si="335"/>
        <v>Weekday</v>
      </c>
      <c r="U3557" t="str" cm="1">
        <f t="array" ref="U3557">_xlfn.IFS(Q3557&lt;=100000,"LOW",Q3557&lt;=300000,"MEDIUM",Q3557&gt;=300000,"HIGH")</f>
        <v>LOW</v>
      </c>
    </row>
    <row r="3558" spans="1:21" x14ac:dyDescent="0.3">
      <c r="A3558">
        <v>3557</v>
      </c>
      <c r="B3558">
        <v>18</v>
      </c>
      <c r="C3558">
        <v>7</v>
      </c>
      <c r="D3558" s="6">
        <f t="shared" si="330"/>
        <v>45491</v>
      </c>
      <c r="E3558" t="str">
        <f t="shared" si="331"/>
        <v>July</v>
      </c>
      <c r="F3558">
        <v>2024</v>
      </c>
      <c r="G3558" t="str">
        <f t="shared" si="332"/>
        <v>Thursday</v>
      </c>
      <c r="H3558" t="s">
        <v>15</v>
      </c>
      <c r="I3558">
        <v>3</v>
      </c>
      <c r="J3558" s="7">
        <v>38629.599999999999</v>
      </c>
      <c r="K3558" t="s">
        <v>737</v>
      </c>
      <c r="L3558">
        <v>46</v>
      </c>
      <c r="M3558" t="s">
        <v>135</v>
      </c>
      <c r="N3558" t="s">
        <v>18</v>
      </c>
      <c r="O3558">
        <v>4</v>
      </c>
      <c r="P3558" t="s">
        <v>31</v>
      </c>
      <c r="Q3558" s="7">
        <f t="shared" si="333"/>
        <v>115888.79999999999</v>
      </c>
      <c r="R3558" s="9" t="str" cm="1">
        <f t="array" ref="R3558">_xlfn.IFS(L3557&lt;=25,"0-25",L3557&lt;=30,"26-30",L3557&lt;=35,"31-35",L3557&lt;=40,"36-40",L3557&lt;=45,"41-45",L3557&gt;=45,"45+")</f>
        <v>26-30</v>
      </c>
      <c r="S3558" t="str">
        <f t="shared" si="334"/>
        <v>Q3</v>
      </c>
      <c r="T3558" t="str">
        <f t="shared" si="335"/>
        <v>Weekday</v>
      </c>
      <c r="U3558" t="str" cm="1">
        <f t="array" ref="U3558">_xlfn.IFS(Q3558&lt;=100000,"LOW",Q3558&lt;=300000,"MEDIUM",Q3558&gt;=300000,"HIGH")</f>
        <v>MEDIUM</v>
      </c>
    </row>
    <row r="3559" spans="1:21" x14ac:dyDescent="0.3">
      <c r="A3559">
        <v>3558</v>
      </c>
      <c r="B3559">
        <v>19</v>
      </c>
      <c r="C3559">
        <v>7</v>
      </c>
      <c r="D3559" s="6">
        <f t="shared" si="330"/>
        <v>45492</v>
      </c>
      <c r="E3559" t="str">
        <f t="shared" si="331"/>
        <v>July</v>
      </c>
      <c r="F3559">
        <v>2024</v>
      </c>
      <c r="G3559" t="str">
        <f t="shared" si="332"/>
        <v>Friday</v>
      </c>
      <c r="H3559" t="s">
        <v>32</v>
      </c>
      <c r="I3559">
        <v>6</v>
      </c>
      <c r="J3559" s="7">
        <v>19662.77</v>
      </c>
      <c r="K3559" t="s">
        <v>950</v>
      </c>
      <c r="L3559">
        <v>57</v>
      </c>
      <c r="M3559" t="s">
        <v>23</v>
      </c>
      <c r="N3559" t="s">
        <v>18</v>
      </c>
      <c r="O3559">
        <v>3</v>
      </c>
      <c r="P3559" t="s">
        <v>36</v>
      </c>
      <c r="Q3559" s="7">
        <f t="shared" si="333"/>
        <v>117976.62</v>
      </c>
      <c r="R3559" s="9" t="str" cm="1">
        <f t="array" ref="R3559">_xlfn.IFS(L3558&lt;=25,"0-25",L3558&lt;=30,"26-30",L3558&lt;=35,"31-35",L3558&lt;=40,"36-40",L3558&lt;=45,"41-45",L3558&gt;=45,"45+")</f>
        <v>45+</v>
      </c>
      <c r="S3559" t="str">
        <f t="shared" si="334"/>
        <v>Q3</v>
      </c>
      <c r="T3559" t="str">
        <f t="shared" si="335"/>
        <v>Weekday</v>
      </c>
      <c r="U3559" t="str" cm="1">
        <f t="array" ref="U3559">_xlfn.IFS(Q3559&lt;=100000,"LOW",Q3559&lt;=300000,"MEDIUM",Q3559&gt;=300000,"HIGH")</f>
        <v>MEDIUM</v>
      </c>
    </row>
    <row r="3560" spans="1:21" x14ac:dyDescent="0.3">
      <c r="A3560">
        <v>3559</v>
      </c>
      <c r="B3560">
        <v>19</v>
      </c>
      <c r="C3560">
        <v>7</v>
      </c>
      <c r="D3560" s="6">
        <f t="shared" si="330"/>
        <v>45492</v>
      </c>
      <c r="E3560" t="str">
        <f t="shared" si="331"/>
        <v>July</v>
      </c>
      <c r="F3560">
        <v>2024</v>
      </c>
      <c r="G3560" t="str">
        <f t="shared" si="332"/>
        <v>Friday</v>
      </c>
      <c r="H3560" t="s">
        <v>15</v>
      </c>
      <c r="I3560">
        <v>5</v>
      </c>
      <c r="J3560" s="7">
        <v>29261.29</v>
      </c>
      <c r="K3560" t="s">
        <v>432</v>
      </c>
      <c r="L3560">
        <v>35</v>
      </c>
      <c r="M3560" t="s">
        <v>23</v>
      </c>
      <c r="N3560" t="s">
        <v>24</v>
      </c>
      <c r="O3560">
        <v>3</v>
      </c>
      <c r="P3560" t="s">
        <v>86</v>
      </c>
      <c r="Q3560" s="7">
        <f t="shared" si="333"/>
        <v>146306.45000000001</v>
      </c>
      <c r="R3560" s="9" t="str" cm="1">
        <f t="array" ref="R3560">_xlfn.IFS(L3559&lt;=25,"0-25",L3559&lt;=30,"26-30",L3559&lt;=35,"31-35",L3559&lt;=40,"36-40",L3559&lt;=45,"41-45",L3559&gt;=45,"45+")</f>
        <v>45+</v>
      </c>
      <c r="S3560" t="str">
        <f t="shared" si="334"/>
        <v>Q3</v>
      </c>
      <c r="T3560" t="str">
        <f t="shared" si="335"/>
        <v>Weekday</v>
      </c>
      <c r="U3560" t="str" cm="1">
        <f t="array" ref="U3560">_xlfn.IFS(Q3560&lt;=100000,"LOW",Q3560&lt;=300000,"MEDIUM",Q3560&gt;=300000,"HIGH")</f>
        <v>MEDIUM</v>
      </c>
    </row>
    <row r="3561" spans="1:21" x14ac:dyDescent="0.3">
      <c r="A3561">
        <v>3560</v>
      </c>
      <c r="B3561">
        <v>19</v>
      </c>
      <c r="C3561">
        <v>7</v>
      </c>
      <c r="D3561" s="6">
        <f t="shared" si="330"/>
        <v>45492</v>
      </c>
      <c r="E3561" t="str">
        <f t="shared" si="331"/>
        <v>July</v>
      </c>
      <c r="F3561">
        <v>2024</v>
      </c>
      <c r="G3561" t="str">
        <f t="shared" si="332"/>
        <v>Friday</v>
      </c>
      <c r="H3561" t="s">
        <v>32</v>
      </c>
      <c r="I3561">
        <v>2</v>
      </c>
      <c r="J3561" s="7">
        <v>23497</v>
      </c>
      <c r="K3561" t="s">
        <v>291</v>
      </c>
      <c r="L3561">
        <v>29</v>
      </c>
      <c r="M3561" t="s">
        <v>27</v>
      </c>
      <c r="N3561" t="s">
        <v>52</v>
      </c>
      <c r="O3561">
        <v>4</v>
      </c>
      <c r="P3561" t="s">
        <v>36</v>
      </c>
      <c r="Q3561" s="7">
        <f t="shared" si="333"/>
        <v>46994</v>
      </c>
      <c r="R3561" s="9" t="str" cm="1">
        <f t="array" ref="R3561">_xlfn.IFS(L3560&lt;=25,"0-25",L3560&lt;=30,"26-30",L3560&lt;=35,"31-35",L3560&lt;=40,"36-40",L3560&lt;=45,"41-45",L3560&gt;=45,"45+")</f>
        <v>31-35</v>
      </c>
      <c r="S3561" t="str">
        <f t="shared" si="334"/>
        <v>Q3</v>
      </c>
      <c r="T3561" t="str">
        <f t="shared" si="335"/>
        <v>Weekday</v>
      </c>
      <c r="U3561" t="str" cm="1">
        <f t="array" ref="U3561">_xlfn.IFS(Q3561&lt;=100000,"LOW",Q3561&lt;=300000,"MEDIUM",Q3561&gt;=300000,"HIGH")</f>
        <v>LOW</v>
      </c>
    </row>
    <row r="3562" spans="1:21" x14ac:dyDescent="0.3">
      <c r="A3562">
        <v>3561</v>
      </c>
      <c r="B3562">
        <v>20</v>
      </c>
      <c r="C3562">
        <v>7</v>
      </c>
      <c r="D3562" s="6">
        <f t="shared" si="330"/>
        <v>45493</v>
      </c>
      <c r="E3562" t="str">
        <f t="shared" si="331"/>
        <v>July</v>
      </c>
      <c r="F3562">
        <v>2024</v>
      </c>
      <c r="G3562" t="str">
        <f t="shared" si="332"/>
        <v>Saturday</v>
      </c>
      <c r="H3562" t="s">
        <v>21</v>
      </c>
      <c r="I3562">
        <v>9</v>
      </c>
      <c r="J3562" s="7">
        <v>62669.93</v>
      </c>
      <c r="K3562" t="s">
        <v>103</v>
      </c>
      <c r="L3562">
        <v>40</v>
      </c>
      <c r="M3562" t="s">
        <v>56</v>
      </c>
      <c r="N3562" t="s">
        <v>52</v>
      </c>
      <c r="O3562">
        <v>4</v>
      </c>
      <c r="P3562" t="s">
        <v>28</v>
      </c>
      <c r="Q3562" s="7">
        <f t="shared" si="333"/>
        <v>564029.37</v>
      </c>
      <c r="R3562" s="9" t="str" cm="1">
        <f t="array" ref="R3562">_xlfn.IFS(L3561&lt;=25,"0-25",L3561&lt;=30,"26-30",L3561&lt;=35,"31-35",L3561&lt;=40,"36-40",L3561&lt;=45,"41-45",L3561&gt;=45,"45+")</f>
        <v>26-30</v>
      </c>
      <c r="S3562" t="str">
        <f t="shared" si="334"/>
        <v>Q3</v>
      </c>
      <c r="T3562" t="str">
        <f t="shared" si="335"/>
        <v>Weekend</v>
      </c>
      <c r="U3562" t="str" cm="1">
        <f t="array" ref="U3562">_xlfn.IFS(Q3562&lt;=100000,"LOW",Q3562&lt;=300000,"MEDIUM",Q3562&gt;=300000,"HIGH")</f>
        <v>HIGH</v>
      </c>
    </row>
    <row r="3563" spans="1:21" x14ac:dyDescent="0.3">
      <c r="A3563">
        <v>3562</v>
      </c>
      <c r="B3563">
        <v>20</v>
      </c>
      <c r="C3563">
        <v>7</v>
      </c>
      <c r="D3563" s="6">
        <f t="shared" si="330"/>
        <v>45493</v>
      </c>
      <c r="E3563" t="str">
        <f t="shared" si="331"/>
        <v>July</v>
      </c>
      <c r="F3563">
        <v>2024</v>
      </c>
      <c r="G3563" t="str">
        <f t="shared" si="332"/>
        <v>Saturday</v>
      </c>
      <c r="H3563" t="s">
        <v>37</v>
      </c>
      <c r="I3563">
        <v>4</v>
      </c>
      <c r="J3563" s="7">
        <v>38912.400000000001</v>
      </c>
      <c r="K3563" t="s">
        <v>488</v>
      </c>
      <c r="L3563">
        <v>28</v>
      </c>
      <c r="M3563" t="s">
        <v>23</v>
      </c>
      <c r="N3563" t="s">
        <v>18</v>
      </c>
      <c r="O3563">
        <v>5</v>
      </c>
      <c r="P3563" t="s">
        <v>53</v>
      </c>
      <c r="Q3563" s="7">
        <f t="shared" si="333"/>
        <v>155649.60000000001</v>
      </c>
      <c r="R3563" s="9" t="str" cm="1">
        <f t="array" ref="R3563">_xlfn.IFS(L3562&lt;=25,"0-25",L3562&lt;=30,"26-30",L3562&lt;=35,"31-35",L3562&lt;=40,"36-40",L3562&lt;=45,"41-45",L3562&gt;=45,"45+")</f>
        <v>36-40</v>
      </c>
      <c r="S3563" t="str">
        <f t="shared" si="334"/>
        <v>Q3</v>
      </c>
      <c r="T3563" t="str">
        <f t="shared" si="335"/>
        <v>Weekend</v>
      </c>
      <c r="U3563" t="str" cm="1">
        <f t="array" ref="U3563">_xlfn.IFS(Q3563&lt;=100000,"LOW",Q3563&lt;=300000,"MEDIUM",Q3563&gt;=300000,"HIGH")</f>
        <v>MEDIUM</v>
      </c>
    </row>
    <row r="3564" spans="1:21" x14ac:dyDescent="0.3">
      <c r="A3564">
        <v>3563</v>
      </c>
      <c r="B3564">
        <v>20</v>
      </c>
      <c r="C3564">
        <v>7</v>
      </c>
      <c r="D3564" s="6">
        <f t="shared" si="330"/>
        <v>45493</v>
      </c>
      <c r="E3564" t="str">
        <f t="shared" si="331"/>
        <v>July</v>
      </c>
      <c r="F3564">
        <v>2024</v>
      </c>
      <c r="G3564" t="str">
        <f t="shared" si="332"/>
        <v>Saturday</v>
      </c>
      <c r="H3564" t="s">
        <v>15</v>
      </c>
      <c r="I3564">
        <v>4</v>
      </c>
      <c r="J3564" s="7">
        <v>43785.66</v>
      </c>
      <c r="K3564" t="s">
        <v>637</v>
      </c>
      <c r="L3564">
        <v>26</v>
      </c>
      <c r="M3564" t="s">
        <v>23</v>
      </c>
      <c r="N3564" t="s">
        <v>35</v>
      </c>
      <c r="O3564">
        <v>3</v>
      </c>
      <c r="P3564" t="s">
        <v>31</v>
      </c>
      <c r="Q3564" s="7">
        <f t="shared" si="333"/>
        <v>175142.64</v>
      </c>
      <c r="R3564" s="9" t="str" cm="1">
        <f t="array" ref="R3564">_xlfn.IFS(L3563&lt;=25,"0-25",L3563&lt;=30,"26-30",L3563&lt;=35,"31-35",L3563&lt;=40,"36-40",L3563&lt;=45,"41-45",L3563&gt;=45,"45+")</f>
        <v>26-30</v>
      </c>
      <c r="S3564" t="str">
        <f t="shared" si="334"/>
        <v>Q3</v>
      </c>
      <c r="T3564" t="str">
        <f t="shared" si="335"/>
        <v>Weekend</v>
      </c>
      <c r="U3564" t="str" cm="1">
        <f t="array" ref="U3564">_xlfn.IFS(Q3564&lt;=100000,"LOW",Q3564&lt;=300000,"MEDIUM",Q3564&gt;=300000,"HIGH")</f>
        <v>MEDIUM</v>
      </c>
    </row>
    <row r="3565" spans="1:21" x14ac:dyDescent="0.3">
      <c r="A3565">
        <v>3564</v>
      </c>
      <c r="B3565">
        <v>20</v>
      </c>
      <c r="C3565">
        <v>7</v>
      </c>
      <c r="D3565" s="6">
        <f t="shared" si="330"/>
        <v>45493</v>
      </c>
      <c r="E3565" t="str">
        <f t="shared" si="331"/>
        <v>July</v>
      </c>
      <c r="F3565">
        <v>2024</v>
      </c>
      <c r="G3565" t="str">
        <f t="shared" si="332"/>
        <v>Saturday</v>
      </c>
      <c r="H3565" t="s">
        <v>15</v>
      </c>
      <c r="I3565">
        <v>5</v>
      </c>
      <c r="J3565" s="7">
        <v>45621.26</v>
      </c>
      <c r="K3565" t="s">
        <v>715</v>
      </c>
      <c r="L3565">
        <v>41</v>
      </c>
      <c r="M3565" t="s">
        <v>27</v>
      </c>
      <c r="N3565" t="s">
        <v>18</v>
      </c>
      <c r="O3565">
        <v>4</v>
      </c>
      <c r="P3565" t="s">
        <v>86</v>
      </c>
      <c r="Q3565" s="7">
        <f t="shared" si="333"/>
        <v>228106.30000000002</v>
      </c>
      <c r="R3565" s="9" t="str" cm="1">
        <f t="array" ref="R3565">_xlfn.IFS(L3564&lt;=25,"0-25",L3564&lt;=30,"26-30",L3564&lt;=35,"31-35",L3564&lt;=40,"36-40",L3564&lt;=45,"41-45",L3564&gt;=45,"45+")</f>
        <v>26-30</v>
      </c>
      <c r="S3565" t="str">
        <f t="shared" si="334"/>
        <v>Q3</v>
      </c>
      <c r="T3565" t="str">
        <f t="shared" si="335"/>
        <v>Weekend</v>
      </c>
      <c r="U3565" t="str" cm="1">
        <f t="array" ref="U3565">_xlfn.IFS(Q3565&lt;=100000,"LOW",Q3565&lt;=300000,"MEDIUM",Q3565&gt;=300000,"HIGH")</f>
        <v>MEDIUM</v>
      </c>
    </row>
    <row r="3566" spans="1:21" x14ac:dyDescent="0.3">
      <c r="A3566">
        <v>3565</v>
      </c>
      <c r="B3566">
        <v>21</v>
      </c>
      <c r="C3566">
        <v>7</v>
      </c>
      <c r="D3566" s="6">
        <f t="shared" si="330"/>
        <v>45494</v>
      </c>
      <c r="E3566" t="str">
        <f t="shared" si="331"/>
        <v>July</v>
      </c>
      <c r="F3566">
        <v>2024</v>
      </c>
      <c r="G3566" t="str">
        <f t="shared" si="332"/>
        <v>Sunday</v>
      </c>
      <c r="H3566" t="s">
        <v>15</v>
      </c>
      <c r="I3566">
        <v>8</v>
      </c>
      <c r="J3566" s="7">
        <v>48377.03</v>
      </c>
      <c r="K3566" t="s">
        <v>924</v>
      </c>
      <c r="L3566">
        <v>42</v>
      </c>
      <c r="M3566" t="s">
        <v>27</v>
      </c>
      <c r="N3566" t="s">
        <v>18</v>
      </c>
      <c r="O3566">
        <v>2</v>
      </c>
      <c r="P3566" t="s">
        <v>86</v>
      </c>
      <c r="Q3566" s="7">
        <f t="shared" si="333"/>
        <v>387016.24</v>
      </c>
      <c r="R3566" s="9" t="str" cm="1">
        <f t="array" ref="R3566">_xlfn.IFS(L3565&lt;=25,"0-25",L3565&lt;=30,"26-30",L3565&lt;=35,"31-35",L3565&lt;=40,"36-40",L3565&lt;=45,"41-45",L3565&gt;=45,"45+")</f>
        <v>41-45</v>
      </c>
      <c r="S3566" t="str">
        <f t="shared" si="334"/>
        <v>Q3</v>
      </c>
      <c r="T3566" t="str">
        <f t="shared" si="335"/>
        <v>Weekend</v>
      </c>
      <c r="U3566" t="str" cm="1">
        <f t="array" ref="U3566">_xlfn.IFS(Q3566&lt;=100000,"LOW",Q3566&lt;=300000,"MEDIUM",Q3566&gt;=300000,"HIGH")</f>
        <v>HIGH</v>
      </c>
    </row>
    <row r="3567" spans="1:21" x14ac:dyDescent="0.3">
      <c r="A3567">
        <v>3566</v>
      </c>
      <c r="B3567">
        <v>21</v>
      </c>
      <c r="C3567">
        <v>7</v>
      </c>
      <c r="D3567" s="6">
        <f t="shared" si="330"/>
        <v>45494</v>
      </c>
      <c r="E3567" t="str">
        <f t="shared" si="331"/>
        <v>July</v>
      </c>
      <c r="F3567">
        <v>2024</v>
      </c>
      <c r="G3567" t="str">
        <f t="shared" si="332"/>
        <v>Sunday</v>
      </c>
      <c r="H3567" t="s">
        <v>32</v>
      </c>
      <c r="I3567">
        <v>4</v>
      </c>
      <c r="J3567" s="7">
        <v>39733.339999999997</v>
      </c>
      <c r="K3567" t="s">
        <v>428</v>
      </c>
      <c r="L3567">
        <v>42</v>
      </c>
      <c r="M3567" t="s">
        <v>79</v>
      </c>
      <c r="N3567" t="s">
        <v>52</v>
      </c>
      <c r="O3567">
        <v>2</v>
      </c>
      <c r="P3567" t="s">
        <v>43</v>
      </c>
      <c r="Q3567" s="7">
        <f t="shared" si="333"/>
        <v>158933.35999999999</v>
      </c>
      <c r="R3567" s="9" t="str" cm="1">
        <f t="array" ref="R3567">_xlfn.IFS(L3566&lt;=25,"0-25",L3566&lt;=30,"26-30",L3566&lt;=35,"31-35",L3566&lt;=40,"36-40",L3566&lt;=45,"41-45",L3566&gt;=45,"45+")</f>
        <v>41-45</v>
      </c>
      <c r="S3567" t="str">
        <f t="shared" si="334"/>
        <v>Q3</v>
      </c>
      <c r="T3567" t="str">
        <f t="shared" si="335"/>
        <v>Weekend</v>
      </c>
      <c r="U3567" t="str" cm="1">
        <f t="array" ref="U3567">_xlfn.IFS(Q3567&lt;=100000,"LOW",Q3567&lt;=300000,"MEDIUM",Q3567&gt;=300000,"HIGH")</f>
        <v>MEDIUM</v>
      </c>
    </row>
    <row r="3568" spans="1:21" x14ac:dyDescent="0.3">
      <c r="A3568">
        <v>3567</v>
      </c>
      <c r="B3568">
        <v>21</v>
      </c>
      <c r="C3568">
        <v>7</v>
      </c>
      <c r="D3568" s="6">
        <f t="shared" si="330"/>
        <v>45494</v>
      </c>
      <c r="E3568" t="str">
        <f t="shared" si="331"/>
        <v>July</v>
      </c>
      <c r="F3568">
        <v>2024</v>
      </c>
      <c r="G3568" t="str">
        <f t="shared" si="332"/>
        <v>Sunday</v>
      </c>
      <c r="H3568" t="s">
        <v>21</v>
      </c>
      <c r="I3568">
        <v>5</v>
      </c>
      <c r="J3568" s="7">
        <v>11072.41</v>
      </c>
      <c r="K3568" t="s">
        <v>216</v>
      </c>
      <c r="L3568">
        <v>26</v>
      </c>
      <c r="M3568" t="s">
        <v>23</v>
      </c>
      <c r="N3568" t="s">
        <v>24</v>
      </c>
      <c r="O3568">
        <v>3</v>
      </c>
      <c r="P3568" t="s">
        <v>25</v>
      </c>
      <c r="Q3568" s="7">
        <f t="shared" si="333"/>
        <v>55362.05</v>
      </c>
      <c r="R3568" s="9" t="str" cm="1">
        <f t="array" ref="R3568">_xlfn.IFS(L3567&lt;=25,"0-25",L3567&lt;=30,"26-30",L3567&lt;=35,"31-35",L3567&lt;=40,"36-40",L3567&lt;=45,"41-45",L3567&gt;=45,"45+")</f>
        <v>41-45</v>
      </c>
      <c r="S3568" t="str">
        <f t="shared" si="334"/>
        <v>Q3</v>
      </c>
      <c r="T3568" t="str">
        <f t="shared" si="335"/>
        <v>Weekend</v>
      </c>
      <c r="U3568" t="str" cm="1">
        <f t="array" ref="U3568">_xlfn.IFS(Q3568&lt;=100000,"LOW",Q3568&lt;=300000,"MEDIUM",Q3568&gt;=300000,"HIGH")</f>
        <v>LOW</v>
      </c>
    </row>
    <row r="3569" spans="1:21" x14ac:dyDescent="0.3">
      <c r="A3569">
        <v>3568</v>
      </c>
      <c r="B3569">
        <v>21</v>
      </c>
      <c r="C3569">
        <v>7</v>
      </c>
      <c r="D3569" s="6">
        <f t="shared" si="330"/>
        <v>45494</v>
      </c>
      <c r="E3569" t="str">
        <f t="shared" si="331"/>
        <v>July</v>
      </c>
      <c r="F3569">
        <v>2024</v>
      </c>
      <c r="G3569" t="str">
        <f t="shared" si="332"/>
        <v>Sunday</v>
      </c>
      <c r="H3569" t="s">
        <v>15</v>
      </c>
      <c r="I3569">
        <v>4</v>
      </c>
      <c r="J3569" s="7">
        <v>30083.360000000001</v>
      </c>
      <c r="K3569" t="s">
        <v>426</v>
      </c>
      <c r="L3569">
        <v>29</v>
      </c>
      <c r="M3569" t="s">
        <v>116</v>
      </c>
      <c r="N3569" t="s">
        <v>18</v>
      </c>
      <c r="O3569">
        <v>2</v>
      </c>
      <c r="P3569" t="s">
        <v>86</v>
      </c>
      <c r="Q3569" s="7">
        <f t="shared" si="333"/>
        <v>120333.44</v>
      </c>
      <c r="R3569" s="9" t="str" cm="1">
        <f t="array" ref="R3569">_xlfn.IFS(L3568&lt;=25,"0-25",L3568&lt;=30,"26-30",L3568&lt;=35,"31-35",L3568&lt;=40,"36-40",L3568&lt;=45,"41-45",L3568&gt;=45,"45+")</f>
        <v>26-30</v>
      </c>
      <c r="S3569" t="str">
        <f t="shared" si="334"/>
        <v>Q3</v>
      </c>
      <c r="T3569" t="str">
        <f t="shared" si="335"/>
        <v>Weekend</v>
      </c>
      <c r="U3569" t="str" cm="1">
        <f t="array" ref="U3569">_xlfn.IFS(Q3569&lt;=100000,"LOW",Q3569&lt;=300000,"MEDIUM",Q3569&gt;=300000,"HIGH")</f>
        <v>MEDIUM</v>
      </c>
    </row>
    <row r="3570" spans="1:21" x14ac:dyDescent="0.3">
      <c r="A3570">
        <v>3569</v>
      </c>
      <c r="B3570">
        <v>22</v>
      </c>
      <c r="C3570">
        <v>7</v>
      </c>
      <c r="D3570" s="6">
        <f t="shared" si="330"/>
        <v>45495</v>
      </c>
      <c r="E3570" t="str">
        <f t="shared" si="331"/>
        <v>July</v>
      </c>
      <c r="F3570">
        <v>2024</v>
      </c>
      <c r="G3570" t="str">
        <f t="shared" si="332"/>
        <v>Monday</v>
      </c>
      <c r="H3570" t="s">
        <v>15</v>
      </c>
      <c r="I3570">
        <v>6</v>
      </c>
      <c r="J3570" s="7">
        <v>21032.39</v>
      </c>
      <c r="K3570" t="s">
        <v>828</v>
      </c>
      <c r="L3570">
        <v>28</v>
      </c>
      <c r="M3570" t="s">
        <v>27</v>
      </c>
      <c r="N3570" t="s">
        <v>35</v>
      </c>
      <c r="O3570">
        <v>5</v>
      </c>
      <c r="P3570" t="s">
        <v>31</v>
      </c>
      <c r="Q3570" s="7">
        <f t="shared" si="333"/>
        <v>126194.34</v>
      </c>
      <c r="R3570" s="9" t="str" cm="1">
        <f t="array" ref="R3570">_xlfn.IFS(L3569&lt;=25,"0-25",L3569&lt;=30,"26-30",L3569&lt;=35,"31-35",L3569&lt;=40,"36-40",L3569&lt;=45,"41-45",L3569&gt;=45,"45+")</f>
        <v>26-30</v>
      </c>
      <c r="S3570" t="str">
        <f t="shared" si="334"/>
        <v>Q3</v>
      </c>
      <c r="T3570" t="str">
        <f t="shared" si="335"/>
        <v>Weekday</v>
      </c>
      <c r="U3570" t="str" cm="1">
        <f t="array" ref="U3570">_xlfn.IFS(Q3570&lt;=100000,"LOW",Q3570&lt;=300000,"MEDIUM",Q3570&gt;=300000,"HIGH")</f>
        <v>MEDIUM</v>
      </c>
    </row>
    <row r="3571" spans="1:21" x14ac:dyDescent="0.3">
      <c r="A3571">
        <v>3570</v>
      </c>
      <c r="B3571">
        <v>22</v>
      </c>
      <c r="C3571">
        <v>7</v>
      </c>
      <c r="D3571" s="6">
        <f t="shared" si="330"/>
        <v>45495</v>
      </c>
      <c r="E3571" t="str">
        <f t="shared" si="331"/>
        <v>July</v>
      </c>
      <c r="F3571">
        <v>2024</v>
      </c>
      <c r="G3571" t="str">
        <f t="shared" si="332"/>
        <v>Monday</v>
      </c>
      <c r="H3571" t="s">
        <v>37</v>
      </c>
      <c r="I3571">
        <v>3</v>
      </c>
      <c r="J3571" s="7">
        <v>50808.57</v>
      </c>
      <c r="K3571" t="s">
        <v>750</v>
      </c>
      <c r="L3571">
        <v>55</v>
      </c>
      <c r="M3571" t="s">
        <v>23</v>
      </c>
      <c r="N3571" t="s">
        <v>35</v>
      </c>
      <c r="O3571">
        <v>3</v>
      </c>
      <c r="P3571" t="s">
        <v>97</v>
      </c>
      <c r="Q3571" s="7">
        <f t="shared" si="333"/>
        <v>152425.71</v>
      </c>
      <c r="R3571" s="9" t="str" cm="1">
        <f t="array" ref="R3571">_xlfn.IFS(L3570&lt;=25,"0-25",L3570&lt;=30,"26-30",L3570&lt;=35,"31-35",L3570&lt;=40,"36-40",L3570&lt;=45,"41-45",L3570&gt;=45,"45+")</f>
        <v>26-30</v>
      </c>
      <c r="S3571" t="str">
        <f t="shared" si="334"/>
        <v>Q3</v>
      </c>
      <c r="T3571" t="str">
        <f t="shared" si="335"/>
        <v>Weekday</v>
      </c>
      <c r="U3571" t="str" cm="1">
        <f t="array" ref="U3571">_xlfn.IFS(Q3571&lt;=100000,"LOW",Q3571&lt;=300000,"MEDIUM",Q3571&gt;=300000,"HIGH")</f>
        <v>MEDIUM</v>
      </c>
    </row>
    <row r="3572" spans="1:21" x14ac:dyDescent="0.3">
      <c r="A3572">
        <v>3571</v>
      </c>
      <c r="B3572">
        <v>22</v>
      </c>
      <c r="C3572">
        <v>7</v>
      </c>
      <c r="D3572" s="6">
        <f t="shared" si="330"/>
        <v>45495</v>
      </c>
      <c r="E3572" t="str">
        <f t="shared" si="331"/>
        <v>July</v>
      </c>
      <c r="F3572">
        <v>2024</v>
      </c>
      <c r="G3572" t="str">
        <f t="shared" si="332"/>
        <v>Monday</v>
      </c>
      <c r="H3572" t="s">
        <v>37</v>
      </c>
      <c r="I3572">
        <v>8</v>
      </c>
      <c r="J3572" s="7">
        <v>13402.28</v>
      </c>
      <c r="K3572" t="s">
        <v>945</v>
      </c>
      <c r="L3572">
        <v>45</v>
      </c>
      <c r="M3572" t="s">
        <v>39</v>
      </c>
      <c r="N3572" t="s">
        <v>18</v>
      </c>
      <c r="O3572">
        <v>4</v>
      </c>
      <c r="P3572" t="s">
        <v>40</v>
      </c>
      <c r="Q3572" s="7">
        <f t="shared" si="333"/>
        <v>107218.24000000001</v>
      </c>
      <c r="R3572" s="9" t="str" cm="1">
        <f t="array" ref="R3572">_xlfn.IFS(L3571&lt;=25,"0-25",L3571&lt;=30,"26-30",L3571&lt;=35,"31-35",L3571&lt;=40,"36-40",L3571&lt;=45,"41-45",L3571&gt;=45,"45+")</f>
        <v>45+</v>
      </c>
      <c r="S3572" t="str">
        <f t="shared" si="334"/>
        <v>Q3</v>
      </c>
      <c r="T3572" t="str">
        <f t="shared" si="335"/>
        <v>Weekday</v>
      </c>
      <c r="U3572" t="str" cm="1">
        <f t="array" ref="U3572">_xlfn.IFS(Q3572&lt;=100000,"LOW",Q3572&lt;=300000,"MEDIUM",Q3572&gt;=300000,"HIGH")</f>
        <v>MEDIUM</v>
      </c>
    </row>
    <row r="3573" spans="1:21" x14ac:dyDescent="0.3">
      <c r="A3573">
        <v>3572</v>
      </c>
      <c r="B3573">
        <v>23</v>
      </c>
      <c r="C3573">
        <v>7</v>
      </c>
      <c r="D3573" s="6">
        <f t="shared" si="330"/>
        <v>45496</v>
      </c>
      <c r="E3573" t="str">
        <f t="shared" si="331"/>
        <v>July</v>
      </c>
      <c r="F3573">
        <v>2024</v>
      </c>
      <c r="G3573" t="str">
        <f t="shared" si="332"/>
        <v>Tuesday</v>
      </c>
      <c r="H3573" t="s">
        <v>21</v>
      </c>
      <c r="I3573">
        <v>6</v>
      </c>
      <c r="J3573" s="7">
        <v>43828.2</v>
      </c>
      <c r="K3573" t="s">
        <v>476</v>
      </c>
      <c r="L3573">
        <v>25</v>
      </c>
      <c r="M3573" t="s">
        <v>23</v>
      </c>
      <c r="N3573" t="s">
        <v>35</v>
      </c>
      <c r="O3573">
        <v>2</v>
      </c>
      <c r="P3573" t="s">
        <v>25</v>
      </c>
      <c r="Q3573" s="7">
        <f t="shared" si="333"/>
        <v>262969.19999999995</v>
      </c>
      <c r="R3573" s="9" t="str" cm="1">
        <f t="array" ref="R3573">_xlfn.IFS(L3572&lt;=25,"0-25",L3572&lt;=30,"26-30",L3572&lt;=35,"31-35",L3572&lt;=40,"36-40",L3572&lt;=45,"41-45",L3572&gt;=45,"45+")</f>
        <v>41-45</v>
      </c>
      <c r="S3573" t="str">
        <f t="shared" si="334"/>
        <v>Q3</v>
      </c>
      <c r="T3573" t="str">
        <f t="shared" si="335"/>
        <v>Weekday</v>
      </c>
      <c r="U3573" t="str" cm="1">
        <f t="array" ref="U3573">_xlfn.IFS(Q3573&lt;=100000,"LOW",Q3573&lt;=300000,"MEDIUM",Q3573&gt;=300000,"HIGH")</f>
        <v>MEDIUM</v>
      </c>
    </row>
    <row r="3574" spans="1:21" x14ac:dyDescent="0.3">
      <c r="A3574">
        <v>3573</v>
      </c>
      <c r="B3574">
        <v>23</v>
      </c>
      <c r="C3574">
        <v>7</v>
      </c>
      <c r="D3574" s="6">
        <f t="shared" si="330"/>
        <v>45496</v>
      </c>
      <c r="E3574" t="str">
        <f t="shared" si="331"/>
        <v>July</v>
      </c>
      <c r="F3574">
        <v>2024</v>
      </c>
      <c r="G3574" t="str">
        <f t="shared" si="332"/>
        <v>Tuesday</v>
      </c>
      <c r="H3574" t="s">
        <v>21</v>
      </c>
      <c r="I3574">
        <v>5</v>
      </c>
      <c r="J3574" s="7">
        <v>22637.9</v>
      </c>
      <c r="K3574" t="s">
        <v>1054</v>
      </c>
      <c r="L3574">
        <v>27</v>
      </c>
      <c r="M3574" t="s">
        <v>61</v>
      </c>
      <c r="N3574" t="s">
        <v>35</v>
      </c>
      <c r="O3574">
        <v>5</v>
      </c>
      <c r="P3574" t="s">
        <v>28</v>
      </c>
      <c r="Q3574" s="7">
        <f t="shared" si="333"/>
        <v>113189.5</v>
      </c>
      <c r="R3574" s="9" t="str" cm="1">
        <f t="array" ref="R3574">_xlfn.IFS(L3573&lt;=25,"0-25",L3573&lt;=30,"26-30",L3573&lt;=35,"31-35",L3573&lt;=40,"36-40",L3573&lt;=45,"41-45",L3573&gt;=45,"45+")</f>
        <v>0-25</v>
      </c>
      <c r="S3574" t="str">
        <f t="shared" si="334"/>
        <v>Q3</v>
      </c>
      <c r="T3574" t="str">
        <f t="shared" si="335"/>
        <v>Weekday</v>
      </c>
      <c r="U3574" t="str" cm="1">
        <f t="array" ref="U3574">_xlfn.IFS(Q3574&lt;=100000,"LOW",Q3574&lt;=300000,"MEDIUM",Q3574&gt;=300000,"HIGH")</f>
        <v>MEDIUM</v>
      </c>
    </row>
    <row r="3575" spans="1:21" x14ac:dyDescent="0.3">
      <c r="A3575">
        <v>3574</v>
      </c>
      <c r="B3575">
        <v>23</v>
      </c>
      <c r="C3575">
        <v>7</v>
      </c>
      <c r="D3575" s="6">
        <f t="shared" si="330"/>
        <v>45496</v>
      </c>
      <c r="E3575" t="str">
        <f t="shared" si="331"/>
        <v>July</v>
      </c>
      <c r="F3575">
        <v>2024</v>
      </c>
      <c r="G3575" t="str">
        <f t="shared" si="332"/>
        <v>Tuesday</v>
      </c>
      <c r="H3575" t="s">
        <v>45</v>
      </c>
      <c r="I3575">
        <v>2</v>
      </c>
      <c r="J3575" s="7">
        <v>66930.75</v>
      </c>
      <c r="K3575" t="s">
        <v>800</v>
      </c>
      <c r="L3575">
        <v>42</v>
      </c>
      <c r="M3575" t="s">
        <v>27</v>
      </c>
      <c r="N3575" t="s">
        <v>18</v>
      </c>
      <c r="O3575">
        <v>4</v>
      </c>
      <c r="P3575" t="s">
        <v>104</v>
      </c>
      <c r="Q3575" s="7">
        <f t="shared" si="333"/>
        <v>133861.5</v>
      </c>
      <c r="R3575" s="9" t="str" cm="1">
        <f t="array" ref="R3575">_xlfn.IFS(L3574&lt;=25,"0-25",L3574&lt;=30,"26-30",L3574&lt;=35,"31-35",L3574&lt;=40,"36-40",L3574&lt;=45,"41-45",L3574&gt;=45,"45+")</f>
        <v>26-30</v>
      </c>
      <c r="S3575" t="str">
        <f t="shared" si="334"/>
        <v>Q3</v>
      </c>
      <c r="T3575" t="str">
        <f t="shared" si="335"/>
        <v>Weekday</v>
      </c>
      <c r="U3575" t="str" cm="1">
        <f t="array" ref="U3575">_xlfn.IFS(Q3575&lt;=100000,"LOW",Q3575&lt;=300000,"MEDIUM",Q3575&gt;=300000,"HIGH")</f>
        <v>MEDIUM</v>
      </c>
    </row>
    <row r="3576" spans="1:21" x14ac:dyDescent="0.3">
      <c r="A3576">
        <v>3575</v>
      </c>
      <c r="B3576">
        <v>23</v>
      </c>
      <c r="C3576">
        <v>7</v>
      </c>
      <c r="D3576" s="6">
        <f t="shared" si="330"/>
        <v>45496</v>
      </c>
      <c r="E3576" t="str">
        <f t="shared" si="331"/>
        <v>July</v>
      </c>
      <c r="F3576">
        <v>2024</v>
      </c>
      <c r="G3576" t="str">
        <f t="shared" si="332"/>
        <v>Tuesday</v>
      </c>
      <c r="H3576" t="s">
        <v>37</v>
      </c>
      <c r="I3576">
        <v>7</v>
      </c>
      <c r="J3576" s="7">
        <v>30132.46</v>
      </c>
      <c r="K3576" t="s">
        <v>384</v>
      </c>
      <c r="L3576">
        <v>53</v>
      </c>
      <c r="M3576" t="s">
        <v>23</v>
      </c>
      <c r="N3576" t="s">
        <v>35</v>
      </c>
      <c r="O3576">
        <v>5</v>
      </c>
      <c r="P3576" t="s">
        <v>97</v>
      </c>
      <c r="Q3576" s="7">
        <f t="shared" si="333"/>
        <v>210927.22</v>
      </c>
      <c r="R3576" s="9" t="str" cm="1">
        <f t="array" ref="R3576">_xlfn.IFS(L3575&lt;=25,"0-25",L3575&lt;=30,"26-30",L3575&lt;=35,"31-35",L3575&lt;=40,"36-40",L3575&lt;=45,"41-45",L3575&gt;=45,"45+")</f>
        <v>41-45</v>
      </c>
      <c r="S3576" t="str">
        <f t="shared" si="334"/>
        <v>Q3</v>
      </c>
      <c r="T3576" t="str">
        <f t="shared" si="335"/>
        <v>Weekday</v>
      </c>
      <c r="U3576" t="str" cm="1">
        <f t="array" ref="U3576">_xlfn.IFS(Q3576&lt;=100000,"LOW",Q3576&lt;=300000,"MEDIUM",Q3576&gt;=300000,"HIGH")</f>
        <v>MEDIUM</v>
      </c>
    </row>
    <row r="3577" spans="1:21" x14ac:dyDescent="0.3">
      <c r="A3577">
        <v>3576</v>
      </c>
      <c r="B3577">
        <v>24</v>
      </c>
      <c r="C3577">
        <v>7</v>
      </c>
      <c r="D3577" s="6">
        <f t="shared" si="330"/>
        <v>45497</v>
      </c>
      <c r="E3577" t="str">
        <f t="shared" si="331"/>
        <v>July</v>
      </c>
      <c r="F3577">
        <v>2024</v>
      </c>
      <c r="G3577" t="str">
        <f t="shared" si="332"/>
        <v>Wednesday</v>
      </c>
      <c r="H3577" t="s">
        <v>45</v>
      </c>
      <c r="I3577">
        <v>2</v>
      </c>
      <c r="J3577" s="7">
        <v>29513.27</v>
      </c>
      <c r="K3577" t="s">
        <v>83</v>
      </c>
      <c r="L3577">
        <v>26</v>
      </c>
      <c r="M3577" t="s">
        <v>135</v>
      </c>
      <c r="N3577" t="s">
        <v>35</v>
      </c>
      <c r="O3577">
        <v>5</v>
      </c>
      <c r="P3577" t="s">
        <v>104</v>
      </c>
      <c r="Q3577" s="7">
        <f t="shared" si="333"/>
        <v>59026.54</v>
      </c>
      <c r="R3577" s="9" t="str" cm="1">
        <f t="array" ref="R3577">_xlfn.IFS(L3576&lt;=25,"0-25",L3576&lt;=30,"26-30",L3576&lt;=35,"31-35",L3576&lt;=40,"36-40",L3576&lt;=45,"41-45",L3576&gt;=45,"45+")</f>
        <v>45+</v>
      </c>
      <c r="S3577" t="str">
        <f t="shared" si="334"/>
        <v>Q3</v>
      </c>
      <c r="T3577" t="str">
        <f t="shared" si="335"/>
        <v>Weekday</v>
      </c>
      <c r="U3577" t="str" cm="1">
        <f t="array" ref="U3577">_xlfn.IFS(Q3577&lt;=100000,"LOW",Q3577&lt;=300000,"MEDIUM",Q3577&gt;=300000,"HIGH")</f>
        <v>LOW</v>
      </c>
    </row>
    <row r="3578" spans="1:21" x14ac:dyDescent="0.3">
      <c r="A3578">
        <v>3577</v>
      </c>
      <c r="B3578">
        <v>24</v>
      </c>
      <c r="C3578">
        <v>7</v>
      </c>
      <c r="D3578" s="6">
        <f t="shared" si="330"/>
        <v>45497</v>
      </c>
      <c r="E3578" t="str">
        <f t="shared" si="331"/>
        <v>July</v>
      </c>
      <c r="F3578">
        <v>2024</v>
      </c>
      <c r="G3578" t="str">
        <f t="shared" si="332"/>
        <v>Wednesday</v>
      </c>
      <c r="H3578" t="s">
        <v>32</v>
      </c>
      <c r="I3578">
        <v>1</v>
      </c>
      <c r="J3578" s="7">
        <v>65403.08</v>
      </c>
      <c r="K3578" t="s">
        <v>80</v>
      </c>
      <c r="L3578">
        <v>58</v>
      </c>
      <c r="M3578" t="s">
        <v>116</v>
      </c>
      <c r="N3578" t="s">
        <v>18</v>
      </c>
      <c r="O3578">
        <v>2</v>
      </c>
      <c r="P3578" t="s">
        <v>43</v>
      </c>
      <c r="Q3578" s="7">
        <f t="shared" si="333"/>
        <v>65403.08</v>
      </c>
      <c r="R3578" s="9" t="str" cm="1">
        <f t="array" ref="R3578">_xlfn.IFS(L3577&lt;=25,"0-25",L3577&lt;=30,"26-30",L3577&lt;=35,"31-35",L3577&lt;=40,"36-40",L3577&lt;=45,"41-45",L3577&gt;=45,"45+")</f>
        <v>26-30</v>
      </c>
      <c r="S3578" t="str">
        <f t="shared" si="334"/>
        <v>Q3</v>
      </c>
      <c r="T3578" t="str">
        <f t="shared" si="335"/>
        <v>Weekday</v>
      </c>
      <c r="U3578" t="str" cm="1">
        <f t="array" ref="U3578">_xlfn.IFS(Q3578&lt;=100000,"LOW",Q3578&lt;=300000,"MEDIUM",Q3578&gt;=300000,"HIGH")</f>
        <v>LOW</v>
      </c>
    </row>
    <row r="3579" spans="1:21" x14ac:dyDescent="0.3">
      <c r="A3579">
        <v>3578</v>
      </c>
      <c r="B3579">
        <v>24</v>
      </c>
      <c r="C3579">
        <v>7</v>
      </c>
      <c r="D3579" s="6">
        <f t="shared" si="330"/>
        <v>45497</v>
      </c>
      <c r="E3579" t="str">
        <f t="shared" si="331"/>
        <v>July</v>
      </c>
      <c r="F3579">
        <v>2024</v>
      </c>
      <c r="G3579" t="str">
        <f t="shared" si="332"/>
        <v>Wednesday</v>
      </c>
      <c r="H3579" t="s">
        <v>45</v>
      </c>
      <c r="I3579">
        <v>7</v>
      </c>
      <c r="J3579" s="7">
        <v>35040.879999999997</v>
      </c>
      <c r="K3579" t="s">
        <v>317</v>
      </c>
      <c r="L3579">
        <v>25</v>
      </c>
      <c r="M3579" t="s">
        <v>23</v>
      </c>
      <c r="N3579" t="s">
        <v>52</v>
      </c>
      <c r="O3579">
        <v>5</v>
      </c>
      <c r="P3579" t="s">
        <v>48</v>
      </c>
      <c r="Q3579" s="7">
        <f t="shared" si="333"/>
        <v>245286.15999999997</v>
      </c>
      <c r="R3579" s="9" t="str" cm="1">
        <f t="array" ref="R3579">_xlfn.IFS(L3578&lt;=25,"0-25",L3578&lt;=30,"26-30",L3578&lt;=35,"31-35",L3578&lt;=40,"36-40",L3578&lt;=45,"41-45",L3578&gt;=45,"45+")</f>
        <v>45+</v>
      </c>
      <c r="S3579" t="str">
        <f t="shared" si="334"/>
        <v>Q3</v>
      </c>
      <c r="T3579" t="str">
        <f t="shared" si="335"/>
        <v>Weekday</v>
      </c>
      <c r="U3579" t="str" cm="1">
        <f t="array" ref="U3579">_xlfn.IFS(Q3579&lt;=100000,"LOW",Q3579&lt;=300000,"MEDIUM",Q3579&gt;=300000,"HIGH")</f>
        <v>MEDIUM</v>
      </c>
    </row>
    <row r="3580" spans="1:21" x14ac:dyDescent="0.3">
      <c r="A3580">
        <v>3579</v>
      </c>
      <c r="B3580">
        <v>25</v>
      </c>
      <c r="C3580">
        <v>7</v>
      </c>
      <c r="D3580" s="6">
        <f t="shared" si="330"/>
        <v>45498</v>
      </c>
      <c r="E3580" t="str">
        <f t="shared" si="331"/>
        <v>July</v>
      </c>
      <c r="F3580">
        <v>2024</v>
      </c>
      <c r="G3580" t="str">
        <f t="shared" si="332"/>
        <v>Thursday</v>
      </c>
      <c r="H3580" t="s">
        <v>15</v>
      </c>
      <c r="I3580">
        <v>5</v>
      </c>
      <c r="J3580" s="7">
        <v>67771.740000000005</v>
      </c>
      <c r="K3580" t="s">
        <v>934</v>
      </c>
      <c r="L3580">
        <v>20</v>
      </c>
      <c r="M3580" t="s">
        <v>23</v>
      </c>
      <c r="N3580" t="s">
        <v>24</v>
      </c>
      <c r="O3580">
        <v>5</v>
      </c>
      <c r="P3580" t="s">
        <v>86</v>
      </c>
      <c r="Q3580" s="7">
        <f t="shared" si="333"/>
        <v>338858.7</v>
      </c>
      <c r="R3580" s="9" t="str" cm="1">
        <f t="array" ref="R3580">_xlfn.IFS(L3579&lt;=25,"0-25",L3579&lt;=30,"26-30",L3579&lt;=35,"31-35",L3579&lt;=40,"36-40",L3579&lt;=45,"41-45",L3579&gt;=45,"45+")</f>
        <v>0-25</v>
      </c>
      <c r="S3580" t="str">
        <f t="shared" si="334"/>
        <v>Q3</v>
      </c>
      <c r="T3580" t="str">
        <f t="shared" si="335"/>
        <v>Weekday</v>
      </c>
      <c r="U3580" t="str" cm="1">
        <f t="array" ref="U3580">_xlfn.IFS(Q3580&lt;=100000,"LOW",Q3580&lt;=300000,"MEDIUM",Q3580&gt;=300000,"HIGH")</f>
        <v>HIGH</v>
      </c>
    </row>
    <row r="3581" spans="1:21" x14ac:dyDescent="0.3">
      <c r="A3581">
        <v>3580</v>
      </c>
      <c r="B3581">
        <v>25</v>
      </c>
      <c r="C3581">
        <v>7</v>
      </c>
      <c r="D3581" s="6">
        <f t="shared" si="330"/>
        <v>45498</v>
      </c>
      <c r="E3581" t="str">
        <f t="shared" si="331"/>
        <v>July</v>
      </c>
      <c r="F3581">
        <v>2024</v>
      </c>
      <c r="G3581" t="str">
        <f t="shared" si="332"/>
        <v>Thursday</v>
      </c>
      <c r="H3581" t="s">
        <v>45</v>
      </c>
      <c r="I3581">
        <v>1</v>
      </c>
      <c r="J3581" s="7">
        <v>11450.22</v>
      </c>
      <c r="K3581" t="s">
        <v>503</v>
      </c>
      <c r="L3581">
        <v>35</v>
      </c>
      <c r="M3581" t="s">
        <v>112</v>
      </c>
      <c r="N3581" t="s">
        <v>24</v>
      </c>
      <c r="O3581">
        <v>5</v>
      </c>
      <c r="P3581" t="s">
        <v>90</v>
      </c>
      <c r="Q3581" s="7">
        <f t="shared" si="333"/>
        <v>11450.22</v>
      </c>
      <c r="R3581" s="9" t="str" cm="1">
        <f t="array" ref="R3581">_xlfn.IFS(L3580&lt;=25,"0-25",L3580&lt;=30,"26-30",L3580&lt;=35,"31-35",L3580&lt;=40,"36-40",L3580&lt;=45,"41-45",L3580&gt;=45,"45+")</f>
        <v>0-25</v>
      </c>
      <c r="S3581" t="str">
        <f t="shared" si="334"/>
        <v>Q3</v>
      </c>
      <c r="T3581" t="str">
        <f t="shared" si="335"/>
        <v>Weekday</v>
      </c>
      <c r="U3581" t="str" cm="1">
        <f t="array" ref="U3581">_xlfn.IFS(Q3581&lt;=100000,"LOW",Q3581&lt;=300000,"MEDIUM",Q3581&gt;=300000,"HIGH")</f>
        <v>LOW</v>
      </c>
    </row>
    <row r="3582" spans="1:21" x14ac:dyDescent="0.3">
      <c r="A3582">
        <v>3581</v>
      </c>
      <c r="B3582">
        <v>25</v>
      </c>
      <c r="C3582">
        <v>7</v>
      </c>
      <c r="D3582" s="6">
        <f t="shared" si="330"/>
        <v>45498</v>
      </c>
      <c r="E3582" t="str">
        <f t="shared" si="331"/>
        <v>July</v>
      </c>
      <c r="F3582">
        <v>2024</v>
      </c>
      <c r="G3582" t="str">
        <f t="shared" si="332"/>
        <v>Thursday</v>
      </c>
      <c r="H3582" t="s">
        <v>21</v>
      </c>
      <c r="I3582">
        <v>4</v>
      </c>
      <c r="J3582" s="7">
        <v>28380.67</v>
      </c>
      <c r="K3582" t="s">
        <v>657</v>
      </c>
      <c r="L3582">
        <v>52</v>
      </c>
      <c r="M3582" t="s">
        <v>27</v>
      </c>
      <c r="N3582" t="s">
        <v>52</v>
      </c>
      <c r="O3582">
        <v>5</v>
      </c>
      <c r="P3582" t="s">
        <v>25</v>
      </c>
      <c r="Q3582" s="7">
        <f t="shared" si="333"/>
        <v>113522.68</v>
      </c>
      <c r="R3582" s="9" t="str" cm="1">
        <f t="array" ref="R3582">_xlfn.IFS(L3581&lt;=25,"0-25",L3581&lt;=30,"26-30",L3581&lt;=35,"31-35",L3581&lt;=40,"36-40",L3581&lt;=45,"41-45",L3581&gt;=45,"45+")</f>
        <v>31-35</v>
      </c>
      <c r="S3582" t="str">
        <f t="shared" si="334"/>
        <v>Q3</v>
      </c>
      <c r="T3582" t="str">
        <f t="shared" si="335"/>
        <v>Weekday</v>
      </c>
      <c r="U3582" t="str" cm="1">
        <f t="array" ref="U3582">_xlfn.IFS(Q3582&lt;=100000,"LOW",Q3582&lt;=300000,"MEDIUM",Q3582&gt;=300000,"HIGH")</f>
        <v>MEDIUM</v>
      </c>
    </row>
    <row r="3583" spans="1:21" x14ac:dyDescent="0.3">
      <c r="A3583">
        <v>3582</v>
      </c>
      <c r="B3583">
        <v>26</v>
      </c>
      <c r="C3583">
        <v>7</v>
      </c>
      <c r="D3583" s="6">
        <f t="shared" si="330"/>
        <v>45499</v>
      </c>
      <c r="E3583" t="str">
        <f t="shared" si="331"/>
        <v>July</v>
      </c>
      <c r="F3583">
        <v>2024</v>
      </c>
      <c r="G3583" t="str">
        <f t="shared" si="332"/>
        <v>Friday</v>
      </c>
      <c r="H3583" t="s">
        <v>32</v>
      </c>
      <c r="I3583">
        <v>4</v>
      </c>
      <c r="J3583" s="7">
        <v>49971.58</v>
      </c>
      <c r="K3583" t="s">
        <v>983</v>
      </c>
      <c r="L3583">
        <v>34</v>
      </c>
      <c r="M3583" t="s">
        <v>61</v>
      </c>
      <c r="N3583" t="s">
        <v>18</v>
      </c>
      <c r="O3583">
        <v>4</v>
      </c>
      <c r="P3583" t="s">
        <v>43</v>
      </c>
      <c r="Q3583" s="7">
        <f t="shared" si="333"/>
        <v>199886.32</v>
      </c>
      <c r="R3583" s="9" t="str" cm="1">
        <f t="array" ref="R3583">_xlfn.IFS(L3582&lt;=25,"0-25",L3582&lt;=30,"26-30",L3582&lt;=35,"31-35",L3582&lt;=40,"36-40",L3582&lt;=45,"41-45",L3582&gt;=45,"45+")</f>
        <v>45+</v>
      </c>
      <c r="S3583" t="str">
        <f t="shared" si="334"/>
        <v>Q3</v>
      </c>
      <c r="T3583" t="str">
        <f t="shared" si="335"/>
        <v>Weekday</v>
      </c>
      <c r="U3583" t="str" cm="1">
        <f t="array" ref="U3583">_xlfn.IFS(Q3583&lt;=100000,"LOW",Q3583&lt;=300000,"MEDIUM",Q3583&gt;=300000,"HIGH")</f>
        <v>MEDIUM</v>
      </c>
    </row>
    <row r="3584" spans="1:21" x14ac:dyDescent="0.3">
      <c r="A3584">
        <v>3583</v>
      </c>
      <c r="B3584">
        <v>26</v>
      </c>
      <c r="C3584">
        <v>7</v>
      </c>
      <c r="D3584" s="6">
        <f t="shared" si="330"/>
        <v>45499</v>
      </c>
      <c r="E3584" t="str">
        <f t="shared" si="331"/>
        <v>July</v>
      </c>
      <c r="F3584">
        <v>2024</v>
      </c>
      <c r="G3584" t="str">
        <f t="shared" si="332"/>
        <v>Friday</v>
      </c>
      <c r="H3584" t="s">
        <v>15</v>
      </c>
      <c r="I3584">
        <v>7</v>
      </c>
      <c r="J3584" s="7">
        <v>63451.42</v>
      </c>
      <c r="K3584" t="s">
        <v>986</v>
      </c>
      <c r="L3584">
        <v>53</v>
      </c>
      <c r="M3584" t="s">
        <v>27</v>
      </c>
      <c r="N3584" t="s">
        <v>52</v>
      </c>
      <c r="O3584">
        <v>4</v>
      </c>
      <c r="P3584" t="s">
        <v>19</v>
      </c>
      <c r="Q3584" s="7">
        <f t="shared" si="333"/>
        <v>444159.94</v>
      </c>
      <c r="R3584" s="9" t="str" cm="1">
        <f t="array" ref="R3584">_xlfn.IFS(L3583&lt;=25,"0-25",L3583&lt;=30,"26-30",L3583&lt;=35,"31-35",L3583&lt;=40,"36-40",L3583&lt;=45,"41-45",L3583&gt;=45,"45+")</f>
        <v>31-35</v>
      </c>
      <c r="S3584" t="str">
        <f t="shared" si="334"/>
        <v>Q3</v>
      </c>
      <c r="T3584" t="str">
        <f t="shared" si="335"/>
        <v>Weekday</v>
      </c>
      <c r="U3584" t="str" cm="1">
        <f t="array" ref="U3584">_xlfn.IFS(Q3584&lt;=100000,"LOW",Q3584&lt;=300000,"MEDIUM",Q3584&gt;=300000,"HIGH")</f>
        <v>HIGH</v>
      </c>
    </row>
    <row r="3585" spans="1:21" x14ac:dyDescent="0.3">
      <c r="A3585">
        <v>3584</v>
      </c>
      <c r="B3585">
        <v>26</v>
      </c>
      <c r="C3585">
        <v>7</v>
      </c>
      <c r="D3585" s="6">
        <f t="shared" si="330"/>
        <v>45499</v>
      </c>
      <c r="E3585" t="str">
        <f t="shared" si="331"/>
        <v>July</v>
      </c>
      <c r="F3585">
        <v>2024</v>
      </c>
      <c r="G3585" t="str">
        <f t="shared" si="332"/>
        <v>Friday</v>
      </c>
      <c r="H3585" t="s">
        <v>45</v>
      </c>
      <c r="I3585">
        <v>9</v>
      </c>
      <c r="J3585" s="7">
        <v>25384.34</v>
      </c>
      <c r="K3585" t="s">
        <v>775</v>
      </c>
      <c r="L3585">
        <v>45</v>
      </c>
      <c r="M3585" t="s">
        <v>23</v>
      </c>
      <c r="N3585" t="s">
        <v>24</v>
      </c>
      <c r="O3585">
        <v>5</v>
      </c>
      <c r="P3585" t="s">
        <v>48</v>
      </c>
      <c r="Q3585" s="7">
        <f t="shared" si="333"/>
        <v>228459.06</v>
      </c>
      <c r="R3585" s="9" t="str" cm="1">
        <f t="array" ref="R3585">_xlfn.IFS(L3584&lt;=25,"0-25",L3584&lt;=30,"26-30",L3584&lt;=35,"31-35",L3584&lt;=40,"36-40",L3584&lt;=45,"41-45",L3584&gt;=45,"45+")</f>
        <v>45+</v>
      </c>
      <c r="S3585" t="str">
        <f t="shared" si="334"/>
        <v>Q3</v>
      </c>
      <c r="T3585" t="str">
        <f t="shared" si="335"/>
        <v>Weekday</v>
      </c>
      <c r="U3585" t="str" cm="1">
        <f t="array" ref="U3585">_xlfn.IFS(Q3585&lt;=100000,"LOW",Q3585&lt;=300000,"MEDIUM",Q3585&gt;=300000,"HIGH")</f>
        <v>MEDIUM</v>
      </c>
    </row>
    <row r="3586" spans="1:21" x14ac:dyDescent="0.3">
      <c r="A3586">
        <v>3585</v>
      </c>
      <c r="B3586">
        <v>27</v>
      </c>
      <c r="C3586">
        <v>7</v>
      </c>
      <c r="D3586" s="6">
        <f t="shared" si="330"/>
        <v>45500</v>
      </c>
      <c r="E3586" t="str">
        <f t="shared" si="331"/>
        <v>July</v>
      </c>
      <c r="F3586">
        <v>2024</v>
      </c>
      <c r="G3586" t="str">
        <f t="shared" si="332"/>
        <v>Saturday</v>
      </c>
      <c r="H3586" t="s">
        <v>32</v>
      </c>
      <c r="I3586">
        <v>2</v>
      </c>
      <c r="J3586" s="7">
        <v>65828.66</v>
      </c>
      <c r="K3586" t="s">
        <v>452</v>
      </c>
      <c r="L3586">
        <v>32</v>
      </c>
      <c r="M3586" t="s">
        <v>119</v>
      </c>
      <c r="N3586" t="s">
        <v>24</v>
      </c>
      <c r="O3586">
        <v>3</v>
      </c>
      <c r="P3586" t="s">
        <v>36</v>
      </c>
      <c r="Q3586" s="7">
        <f t="shared" si="333"/>
        <v>131657.32</v>
      </c>
      <c r="R3586" s="9" t="str" cm="1">
        <f t="array" ref="R3586">_xlfn.IFS(L3585&lt;=25,"0-25",L3585&lt;=30,"26-30",L3585&lt;=35,"31-35",L3585&lt;=40,"36-40",L3585&lt;=45,"41-45",L3585&gt;=45,"45+")</f>
        <v>41-45</v>
      </c>
      <c r="S3586" t="str">
        <f t="shared" si="334"/>
        <v>Q3</v>
      </c>
      <c r="T3586" t="str">
        <f t="shared" si="335"/>
        <v>Weekend</v>
      </c>
      <c r="U3586" t="str" cm="1">
        <f t="array" ref="U3586">_xlfn.IFS(Q3586&lt;=100000,"LOW",Q3586&lt;=300000,"MEDIUM",Q3586&gt;=300000,"HIGH")</f>
        <v>MEDIUM</v>
      </c>
    </row>
    <row r="3587" spans="1:21" x14ac:dyDescent="0.3">
      <c r="A3587">
        <v>3586</v>
      </c>
      <c r="B3587">
        <v>27</v>
      </c>
      <c r="C3587">
        <v>7</v>
      </c>
      <c r="D3587" s="6">
        <f t="shared" ref="D3587:D3650" si="336">DATE(F3587,C3587,B3587)</f>
        <v>45500</v>
      </c>
      <c r="E3587" t="str">
        <f t="shared" ref="E3587:E3650" si="337">TEXT(D3587,"mmmm")</f>
        <v>July</v>
      </c>
      <c r="F3587">
        <v>2024</v>
      </c>
      <c r="G3587" t="str">
        <f t="shared" ref="G3587:G3650" si="338">TEXT(D3587,"dddd")</f>
        <v>Saturday</v>
      </c>
      <c r="H3587" t="s">
        <v>32</v>
      </c>
      <c r="I3587">
        <v>1</v>
      </c>
      <c r="J3587" s="7">
        <v>45647.29</v>
      </c>
      <c r="K3587" t="s">
        <v>161</v>
      </c>
      <c r="L3587">
        <v>36</v>
      </c>
      <c r="M3587" t="s">
        <v>47</v>
      </c>
      <c r="N3587" t="s">
        <v>24</v>
      </c>
      <c r="O3587">
        <v>3</v>
      </c>
      <c r="P3587" t="s">
        <v>36</v>
      </c>
      <c r="Q3587" s="7">
        <f t="shared" ref="Q3587:Q3650" si="339">I3587*J3587</f>
        <v>45647.29</v>
      </c>
      <c r="R3587" s="9" t="str" cm="1">
        <f t="array" ref="R3587">_xlfn.IFS(L3586&lt;=25,"0-25",L3586&lt;=30,"26-30",L3586&lt;=35,"31-35",L3586&lt;=40,"36-40",L3586&lt;=45,"41-45",L3586&gt;=45,"45+")</f>
        <v>31-35</v>
      </c>
      <c r="S3587" t="str">
        <f t="shared" ref="S3587:S3650" si="340">"Q"&amp;ROUNDUP(C3587/3,0)</f>
        <v>Q3</v>
      </c>
      <c r="T3587" t="str">
        <f t="shared" ref="T3587:T3650" si="341">IF(OR(G3587="Saturday",G3587="Sunday"),"Weekend","Weekday")</f>
        <v>Weekend</v>
      </c>
      <c r="U3587" t="str" cm="1">
        <f t="array" ref="U3587">_xlfn.IFS(Q3587&lt;=100000,"LOW",Q3587&lt;=300000,"MEDIUM",Q3587&gt;=300000,"HIGH")</f>
        <v>LOW</v>
      </c>
    </row>
    <row r="3588" spans="1:21" x14ac:dyDescent="0.3">
      <c r="A3588">
        <v>3587</v>
      </c>
      <c r="B3588">
        <v>27</v>
      </c>
      <c r="C3588">
        <v>7</v>
      </c>
      <c r="D3588" s="6">
        <f t="shared" si="336"/>
        <v>45500</v>
      </c>
      <c r="E3588" t="str">
        <f t="shared" si="337"/>
        <v>July</v>
      </c>
      <c r="F3588">
        <v>2024</v>
      </c>
      <c r="G3588" t="str">
        <f t="shared" si="338"/>
        <v>Saturday</v>
      </c>
      <c r="H3588" t="s">
        <v>15</v>
      </c>
      <c r="I3588">
        <v>2</v>
      </c>
      <c r="J3588" s="7">
        <v>58060.49</v>
      </c>
      <c r="K3588" t="s">
        <v>402</v>
      </c>
      <c r="L3588">
        <v>39</v>
      </c>
      <c r="M3588" t="s">
        <v>119</v>
      </c>
      <c r="N3588" t="s">
        <v>24</v>
      </c>
      <c r="O3588">
        <v>4</v>
      </c>
      <c r="P3588" t="s">
        <v>31</v>
      </c>
      <c r="Q3588" s="7">
        <f t="shared" si="339"/>
        <v>116120.98</v>
      </c>
      <c r="R3588" s="9" t="str" cm="1">
        <f t="array" ref="R3588">_xlfn.IFS(L3587&lt;=25,"0-25",L3587&lt;=30,"26-30",L3587&lt;=35,"31-35",L3587&lt;=40,"36-40",L3587&lt;=45,"41-45",L3587&gt;=45,"45+")</f>
        <v>36-40</v>
      </c>
      <c r="S3588" t="str">
        <f t="shared" si="340"/>
        <v>Q3</v>
      </c>
      <c r="T3588" t="str">
        <f t="shared" si="341"/>
        <v>Weekend</v>
      </c>
      <c r="U3588" t="str" cm="1">
        <f t="array" ref="U3588">_xlfn.IFS(Q3588&lt;=100000,"LOW",Q3588&lt;=300000,"MEDIUM",Q3588&gt;=300000,"HIGH")</f>
        <v>MEDIUM</v>
      </c>
    </row>
    <row r="3589" spans="1:21" x14ac:dyDescent="0.3">
      <c r="A3589">
        <v>3588</v>
      </c>
      <c r="B3589">
        <v>27</v>
      </c>
      <c r="C3589">
        <v>7</v>
      </c>
      <c r="D3589" s="6">
        <f t="shared" si="336"/>
        <v>45500</v>
      </c>
      <c r="E3589" t="str">
        <f t="shared" si="337"/>
        <v>July</v>
      </c>
      <c r="F3589">
        <v>2024</v>
      </c>
      <c r="G3589" t="str">
        <f t="shared" si="338"/>
        <v>Saturday</v>
      </c>
      <c r="H3589" t="s">
        <v>45</v>
      </c>
      <c r="I3589">
        <v>7</v>
      </c>
      <c r="J3589" s="7">
        <v>33832.44</v>
      </c>
      <c r="K3589" t="s">
        <v>502</v>
      </c>
      <c r="L3589">
        <v>23</v>
      </c>
      <c r="M3589" t="s">
        <v>23</v>
      </c>
      <c r="N3589" t="s">
        <v>18</v>
      </c>
      <c r="O3589">
        <v>3</v>
      </c>
      <c r="P3589" t="s">
        <v>48</v>
      </c>
      <c r="Q3589" s="7">
        <f t="shared" si="339"/>
        <v>236827.08000000002</v>
      </c>
      <c r="R3589" s="9" t="str" cm="1">
        <f t="array" ref="R3589">_xlfn.IFS(L3588&lt;=25,"0-25",L3588&lt;=30,"26-30",L3588&lt;=35,"31-35",L3588&lt;=40,"36-40",L3588&lt;=45,"41-45",L3588&gt;=45,"45+")</f>
        <v>36-40</v>
      </c>
      <c r="S3589" t="str">
        <f t="shared" si="340"/>
        <v>Q3</v>
      </c>
      <c r="T3589" t="str">
        <f t="shared" si="341"/>
        <v>Weekend</v>
      </c>
      <c r="U3589" t="str" cm="1">
        <f t="array" ref="U3589">_xlfn.IFS(Q3589&lt;=100000,"LOW",Q3589&lt;=300000,"MEDIUM",Q3589&gt;=300000,"HIGH")</f>
        <v>MEDIUM</v>
      </c>
    </row>
    <row r="3590" spans="1:21" x14ac:dyDescent="0.3">
      <c r="A3590">
        <v>3589</v>
      </c>
      <c r="B3590">
        <v>28</v>
      </c>
      <c r="C3590">
        <v>7</v>
      </c>
      <c r="D3590" s="6">
        <f t="shared" si="336"/>
        <v>45501</v>
      </c>
      <c r="E3590" t="str">
        <f t="shared" si="337"/>
        <v>July</v>
      </c>
      <c r="F3590">
        <v>2024</v>
      </c>
      <c r="G3590" t="str">
        <f t="shared" si="338"/>
        <v>Sunday</v>
      </c>
      <c r="H3590" t="s">
        <v>32</v>
      </c>
      <c r="I3590">
        <v>6</v>
      </c>
      <c r="J3590" s="7">
        <v>22730.82</v>
      </c>
      <c r="K3590" t="s">
        <v>923</v>
      </c>
      <c r="L3590">
        <v>24</v>
      </c>
      <c r="M3590" t="s">
        <v>61</v>
      </c>
      <c r="N3590" t="s">
        <v>24</v>
      </c>
      <c r="O3590">
        <v>4</v>
      </c>
      <c r="P3590" t="s">
        <v>101</v>
      </c>
      <c r="Q3590" s="7">
        <f t="shared" si="339"/>
        <v>136384.91999999998</v>
      </c>
      <c r="R3590" s="9" t="str" cm="1">
        <f t="array" ref="R3590">_xlfn.IFS(L3589&lt;=25,"0-25",L3589&lt;=30,"26-30",L3589&lt;=35,"31-35",L3589&lt;=40,"36-40",L3589&lt;=45,"41-45",L3589&gt;=45,"45+")</f>
        <v>0-25</v>
      </c>
      <c r="S3590" t="str">
        <f t="shared" si="340"/>
        <v>Q3</v>
      </c>
      <c r="T3590" t="str">
        <f t="shared" si="341"/>
        <v>Weekend</v>
      </c>
      <c r="U3590" t="str" cm="1">
        <f t="array" ref="U3590">_xlfn.IFS(Q3590&lt;=100000,"LOW",Q3590&lt;=300000,"MEDIUM",Q3590&gt;=300000,"HIGH")</f>
        <v>MEDIUM</v>
      </c>
    </row>
    <row r="3591" spans="1:21" x14ac:dyDescent="0.3">
      <c r="A3591">
        <v>3590</v>
      </c>
      <c r="B3591">
        <v>28</v>
      </c>
      <c r="C3591">
        <v>7</v>
      </c>
      <c r="D3591" s="6">
        <f t="shared" si="336"/>
        <v>45501</v>
      </c>
      <c r="E3591" t="str">
        <f t="shared" si="337"/>
        <v>July</v>
      </c>
      <c r="F3591">
        <v>2024</v>
      </c>
      <c r="G3591" t="str">
        <f t="shared" si="338"/>
        <v>Sunday</v>
      </c>
      <c r="H3591" t="s">
        <v>32</v>
      </c>
      <c r="I3591">
        <v>4</v>
      </c>
      <c r="J3591" s="7">
        <v>64674.12</v>
      </c>
      <c r="K3591" t="s">
        <v>1050</v>
      </c>
      <c r="L3591">
        <v>26</v>
      </c>
      <c r="M3591" t="s">
        <v>79</v>
      </c>
      <c r="N3591" t="s">
        <v>24</v>
      </c>
      <c r="O3591">
        <v>2</v>
      </c>
      <c r="P3591" t="s">
        <v>43</v>
      </c>
      <c r="Q3591" s="7">
        <f t="shared" si="339"/>
        <v>258696.48</v>
      </c>
      <c r="R3591" s="9" t="str" cm="1">
        <f t="array" ref="R3591">_xlfn.IFS(L3590&lt;=25,"0-25",L3590&lt;=30,"26-30",L3590&lt;=35,"31-35",L3590&lt;=40,"36-40",L3590&lt;=45,"41-45",L3590&gt;=45,"45+")</f>
        <v>0-25</v>
      </c>
      <c r="S3591" t="str">
        <f t="shared" si="340"/>
        <v>Q3</v>
      </c>
      <c r="T3591" t="str">
        <f t="shared" si="341"/>
        <v>Weekend</v>
      </c>
      <c r="U3591" t="str" cm="1">
        <f t="array" ref="U3591">_xlfn.IFS(Q3591&lt;=100000,"LOW",Q3591&lt;=300000,"MEDIUM",Q3591&gt;=300000,"HIGH")</f>
        <v>MEDIUM</v>
      </c>
    </row>
    <row r="3592" spans="1:21" x14ac:dyDescent="0.3">
      <c r="A3592">
        <v>3591</v>
      </c>
      <c r="B3592">
        <v>28</v>
      </c>
      <c r="C3592">
        <v>7</v>
      </c>
      <c r="D3592" s="6">
        <f t="shared" si="336"/>
        <v>45501</v>
      </c>
      <c r="E3592" t="str">
        <f t="shared" si="337"/>
        <v>July</v>
      </c>
      <c r="F3592">
        <v>2024</v>
      </c>
      <c r="G3592" t="str">
        <f t="shared" si="338"/>
        <v>Sunday</v>
      </c>
      <c r="H3592" t="s">
        <v>37</v>
      </c>
      <c r="I3592">
        <v>1</v>
      </c>
      <c r="J3592" s="7">
        <v>65988.149999999994</v>
      </c>
      <c r="K3592" t="s">
        <v>508</v>
      </c>
      <c r="L3592">
        <v>37</v>
      </c>
      <c r="M3592" t="s">
        <v>23</v>
      </c>
      <c r="N3592" t="s">
        <v>18</v>
      </c>
      <c r="O3592">
        <v>4</v>
      </c>
      <c r="P3592" t="s">
        <v>53</v>
      </c>
      <c r="Q3592" s="7">
        <f t="shared" si="339"/>
        <v>65988.149999999994</v>
      </c>
      <c r="R3592" s="9" t="str" cm="1">
        <f t="array" ref="R3592">_xlfn.IFS(L3591&lt;=25,"0-25",L3591&lt;=30,"26-30",L3591&lt;=35,"31-35",L3591&lt;=40,"36-40",L3591&lt;=45,"41-45",L3591&gt;=45,"45+")</f>
        <v>26-30</v>
      </c>
      <c r="S3592" t="str">
        <f t="shared" si="340"/>
        <v>Q3</v>
      </c>
      <c r="T3592" t="str">
        <f t="shared" si="341"/>
        <v>Weekend</v>
      </c>
      <c r="U3592" t="str" cm="1">
        <f t="array" ref="U3592">_xlfn.IFS(Q3592&lt;=100000,"LOW",Q3592&lt;=300000,"MEDIUM",Q3592&gt;=300000,"HIGH")</f>
        <v>LOW</v>
      </c>
    </row>
    <row r="3593" spans="1:21" x14ac:dyDescent="0.3">
      <c r="A3593">
        <v>3592</v>
      </c>
      <c r="B3593">
        <v>28</v>
      </c>
      <c r="C3593">
        <v>7</v>
      </c>
      <c r="D3593" s="6">
        <f t="shared" si="336"/>
        <v>45501</v>
      </c>
      <c r="E3593" t="str">
        <f t="shared" si="337"/>
        <v>July</v>
      </c>
      <c r="F3593">
        <v>2024</v>
      </c>
      <c r="G3593" t="str">
        <f t="shared" si="338"/>
        <v>Sunday</v>
      </c>
      <c r="H3593" t="s">
        <v>32</v>
      </c>
      <c r="I3593">
        <v>1</v>
      </c>
      <c r="J3593" s="7">
        <v>39854.51</v>
      </c>
      <c r="K3593" t="s">
        <v>707</v>
      </c>
      <c r="L3593">
        <v>54</v>
      </c>
      <c r="M3593" t="s">
        <v>23</v>
      </c>
      <c r="N3593" t="s">
        <v>52</v>
      </c>
      <c r="O3593">
        <v>2</v>
      </c>
      <c r="P3593" t="s">
        <v>101</v>
      </c>
      <c r="Q3593" s="7">
        <f t="shared" si="339"/>
        <v>39854.51</v>
      </c>
      <c r="R3593" s="9" t="str" cm="1">
        <f t="array" ref="R3593">_xlfn.IFS(L3592&lt;=25,"0-25",L3592&lt;=30,"26-30",L3592&lt;=35,"31-35",L3592&lt;=40,"36-40",L3592&lt;=45,"41-45",L3592&gt;=45,"45+")</f>
        <v>36-40</v>
      </c>
      <c r="S3593" t="str">
        <f t="shared" si="340"/>
        <v>Q3</v>
      </c>
      <c r="T3593" t="str">
        <f t="shared" si="341"/>
        <v>Weekend</v>
      </c>
      <c r="U3593" t="str" cm="1">
        <f t="array" ref="U3593">_xlfn.IFS(Q3593&lt;=100000,"LOW",Q3593&lt;=300000,"MEDIUM",Q3593&gt;=300000,"HIGH")</f>
        <v>LOW</v>
      </c>
    </row>
    <row r="3594" spans="1:21" x14ac:dyDescent="0.3">
      <c r="A3594">
        <v>3593</v>
      </c>
      <c r="B3594">
        <v>29</v>
      </c>
      <c r="C3594">
        <v>7</v>
      </c>
      <c r="D3594" s="6">
        <f t="shared" si="336"/>
        <v>45502</v>
      </c>
      <c r="E3594" t="str">
        <f t="shared" si="337"/>
        <v>July</v>
      </c>
      <c r="F3594">
        <v>2024</v>
      </c>
      <c r="G3594" t="str">
        <f t="shared" si="338"/>
        <v>Monday</v>
      </c>
      <c r="H3594" t="s">
        <v>37</v>
      </c>
      <c r="I3594">
        <v>5</v>
      </c>
      <c r="J3594" s="7">
        <v>10389.700000000001</v>
      </c>
      <c r="K3594" t="s">
        <v>1036</v>
      </c>
      <c r="L3594">
        <v>28</v>
      </c>
      <c r="M3594" t="s">
        <v>116</v>
      </c>
      <c r="N3594" t="s">
        <v>18</v>
      </c>
      <c r="O3594">
        <v>5</v>
      </c>
      <c r="P3594" t="s">
        <v>53</v>
      </c>
      <c r="Q3594" s="7">
        <f t="shared" si="339"/>
        <v>51948.5</v>
      </c>
      <c r="R3594" s="9" t="str" cm="1">
        <f t="array" ref="R3594">_xlfn.IFS(L3593&lt;=25,"0-25",L3593&lt;=30,"26-30",L3593&lt;=35,"31-35",L3593&lt;=40,"36-40",L3593&lt;=45,"41-45",L3593&gt;=45,"45+")</f>
        <v>45+</v>
      </c>
      <c r="S3594" t="str">
        <f t="shared" si="340"/>
        <v>Q3</v>
      </c>
      <c r="T3594" t="str">
        <f t="shared" si="341"/>
        <v>Weekday</v>
      </c>
      <c r="U3594" t="str" cm="1">
        <f t="array" ref="U3594">_xlfn.IFS(Q3594&lt;=100000,"LOW",Q3594&lt;=300000,"MEDIUM",Q3594&gt;=300000,"HIGH")</f>
        <v>LOW</v>
      </c>
    </row>
    <row r="3595" spans="1:21" x14ac:dyDescent="0.3">
      <c r="A3595">
        <v>3594</v>
      </c>
      <c r="B3595">
        <v>29</v>
      </c>
      <c r="C3595">
        <v>7</v>
      </c>
      <c r="D3595" s="6">
        <f t="shared" si="336"/>
        <v>45502</v>
      </c>
      <c r="E3595" t="str">
        <f t="shared" si="337"/>
        <v>July</v>
      </c>
      <c r="F3595">
        <v>2024</v>
      </c>
      <c r="G3595" t="str">
        <f t="shared" si="338"/>
        <v>Monday</v>
      </c>
      <c r="H3595" t="s">
        <v>45</v>
      </c>
      <c r="I3595">
        <v>1</v>
      </c>
      <c r="J3595" s="7">
        <v>16586.98</v>
      </c>
      <c r="K3595" t="s">
        <v>836</v>
      </c>
      <c r="L3595">
        <v>19</v>
      </c>
      <c r="M3595" t="s">
        <v>112</v>
      </c>
      <c r="N3595" t="s">
        <v>24</v>
      </c>
      <c r="O3595">
        <v>3</v>
      </c>
      <c r="P3595" t="s">
        <v>90</v>
      </c>
      <c r="Q3595" s="7">
        <f t="shared" si="339"/>
        <v>16586.98</v>
      </c>
      <c r="R3595" s="9" t="str" cm="1">
        <f t="array" ref="R3595">_xlfn.IFS(L3594&lt;=25,"0-25",L3594&lt;=30,"26-30",L3594&lt;=35,"31-35",L3594&lt;=40,"36-40",L3594&lt;=45,"41-45",L3594&gt;=45,"45+")</f>
        <v>26-30</v>
      </c>
      <c r="S3595" t="str">
        <f t="shared" si="340"/>
        <v>Q3</v>
      </c>
      <c r="T3595" t="str">
        <f t="shared" si="341"/>
        <v>Weekday</v>
      </c>
      <c r="U3595" t="str" cm="1">
        <f t="array" ref="U3595">_xlfn.IFS(Q3595&lt;=100000,"LOW",Q3595&lt;=300000,"MEDIUM",Q3595&gt;=300000,"HIGH")</f>
        <v>LOW</v>
      </c>
    </row>
    <row r="3596" spans="1:21" x14ac:dyDescent="0.3">
      <c r="A3596">
        <v>3595</v>
      </c>
      <c r="B3596">
        <v>29</v>
      </c>
      <c r="C3596">
        <v>7</v>
      </c>
      <c r="D3596" s="6">
        <f t="shared" si="336"/>
        <v>45502</v>
      </c>
      <c r="E3596" t="str">
        <f t="shared" si="337"/>
        <v>July</v>
      </c>
      <c r="F3596">
        <v>2024</v>
      </c>
      <c r="G3596" t="str">
        <f t="shared" si="338"/>
        <v>Monday</v>
      </c>
      <c r="H3596" t="s">
        <v>45</v>
      </c>
      <c r="I3596">
        <v>7</v>
      </c>
      <c r="J3596" s="7">
        <v>44381.68</v>
      </c>
      <c r="K3596" t="s">
        <v>146</v>
      </c>
      <c r="L3596">
        <v>39</v>
      </c>
      <c r="M3596" t="s">
        <v>23</v>
      </c>
      <c r="N3596" t="s">
        <v>35</v>
      </c>
      <c r="O3596">
        <v>5</v>
      </c>
      <c r="P3596" t="s">
        <v>48</v>
      </c>
      <c r="Q3596" s="7">
        <f t="shared" si="339"/>
        <v>310671.76</v>
      </c>
      <c r="R3596" s="9" t="str" cm="1">
        <f t="array" ref="R3596">_xlfn.IFS(L3595&lt;=25,"0-25",L3595&lt;=30,"26-30",L3595&lt;=35,"31-35",L3595&lt;=40,"36-40",L3595&lt;=45,"41-45",L3595&gt;=45,"45+")</f>
        <v>0-25</v>
      </c>
      <c r="S3596" t="str">
        <f t="shared" si="340"/>
        <v>Q3</v>
      </c>
      <c r="T3596" t="str">
        <f t="shared" si="341"/>
        <v>Weekday</v>
      </c>
      <c r="U3596" t="str" cm="1">
        <f t="array" ref="U3596">_xlfn.IFS(Q3596&lt;=100000,"LOW",Q3596&lt;=300000,"MEDIUM",Q3596&gt;=300000,"HIGH")</f>
        <v>HIGH</v>
      </c>
    </row>
    <row r="3597" spans="1:21" x14ac:dyDescent="0.3">
      <c r="A3597">
        <v>3596</v>
      </c>
      <c r="B3597">
        <v>29</v>
      </c>
      <c r="C3597">
        <v>7</v>
      </c>
      <c r="D3597" s="6">
        <f t="shared" si="336"/>
        <v>45502</v>
      </c>
      <c r="E3597" t="str">
        <f t="shared" si="337"/>
        <v>July</v>
      </c>
      <c r="F3597">
        <v>2024</v>
      </c>
      <c r="G3597" t="str">
        <f t="shared" si="338"/>
        <v>Monday</v>
      </c>
      <c r="H3597" t="s">
        <v>45</v>
      </c>
      <c r="I3597">
        <v>1</v>
      </c>
      <c r="J3597" s="7">
        <v>11426.6</v>
      </c>
      <c r="K3597" t="s">
        <v>896</v>
      </c>
      <c r="L3597">
        <v>53</v>
      </c>
      <c r="M3597" t="s">
        <v>95</v>
      </c>
      <c r="N3597" t="s">
        <v>18</v>
      </c>
      <c r="O3597">
        <v>5</v>
      </c>
      <c r="P3597" t="s">
        <v>90</v>
      </c>
      <c r="Q3597" s="7">
        <f t="shared" si="339"/>
        <v>11426.6</v>
      </c>
      <c r="R3597" s="9" t="str" cm="1">
        <f t="array" ref="R3597">_xlfn.IFS(L3596&lt;=25,"0-25",L3596&lt;=30,"26-30",L3596&lt;=35,"31-35",L3596&lt;=40,"36-40",L3596&lt;=45,"41-45",L3596&gt;=45,"45+")</f>
        <v>36-40</v>
      </c>
      <c r="S3597" t="str">
        <f t="shared" si="340"/>
        <v>Q3</v>
      </c>
      <c r="T3597" t="str">
        <f t="shared" si="341"/>
        <v>Weekday</v>
      </c>
      <c r="U3597" t="str" cm="1">
        <f t="array" ref="U3597">_xlfn.IFS(Q3597&lt;=100000,"LOW",Q3597&lt;=300000,"MEDIUM",Q3597&gt;=300000,"HIGH")</f>
        <v>LOW</v>
      </c>
    </row>
    <row r="3598" spans="1:21" x14ac:dyDescent="0.3">
      <c r="A3598">
        <v>3597</v>
      </c>
      <c r="B3598">
        <v>30</v>
      </c>
      <c r="C3598">
        <v>7</v>
      </c>
      <c r="D3598" s="6">
        <f t="shared" si="336"/>
        <v>45503</v>
      </c>
      <c r="E3598" t="str">
        <f t="shared" si="337"/>
        <v>July</v>
      </c>
      <c r="F3598">
        <v>2024</v>
      </c>
      <c r="G3598" t="str">
        <f t="shared" si="338"/>
        <v>Tuesday</v>
      </c>
      <c r="H3598" t="s">
        <v>21</v>
      </c>
      <c r="I3598">
        <v>1</v>
      </c>
      <c r="J3598" s="7">
        <v>33814.720000000001</v>
      </c>
      <c r="K3598" t="s">
        <v>526</v>
      </c>
      <c r="L3598">
        <v>22</v>
      </c>
      <c r="M3598" t="s">
        <v>64</v>
      </c>
      <c r="N3598" t="s">
        <v>18</v>
      </c>
      <c r="O3598">
        <v>5</v>
      </c>
      <c r="P3598" t="s">
        <v>28</v>
      </c>
      <c r="Q3598" s="7">
        <f t="shared" si="339"/>
        <v>33814.720000000001</v>
      </c>
      <c r="R3598" s="9" t="str" cm="1">
        <f t="array" ref="R3598">_xlfn.IFS(L3597&lt;=25,"0-25",L3597&lt;=30,"26-30",L3597&lt;=35,"31-35",L3597&lt;=40,"36-40",L3597&lt;=45,"41-45",L3597&gt;=45,"45+")</f>
        <v>45+</v>
      </c>
      <c r="S3598" t="str">
        <f t="shared" si="340"/>
        <v>Q3</v>
      </c>
      <c r="T3598" t="str">
        <f t="shared" si="341"/>
        <v>Weekday</v>
      </c>
      <c r="U3598" t="str" cm="1">
        <f t="array" ref="U3598">_xlfn.IFS(Q3598&lt;=100000,"LOW",Q3598&lt;=300000,"MEDIUM",Q3598&gt;=300000,"HIGH")</f>
        <v>LOW</v>
      </c>
    </row>
    <row r="3599" spans="1:21" x14ac:dyDescent="0.3">
      <c r="A3599">
        <v>3598</v>
      </c>
      <c r="B3599">
        <v>30</v>
      </c>
      <c r="C3599">
        <v>7</v>
      </c>
      <c r="D3599" s="6">
        <f t="shared" si="336"/>
        <v>45503</v>
      </c>
      <c r="E3599" t="str">
        <f t="shared" si="337"/>
        <v>July</v>
      </c>
      <c r="F3599">
        <v>2024</v>
      </c>
      <c r="G3599" t="str">
        <f t="shared" si="338"/>
        <v>Tuesday</v>
      </c>
      <c r="H3599" t="s">
        <v>45</v>
      </c>
      <c r="I3599">
        <v>2</v>
      </c>
      <c r="J3599" s="7">
        <v>28202.2</v>
      </c>
      <c r="K3599" t="s">
        <v>501</v>
      </c>
      <c r="L3599">
        <v>24</v>
      </c>
      <c r="M3599" t="s">
        <v>27</v>
      </c>
      <c r="N3599" t="s">
        <v>52</v>
      </c>
      <c r="O3599">
        <v>5</v>
      </c>
      <c r="P3599" t="s">
        <v>104</v>
      </c>
      <c r="Q3599" s="7">
        <f t="shared" si="339"/>
        <v>56404.4</v>
      </c>
      <c r="R3599" s="9" t="str" cm="1">
        <f t="array" ref="R3599">_xlfn.IFS(L3598&lt;=25,"0-25",L3598&lt;=30,"26-30",L3598&lt;=35,"31-35",L3598&lt;=40,"36-40",L3598&lt;=45,"41-45",L3598&gt;=45,"45+")</f>
        <v>0-25</v>
      </c>
      <c r="S3599" t="str">
        <f t="shared" si="340"/>
        <v>Q3</v>
      </c>
      <c r="T3599" t="str">
        <f t="shared" si="341"/>
        <v>Weekday</v>
      </c>
      <c r="U3599" t="str" cm="1">
        <f t="array" ref="U3599">_xlfn.IFS(Q3599&lt;=100000,"LOW",Q3599&lt;=300000,"MEDIUM",Q3599&gt;=300000,"HIGH")</f>
        <v>LOW</v>
      </c>
    </row>
    <row r="3600" spans="1:21" x14ac:dyDescent="0.3">
      <c r="A3600">
        <v>3599</v>
      </c>
      <c r="B3600">
        <v>30</v>
      </c>
      <c r="C3600">
        <v>7</v>
      </c>
      <c r="D3600" s="6">
        <f t="shared" si="336"/>
        <v>45503</v>
      </c>
      <c r="E3600" t="str">
        <f t="shared" si="337"/>
        <v>July</v>
      </c>
      <c r="F3600">
        <v>2024</v>
      </c>
      <c r="G3600" t="str">
        <f t="shared" si="338"/>
        <v>Tuesday</v>
      </c>
      <c r="H3600" t="s">
        <v>32</v>
      </c>
      <c r="I3600">
        <v>3</v>
      </c>
      <c r="J3600" s="7">
        <v>52860.9</v>
      </c>
      <c r="K3600" t="s">
        <v>493</v>
      </c>
      <c r="L3600">
        <v>23</v>
      </c>
      <c r="M3600" t="s">
        <v>69</v>
      </c>
      <c r="N3600" t="s">
        <v>24</v>
      </c>
      <c r="O3600">
        <v>4</v>
      </c>
      <c r="P3600" t="s">
        <v>36</v>
      </c>
      <c r="Q3600" s="7">
        <f t="shared" si="339"/>
        <v>158582.70000000001</v>
      </c>
      <c r="R3600" s="9" t="str" cm="1">
        <f t="array" ref="R3600">_xlfn.IFS(L3599&lt;=25,"0-25",L3599&lt;=30,"26-30",L3599&lt;=35,"31-35",L3599&lt;=40,"36-40",L3599&lt;=45,"41-45",L3599&gt;=45,"45+")</f>
        <v>0-25</v>
      </c>
      <c r="S3600" t="str">
        <f t="shared" si="340"/>
        <v>Q3</v>
      </c>
      <c r="T3600" t="str">
        <f t="shared" si="341"/>
        <v>Weekday</v>
      </c>
      <c r="U3600" t="str" cm="1">
        <f t="array" ref="U3600">_xlfn.IFS(Q3600&lt;=100000,"LOW",Q3600&lt;=300000,"MEDIUM",Q3600&gt;=300000,"HIGH")</f>
        <v>MEDIUM</v>
      </c>
    </row>
    <row r="3601" spans="1:21" x14ac:dyDescent="0.3">
      <c r="A3601">
        <v>3600</v>
      </c>
      <c r="B3601">
        <v>30</v>
      </c>
      <c r="C3601">
        <v>7</v>
      </c>
      <c r="D3601" s="6">
        <f t="shared" si="336"/>
        <v>45503</v>
      </c>
      <c r="E3601" t="str">
        <f t="shared" si="337"/>
        <v>July</v>
      </c>
      <c r="F3601">
        <v>2024</v>
      </c>
      <c r="G3601" t="str">
        <f t="shared" si="338"/>
        <v>Tuesday</v>
      </c>
      <c r="H3601" t="s">
        <v>15</v>
      </c>
      <c r="I3601">
        <v>1</v>
      </c>
      <c r="J3601" s="7">
        <v>13334.72</v>
      </c>
      <c r="K3601" t="s">
        <v>110</v>
      </c>
      <c r="L3601">
        <v>39</v>
      </c>
      <c r="M3601" t="s">
        <v>47</v>
      </c>
      <c r="N3601" t="s">
        <v>35</v>
      </c>
      <c r="O3601">
        <v>4</v>
      </c>
      <c r="P3601" t="s">
        <v>86</v>
      </c>
      <c r="Q3601" s="7">
        <f t="shared" si="339"/>
        <v>13334.72</v>
      </c>
      <c r="R3601" s="9" t="str" cm="1">
        <f t="array" ref="R3601">_xlfn.IFS(L3600&lt;=25,"0-25",L3600&lt;=30,"26-30",L3600&lt;=35,"31-35",L3600&lt;=40,"36-40",L3600&lt;=45,"41-45",L3600&gt;=45,"45+")</f>
        <v>0-25</v>
      </c>
      <c r="S3601" t="str">
        <f t="shared" si="340"/>
        <v>Q3</v>
      </c>
      <c r="T3601" t="str">
        <f t="shared" si="341"/>
        <v>Weekday</v>
      </c>
      <c r="U3601" t="str" cm="1">
        <f t="array" ref="U3601">_xlfn.IFS(Q3601&lt;=100000,"LOW",Q3601&lt;=300000,"MEDIUM",Q3601&gt;=300000,"HIGH")</f>
        <v>LOW</v>
      </c>
    </row>
    <row r="3602" spans="1:21" x14ac:dyDescent="0.3">
      <c r="A3602">
        <v>3601</v>
      </c>
      <c r="B3602">
        <v>31</v>
      </c>
      <c r="C3602">
        <v>7</v>
      </c>
      <c r="D3602" s="6">
        <f t="shared" si="336"/>
        <v>45504</v>
      </c>
      <c r="E3602" t="str">
        <f t="shared" si="337"/>
        <v>July</v>
      </c>
      <c r="F3602">
        <v>2024</v>
      </c>
      <c r="G3602" t="str">
        <f t="shared" si="338"/>
        <v>Wednesday</v>
      </c>
      <c r="H3602" t="s">
        <v>37</v>
      </c>
      <c r="I3602">
        <v>9</v>
      </c>
      <c r="J3602" s="7">
        <v>39323.879999999997</v>
      </c>
      <c r="K3602" t="s">
        <v>55</v>
      </c>
      <c r="L3602">
        <v>27</v>
      </c>
      <c r="M3602" t="s">
        <v>23</v>
      </c>
      <c r="N3602" t="s">
        <v>18</v>
      </c>
      <c r="O3602">
        <v>3</v>
      </c>
      <c r="P3602" t="s">
        <v>53</v>
      </c>
      <c r="Q3602" s="7">
        <f t="shared" si="339"/>
        <v>353914.92</v>
      </c>
      <c r="R3602" s="9" t="str" cm="1">
        <f t="array" ref="R3602">_xlfn.IFS(L3601&lt;=25,"0-25",L3601&lt;=30,"26-30",L3601&lt;=35,"31-35",L3601&lt;=40,"36-40",L3601&lt;=45,"41-45",L3601&gt;=45,"45+")</f>
        <v>36-40</v>
      </c>
      <c r="S3602" t="str">
        <f t="shared" si="340"/>
        <v>Q3</v>
      </c>
      <c r="T3602" t="str">
        <f t="shared" si="341"/>
        <v>Weekday</v>
      </c>
      <c r="U3602" t="str" cm="1">
        <f t="array" ref="U3602">_xlfn.IFS(Q3602&lt;=100000,"LOW",Q3602&lt;=300000,"MEDIUM",Q3602&gt;=300000,"HIGH")</f>
        <v>HIGH</v>
      </c>
    </row>
    <row r="3603" spans="1:21" x14ac:dyDescent="0.3">
      <c r="A3603">
        <v>3602</v>
      </c>
      <c r="B3603">
        <v>31</v>
      </c>
      <c r="C3603">
        <v>7</v>
      </c>
      <c r="D3603" s="6">
        <f t="shared" si="336"/>
        <v>45504</v>
      </c>
      <c r="E3603" t="str">
        <f t="shared" si="337"/>
        <v>July</v>
      </c>
      <c r="F3603">
        <v>2024</v>
      </c>
      <c r="G3603" t="str">
        <f t="shared" si="338"/>
        <v>Wednesday</v>
      </c>
      <c r="H3603" t="s">
        <v>21</v>
      </c>
      <c r="I3603">
        <v>8</v>
      </c>
      <c r="J3603" s="7">
        <v>44746.86</v>
      </c>
      <c r="K3603" t="s">
        <v>368</v>
      </c>
      <c r="L3603">
        <v>57</v>
      </c>
      <c r="M3603" t="s">
        <v>61</v>
      </c>
      <c r="N3603" t="s">
        <v>18</v>
      </c>
      <c r="O3603">
        <v>5</v>
      </c>
      <c r="P3603" t="s">
        <v>25</v>
      </c>
      <c r="Q3603" s="7">
        <f t="shared" si="339"/>
        <v>357974.88</v>
      </c>
      <c r="R3603" s="9" t="str" cm="1">
        <f t="array" ref="R3603">_xlfn.IFS(L3602&lt;=25,"0-25",L3602&lt;=30,"26-30",L3602&lt;=35,"31-35",L3602&lt;=40,"36-40",L3602&lt;=45,"41-45",L3602&gt;=45,"45+")</f>
        <v>26-30</v>
      </c>
      <c r="S3603" t="str">
        <f t="shared" si="340"/>
        <v>Q3</v>
      </c>
      <c r="T3603" t="str">
        <f t="shared" si="341"/>
        <v>Weekday</v>
      </c>
      <c r="U3603" t="str" cm="1">
        <f t="array" ref="U3603">_xlfn.IFS(Q3603&lt;=100000,"LOW",Q3603&lt;=300000,"MEDIUM",Q3603&gt;=300000,"HIGH")</f>
        <v>HIGH</v>
      </c>
    </row>
    <row r="3604" spans="1:21" x14ac:dyDescent="0.3">
      <c r="A3604">
        <v>3603</v>
      </c>
      <c r="B3604">
        <v>31</v>
      </c>
      <c r="C3604">
        <v>7</v>
      </c>
      <c r="D3604" s="6">
        <f t="shared" si="336"/>
        <v>45504</v>
      </c>
      <c r="E3604" t="str">
        <f t="shared" si="337"/>
        <v>July</v>
      </c>
      <c r="F3604">
        <v>2024</v>
      </c>
      <c r="G3604" t="str">
        <f t="shared" si="338"/>
        <v>Wednesday</v>
      </c>
      <c r="H3604" t="s">
        <v>45</v>
      </c>
      <c r="I3604">
        <v>5</v>
      </c>
      <c r="J3604" s="7">
        <v>47037.46</v>
      </c>
      <c r="K3604" t="s">
        <v>281</v>
      </c>
      <c r="L3604">
        <v>37</v>
      </c>
      <c r="M3604" t="s">
        <v>23</v>
      </c>
      <c r="N3604" t="s">
        <v>18</v>
      </c>
      <c r="O3604">
        <v>5</v>
      </c>
      <c r="P3604" t="s">
        <v>90</v>
      </c>
      <c r="Q3604" s="7">
        <f t="shared" si="339"/>
        <v>235187.3</v>
      </c>
      <c r="R3604" s="9" t="str" cm="1">
        <f t="array" ref="R3604">_xlfn.IFS(L3603&lt;=25,"0-25",L3603&lt;=30,"26-30",L3603&lt;=35,"31-35",L3603&lt;=40,"36-40",L3603&lt;=45,"41-45",L3603&gt;=45,"45+")</f>
        <v>45+</v>
      </c>
      <c r="S3604" t="str">
        <f t="shared" si="340"/>
        <v>Q3</v>
      </c>
      <c r="T3604" t="str">
        <f t="shared" si="341"/>
        <v>Weekday</v>
      </c>
      <c r="U3604" t="str" cm="1">
        <f t="array" ref="U3604">_xlfn.IFS(Q3604&lt;=100000,"LOW",Q3604&lt;=300000,"MEDIUM",Q3604&gt;=300000,"HIGH")</f>
        <v>MEDIUM</v>
      </c>
    </row>
    <row r="3605" spans="1:21" x14ac:dyDescent="0.3">
      <c r="A3605">
        <v>3604</v>
      </c>
      <c r="B3605">
        <v>31</v>
      </c>
      <c r="C3605">
        <v>7</v>
      </c>
      <c r="D3605" s="6">
        <f t="shared" si="336"/>
        <v>45504</v>
      </c>
      <c r="E3605" t="str">
        <f t="shared" si="337"/>
        <v>July</v>
      </c>
      <c r="F3605">
        <v>2024</v>
      </c>
      <c r="G3605" t="str">
        <f t="shared" si="338"/>
        <v>Wednesday</v>
      </c>
      <c r="H3605" t="s">
        <v>45</v>
      </c>
      <c r="I3605">
        <v>2</v>
      </c>
      <c r="J3605" s="7">
        <v>34309.46</v>
      </c>
      <c r="K3605" t="s">
        <v>826</v>
      </c>
      <c r="L3605">
        <v>45</v>
      </c>
      <c r="M3605" t="s">
        <v>27</v>
      </c>
      <c r="N3605" t="s">
        <v>35</v>
      </c>
      <c r="O3605">
        <v>5</v>
      </c>
      <c r="P3605" t="s">
        <v>48</v>
      </c>
      <c r="Q3605" s="7">
        <f t="shared" si="339"/>
        <v>68618.92</v>
      </c>
      <c r="R3605" s="9" t="str" cm="1">
        <f t="array" ref="R3605">_xlfn.IFS(L3604&lt;=25,"0-25",L3604&lt;=30,"26-30",L3604&lt;=35,"31-35",L3604&lt;=40,"36-40",L3604&lt;=45,"41-45",L3604&gt;=45,"45+")</f>
        <v>36-40</v>
      </c>
      <c r="S3605" t="str">
        <f t="shared" si="340"/>
        <v>Q3</v>
      </c>
      <c r="T3605" t="str">
        <f t="shared" si="341"/>
        <v>Weekday</v>
      </c>
      <c r="U3605" t="str" cm="1">
        <f t="array" ref="U3605">_xlfn.IFS(Q3605&lt;=100000,"LOW",Q3605&lt;=300000,"MEDIUM",Q3605&gt;=300000,"HIGH")</f>
        <v>LOW</v>
      </c>
    </row>
    <row r="3606" spans="1:21" x14ac:dyDescent="0.3">
      <c r="A3606">
        <v>3605</v>
      </c>
      <c r="B3606">
        <v>1</v>
      </c>
      <c r="C3606">
        <v>8</v>
      </c>
      <c r="D3606" s="6">
        <f t="shared" si="336"/>
        <v>45505</v>
      </c>
      <c r="E3606" t="str">
        <f t="shared" si="337"/>
        <v>August</v>
      </c>
      <c r="F3606">
        <v>2024</v>
      </c>
      <c r="G3606" t="str">
        <f t="shared" si="338"/>
        <v>Thursday</v>
      </c>
      <c r="H3606" t="s">
        <v>15</v>
      </c>
      <c r="I3606">
        <v>5</v>
      </c>
      <c r="J3606" s="7">
        <v>28262.07</v>
      </c>
      <c r="K3606" t="s">
        <v>906</v>
      </c>
      <c r="L3606">
        <v>40</v>
      </c>
      <c r="M3606" t="s">
        <v>23</v>
      </c>
      <c r="N3606" t="s">
        <v>18</v>
      </c>
      <c r="O3606">
        <v>5</v>
      </c>
      <c r="P3606" t="s">
        <v>19</v>
      </c>
      <c r="Q3606" s="7">
        <f t="shared" si="339"/>
        <v>141310.35</v>
      </c>
      <c r="R3606" s="9" t="str" cm="1">
        <f t="array" ref="R3606">_xlfn.IFS(L3605&lt;=25,"0-25",L3605&lt;=30,"26-30",L3605&lt;=35,"31-35",L3605&lt;=40,"36-40",L3605&lt;=45,"41-45",L3605&gt;=45,"45+")</f>
        <v>41-45</v>
      </c>
      <c r="S3606" t="str">
        <f t="shared" si="340"/>
        <v>Q3</v>
      </c>
      <c r="T3606" t="str">
        <f t="shared" si="341"/>
        <v>Weekday</v>
      </c>
      <c r="U3606" t="str" cm="1">
        <f t="array" ref="U3606">_xlfn.IFS(Q3606&lt;=100000,"LOW",Q3606&lt;=300000,"MEDIUM",Q3606&gt;=300000,"HIGH")</f>
        <v>MEDIUM</v>
      </c>
    </row>
    <row r="3607" spans="1:21" x14ac:dyDescent="0.3">
      <c r="A3607">
        <v>3606</v>
      </c>
      <c r="B3607">
        <v>1</v>
      </c>
      <c r="C3607">
        <v>8</v>
      </c>
      <c r="D3607" s="6">
        <f t="shared" si="336"/>
        <v>45505</v>
      </c>
      <c r="E3607" t="str">
        <f t="shared" si="337"/>
        <v>August</v>
      </c>
      <c r="F3607">
        <v>2024</v>
      </c>
      <c r="G3607" t="str">
        <f t="shared" si="338"/>
        <v>Thursday</v>
      </c>
      <c r="H3607" t="s">
        <v>15</v>
      </c>
      <c r="I3607">
        <v>6</v>
      </c>
      <c r="J3607" s="7">
        <v>50949.58</v>
      </c>
      <c r="K3607" t="s">
        <v>38</v>
      </c>
      <c r="L3607">
        <v>52</v>
      </c>
      <c r="M3607" t="s">
        <v>92</v>
      </c>
      <c r="N3607" t="s">
        <v>18</v>
      </c>
      <c r="O3607">
        <v>3</v>
      </c>
      <c r="P3607" t="s">
        <v>19</v>
      </c>
      <c r="Q3607" s="7">
        <f t="shared" si="339"/>
        <v>305697.48</v>
      </c>
      <c r="R3607" s="9" t="str" cm="1">
        <f t="array" ref="R3607">_xlfn.IFS(L3606&lt;=25,"0-25",L3606&lt;=30,"26-30",L3606&lt;=35,"31-35",L3606&lt;=40,"36-40",L3606&lt;=45,"41-45",L3606&gt;=45,"45+")</f>
        <v>36-40</v>
      </c>
      <c r="S3607" t="str">
        <f t="shared" si="340"/>
        <v>Q3</v>
      </c>
      <c r="T3607" t="str">
        <f t="shared" si="341"/>
        <v>Weekday</v>
      </c>
      <c r="U3607" t="str" cm="1">
        <f t="array" ref="U3607">_xlfn.IFS(Q3607&lt;=100000,"LOW",Q3607&lt;=300000,"MEDIUM",Q3607&gt;=300000,"HIGH")</f>
        <v>HIGH</v>
      </c>
    </row>
    <row r="3608" spans="1:21" x14ac:dyDescent="0.3">
      <c r="A3608">
        <v>3607</v>
      </c>
      <c r="B3608">
        <v>1</v>
      </c>
      <c r="C3608">
        <v>8</v>
      </c>
      <c r="D3608" s="6">
        <f t="shared" si="336"/>
        <v>45505</v>
      </c>
      <c r="E3608" t="str">
        <f t="shared" si="337"/>
        <v>August</v>
      </c>
      <c r="F3608">
        <v>2024</v>
      </c>
      <c r="G3608" t="str">
        <f t="shared" si="338"/>
        <v>Thursday</v>
      </c>
      <c r="H3608" t="s">
        <v>21</v>
      </c>
      <c r="I3608">
        <v>1</v>
      </c>
      <c r="J3608" s="7">
        <v>60854.14</v>
      </c>
      <c r="K3608" t="s">
        <v>799</v>
      </c>
      <c r="L3608">
        <v>18</v>
      </c>
      <c r="M3608" t="s">
        <v>27</v>
      </c>
      <c r="N3608" t="s">
        <v>35</v>
      </c>
      <c r="O3608">
        <v>4</v>
      </c>
      <c r="P3608" t="s">
        <v>25</v>
      </c>
      <c r="Q3608" s="7">
        <f t="shared" si="339"/>
        <v>60854.14</v>
      </c>
      <c r="R3608" s="9" t="str" cm="1">
        <f t="array" ref="R3608">_xlfn.IFS(L3607&lt;=25,"0-25",L3607&lt;=30,"26-30",L3607&lt;=35,"31-35",L3607&lt;=40,"36-40",L3607&lt;=45,"41-45",L3607&gt;=45,"45+")</f>
        <v>45+</v>
      </c>
      <c r="S3608" t="str">
        <f t="shared" si="340"/>
        <v>Q3</v>
      </c>
      <c r="T3608" t="str">
        <f t="shared" si="341"/>
        <v>Weekday</v>
      </c>
      <c r="U3608" t="str" cm="1">
        <f t="array" ref="U3608">_xlfn.IFS(Q3608&lt;=100000,"LOW",Q3608&lt;=300000,"MEDIUM",Q3608&gt;=300000,"HIGH")</f>
        <v>LOW</v>
      </c>
    </row>
    <row r="3609" spans="1:21" x14ac:dyDescent="0.3">
      <c r="A3609">
        <v>3608</v>
      </c>
      <c r="B3609">
        <v>2</v>
      </c>
      <c r="C3609">
        <v>8</v>
      </c>
      <c r="D3609" s="6">
        <f t="shared" si="336"/>
        <v>45506</v>
      </c>
      <c r="E3609" t="str">
        <f t="shared" si="337"/>
        <v>August</v>
      </c>
      <c r="F3609">
        <v>2024</v>
      </c>
      <c r="G3609" t="str">
        <f t="shared" si="338"/>
        <v>Friday</v>
      </c>
      <c r="H3609" t="s">
        <v>37</v>
      </c>
      <c r="I3609">
        <v>4</v>
      </c>
      <c r="J3609" s="7">
        <v>51617.06</v>
      </c>
      <c r="K3609" t="s">
        <v>293</v>
      </c>
      <c r="L3609">
        <v>46</v>
      </c>
      <c r="M3609" t="s">
        <v>152</v>
      </c>
      <c r="N3609" t="s">
        <v>18</v>
      </c>
      <c r="O3609">
        <v>5</v>
      </c>
      <c r="P3609" t="s">
        <v>97</v>
      </c>
      <c r="Q3609" s="7">
        <f t="shared" si="339"/>
        <v>206468.24</v>
      </c>
      <c r="R3609" s="9" t="str" cm="1">
        <f t="array" ref="R3609">_xlfn.IFS(L3608&lt;=25,"0-25",L3608&lt;=30,"26-30",L3608&lt;=35,"31-35",L3608&lt;=40,"36-40",L3608&lt;=45,"41-45",L3608&gt;=45,"45+")</f>
        <v>0-25</v>
      </c>
      <c r="S3609" t="str">
        <f t="shared" si="340"/>
        <v>Q3</v>
      </c>
      <c r="T3609" t="str">
        <f t="shared" si="341"/>
        <v>Weekday</v>
      </c>
      <c r="U3609" t="str" cm="1">
        <f t="array" ref="U3609">_xlfn.IFS(Q3609&lt;=100000,"LOW",Q3609&lt;=300000,"MEDIUM",Q3609&gt;=300000,"HIGH")</f>
        <v>MEDIUM</v>
      </c>
    </row>
    <row r="3610" spans="1:21" x14ac:dyDescent="0.3">
      <c r="A3610">
        <v>3609</v>
      </c>
      <c r="B3610">
        <v>2</v>
      </c>
      <c r="C3610">
        <v>8</v>
      </c>
      <c r="D3610" s="6">
        <f t="shared" si="336"/>
        <v>45506</v>
      </c>
      <c r="E3610" t="str">
        <f t="shared" si="337"/>
        <v>August</v>
      </c>
      <c r="F3610">
        <v>2024</v>
      </c>
      <c r="G3610" t="str">
        <f t="shared" si="338"/>
        <v>Friday</v>
      </c>
      <c r="H3610" t="s">
        <v>45</v>
      </c>
      <c r="I3610">
        <v>9</v>
      </c>
      <c r="J3610" s="7">
        <v>65926.14</v>
      </c>
      <c r="K3610" t="s">
        <v>240</v>
      </c>
      <c r="L3610">
        <v>26</v>
      </c>
      <c r="M3610" t="s">
        <v>95</v>
      </c>
      <c r="N3610" t="s">
        <v>35</v>
      </c>
      <c r="O3610">
        <v>3</v>
      </c>
      <c r="P3610" t="s">
        <v>48</v>
      </c>
      <c r="Q3610" s="7">
        <f t="shared" si="339"/>
        <v>593335.26</v>
      </c>
      <c r="R3610" s="9" t="str" cm="1">
        <f t="array" ref="R3610">_xlfn.IFS(L3609&lt;=25,"0-25",L3609&lt;=30,"26-30",L3609&lt;=35,"31-35",L3609&lt;=40,"36-40",L3609&lt;=45,"41-45",L3609&gt;=45,"45+")</f>
        <v>45+</v>
      </c>
      <c r="S3610" t="str">
        <f t="shared" si="340"/>
        <v>Q3</v>
      </c>
      <c r="T3610" t="str">
        <f t="shared" si="341"/>
        <v>Weekday</v>
      </c>
      <c r="U3610" t="str" cm="1">
        <f t="array" ref="U3610">_xlfn.IFS(Q3610&lt;=100000,"LOW",Q3610&lt;=300000,"MEDIUM",Q3610&gt;=300000,"HIGH")</f>
        <v>HIGH</v>
      </c>
    </row>
    <row r="3611" spans="1:21" x14ac:dyDescent="0.3">
      <c r="A3611">
        <v>3610</v>
      </c>
      <c r="B3611">
        <v>2</v>
      </c>
      <c r="C3611">
        <v>8</v>
      </c>
      <c r="D3611" s="6">
        <f t="shared" si="336"/>
        <v>45506</v>
      </c>
      <c r="E3611" t="str">
        <f t="shared" si="337"/>
        <v>August</v>
      </c>
      <c r="F3611">
        <v>2024</v>
      </c>
      <c r="G3611" t="str">
        <f t="shared" si="338"/>
        <v>Friday</v>
      </c>
      <c r="H3611" t="s">
        <v>21</v>
      </c>
      <c r="I3611">
        <v>2</v>
      </c>
      <c r="J3611" s="7">
        <v>53035.81</v>
      </c>
      <c r="K3611" t="s">
        <v>978</v>
      </c>
      <c r="L3611">
        <v>26</v>
      </c>
      <c r="M3611" t="s">
        <v>27</v>
      </c>
      <c r="N3611" t="s">
        <v>52</v>
      </c>
      <c r="O3611">
        <v>5</v>
      </c>
      <c r="P3611" t="s">
        <v>65</v>
      </c>
      <c r="Q3611" s="7">
        <f t="shared" si="339"/>
        <v>106071.62</v>
      </c>
      <c r="R3611" s="9" t="str" cm="1">
        <f t="array" ref="R3611">_xlfn.IFS(L3610&lt;=25,"0-25",L3610&lt;=30,"26-30",L3610&lt;=35,"31-35",L3610&lt;=40,"36-40",L3610&lt;=45,"41-45",L3610&gt;=45,"45+")</f>
        <v>26-30</v>
      </c>
      <c r="S3611" t="str">
        <f t="shared" si="340"/>
        <v>Q3</v>
      </c>
      <c r="T3611" t="str">
        <f t="shared" si="341"/>
        <v>Weekday</v>
      </c>
      <c r="U3611" t="str" cm="1">
        <f t="array" ref="U3611">_xlfn.IFS(Q3611&lt;=100000,"LOW",Q3611&lt;=300000,"MEDIUM",Q3611&gt;=300000,"HIGH")</f>
        <v>MEDIUM</v>
      </c>
    </row>
    <row r="3612" spans="1:21" x14ac:dyDescent="0.3">
      <c r="A3612">
        <v>3611</v>
      </c>
      <c r="B3612">
        <v>3</v>
      </c>
      <c r="C3612">
        <v>8</v>
      </c>
      <c r="D3612" s="6">
        <f t="shared" si="336"/>
        <v>45507</v>
      </c>
      <c r="E3612" t="str">
        <f t="shared" si="337"/>
        <v>August</v>
      </c>
      <c r="F3612">
        <v>2024</v>
      </c>
      <c r="G3612" t="str">
        <f t="shared" si="338"/>
        <v>Saturday</v>
      </c>
      <c r="H3612" t="s">
        <v>32</v>
      </c>
      <c r="I3612">
        <v>5</v>
      </c>
      <c r="J3612" s="7">
        <v>55877.120000000003</v>
      </c>
      <c r="K3612" t="s">
        <v>604</v>
      </c>
      <c r="L3612">
        <v>39</v>
      </c>
      <c r="M3612" t="s">
        <v>95</v>
      </c>
      <c r="N3612" t="s">
        <v>35</v>
      </c>
      <c r="O3612">
        <v>5</v>
      </c>
      <c r="P3612" t="s">
        <v>36</v>
      </c>
      <c r="Q3612" s="7">
        <f t="shared" si="339"/>
        <v>279385.60000000003</v>
      </c>
      <c r="R3612" s="9" t="str" cm="1">
        <f t="array" ref="R3612">_xlfn.IFS(L3611&lt;=25,"0-25",L3611&lt;=30,"26-30",L3611&lt;=35,"31-35",L3611&lt;=40,"36-40",L3611&lt;=45,"41-45",L3611&gt;=45,"45+")</f>
        <v>26-30</v>
      </c>
      <c r="S3612" t="str">
        <f t="shared" si="340"/>
        <v>Q3</v>
      </c>
      <c r="T3612" t="str">
        <f t="shared" si="341"/>
        <v>Weekend</v>
      </c>
      <c r="U3612" t="str" cm="1">
        <f t="array" ref="U3612">_xlfn.IFS(Q3612&lt;=100000,"LOW",Q3612&lt;=300000,"MEDIUM",Q3612&gt;=300000,"HIGH")</f>
        <v>MEDIUM</v>
      </c>
    </row>
    <row r="3613" spans="1:21" x14ac:dyDescent="0.3">
      <c r="A3613">
        <v>3612</v>
      </c>
      <c r="B3613">
        <v>3</v>
      </c>
      <c r="C3613">
        <v>8</v>
      </c>
      <c r="D3613" s="6">
        <f t="shared" si="336"/>
        <v>45507</v>
      </c>
      <c r="E3613" t="str">
        <f t="shared" si="337"/>
        <v>August</v>
      </c>
      <c r="F3613">
        <v>2024</v>
      </c>
      <c r="G3613" t="str">
        <f t="shared" si="338"/>
        <v>Saturday</v>
      </c>
      <c r="H3613" t="s">
        <v>32</v>
      </c>
      <c r="I3613">
        <v>1</v>
      </c>
      <c r="J3613" s="7">
        <v>20074.189999999999</v>
      </c>
      <c r="K3613" t="s">
        <v>821</v>
      </c>
      <c r="L3613">
        <v>19</v>
      </c>
      <c r="M3613" t="s">
        <v>27</v>
      </c>
      <c r="N3613" t="s">
        <v>52</v>
      </c>
      <c r="O3613">
        <v>4</v>
      </c>
      <c r="P3613" t="s">
        <v>36</v>
      </c>
      <c r="Q3613" s="7">
        <f t="shared" si="339"/>
        <v>20074.189999999999</v>
      </c>
      <c r="R3613" s="9" t="str" cm="1">
        <f t="array" ref="R3613">_xlfn.IFS(L3612&lt;=25,"0-25",L3612&lt;=30,"26-30",L3612&lt;=35,"31-35",L3612&lt;=40,"36-40",L3612&lt;=45,"41-45",L3612&gt;=45,"45+")</f>
        <v>36-40</v>
      </c>
      <c r="S3613" t="str">
        <f t="shared" si="340"/>
        <v>Q3</v>
      </c>
      <c r="T3613" t="str">
        <f t="shared" si="341"/>
        <v>Weekend</v>
      </c>
      <c r="U3613" t="str" cm="1">
        <f t="array" ref="U3613">_xlfn.IFS(Q3613&lt;=100000,"LOW",Q3613&lt;=300000,"MEDIUM",Q3613&gt;=300000,"HIGH")</f>
        <v>LOW</v>
      </c>
    </row>
    <row r="3614" spans="1:21" x14ac:dyDescent="0.3">
      <c r="A3614">
        <v>3613</v>
      </c>
      <c r="B3614">
        <v>3</v>
      </c>
      <c r="C3614">
        <v>8</v>
      </c>
      <c r="D3614" s="6">
        <f t="shared" si="336"/>
        <v>45507</v>
      </c>
      <c r="E3614" t="str">
        <f t="shared" si="337"/>
        <v>August</v>
      </c>
      <c r="F3614">
        <v>2024</v>
      </c>
      <c r="G3614" t="str">
        <f t="shared" si="338"/>
        <v>Saturday</v>
      </c>
      <c r="H3614" t="s">
        <v>21</v>
      </c>
      <c r="I3614">
        <v>4</v>
      </c>
      <c r="J3614" s="7">
        <v>35172.379999999997</v>
      </c>
      <c r="K3614" t="s">
        <v>1006</v>
      </c>
      <c r="L3614">
        <v>33</v>
      </c>
      <c r="M3614" t="s">
        <v>112</v>
      </c>
      <c r="N3614" t="s">
        <v>35</v>
      </c>
      <c r="O3614">
        <v>4</v>
      </c>
      <c r="P3614" t="s">
        <v>65</v>
      </c>
      <c r="Q3614" s="7">
        <f t="shared" si="339"/>
        <v>140689.51999999999</v>
      </c>
      <c r="R3614" s="9" t="str" cm="1">
        <f t="array" ref="R3614">_xlfn.IFS(L3613&lt;=25,"0-25",L3613&lt;=30,"26-30",L3613&lt;=35,"31-35",L3613&lt;=40,"36-40",L3613&lt;=45,"41-45",L3613&gt;=45,"45+")</f>
        <v>0-25</v>
      </c>
      <c r="S3614" t="str">
        <f t="shared" si="340"/>
        <v>Q3</v>
      </c>
      <c r="T3614" t="str">
        <f t="shared" si="341"/>
        <v>Weekend</v>
      </c>
      <c r="U3614" t="str" cm="1">
        <f t="array" ref="U3614">_xlfn.IFS(Q3614&lt;=100000,"LOW",Q3614&lt;=300000,"MEDIUM",Q3614&gt;=300000,"HIGH")</f>
        <v>MEDIUM</v>
      </c>
    </row>
    <row r="3615" spans="1:21" x14ac:dyDescent="0.3">
      <c r="A3615">
        <v>3614</v>
      </c>
      <c r="B3615">
        <v>4</v>
      </c>
      <c r="C3615">
        <v>8</v>
      </c>
      <c r="D3615" s="6">
        <f t="shared" si="336"/>
        <v>45508</v>
      </c>
      <c r="E3615" t="str">
        <f t="shared" si="337"/>
        <v>August</v>
      </c>
      <c r="F3615">
        <v>2024</v>
      </c>
      <c r="G3615" t="str">
        <f t="shared" si="338"/>
        <v>Sunday</v>
      </c>
      <c r="H3615" t="s">
        <v>45</v>
      </c>
      <c r="I3615">
        <v>4</v>
      </c>
      <c r="J3615" s="7">
        <v>39103.32</v>
      </c>
      <c r="K3615" t="s">
        <v>590</v>
      </c>
      <c r="L3615">
        <v>57</v>
      </c>
      <c r="M3615" t="s">
        <v>23</v>
      </c>
      <c r="N3615" t="s">
        <v>24</v>
      </c>
      <c r="O3615">
        <v>3</v>
      </c>
      <c r="P3615" t="s">
        <v>104</v>
      </c>
      <c r="Q3615" s="7">
        <f t="shared" si="339"/>
        <v>156413.28</v>
      </c>
      <c r="R3615" s="9" t="str" cm="1">
        <f t="array" ref="R3615">_xlfn.IFS(L3614&lt;=25,"0-25",L3614&lt;=30,"26-30",L3614&lt;=35,"31-35",L3614&lt;=40,"36-40",L3614&lt;=45,"41-45",L3614&gt;=45,"45+")</f>
        <v>31-35</v>
      </c>
      <c r="S3615" t="str">
        <f t="shared" si="340"/>
        <v>Q3</v>
      </c>
      <c r="T3615" t="str">
        <f t="shared" si="341"/>
        <v>Weekend</v>
      </c>
      <c r="U3615" t="str" cm="1">
        <f t="array" ref="U3615">_xlfn.IFS(Q3615&lt;=100000,"LOW",Q3615&lt;=300000,"MEDIUM",Q3615&gt;=300000,"HIGH")</f>
        <v>MEDIUM</v>
      </c>
    </row>
    <row r="3616" spans="1:21" x14ac:dyDescent="0.3">
      <c r="A3616">
        <v>3615</v>
      </c>
      <c r="B3616">
        <v>4</v>
      </c>
      <c r="C3616">
        <v>8</v>
      </c>
      <c r="D3616" s="6">
        <f t="shared" si="336"/>
        <v>45508</v>
      </c>
      <c r="E3616" t="str">
        <f t="shared" si="337"/>
        <v>August</v>
      </c>
      <c r="F3616">
        <v>2024</v>
      </c>
      <c r="G3616" t="str">
        <f t="shared" si="338"/>
        <v>Sunday</v>
      </c>
      <c r="H3616" t="s">
        <v>21</v>
      </c>
      <c r="I3616">
        <v>6</v>
      </c>
      <c r="J3616" s="7">
        <v>25377.59</v>
      </c>
      <c r="K3616" t="s">
        <v>883</v>
      </c>
      <c r="L3616">
        <v>23</v>
      </c>
      <c r="M3616" t="s">
        <v>95</v>
      </c>
      <c r="N3616" t="s">
        <v>18</v>
      </c>
      <c r="O3616">
        <v>2</v>
      </c>
      <c r="P3616" t="s">
        <v>65</v>
      </c>
      <c r="Q3616" s="7">
        <f t="shared" si="339"/>
        <v>152265.54</v>
      </c>
      <c r="R3616" s="9" t="str" cm="1">
        <f t="array" ref="R3616">_xlfn.IFS(L3615&lt;=25,"0-25",L3615&lt;=30,"26-30",L3615&lt;=35,"31-35",L3615&lt;=40,"36-40",L3615&lt;=45,"41-45",L3615&gt;=45,"45+")</f>
        <v>45+</v>
      </c>
      <c r="S3616" t="str">
        <f t="shared" si="340"/>
        <v>Q3</v>
      </c>
      <c r="T3616" t="str">
        <f t="shared" si="341"/>
        <v>Weekend</v>
      </c>
      <c r="U3616" t="str" cm="1">
        <f t="array" ref="U3616">_xlfn.IFS(Q3616&lt;=100000,"LOW",Q3616&lt;=300000,"MEDIUM",Q3616&gt;=300000,"HIGH")</f>
        <v>MEDIUM</v>
      </c>
    </row>
    <row r="3617" spans="1:21" x14ac:dyDescent="0.3">
      <c r="A3617">
        <v>3616</v>
      </c>
      <c r="B3617">
        <v>4</v>
      </c>
      <c r="C3617">
        <v>8</v>
      </c>
      <c r="D3617" s="6">
        <f t="shared" si="336"/>
        <v>45508</v>
      </c>
      <c r="E3617" t="str">
        <f t="shared" si="337"/>
        <v>August</v>
      </c>
      <c r="F3617">
        <v>2024</v>
      </c>
      <c r="G3617" t="str">
        <f t="shared" si="338"/>
        <v>Sunday</v>
      </c>
      <c r="H3617" t="s">
        <v>45</v>
      </c>
      <c r="I3617">
        <v>9</v>
      </c>
      <c r="J3617" s="7">
        <v>41712.39</v>
      </c>
      <c r="K3617" t="s">
        <v>832</v>
      </c>
      <c r="L3617">
        <v>30</v>
      </c>
      <c r="M3617" t="s">
        <v>116</v>
      </c>
      <c r="N3617" t="s">
        <v>52</v>
      </c>
      <c r="O3617">
        <v>3</v>
      </c>
      <c r="P3617" t="s">
        <v>90</v>
      </c>
      <c r="Q3617" s="7">
        <f t="shared" si="339"/>
        <v>375411.51</v>
      </c>
      <c r="R3617" s="9" t="str" cm="1">
        <f t="array" ref="R3617">_xlfn.IFS(L3616&lt;=25,"0-25",L3616&lt;=30,"26-30",L3616&lt;=35,"31-35",L3616&lt;=40,"36-40",L3616&lt;=45,"41-45",L3616&gt;=45,"45+")</f>
        <v>0-25</v>
      </c>
      <c r="S3617" t="str">
        <f t="shared" si="340"/>
        <v>Q3</v>
      </c>
      <c r="T3617" t="str">
        <f t="shared" si="341"/>
        <v>Weekend</v>
      </c>
      <c r="U3617" t="str" cm="1">
        <f t="array" ref="U3617">_xlfn.IFS(Q3617&lt;=100000,"LOW",Q3617&lt;=300000,"MEDIUM",Q3617&gt;=300000,"HIGH")</f>
        <v>HIGH</v>
      </c>
    </row>
    <row r="3618" spans="1:21" x14ac:dyDescent="0.3">
      <c r="A3618">
        <v>3617</v>
      </c>
      <c r="B3618">
        <v>5</v>
      </c>
      <c r="C3618">
        <v>8</v>
      </c>
      <c r="D3618" s="6">
        <f t="shared" si="336"/>
        <v>45509</v>
      </c>
      <c r="E3618" t="str">
        <f t="shared" si="337"/>
        <v>August</v>
      </c>
      <c r="F3618">
        <v>2024</v>
      </c>
      <c r="G3618" t="str">
        <f t="shared" si="338"/>
        <v>Monday</v>
      </c>
      <c r="H3618" t="s">
        <v>15</v>
      </c>
      <c r="I3618">
        <v>3</v>
      </c>
      <c r="J3618" s="7">
        <v>27447.52</v>
      </c>
      <c r="K3618" t="s">
        <v>669</v>
      </c>
      <c r="L3618">
        <v>50</v>
      </c>
      <c r="M3618" t="s">
        <v>23</v>
      </c>
      <c r="N3618" t="s">
        <v>18</v>
      </c>
      <c r="O3618">
        <v>3</v>
      </c>
      <c r="P3618" t="s">
        <v>31</v>
      </c>
      <c r="Q3618" s="7">
        <f t="shared" si="339"/>
        <v>82342.559999999998</v>
      </c>
      <c r="R3618" s="9" t="str" cm="1">
        <f t="array" ref="R3618">_xlfn.IFS(L3617&lt;=25,"0-25",L3617&lt;=30,"26-30",L3617&lt;=35,"31-35",L3617&lt;=40,"36-40",L3617&lt;=45,"41-45",L3617&gt;=45,"45+")</f>
        <v>26-30</v>
      </c>
      <c r="S3618" t="str">
        <f t="shared" si="340"/>
        <v>Q3</v>
      </c>
      <c r="T3618" t="str">
        <f t="shared" si="341"/>
        <v>Weekday</v>
      </c>
      <c r="U3618" t="str" cm="1">
        <f t="array" ref="U3618">_xlfn.IFS(Q3618&lt;=100000,"LOW",Q3618&lt;=300000,"MEDIUM",Q3618&gt;=300000,"HIGH")</f>
        <v>LOW</v>
      </c>
    </row>
    <row r="3619" spans="1:21" x14ac:dyDescent="0.3">
      <c r="A3619">
        <v>3618</v>
      </c>
      <c r="B3619">
        <v>5</v>
      </c>
      <c r="C3619">
        <v>8</v>
      </c>
      <c r="D3619" s="6">
        <f t="shared" si="336"/>
        <v>45509</v>
      </c>
      <c r="E3619" t="str">
        <f t="shared" si="337"/>
        <v>August</v>
      </c>
      <c r="F3619">
        <v>2024</v>
      </c>
      <c r="G3619" t="str">
        <f t="shared" si="338"/>
        <v>Monday</v>
      </c>
      <c r="H3619" t="s">
        <v>21</v>
      </c>
      <c r="I3619">
        <v>9</v>
      </c>
      <c r="J3619" s="7">
        <v>51250.13</v>
      </c>
      <c r="K3619" t="s">
        <v>403</v>
      </c>
      <c r="L3619">
        <v>36</v>
      </c>
      <c r="M3619" t="s">
        <v>23</v>
      </c>
      <c r="N3619" t="s">
        <v>18</v>
      </c>
      <c r="O3619">
        <v>2</v>
      </c>
      <c r="P3619" t="s">
        <v>28</v>
      </c>
      <c r="Q3619" s="7">
        <f t="shared" si="339"/>
        <v>461251.17</v>
      </c>
      <c r="R3619" s="9" t="str" cm="1">
        <f t="array" ref="R3619">_xlfn.IFS(L3618&lt;=25,"0-25",L3618&lt;=30,"26-30",L3618&lt;=35,"31-35",L3618&lt;=40,"36-40",L3618&lt;=45,"41-45",L3618&gt;=45,"45+")</f>
        <v>45+</v>
      </c>
      <c r="S3619" t="str">
        <f t="shared" si="340"/>
        <v>Q3</v>
      </c>
      <c r="T3619" t="str">
        <f t="shared" si="341"/>
        <v>Weekday</v>
      </c>
      <c r="U3619" t="str" cm="1">
        <f t="array" ref="U3619">_xlfn.IFS(Q3619&lt;=100000,"LOW",Q3619&lt;=300000,"MEDIUM",Q3619&gt;=300000,"HIGH")</f>
        <v>HIGH</v>
      </c>
    </row>
    <row r="3620" spans="1:21" x14ac:dyDescent="0.3">
      <c r="A3620">
        <v>3619</v>
      </c>
      <c r="B3620">
        <v>5</v>
      </c>
      <c r="C3620">
        <v>8</v>
      </c>
      <c r="D3620" s="6">
        <f t="shared" si="336"/>
        <v>45509</v>
      </c>
      <c r="E3620" t="str">
        <f t="shared" si="337"/>
        <v>August</v>
      </c>
      <c r="F3620">
        <v>2024</v>
      </c>
      <c r="G3620" t="str">
        <f t="shared" si="338"/>
        <v>Monday</v>
      </c>
      <c r="H3620" t="s">
        <v>45</v>
      </c>
      <c r="I3620">
        <v>6</v>
      </c>
      <c r="J3620" s="7">
        <v>38217.31</v>
      </c>
      <c r="K3620" t="s">
        <v>1021</v>
      </c>
      <c r="L3620">
        <v>32</v>
      </c>
      <c r="M3620" t="s">
        <v>92</v>
      </c>
      <c r="N3620" t="s">
        <v>35</v>
      </c>
      <c r="O3620">
        <v>5</v>
      </c>
      <c r="P3620" t="s">
        <v>90</v>
      </c>
      <c r="Q3620" s="7">
        <f t="shared" si="339"/>
        <v>229303.86</v>
      </c>
      <c r="R3620" s="9" t="str" cm="1">
        <f t="array" ref="R3620">_xlfn.IFS(L3619&lt;=25,"0-25",L3619&lt;=30,"26-30",L3619&lt;=35,"31-35",L3619&lt;=40,"36-40",L3619&lt;=45,"41-45",L3619&gt;=45,"45+")</f>
        <v>36-40</v>
      </c>
      <c r="S3620" t="str">
        <f t="shared" si="340"/>
        <v>Q3</v>
      </c>
      <c r="T3620" t="str">
        <f t="shared" si="341"/>
        <v>Weekday</v>
      </c>
      <c r="U3620" t="str" cm="1">
        <f t="array" ref="U3620">_xlfn.IFS(Q3620&lt;=100000,"LOW",Q3620&lt;=300000,"MEDIUM",Q3620&gt;=300000,"HIGH")</f>
        <v>MEDIUM</v>
      </c>
    </row>
    <row r="3621" spans="1:21" x14ac:dyDescent="0.3">
      <c r="A3621">
        <v>3620</v>
      </c>
      <c r="B3621">
        <v>5</v>
      </c>
      <c r="C3621">
        <v>8</v>
      </c>
      <c r="D3621" s="6">
        <f t="shared" si="336"/>
        <v>45509</v>
      </c>
      <c r="E3621" t="str">
        <f t="shared" si="337"/>
        <v>August</v>
      </c>
      <c r="F3621">
        <v>2024</v>
      </c>
      <c r="G3621" t="str">
        <f t="shared" si="338"/>
        <v>Monday</v>
      </c>
      <c r="H3621" t="s">
        <v>21</v>
      </c>
      <c r="I3621">
        <v>7</v>
      </c>
      <c r="J3621" s="7">
        <v>37528.42</v>
      </c>
      <c r="K3621" t="s">
        <v>588</v>
      </c>
      <c r="L3621">
        <v>50</v>
      </c>
      <c r="M3621" t="s">
        <v>135</v>
      </c>
      <c r="N3621" t="s">
        <v>24</v>
      </c>
      <c r="O3621">
        <v>5</v>
      </c>
      <c r="P3621" t="s">
        <v>65</v>
      </c>
      <c r="Q3621" s="7">
        <f t="shared" si="339"/>
        <v>262698.94</v>
      </c>
      <c r="R3621" s="9" t="str" cm="1">
        <f t="array" ref="R3621">_xlfn.IFS(L3620&lt;=25,"0-25",L3620&lt;=30,"26-30",L3620&lt;=35,"31-35",L3620&lt;=40,"36-40",L3620&lt;=45,"41-45",L3620&gt;=45,"45+")</f>
        <v>31-35</v>
      </c>
      <c r="S3621" t="str">
        <f t="shared" si="340"/>
        <v>Q3</v>
      </c>
      <c r="T3621" t="str">
        <f t="shared" si="341"/>
        <v>Weekday</v>
      </c>
      <c r="U3621" t="str" cm="1">
        <f t="array" ref="U3621">_xlfn.IFS(Q3621&lt;=100000,"LOW",Q3621&lt;=300000,"MEDIUM",Q3621&gt;=300000,"HIGH")</f>
        <v>MEDIUM</v>
      </c>
    </row>
    <row r="3622" spans="1:21" x14ac:dyDescent="0.3">
      <c r="A3622">
        <v>3621</v>
      </c>
      <c r="B3622">
        <v>6</v>
      </c>
      <c r="C3622">
        <v>8</v>
      </c>
      <c r="D3622" s="6">
        <f t="shared" si="336"/>
        <v>45510</v>
      </c>
      <c r="E3622" t="str">
        <f t="shared" si="337"/>
        <v>August</v>
      </c>
      <c r="F3622">
        <v>2024</v>
      </c>
      <c r="G3622" t="str">
        <f t="shared" si="338"/>
        <v>Tuesday</v>
      </c>
      <c r="H3622" t="s">
        <v>21</v>
      </c>
      <c r="I3622">
        <v>2</v>
      </c>
      <c r="J3622" s="7">
        <v>69018.55</v>
      </c>
      <c r="K3622" t="s">
        <v>276</v>
      </c>
      <c r="L3622">
        <v>27</v>
      </c>
      <c r="M3622" t="s">
        <v>23</v>
      </c>
      <c r="N3622" t="s">
        <v>35</v>
      </c>
      <c r="O3622">
        <v>2</v>
      </c>
      <c r="P3622" t="s">
        <v>28</v>
      </c>
      <c r="Q3622" s="7">
        <f t="shared" si="339"/>
        <v>138037.1</v>
      </c>
      <c r="R3622" s="9" t="str" cm="1">
        <f t="array" ref="R3622">_xlfn.IFS(L3621&lt;=25,"0-25",L3621&lt;=30,"26-30",L3621&lt;=35,"31-35",L3621&lt;=40,"36-40",L3621&lt;=45,"41-45",L3621&gt;=45,"45+")</f>
        <v>45+</v>
      </c>
      <c r="S3622" t="str">
        <f t="shared" si="340"/>
        <v>Q3</v>
      </c>
      <c r="T3622" t="str">
        <f t="shared" si="341"/>
        <v>Weekday</v>
      </c>
      <c r="U3622" t="str" cm="1">
        <f t="array" ref="U3622">_xlfn.IFS(Q3622&lt;=100000,"LOW",Q3622&lt;=300000,"MEDIUM",Q3622&gt;=300000,"HIGH")</f>
        <v>MEDIUM</v>
      </c>
    </row>
    <row r="3623" spans="1:21" x14ac:dyDescent="0.3">
      <c r="A3623">
        <v>3622</v>
      </c>
      <c r="B3623">
        <v>6</v>
      </c>
      <c r="C3623">
        <v>8</v>
      </c>
      <c r="D3623" s="6">
        <f t="shared" si="336"/>
        <v>45510</v>
      </c>
      <c r="E3623" t="str">
        <f t="shared" si="337"/>
        <v>August</v>
      </c>
      <c r="F3623">
        <v>2024</v>
      </c>
      <c r="G3623" t="str">
        <f t="shared" si="338"/>
        <v>Tuesday</v>
      </c>
      <c r="H3623" t="s">
        <v>45</v>
      </c>
      <c r="I3623">
        <v>6</v>
      </c>
      <c r="J3623" s="7">
        <v>33546.69</v>
      </c>
      <c r="K3623" t="s">
        <v>167</v>
      </c>
      <c r="L3623">
        <v>18</v>
      </c>
      <c r="M3623" t="s">
        <v>27</v>
      </c>
      <c r="N3623" t="s">
        <v>18</v>
      </c>
      <c r="O3623">
        <v>5</v>
      </c>
      <c r="P3623" t="s">
        <v>90</v>
      </c>
      <c r="Q3623" s="7">
        <f t="shared" si="339"/>
        <v>201280.14</v>
      </c>
      <c r="R3623" s="9" t="str" cm="1">
        <f t="array" ref="R3623">_xlfn.IFS(L3622&lt;=25,"0-25",L3622&lt;=30,"26-30",L3622&lt;=35,"31-35",L3622&lt;=40,"36-40",L3622&lt;=45,"41-45",L3622&gt;=45,"45+")</f>
        <v>26-30</v>
      </c>
      <c r="S3623" t="str">
        <f t="shared" si="340"/>
        <v>Q3</v>
      </c>
      <c r="T3623" t="str">
        <f t="shared" si="341"/>
        <v>Weekday</v>
      </c>
      <c r="U3623" t="str" cm="1">
        <f t="array" ref="U3623">_xlfn.IFS(Q3623&lt;=100000,"LOW",Q3623&lt;=300000,"MEDIUM",Q3623&gt;=300000,"HIGH")</f>
        <v>MEDIUM</v>
      </c>
    </row>
    <row r="3624" spans="1:21" x14ac:dyDescent="0.3">
      <c r="A3624">
        <v>3623</v>
      </c>
      <c r="B3624">
        <v>6</v>
      </c>
      <c r="C3624">
        <v>8</v>
      </c>
      <c r="D3624" s="6">
        <f t="shared" si="336"/>
        <v>45510</v>
      </c>
      <c r="E3624" t="str">
        <f t="shared" si="337"/>
        <v>August</v>
      </c>
      <c r="F3624">
        <v>2024</v>
      </c>
      <c r="G3624" t="str">
        <f t="shared" si="338"/>
        <v>Tuesday</v>
      </c>
      <c r="H3624" t="s">
        <v>45</v>
      </c>
      <c r="I3624">
        <v>6</v>
      </c>
      <c r="J3624" s="7">
        <v>31737.73</v>
      </c>
      <c r="K3624" t="s">
        <v>1044</v>
      </c>
      <c r="L3624">
        <v>29</v>
      </c>
      <c r="M3624" t="s">
        <v>23</v>
      </c>
      <c r="N3624" t="s">
        <v>35</v>
      </c>
      <c r="O3624">
        <v>5</v>
      </c>
      <c r="P3624" t="s">
        <v>90</v>
      </c>
      <c r="Q3624" s="7">
        <f t="shared" si="339"/>
        <v>190426.38</v>
      </c>
      <c r="R3624" s="9" t="str" cm="1">
        <f t="array" ref="R3624">_xlfn.IFS(L3623&lt;=25,"0-25",L3623&lt;=30,"26-30",L3623&lt;=35,"31-35",L3623&lt;=40,"36-40",L3623&lt;=45,"41-45",L3623&gt;=45,"45+")</f>
        <v>0-25</v>
      </c>
      <c r="S3624" t="str">
        <f t="shared" si="340"/>
        <v>Q3</v>
      </c>
      <c r="T3624" t="str">
        <f t="shared" si="341"/>
        <v>Weekday</v>
      </c>
      <c r="U3624" t="str" cm="1">
        <f t="array" ref="U3624">_xlfn.IFS(Q3624&lt;=100000,"LOW",Q3624&lt;=300000,"MEDIUM",Q3624&gt;=300000,"HIGH")</f>
        <v>MEDIUM</v>
      </c>
    </row>
    <row r="3625" spans="1:21" x14ac:dyDescent="0.3">
      <c r="A3625">
        <v>3624</v>
      </c>
      <c r="B3625">
        <v>7</v>
      </c>
      <c r="C3625">
        <v>8</v>
      </c>
      <c r="D3625" s="6">
        <f t="shared" si="336"/>
        <v>45511</v>
      </c>
      <c r="E3625" t="str">
        <f t="shared" si="337"/>
        <v>August</v>
      </c>
      <c r="F3625">
        <v>2024</v>
      </c>
      <c r="G3625" t="str">
        <f t="shared" si="338"/>
        <v>Wednesday</v>
      </c>
      <c r="H3625" t="s">
        <v>37</v>
      </c>
      <c r="I3625">
        <v>2</v>
      </c>
      <c r="J3625" s="7">
        <v>29116.26</v>
      </c>
      <c r="K3625" t="s">
        <v>388</v>
      </c>
      <c r="L3625">
        <v>46</v>
      </c>
      <c r="M3625" t="s">
        <v>27</v>
      </c>
      <c r="N3625" t="s">
        <v>52</v>
      </c>
      <c r="O3625">
        <v>2</v>
      </c>
      <c r="P3625" t="s">
        <v>97</v>
      </c>
      <c r="Q3625" s="7">
        <f t="shared" si="339"/>
        <v>58232.52</v>
      </c>
      <c r="R3625" s="9" t="str" cm="1">
        <f t="array" ref="R3625">_xlfn.IFS(L3624&lt;=25,"0-25",L3624&lt;=30,"26-30",L3624&lt;=35,"31-35",L3624&lt;=40,"36-40",L3624&lt;=45,"41-45",L3624&gt;=45,"45+")</f>
        <v>26-30</v>
      </c>
      <c r="S3625" t="str">
        <f t="shared" si="340"/>
        <v>Q3</v>
      </c>
      <c r="T3625" t="str">
        <f t="shared" si="341"/>
        <v>Weekday</v>
      </c>
      <c r="U3625" t="str" cm="1">
        <f t="array" ref="U3625">_xlfn.IFS(Q3625&lt;=100000,"LOW",Q3625&lt;=300000,"MEDIUM",Q3625&gt;=300000,"HIGH")</f>
        <v>LOW</v>
      </c>
    </row>
    <row r="3626" spans="1:21" x14ac:dyDescent="0.3">
      <c r="A3626">
        <v>3625</v>
      </c>
      <c r="B3626">
        <v>7</v>
      </c>
      <c r="C3626">
        <v>8</v>
      </c>
      <c r="D3626" s="6">
        <f t="shared" si="336"/>
        <v>45511</v>
      </c>
      <c r="E3626" t="str">
        <f t="shared" si="337"/>
        <v>August</v>
      </c>
      <c r="F3626">
        <v>2024</v>
      </c>
      <c r="G3626" t="str">
        <f t="shared" si="338"/>
        <v>Wednesday</v>
      </c>
      <c r="H3626" t="s">
        <v>21</v>
      </c>
      <c r="I3626">
        <v>2</v>
      </c>
      <c r="J3626" s="7">
        <v>63684.95</v>
      </c>
      <c r="K3626" t="s">
        <v>882</v>
      </c>
      <c r="L3626">
        <v>34</v>
      </c>
      <c r="M3626" t="s">
        <v>92</v>
      </c>
      <c r="N3626" t="s">
        <v>24</v>
      </c>
      <c r="O3626">
        <v>4</v>
      </c>
      <c r="P3626" t="s">
        <v>65</v>
      </c>
      <c r="Q3626" s="7">
        <f t="shared" si="339"/>
        <v>127369.9</v>
      </c>
      <c r="R3626" s="9" t="str" cm="1">
        <f t="array" ref="R3626">_xlfn.IFS(L3625&lt;=25,"0-25",L3625&lt;=30,"26-30",L3625&lt;=35,"31-35",L3625&lt;=40,"36-40",L3625&lt;=45,"41-45",L3625&gt;=45,"45+")</f>
        <v>45+</v>
      </c>
      <c r="S3626" t="str">
        <f t="shared" si="340"/>
        <v>Q3</v>
      </c>
      <c r="T3626" t="str">
        <f t="shared" si="341"/>
        <v>Weekday</v>
      </c>
      <c r="U3626" t="str" cm="1">
        <f t="array" ref="U3626">_xlfn.IFS(Q3626&lt;=100000,"LOW",Q3626&lt;=300000,"MEDIUM",Q3626&gt;=300000,"HIGH")</f>
        <v>MEDIUM</v>
      </c>
    </row>
    <row r="3627" spans="1:21" x14ac:dyDescent="0.3">
      <c r="A3627">
        <v>3626</v>
      </c>
      <c r="B3627">
        <v>7</v>
      </c>
      <c r="C3627">
        <v>8</v>
      </c>
      <c r="D3627" s="6">
        <f t="shared" si="336"/>
        <v>45511</v>
      </c>
      <c r="E3627" t="str">
        <f t="shared" si="337"/>
        <v>August</v>
      </c>
      <c r="F3627">
        <v>2024</v>
      </c>
      <c r="G3627" t="str">
        <f t="shared" si="338"/>
        <v>Wednesday</v>
      </c>
      <c r="H3627" t="s">
        <v>32</v>
      </c>
      <c r="I3627">
        <v>2</v>
      </c>
      <c r="J3627" s="7">
        <v>39803.43</v>
      </c>
      <c r="K3627" t="s">
        <v>796</v>
      </c>
      <c r="L3627">
        <v>21</v>
      </c>
      <c r="M3627" t="s">
        <v>61</v>
      </c>
      <c r="N3627" t="s">
        <v>18</v>
      </c>
      <c r="O3627">
        <v>3</v>
      </c>
      <c r="P3627" t="s">
        <v>36</v>
      </c>
      <c r="Q3627" s="7">
        <f t="shared" si="339"/>
        <v>79606.86</v>
      </c>
      <c r="R3627" s="9" t="str" cm="1">
        <f t="array" ref="R3627">_xlfn.IFS(L3626&lt;=25,"0-25",L3626&lt;=30,"26-30",L3626&lt;=35,"31-35",L3626&lt;=40,"36-40",L3626&lt;=45,"41-45",L3626&gt;=45,"45+")</f>
        <v>31-35</v>
      </c>
      <c r="S3627" t="str">
        <f t="shared" si="340"/>
        <v>Q3</v>
      </c>
      <c r="T3627" t="str">
        <f t="shared" si="341"/>
        <v>Weekday</v>
      </c>
      <c r="U3627" t="str" cm="1">
        <f t="array" ref="U3627">_xlfn.IFS(Q3627&lt;=100000,"LOW",Q3627&lt;=300000,"MEDIUM",Q3627&gt;=300000,"HIGH")</f>
        <v>LOW</v>
      </c>
    </row>
    <row r="3628" spans="1:21" x14ac:dyDescent="0.3">
      <c r="A3628">
        <v>3627</v>
      </c>
      <c r="B3628">
        <v>7</v>
      </c>
      <c r="C3628">
        <v>8</v>
      </c>
      <c r="D3628" s="6">
        <f t="shared" si="336"/>
        <v>45511</v>
      </c>
      <c r="E3628" t="str">
        <f t="shared" si="337"/>
        <v>August</v>
      </c>
      <c r="F3628">
        <v>2024</v>
      </c>
      <c r="G3628" t="str">
        <f t="shared" si="338"/>
        <v>Wednesday</v>
      </c>
      <c r="H3628" t="s">
        <v>21</v>
      </c>
      <c r="I3628">
        <v>1</v>
      </c>
      <c r="J3628" s="7">
        <v>46000.87</v>
      </c>
      <c r="K3628" t="s">
        <v>205</v>
      </c>
      <c r="L3628">
        <v>46</v>
      </c>
      <c r="M3628" t="s">
        <v>152</v>
      </c>
      <c r="N3628" t="s">
        <v>35</v>
      </c>
      <c r="O3628">
        <v>2</v>
      </c>
      <c r="P3628" t="s">
        <v>25</v>
      </c>
      <c r="Q3628" s="7">
        <f t="shared" si="339"/>
        <v>46000.87</v>
      </c>
      <c r="R3628" s="9" t="str" cm="1">
        <f t="array" ref="R3628">_xlfn.IFS(L3627&lt;=25,"0-25",L3627&lt;=30,"26-30",L3627&lt;=35,"31-35",L3627&lt;=40,"36-40",L3627&lt;=45,"41-45",L3627&gt;=45,"45+")</f>
        <v>0-25</v>
      </c>
      <c r="S3628" t="str">
        <f t="shared" si="340"/>
        <v>Q3</v>
      </c>
      <c r="T3628" t="str">
        <f t="shared" si="341"/>
        <v>Weekday</v>
      </c>
      <c r="U3628" t="str" cm="1">
        <f t="array" ref="U3628">_xlfn.IFS(Q3628&lt;=100000,"LOW",Q3628&lt;=300000,"MEDIUM",Q3628&gt;=300000,"HIGH")</f>
        <v>LOW</v>
      </c>
    </row>
    <row r="3629" spans="1:21" x14ac:dyDescent="0.3">
      <c r="A3629">
        <v>3628</v>
      </c>
      <c r="B3629">
        <v>8</v>
      </c>
      <c r="C3629">
        <v>8</v>
      </c>
      <c r="D3629" s="6">
        <f t="shared" si="336"/>
        <v>45512</v>
      </c>
      <c r="E3629" t="str">
        <f t="shared" si="337"/>
        <v>August</v>
      </c>
      <c r="F3629">
        <v>2024</v>
      </c>
      <c r="G3629" t="str">
        <f t="shared" si="338"/>
        <v>Thursday</v>
      </c>
      <c r="H3629" t="s">
        <v>21</v>
      </c>
      <c r="I3629">
        <v>5</v>
      </c>
      <c r="J3629" s="7">
        <v>20849.11</v>
      </c>
      <c r="K3629" t="s">
        <v>900</v>
      </c>
      <c r="L3629">
        <v>24</v>
      </c>
      <c r="M3629" t="s">
        <v>39</v>
      </c>
      <c r="N3629" t="s">
        <v>52</v>
      </c>
      <c r="O3629">
        <v>2</v>
      </c>
      <c r="P3629" t="s">
        <v>65</v>
      </c>
      <c r="Q3629" s="7">
        <f t="shared" si="339"/>
        <v>104245.55</v>
      </c>
      <c r="R3629" s="9" t="str" cm="1">
        <f t="array" ref="R3629">_xlfn.IFS(L3628&lt;=25,"0-25",L3628&lt;=30,"26-30",L3628&lt;=35,"31-35",L3628&lt;=40,"36-40",L3628&lt;=45,"41-45",L3628&gt;=45,"45+")</f>
        <v>45+</v>
      </c>
      <c r="S3629" t="str">
        <f t="shared" si="340"/>
        <v>Q3</v>
      </c>
      <c r="T3629" t="str">
        <f t="shared" si="341"/>
        <v>Weekday</v>
      </c>
      <c r="U3629" t="str" cm="1">
        <f t="array" ref="U3629">_xlfn.IFS(Q3629&lt;=100000,"LOW",Q3629&lt;=300000,"MEDIUM",Q3629&gt;=300000,"HIGH")</f>
        <v>MEDIUM</v>
      </c>
    </row>
    <row r="3630" spans="1:21" x14ac:dyDescent="0.3">
      <c r="A3630">
        <v>3629</v>
      </c>
      <c r="B3630">
        <v>8</v>
      </c>
      <c r="C3630">
        <v>8</v>
      </c>
      <c r="D3630" s="6">
        <f t="shared" si="336"/>
        <v>45512</v>
      </c>
      <c r="E3630" t="str">
        <f t="shared" si="337"/>
        <v>August</v>
      </c>
      <c r="F3630">
        <v>2024</v>
      </c>
      <c r="G3630" t="str">
        <f t="shared" si="338"/>
        <v>Thursday</v>
      </c>
      <c r="H3630" t="s">
        <v>45</v>
      </c>
      <c r="I3630">
        <v>8</v>
      </c>
      <c r="J3630" s="7">
        <v>42456.54</v>
      </c>
      <c r="K3630" t="s">
        <v>750</v>
      </c>
      <c r="L3630">
        <v>30</v>
      </c>
      <c r="M3630" t="s">
        <v>27</v>
      </c>
      <c r="N3630" t="s">
        <v>24</v>
      </c>
      <c r="O3630">
        <v>5</v>
      </c>
      <c r="P3630" t="s">
        <v>48</v>
      </c>
      <c r="Q3630" s="7">
        <f t="shared" si="339"/>
        <v>339652.32</v>
      </c>
      <c r="R3630" s="9" t="str" cm="1">
        <f t="array" ref="R3630">_xlfn.IFS(L3629&lt;=25,"0-25",L3629&lt;=30,"26-30",L3629&lt;=35,"31-35",L3629&lt;=40,"36-40",L3629&lt;=45,"41-45",L3629&gt;=45,"45+")</f>
        <v>0-25</v>
      </c>
      <c r="S3630" t="str">
        <f t="shared" si="340"/>
        <v>Q3</v>
      </c>
      <c r="T3630" t="str">
        <f t="shared" si="341"/>
        <v>Weekday</v>
      </c>
      <c r="U3630" t="str" cm="1">
        <f t="array" ref="U3630">_xlfn.IFS(Q3630&lt;=100000,"LOW",Q3630&lt;=300000,"MEDIUM",Q3630&gt;=300000,"HIGH")</f>
        <v>HIGH</v>
      </c>
    </row>
    <row r="3631" spans="1:21" x14ac:dyDescent="0.3">
      <c r="A3631">
        <v>3630</v>
      </c>
      <c r="B3631">
        <v>8</v>
      </c>
      <c r="C3631">
        <v>8</v>
      </c>
      <c r="D3631" s="6">
        <f t="shared" si="336"/>
        <v>45512</v>
      </c>
      <c r="E3631" t="str">
        <f t="shared" si="337"/>
        <v>August</v>
      </c>
      <c r="F3631">
        <v>2024</v>
      </c>
      <c r="G3631" t="str">
        <f t="shared" si="338"/>
        <v>Thursday</v>
      </c>
      <c r="H3631" t="s">
        <v>21</v>
      </c>
      <c r="I3631">
        <v>2</v>
      </c>
      <c r="J3631" s="7">
        <v>26478.89</v>
      </c>
      <c r="K3631" t="s">
        <v>291</v>
      </c>
      <c r="L3631">
        <v>22</v>
      </c>
      <c r="M3631" t="s">
        <v>17</v>
      </c>
      <c r="N3631" t="s">
        <v>35</v>
      </c>
      <c r="O3631">
        <v>4</v>
      </c>
      <c r="P3631" t="s">
        <v>28</v>
      </c>
      <c r="Q3631" s="7">
        <f t="shared" si="339"/>
        <v>52957.78</v>
      </c>
      <c r="R3631" s="9" t="str" cm="1">
        <f t="array" ref="R3631">_xlfn.IFS(L3630&lt;=25,"0-25",L3630&lt;=30,"26-30",L3630&lt;=35,"31-35",L3630&lt;=40,"36-40",L3630&lt;=45,"41-45",L3630&gt;=45,"45+")</f>
        <v>26-30</v>
      </c>
      <c r="S3631" t="str">
        <f t="shared" si="340"/>
        <v>Q3</v>
      </c>
      <c r="T3631" t="str">
        <f t="shared" si="341"/>
        <v>Weekday</v>
      </c>
      <c r="U3631" t="str" cm="1">
        <f t="array" ref="U3631">_xlfn.IFS(Q3631&lt;=100000,"LOW",Q3631&lt;=300000,"MEDIUM",Q3631&gt;=300000,"HIGH")</f>
        <v>LOW</v>
      </c>
    </row>
    <row r="3632" spans="1:21" x14ac:dyDescent="0.3">
      <c r="A3632">
        <v>3631</v>
      </c>
      <c r="B3632">
        <v>9</v>
      </c>
      <c r="C3632">
        <v>8</v>
      </c>
      <c r="D3632" s="6">
        <f t="shared" si="336"/>
        <v>45513</v>
      </c>
      <c r="E3632" t="str">
        <f t="shared" si="337"/>
        <v>August</v>
      </c>
      <c r="F3632">
        <v>2024</v>
      </c>
      <c r="G3632" t="str">
        <f t="shared" si="338"/>
        <v>Friday</v>
      </c>
      <c r="H3632" t="s">
        <v>21</v>
      </c>
      <c r="I3632">
        <v>5</v>
      </c>
      <c r="J3632" s="7">
        <v>53838.22</v>
      </c>
      <c r="K3632" t="s">
        <v>170</v>
      </c>
      <c r="L3632">
        <v>23</v>
      </c>
      <c r="M3632" t="s">
        <v>23</v>
      </c>
      <c r="N3632" t="s">
        <v>35</v>
      </c>
      <c r="O3632">
        <v>2</v>
      </c>
      <c r="P3632" t="s">
        <v>65</v>
      </c>
      <c r="Q3632" s="7">
        <f t="shared" si="339"/>
        <v>269191.09999999998</v>
      </c>
      <c r="R3632" s="9" t="str" cm="1">
        <f t="array" ref="R3632">_xlfn.IFS(L3631&lt;=25,"0-25",L3631&lt;=30,"26-30",L3631&lt;=35,"31-35",L3631&lt;=40,"36-40",L3631&lt;=45,"41-45",L3631&gt;=45,"45+")</f>
        <v>0-25</v>
      </c>
      <c r="S3632" t="str">
        <f t="shared" si="340"/>
        <v>Q3</v>
      </c>
      <c r="T3632" t="str">
        <f t="shared" si="341"/>
        <v>Weekday</v>
      </c>
      <c r="U3632" t="str" cm="1">
        <f t="array" ref="U3632">_xlfn.IFS(Q3632&lt;=100000,"LOW",Q3632&lt;=300000,"MEDIUM",Q3632&gt;=300000,"HIGH")</f>
        <v>MEDIUM</v>
      </c>
    </row>
    <row r="3633" spans="1:21" x14ac:dyDescent="0.3">
      <c r="A3633">
        <v>3632</v>
      </c>
      <c r="B3633">
        <v>9</v>
      </c>
      <c r="C3633">
        <v>8</v>
      </c>
      <c r="D3633" s="6">
        <f t="shared" si="336"/>
        <v>45513</v>
      </c>
      <c r="E3633" t="str">
        <f t="shared" si="337"/>
        <v>August</v>
      </c>
      <c r="F3633">
        <v>2024</v>
      </c>
      <c r="G3633" t="str">
        <f t="shared" si="338"/>
        <v>Friday</v>
      </c>
      <c r="H3633" t="s">
        <v>32</v>
      </c>
      <c r="I3633">
        <v>8</v>
      </c>
      <c r="J3633" s="7">
        <v>59951.7</v>
      </c>
      <c r="K3633" t="s">
        <v>723</v>
      </c>
      <c r="L3633">
        <v>51</v>
      </c>
      <c r="M3633" t="s">
        <v>56</v>
      </c>
      <c r="N3633" t="s">
        <v>18</v>
      </c>
      <c r="O3633">
        <v>4</v>
      </c>
      <c r="P3633" t="s">
        <v>43</v>
      </c>
      <c r="Q3633" s="7">
        <f t="shared" si="339"/>
        <v>479613.6</v>
      </c>
      <c r="R3633" s="9" t="str" cm="1">
        <f t="array" ref="R3633">_xlfn.IFS(L3632&lt;=25,"0-25",L3632&lt;=30,"26-30",L3632&lt;=35,"31-35",L3632&lt;=40,"36-40",L3632&lt;=45,"41-45",L3632&gt;=45,"45+")</f>
        <v>0-25</v>
      </c>
      <c r="S3633" t="str">
        <f t="shared" si="340"/>
        <v>Q3</v>
      </c>
      <c r="T3633" t="str">
        <f t="shared" si="341"/>
        <v>Weekday</v>
      </c>
      <c r="U3633" t="str" cm="1">
        <f t="array" ref="U3633">_xlfn.IFS(Q3633&lt;=100000,"LOW",Q3633&lt;=300000,"MEDIUM",Q3633&gt;=300000,"HIGH")</f>
        <v>HIGH</v>
      </c>
    </row>
    <row r="3634" spans="1:21" x14ac:dyDescent="0.3">
      <c r="A3634">
        <v>3633</v>
      </c>
      <c r="B3634">
        <v>9</v>
      </c>
      <c r="C3634">
        <v>8</v>
      </c>
      <c r="D3634" s="6">
        <f t="shared" si="336"/>
        <v>45513</v>
      </c>
      <c r="E3634" t="str">
        <f t="shared" si="337"/>
        <v>August</v>
      </c>
      <c r="F3634">
        <v>2024</v>
      </c>
      <c r="G3634" t="str">
        <f t="shared" si="338"/>
        <v>Friday</v>
      </c>
      <c r="H3634" t="s">
        <v>45</v>
      </c>
      <c r="I3634">
        <v>5</v>
      </c>
      <c r="J3634" s="7">
        <v>52888.639999999999</v>
      </c>
      <c r="K3634" t="s">
        <v>970</v>
      </c>
      <c r="L3634">
        <v>24</v>
      </c>
      <c r="M3634" t="s">
        <v>56</v>
      </c>
      <c r="N3634" t="s">
        <v>52</v>
      </c>
      <c r="O3634">
        <v>5</v>
      </c>
      <c r="P3634" t="s">
        <v>48</v>
      </c>
      <c r="Q3634" s="7">
        <f t="shared" si="339"/>
        <v>264443.2</v>
      </c>
      <c r="R3634" s="9" t="str" cm="1">
        <f t="array" ref="R3634">_xlfn.IFS(L3633&lt;=25,"0-25",L3633&lt;=30,"26-30",L3633&lt;=35,"31-35",L3633&lt;=40,"36-40",L3633&lt;=45,"41-45",L3633&gt;=45,"45+")</f>
        <v>45+</v>
      </c>
      <c r="S3634" t="str">
        <f t="shared" si="340"/>
        <v>Q3</v>
      </c>
      <c r="T3634" t="str">
        <f t="shared" si="341"/>
        <v>Weekday</v>
      </c>
      <c r="U3634" t="str" cm="1">
        <f t="array" ref="U3634">_xlfn.IFS(Q3634&lt;=100000,"LOW",Q3634&lt;=300000,"MEDIUM",Q3634&gt;=300000,"HIGH")</f>
        <v>MEDIUM</v>
      </c>
    </row>
    <row r="3635" spans="1:21" x14ac:dyDescent="0.3">
      <c r="A3635">
        <v>3634</v>
      </c>
      <c r="B3635">
        <v>9</v>
      </c>
      <c r="C3635">
        <v>8</v>
      </c>
      <c r="D3635" s="6">
        <f t="shared" si="336"/>
        <v>45513</v>
      </c>
      <c r="E3635" t="str">
        <f t="shared" si="337"/>
        <v>August</v>
      </c>
      <c r="F3635">
        <v>2024</v>
      </c>
      <c r="G3635" t="str">
        <f t="shared" si="338"/>
        <v>Friday</v>
      </c>
      <c r="H3635" t="s">
        <v>21</v>
      </c>
      <c r="I3635">
        <v>2</v>
      </c>
      <c r="J3635" s="7">
        <v>53814.65</v>
      </c>
      <c r="K3635" t="s">
        <v>492</v>
      </c>
      <c r="L3635">
        <v>45</v>
      </c>
      <c r="M3635" t="s">
        <v>79</v>
      </c>
      <c r="N3635" t="s">
        <v>24</v>
      </c>
      <c r="O3635">
        <v>2</v>
      </c>
      <c r="P3635" t="s">
        <v>65</v>
      </c>
      <c r="Q3635" s="7">
        <f t="shared" si="339"/>
        <v>107629.3</v>
      </c>
      <c r="R3635" s="9" t="str" cm="1">
        <f t="array" ref="R3635">_xlfn.IFS(L3634&lt;=25,"0-25",L3634&lt;=30,"26-30",L3634&lt;=35,"31-35",L3634&lt;=40,"36-40",L3634&lt;=45,"41-45",L3634&gt;=45,"45+")</f>
        <v>0-25</v>
      </c>
      <c r="S3635" t="str">
        <f t="shared" si="340"/>
        <v>Q3</v>
      </c>
      <c r="T3635" t="str">
        <f t="shared" si="341"/>
        <v>Weekday</v>
      </c>
      <c r="U3635" t="str" cm="1">
        <f t="array" ref="U3635">_xlfn.IFS(Q3635&lt;=100000,"LOW",Q3635&lt;=300000,"MEDIUM",Q3635&gt;=300000,"HIGH")</f>
        <v>MEDIUM</v>
      </c>
    </row>
    <row r="3636" spans="1:21" x14ac:dyDescent="0.3">
      <c r="A3636">
        <v>3635</v>
      </c>
      <c r="B3636">
        <v>10</v>
      </c>
      <c r="C3636">
        <v>8</v>
      </c>
      <c r="D3636" s="6">
        <f t="shared" si="336"/>
        <v>45514</v>
      </c>
      <c r="E3636" t="str">
        <f t="shared" si="337"/>
        <v>August</v>
      </c>
      <c r="F3636">
        <v>2024</v>
      </c>
      <c r="G3636" t="str">
        <f t="shared" si="338"/>
        <v>Saturday</v>
      </c>
      <c r="H3636" t="s">
        <v>15</v>
      </c>
      <c r="I3636">
        <v>3</v>
      </c>
      <c r="J3636" s="7">
        <v>40748.480000000003</v>
      </c>
      <c r="K3636" t="s">
        <v>637</v>
      </c>
      <c r="L3636">
        <v>27</v>
      </c>
      <c r="M3636" t="s">
        <v>92</v>
      </c>
      <c r="N3636" t="s">
        <v>35</v>
      </c>
      <c r="O3636">
        <v>4</v>
      </c>
      <c r="P3636" t="s">
        <v>19</v>
      </c>
      <c r="Q3636" s="7">
        <f t="shared" si="339"/>
        <v>122245.44</v>
      </c>
      <c r="R3636" s="9" t="str" cm="1">
        <f t="array" ref="R3636">_xlfn.IFS(L3635&lt;=25,"0-25",L3635&lt;=30,"26-30",L3635&lt;=35,"31-35",L3635&lt;=40,"36-40",L3635&lt;=45,"41-45",L3635&gt;=45,"45+")</f>
        <v>41-45</v>
      </c>
      <c r="S3636" t="str">
        <f t="shared" si="340"/>
        <v>Q3</v>
      </c>
      <c r="T3636" t="str">
        <f t="shared" si="341"/>
        <v>Weekend</v>
      </c>
      <c r="U3636" t="str" cm="1">
        <f t="array" ref="U3636">_xlfn.IFS(Q3636&lt;=100000,"LOW",Q3636&lt;=300000,"MEDIUM",Q3636&gt;=300000,"HIGH")</f>
        <v>MEDIUM</v>
      </c>
    </row>
    <row r="3637" spans="1:21" x14ac:dyDescent="0.3">
      <c r="A3637">
        <v>3636</v>
      </c>
      <c r="B3637">
        <v>10</v>
      </c>
      <c r="C3637">
        <v>8</v>
      </c>
      <c r="D3637" s="6">
        <f t="shared" si="336"/>
        <v>45514</v>
      </c>
      <c r="E3637" t="str">
        <f t="shared" si="337"/>
        <v>August</v>
      </c>
      <c r="F3637">
        <v>2024</v>
      </c>
      <c r="G3637" t="str">
        <f t="shared" si="338"/>
        <v>Saturday</v>
      </c>
      <c r="H3637" t="s">
        <v>37</v>
      </c>
      <c r="I3637">
        <v>6</v>
      </c>
      <c r="J3637" s="7">
        <v>52727.08</v>
      </c>
      <c r="K3637" t="s">
        <v>863</v>
      </c>
      <c r="L3637">
        <v>21</v>
      </c>
      <c r="M3637" t="s">
        <v>135</v>
      </c>
      <c r="N3637" t="s">
        <v>24</v>
      </c>
      <c r="O3637">
        <v>3</v>
      </c>
      <c r="P3637" t="s">
        <v>97</v>
      </c>
      <c r="Q3637" s="7">
        <f t="shared" si="339"/>
        <v>316362.48</v>
      </c>
      <c r="R3637" s="9" t="str" cm="1">
        <f t="array" ref="R3637">_xlfn.IFS(L3636&lt;=25,"0-25",L3636&lt;=30,"26-30",L3636&lt;=35,"31-35",L3636&lt;=40,"36-40",L3636&lt;=45,"41-45",L3636&gt;=45,"45+")</f>
        <v>26-30</v>
      </c>
      <c r="S3637" t="str">
        <f t="shared" si="340"/>
        <v>Q3</v>
      </c>
      <c r="T3637" t="str">
        <f t="shared" si="341"/>
        <v>Weekend</v>
      </c>
      <c r="U3637" t="str" cm="1">
        <f t="array" ref="U3637">_xlfn.IFS(Q3637&lt;=100000,"LOW",Q3637&lt;=300000,"MEDIUM",Q3637&gt;=300000,"HIGH")</f>
        <v>HIGH</v>
      </c>
    </row>
    <row r="3638" spans="1:21" x14ac:dyDescent="0.3">
      <c r="A3638">
        <v>3637</v>
      </c>
      <c r="B3638">
        <v>10</v>
      </c>
      <c r="C3638">
        <v>8</v>
      </c>
      <c r="D3638" s="6">
        <f t="shared" si="336"/>
        <v>45514</v>
      </c>
      <c r="E3638" t="str">
        <f t="shared" si="337"/>
        <v>August</v>
      </c>
      <c r="F3638">
        <v>2024</v>
      </c>
      <c r="G3638" t="str">
        <f t="shared" si="338"/>
        <v>Saturday</v>
      </c>
      <c r="H3638" t="s">
        <v>32</v>
      </c>
      <c r="I3638">
        <v>5</v>
      </c>
      <c r="J3638" s="7">
        <v>35361.22</v>
      </c>
      <c r="K3638" t="s">
        <v>891</v>
      </c>
      <c r="L3638">
        <v>20</v>
      </c>
      <c r="M3638" t="s">
        <v>27</v>
      </c>
      <c r="N3638" t="s">
        <v>52</v>
      </c>
      <c r="O3638">
        <v>5</v>
      </c>
      <c r="P3638" t="s">
        <v>36</v>
      </c>
      <c r="Q3638" s="7">
        <f t="shared" si="339"/>
        <v>176806.1</v>
      </c>
      <c r="R3638" s="9" t="str" cm="1">
        <f t="array" ref="R3638">_xlfn.IFS(L3637&lt;=25,"0-25",L3637&lt;=30,"26-30",L3637&lt;=35,"31-35",L3637&lt;=40,"36-40",L3637&lt;=45,"41-45",L3637&gt;=45,"45+")</f>
        <v>0-25</v>
      </c>
      <c r="S3638" t="str">
        <f t="shared" si="340"/>
        <v>Q3</v>
      </c>
      <c r="T3638" t="str">
        <f t="shared" si="341"/>
        <v>Weekend</v>
      </c>
      <c r="U3638" t="str" cm="1">
        <f t="array" ref="U3638">_xlfn.IFS(Q3638&lt;=100000,"LOW",Q3638&lt;=300000,"MEDIUM",Q3638&gt;=300000,"HIGH")</f>
        <v>MEDIUM</v>
      </c>
    </row>
    <row r="3639" spans="1:21" x14ac:dyDescent="0.3">
      <c r="A3639">
        <v>3638</v>
      </c>
      <c r="B3639">
        <v>10</v>
      </c>
      <c r="C3639">
        <v>8</v>
      </c>
      <c r="D3639" s="6">
        <f t="shared" si="336"/>
        <v>45514</v>
      </c>
      <c r="E3639" t="str">
        <f t="shared" si="337"/>
        <v>August</v>
      </c>
      <c r="F3639">
        <v>2024</v>
      </c>
      <c r="G3639" t="str">
        <f t="shared" si="338"/>
        <v>Saturday</v>
      </c>
      <c r="H3639" t="s">
        <v>21</v>
      </c>
      <c r="I3639">
        <v>4</v>
      </c>
      <c r="J3639" s="7">
        <v>49089.35</v>
      </c>
      <c r="K3639" t="s">
        <v>587</v>
      </c>
      <c r="L3639">
        <v>42</v>
      </c>
      <c r="M3639" t="s">
        <v>27</v>
      </c>
      <c r="N3639" t="s">
        <v>18</v>
      </c>
      <c r="O3639">
        <v>4</v>
      </c>
      <c r="P3639" t="s">
        <v>65</v>
      </c>
      <c r="Q3639" s="7">
        <f t="shared" si="339"/>
        <v>196357.4</v>
      </c>
      <c r="R3639" s="9" t="str" cm="1">
        <f t="array" ref="R3639">_xlfn.IFS(L3638&lt;=25,"0-25",L3638&lt;=30,"26-30",L3638&lt;=35,"31-35",L3638&lt;=40,"36-40",L3638&lt;=45,"41-45",L3638&gt;=45,"45+")</f>
        <v>0-25</v>
      </c>
      <c r="S3639" t="str">
        <f t="shared" si="340"/>
        <v>Q3</v>
      </c>
      <c r="T3639" t="str">
        <f t="shared" si="341"/>
        <v>Weekend</v>
      </c>
      <c r="U3639" t="str" cm="1">
        <f t="array" ref="U3639">_xlfn.IFS(Q3639&lt;=100000,"LOW",Q3639&lt;=300000,"MEDIUM",Q3639&gt;=300000,"HIGH")</f>
        <v>MEDIUM</v>
      </c>
    </row>
    <row r="3640" spans="1:21" x14ac:dyDescent="0.3">
      <c r="A3640">
        <v>3639</v>
      </c>
      <c r="B3640">
        <v>11</v>
      </c>
      <c r="C3640">
        <v>8</v>
      </c>
      <c r="D3640" s="6">
        <f t="shared" si="336"/>
        <v>45515</v>
      </c>
      <c r="E3640" t="str">
        <f t="shared" si="337"/>
        <v>August</v>
      </c>
      <c r="F3640">
        <v>2024</v>
      </c>
      <c r="G3640" t="str">
        <f t="shared" si="338"/>
        <v>Sunday</v>
      </c>
      <c r="H3640" t="s">
        <v>15</v>
      </c>
      <c r="I3640">
        <v>4</v>
      </c>
      <c r="J3640" s="7">
        <v>25542.35</v>
      </c>
      <c r="K3640" t="s">
        <v>584</v>
      </c>
      <c r="L3640">
        <v>40</v>
      </c>
      <c r="M3640" t="s">
        <v>34</v>
      </c>
      <c r="N3640" t="s">
        <v>18</v>
      </c>
      <c r="O3640">
        <v>5</v>
      </c>
      <c r="P3640" t="s">
        <v>19</v>
      </c>
      <c r="Q3640" s="7">
        <f t="shared" si="339"/>
        <v>102169.4</v>
      </c>
      <c r="R3640" s="9" t="str" cm="1">
        <f t="array" ref="R3640">_xlfn.IFS(L3639&lt;=25,"0-25",L3639&lt;=30,"26-30",L3639&lt;=35,"31-35",L3639&lt;=40,"36-40",L3639&lt;=45,"41-45",L3639&gt;=45,"45+")</f>
        <v>41-45</v>
      </c>
      <c r="S3640" t="str">
        <f t="shared" si="340"/>
        <v>Q3</v>
      </c>
      <c r="T3640" t="str">
        <f t="shared" si="341"/>
        <v>Weekend</v>
      </c>
      <c r="U3640" t="str" cm="1">
        <f t="array" ref="U3640">_xlfn.IFS(Q3640&lt;=100000,"LOW",Q3640&lt;=300000,"MEDIUM",Q3640&gt;=300000,"HIGH")</f>
        <v>MEDIUM</v>
      </c>
    </row>
    <row r="3641" spans="1:21" x14ac:dyDescent="0.3">
      <c r="A3641">
        <v>3640</v>
      </c>
      <c r="B3641">
        <v>11</v>
      </c>
      <c r="C3641">
        <v>8</v>
      </c>
      <c r="D3641" s="6">
        <f t="shared" si="336"/>
        <v>45515</v>
      </c>
      <c r="E3641" t="str">
        <f t="shared" si="337"/>
        <v>August</v>
      </c>
      <c r="F3641">
        <v>2024</v>
      </c>
      <c r="G3641" t="str">
        <f t="shared" si="338"/>
        <v>Sunday</v>
      </c>
      <c r="H3641" t="s">
        <v>21</v>
      </c>
      <c r="I3641">
        <v>5</v>
      </c>
      <c r="J3641" s="7">
        <v>14185.42</v>
      </c>
      <c r="K3641" t="s">
        <v>294</v>
      </c>
      <c r="L3641">
        <v>44</v>
      </c>
      <c r="M3641" t="s">
        <v>152</v>
      </c>
      <c r="N3641" t="s">
        <v>18</v>
      </c>
      <c r="O3641">
        <v>2</v>
      </c>
      <c r="P3641" t="s">
        <v>28</v>
      </c>
      <c r="Q3641" s="7">
        <f t="shared" si="339"/>
        <v>70927.100000000006</v>
      </c>
      <c r="R3641" s="9" t="str" cm="1">
        <f t="array" ref="R3641">_xlfn.IFS(L3640&lt;=25,"0-25",L3640&lt;=30,"26-30",L3640&lt;=35,"31-35",L3640&lt;=40,"36-40",L3640&lt;=45,"41-45",L3640&gt;=45,"45+")</f>
        <v>36-40</v>
      </c>
      <c r="S3641" t="str">
        <f t="shared" si="340"/>
        <v>Q3</v>
      </c>
      <c r="T3641" t="str">
        <f t="shared" si="341"/>
        <v>Weekend</v>
      </c>
      <c r="U3641" t="str" cm="1">
        <f t="array" ref="U3641">_xlfn.IFS(Q3641&lt;=100000,"LOW",Q3641&lt;=300000,"MEDIUM",Q3641&gt;=300000,"HIGH")</f>
        <v>LOW</v>
      </c>
    </row>
    <row r="3642" spans="1:21" x14ac:dyDescent="0.3">
      <c r="A3642">
        <v>3641</v>
      </c>
      <c r="B3642">
        <v>11</v>
      </c>
      <c r="C3642">
        <v>8</v>
      </c>
      <c r="D3642" s="6">
        <f t="shared" si="336"/>
        <v>45515</v>
      </c>
      <c r="E3642" t="str">
        <f t="shared" si="337"/>
        <v>August</v>
      </c>
      <c r="F3642">
        <v>2024</v>
      </c>
      <c r="G3642" t="str">
        <f t="shared" si="338"/>
        <v>Sunday</v>
      </c>
      <c r="H3642" t="s">
        <v>21</v>
      </c>
      <c r="I3642">
        <v>2</v>
      </c>
      <c r="J3642" s="7">
        <v>34808.400000000001</v>
      </c>
      <c r="K3642" t="s">
        <v>213</v>
      </c>
      <c r="L3642">
        <v>31</v>
      </c>
      <c r="M3642" t="s">
        <v>47</v>
      </c>
      <c r="N3642" t="s">
        <v>24</v>
      </c>
      <c r="O3642">
        <v>2</v>
      </c>
      <c r="P3642" t="s">
        <v>25</v>
      </c>
      <c r="Q3642" s="7">
        <f t="shared" si="339"/>
        <v>69616.800000000003</v>
      </c>
      <c r="R3642" s="9" t="str" cm="1">
        <f t="array" ref="R3642">_xlfn.IFS(L3641&lt;=25,"0-25",L3641&lt;=30,"26-30",L3641&lt;=35,"31-35",L3641&lt;=40,"36-40",L3641&lt;=45,"41-45",L3641&gt;=45,"45+")</f>
        <v>41-45</v>
      </c>
      <c r="S3642" t="str">
        <f t="shared" si="340"/>
        <v>Q3</v>
      </c>
      <c r="T3642" t="str">
        <f t="shared" si="341"/>
        <v>Weekend</v>
      </c>
      <c r="U3642" t="str" cm="1">
        <f t="array" ref="U3642">_xlfn.IFS(Q3642&lt;=100000,"LOW",Q3642&lt;=300000,"MEDIUM",Q3642&gt;=300000,"HIGH")</f>
        <v>LOW</v>
      </c>
    </row>
    <row r="3643" spans="1:21" x14ac:dyDescent="0.3">
      <c r="A3643">
        <v>3642</v>
      </c>
      <c r="B3643">
        <v>12</v>
      </c>
      <c r="C3643">
        <v>8</v>
      </c>
      <c r="D3643" s="6">
        <f t="shared" si="336"/>
        <v>45516</v>
      </c>
      <c r="E3643" t="str">
        <f t="shared" si="337"/>
        <v>August</v>
      </c>
      <c r="F3643">
        <v>2024</v>
      </c>
      <c r="G3643" t="str">
        <f t="shared" si="338"/>
        <v>Monday</v>
      </c>
      <c r="H3643" t="s">
        <v>45</v>
      </c>
      <c r="I3643">
        <v>9</v>
      </c>
      <c r="J3643" s="7">
        <v>37706.69</v>
      </c>
      <c r="K3643" t="s">
        <v>495</v>
      </c>
      <c r="L3643">
        <v>55</v>
      </c>
      <c r="M3643" t="s">
        <v>23</v>
      </c>
      <c r="N3643" t="s">
        <v>24</v>
      </c>
      <c r="O3643">
        <v>5</v>
      </c>
      <c r="P3643" t="s">
        <v>104</v>
      </c>
      <c r="Q3643" s="7">
        <f t="shared" si="339"/>
        <v>339360.21</v>
      </c>
      <c r="R3643" s="9" t="str" cm="1">
        <f t="array" ref="R3643">_xlfn.IFS(L3642&lt;=25,"0-25",L3642&lt;=30,"26-30",L3642&lt;=35,"31-35",L3642&lt;=40,"36-40",L3642&lt;=45,"41-45",L3642&gt;=45,"45+")</f>
        <v>31-35</v>
      </c>
      <c r="S3643" t="str">
        <f t="shared" si="340"/>
        <v>Q3</v>
      </c>
      <c r="T3643" t="str">
        <f t="shared" si="341"/>
        <v>Weekday</v>
      </c>
      <c r="U3643" t="str" cm="1">
        <f t="array" ref="U3643">_xlfn.IFS(Q3643&lt;=100000,"LOW",Q3643&lt;=300000,"MEDIUM",Q3643&gt;=300000,"HIGH")</f>
        <v>HIGH</v>
      </c>
    </row>
    <row r="3644" spans="1:21" x14ac:dyDescent="0.3">
      <c r="A3644">
        <v>3643</v>
      </c>
      <c r="B3644">
        <v>12</v>
      </c>
      <c r="C3644">
        <v>8</v>
      </c>
      <c r="D3644" s="6">
        <f t="shared" si="336"/>
        <v>45516</v>
      </c>
      <c r="E3644" t="str">
        <f t="shared" si="337"/>
        <v>August</v>
      </c>
      <c r="F3644">
        <v>2024</v>
      </c>
      <c r="G3644" t="str">
        <f t="shared" si="338"/>
        <v>Monday</v>
      </c>
      <c r="H3644" t="s">
        <v>45</v>
      </c>
      <c r="I3644">
        <v>2</v>
      </c>
      <c r="J3644" s="7">
        <v>25384.43</v>
      </c>
      <c r="K3644" t="s">
        <v>611</v>
      </c>
      <c r="L3644">
        <v>49</v>
      </c>
      <c r="M3644" t="s">
        <v>27</v>
      </c>
      <c r="N3644" t="s">
        <v>35</v>
      </c>
      <c r="O3644">
        <v>5</v>
      </c>
      <c r="P3644" t="s">
        <v>48</v>
      </c>
      <c r="Q3644" s="7">
        <f t="shared" si="339"/>
        <v>50768.86</v>
      </c>
      <c r="R3644" s="9" t="str" cm="1">
        <f t="array" ref="R3644">_xlfn.IFS(L3643&lt;=25,"0-25",L3643&lt;=30,"26-30",L3643&lt;=35,"31-35",L3643&lt;=40,"36-40",L3643&lt;=45,"41-45",L3643&gt;=45,"45+")</f>
        <v>45+</v>
      </c>
      <c r="S3644" t="str">
        <f t="shared" si="340"/>
        <v>Q3</v>
      </c>
      <c r="T3644" t="str">
        <f t="shared" si="341"/>
        <v>Weekday</v>
      </c>
      <c r="U3644" t="str" cm="1">
        <f t="array" ref="U3644">_xlfn.IFS(Q3644&lt;=100000,"LOW",Q3644&lt;=300000,"MEDIUM",Q3644&gt;=300000,"HIGH")</f>
        <v>LOW</v>
      </c>
    </row>
    <row r="3645" spans="1:21" x14ac:dyDescent="0.3">
      <c r="A3645">
        <v>3644</v>
      </c>
      <c r="B3645">
        <v>12</v>
      </c>
      <c r="C3645">
        <v>8</v>
      </c>
      <c r="D3645" s="6">
        <f t="shared" si="336"/>
        <v>45516</v>
      </c>
      <c r="E3645" t="str">
        <f t="shared" si="337"/>
        <v>August</v>
      </c>
      <c r="F3645">
        <v>2024</v>
      </c>
      <c r="G3645" t="str">
        <f t="shared" si="338"/>
        <v>Monday</v>
      </c>
      <c r="H3645" t="s">
        <v>45</v>
      </c>
      <c r="I3645">
        <v>2</v>
      </c>
      <c r="J3645" s="7">
        <v>53662.57</v>
      </c>
      <c r="K3645" t="s">
        <v>622</v>
      </c>
      <c r="L3645">
        <v>40</v>
      </c>
      <c r="M3645" t="s">
        <v>23</v>
      </c>
      <c r="N3645" t="s">
        <v>52</v>
      </c>
      <c r="O3645">
        <v>3</v>
      </c>
      <c r="P3645" t="s">
        <v>104</v>
      </c>
      <c r="Q3645" s="7">
        <f t="shared" si="339"/>
        <v>107325.14</v>
      </c>
      <c r="R3645" s="9" t="str" cm="1">
        <f t="array" ref="R3645">_xlfn.IFS(L3644&lt;=25,"0-25",L3644&lt;=30,"26-30",L3644&lt;=35,"31-35",L3644&lt;=40,"36-40",L3644&lt;=45,"41-45",L3644&gt;=45,"45+")</f>
        <v>45+</v>
      </c>
      <c r="S3645" t="str">
        <f t="shared" si="340"/>
        <v>Q3</v>
      </c>
      <c r="T3645" t="str">
        <f t="shared" si="341"/>
        <v>Weekday</v>
      </c>
      <c r="U3645" t="str" cm="1">
        <f t="array" ref="U3645">_xlfn.IFS(Q3645&lt;=100000,"LOW",Q3645&lt;=300000,"MEDIUM",Q3645&gt;=300000,"HIGH")</f>
        <v>MEDIUM</v>
      </c>
    </row>
    <row r="3646" spans="1:21" x14ac:dyDescent="0.3">
      <c r="A3646">
        <v>3645</v>
      </c>
      <c r="B3646">
        <v>13</v>
      </c>
      <c r="C3646">
        <v>8</v>
      </c>
      <c r="D3646" s="6">
        <f t="shared" si="336"/>
        <v>45517</v>
      </c>
      <c r="E3646" t="str">
        <f t="shared" si="337"/>
        <v>August</v>
      </c>
      <c r="F3646">
        <v>2024</v>
      </c>
      <c r="G3646" t="str">
        <f t="shared" si="338"/>
        <v>Tuesday</v>
      </c>
      <c r="H3646" t="s">
        <v>15</v>
      </c>
      <c r="I3646">
        <v>9</v>
      </c>
      <c r="J3646" s="7">
        <v>14413.03</v>
      </c>
      <c r="K3646" t="s">
        <v>422</v>
      </c>
      <c r="L3646">
        <v>57</v>
      </c>
      <c r="M3646" t="s">
        <v>27</v>
      </c>
      <c r="N3646" t="s">
        <v>52</v>
      </c>
      <c r="O3646">
        <v>3</v>
      </c>
      <c r="P3646" t="s">
        <v>86</v>
      </c>
      <c r="Q3646" s="7">
        <f t="shared" si="339"/>
        <v>129717.27</v>
      </c>
      <c r="R3646" s="9" t="str" cm="1">
        <f t="array" ref="R3646">_xlfn.IFS(L3645&lt;=25,"0-25",L3645&lt;=30,"26-30",L3645&lt;=35,"31-35",L3645&lt;=40,"36-40",L3645&lt;=45,"41-45",L3645&gt;=45,"45+")</f>
        <v>36-40</v>
      </c>
      <c r="S3646" t="str">
        <f t="shared" si="340"/>
        <v>Q3</v>
      </c>
      <c r="T3646" t="str">
        <f t="shared" si="341"/>
        <v>Weekday</v>
      </c>
      <c r="U3646" t="str" cm="1">
        <f t="array" ref="U3646">_xlfn.IFS(Q3646&lt;=100000,"LOW",Q3646&lt;=300000,"MEDIUM",Q3646&gt;=300000,"HIGH")</f>
        <v>MEDIUM</v>
      </c>
    </row>
    <row r="3647" spans="1:21" x14ac:dyDescent="0.3">
      <c r="A3647">
        <v>3646</v>
      </c>
      <c r="B3647">
        <v>13</v>
      </c>
      <c r="C3647">
        <v>8</v>
      </c>
      <c r="D3647" s="6">
        <f t="shared" si="336"/>
        <v>45517</v>
      </c>
      <c r="E3647" t="str">
        <f t="shared" si="337"/>
        <v>August</v>
      </c>
      <c r="F3647">
        <v>2024</v>
      </c>
      <c r="G3647" t="str">
        <f t="shared" si="338"/>
        <v>Tuesday</v>
      </c>
      <c r="H3647" t="s">
        <v>21</v>
      </c>
      <c r="I3647">
        <v>3</v>
      </c>
      <c r="J3647" s="7">
        <v>23364.9</v>
      </c>
      <c r="K3647" t="s">
        <v>523</v>
      </c>
      <c r="L3647">
        <v>54</v>
      </c>
      <c r="M3647" t="s">
        <v>27</v>
      </c>
      <c r="N3647" t="s">
        <v>52</v>
      </c>
      <c r="O3647">
        <v>4</v>
      </c>
      <c r="P3647" t="s">
        <v>28</v>
      </c>
      <c r="Q3647" s="7">
        <f t="shared" si="339"/>
        <v>70094.700000000012</v>
      </c>
      <c r="R3647" s="9" t="str" cm="1">
        <f t="array" ref="R3647">_xlfn.IFS(L3646&lt;=25,"0-25",L3646&lt;=30,"26-30",L3646&lt;=35,"31-35",L3646&lt;=40,"36-40",L3646&lt;=45,"41-45",L3646&gt;=45,"45+")</f>
        <v>45+</v>
      </c>
      <c r="S3647" t="str">
        <f t="shared" si="340"/>
        <v>Q3</v>
      </c>
      <c r="T3647" t="str">
        <f t="shared" si="341"/>
        <v>Weekday</v>
      </c>
      <c r="U3647" t="str" cm="1">
        <f t="array" ref="U3647">_xlfn.IFS(Q3647&lt;=100000,"LOW",Q3647&lt;=300000,"MEDIUM",Q3647&gt;=300000,"HIGH")</f>
        <v>LOW</v>
      </c>
    </row>
    <row r="3648" spans="1:21" x14ac:dyDescent="0.3">
      <c r="A3648">
        <v>3647</v>
      </c>
      <c r="B3648">
        <v>13</v>
      </c>
      <c r="C3648">
        <v>8</v>
      </c>
      <c r="D3648" s="6">
        <f t="shared" si="336"/>
        <v>45517</v>
      </c>
      <c r="E3648" t="str">
        <f t="shared" si="337"/>
        <v>August</v>
      </c>
      <c r="F3648">
        <v>2024</v>
      </c>
      <c r="G3648" t="str">
        <f t="shared" si="338"/>
        <v>Tuesday</v>
      </c>
      <c r="H3648" t="s">
        <v>37</v>
      </c>
      <c r="I3648">
        <v>7</v>
      </c>
      <c r="J3648" s="7">
        <v>54913.88</v>
      </c>
      <c r="K3648" t="s">
        <v>264</v>
      </c>
      <c r="L3648">
        <v>20</v>
      </c>
      <c r="M3648" t="s">
        <v>152</v>
      </c>
      <c r="N3648" t="s">
        <v>24</v>
      </c>
      <c r="O3648">
        <v>3</v>
      </c>
      <c r="P3648" t="s">
        <v>53</v>
      </c>
      <c r="Q3648" s="7">
        <f t="shared" si="339"/>
        <v>384397.16</v>
      </c>
      <c r="R3648" s="9" t="str" cm="1">
        <f t="array" ref="R3648">_xlfn.IFS(L3647&lt;=25,"0-25",L3647&lt;=30,"26-30",L3647&lt;=35,"31-35",L3647&lt;=40,"36-40",L3647&lt;=45,"41-45",L3647&gt;=45,"45+")</f>
        <v>45+</v>
      </c>
      <c r="S3648" t="str">
        <f t="shared" si="340"/>
        <v>Q3</v>
      </c>
      <c r="T3648" t="str">
        <f t="shared" si="341"/>
        <v>Weekday</v>
      </c>
      <c r="U3648" t="str" cm="1">
        <f t="array" ref="U3648">_xlfn.IFS(Q3648&lt;=100000,"LOW",Q3648&lt;=300000,"MEDIUM",Q3648&gt;=300000,"HIGH")</f>
        <v>HIGH</v>
      </c>
    </row>
    <row r="3649" spans="1:21" x14ac:dyDescent="0.3">
      <c r="A3649">
        <v>3648</v>
      </c>
      <c r="B3649">
        <v>14</v>
      </c>
      <c r="C3649">
        <v>8</v>
      </c>
      <c r="D3649" s="6">
        <f t="shared" si="336"/>
        <v>45518</v>
      </c>
      <c r="E3649" t="str">
        <f t="shared" si="337"/>
        <v>August</v>
      </c>
      <c r="F3649">
        <v>2024</v>
      </c>
      <c r="G3649" t="str">
        <f t="shared" si="338"/>
        <v>Wednesday</v>
      </c>
      <c r="H3649" t="s">
        <v>32</v>
      </c>
      <c r="I3649">
        <v>4</v>
      </c>
      <c r="J3649" s="7">
        <v>36227.46</v>
      </c>
      <c r="K3649" t="s">
        <v>669</v>
      </c>
      <c r="L3649">
        <v>52</v>
      </c>
      <c r="M3649" t="s">
        <v>112</v>
      </c>
      <c r="N3649" t="s">
        <v>18</v>
      </c>
      <c r="O3649">
        <v>5</v>
      </c>
      <c r="P3649" t="s">
        <v>101</v>
      </c>
      <c r="Q3649" s="7">
        <f t="shared" si="339"/>
        <v>144909.84</v>
      </c>
      <c r="R3649" s="9" t="str" cm="1">
        <f t="array" ref="R3649">_xlfn.IFS(L3648&lt;=25,"0-25",L3648&lt;=30,"26-30",L3648&lt;=35,"31-35",L3648&lt;=40,"36-40",L3648&lt;=45,"41-45",L3648&gt;=45,"45+")</f>
        <v>0-25</v>
      </c>
      <c r="S3649" t="str">
        <f t="shared" si="340"/>
        <v>Q3</v>
      </c>
      <c r="T3649" t="str">
        <f t="shared" si="341"/>
        <v>Weekday</v>
      </c>
      <c r="U3649" t="str" cm="1">
        <f t="array" ref="U3649">_xlfn.IFS(Q3649&lt;=100000,"LOW",Q3649&lt;=300000,"MEDIUM",Q3649&gt;=300000,"HIGH")</f>
        <v>MEDIUM</v>
      </c>
    </row>
    <row r="3650" spans="1:21" x14ac:dyDescent="0.3">
      <c r="A3650">
        <v>3649</v>
      </c>
      <c r="B3650">
        <v>14</v>
      </c>
      <c r="C3650">
        <v>8</v>
      </c>
      <c r="D3650" s="6">
        <f t="shared" si="336"/>
        <v>45518</v>
      </c>
      <c r="E3650" t="str">
        <f t="shared" si="337"/>
        <v>August</v>
      </c>
      <c r="F3650">
        <v>2024</v>
      </c>
      <c r="G3650" t="str">
        <f t="shared" si="338"/>
        <v>Wednesday</v>
      </c>
      <c r="H3650" t="s">
        <v>45</v>
      </c>
      <c r="I3650">
        <v>6</v>
      </c>
      <c r="J3650" s="7">
        <v>52317.02</v>
      </c>
      <c r="K3650" t="s">
        <v>87</v>
      </c>
      <c r="L3650">
        <v>30</v>
      </c>
      <c r="M3650" t="s">
        <v>23</v>
      </c>
      <c r="N3650" t="s">
        <v>52</v>
      </c>
      <c r="O3650">
        <v>2</v>
      </c>
      <c r="P3650" t="s">
        <v>104</v>
      </c>
      <c r="Q3650" s="7">
        <f t="shared" si="339"/>
        <v>313902.12</v>
      </c>
      <c r="R3650" s="9" t="str" cm="1">
        <f t="array" ref="R3650">_xlfn.IFS(L3649&lt;=25,"0-25",L3649&lt;=30,"26-30",L3649&lt;=35,"31-35",L3649&lt;=40,"36-40",L3649&lt;=45,"41-45",L3649&gt;=45,"45+")</f>
        <v>45+</v>
      </c>
      <c r="S3650" t="str">
        <f t="shared" si="340"/>
        <v>Q3</v>
      </c>
      <c r="T3650" t="str">
        <f t="shared" si="341"/>
        <v>Weekday</v>
      </c>
      <c r="U3650" t="str" cm="1">
        <f t="array" ref="U3650">_xlfn.IFS(Q3650&lt;=100000,"LOW",Q3650&lt;=300000,"MEDIUM",Q3650&gt;=300000,"HIGH")</f>
        <v>HIGH</v>
      </c>
    </row>
    <row r="3651" spans="1:21" x14ac:dyDescent="0.3">
      <c r="A3651">
        <v>3650</v>
      </c>
      <c r="B3651">
        <v>14</v>
      </c>
      <c r="C3651">
        <v>8</v>
      </c>
      <c r="D3651" s="6">
        <f t="shared" ref="D3651:D3714" si="342">DATE(F3651,C3651,B3651)</f>
        <v>45518</v>
      </c>
      <c r="E3651" t="str">
        <f t="shared" ref="E3651:E3714" si="343">TEXT(D3651,"mmmm")</f>
        <v>August</v>
      </c>
      <c r="F3651">
        <v>2024</v>
      </c>
      <c r="G3651" t="str">
        <f t="shared" ref="G3651:G3714" si="344">TEXT(D3651,"dddd")</f>
        <v>Wednesday</v>
      </c>
      <c r="H3651" t="s">
        <v>45</v>
      </c>
      <c r="I3651">
        <v>4</v>
      </c>
      <c r="J3651" s="7">
        <v>44049.15</v>
      </c>
      <c r="K3651" t="s">
        <v>841</v>
      </c>
      <c r="L3651">
        <v>51</v>
      </c>
      <c r="M3651" t="s">
        <v>69</v>
      </c>
      <c r="N3651" t="s">
        <v>35</v>
      </c>
      <c r="O3651">
        <v>5</v>
      </c>
      <c r="P3651" t="s">
        <v>104</v>
      </c>
      <c r="Q3651" s="7">
        <f t="shared" ref="Q3651:Q3714" si="345">I3651*J3651</f>
        <v>176196.6</v>
      </c>
      <c r="R3651" s="9" t="str" cm="1">
        <f t="array" ref="R3651">_xlfn.IFS(L3650&lt;=25,"0-25",L3650&lt;=30,"26-30",L3650&lt;=35,"31-35",L3650&lt;=40,"36-40",L3650&lt;=45,"41-45",L3650&gt;=45,"45+")</f>
        <v>26-30</v>
      </c>
      <c r="S3651" t="str">
        <f t="shared" ref="S3651:S3714" si="346">"Q"&amp;ROUNDUP(C3651/3,0)</f>
        <v>Q3</v>
      </c>
      <c r="T3651" t="str">
        <f t="shared" ref="T3651:T3714" si="347">IF(OR(G3651="Saturday",G3651="Sunday"),"Weekend","Weekday")</f>
        <v>Weekday</v>
      </c>
      <c r="U3651" t="str" cm="1">
        <f t="array" ref="U3651">_xlfn.IFS(Q3651&lt;=100000,"LOW",Q3651&lt;=300000,"MEDIUM",Q3651&gt;=300000,"HIGH")</f>
        <v>MEDIUM</v>
      </c>
    </row>
    <row r="3652" spans="1:21" x14ac:dyDescent="0.3">
      <c r="A3652">
        <v>3651</v>
      </c>
      <c r="B3652">
        <v>15</v>
      </c>
      <c r="C3652">
        <v>8</v>
      </c>
      <c r="D3652" s="6">
        <f t="shared" si="342"/>
        <v>45519</v>
      </c>
      <c r="E3652" t="str">
        <f t="shared" si="343"/>
        <v>August</v>
      </c>
      <c r="F3652">
        <v>2024</v>
      </c>
      <c r="G3652" t="str">
        <f t="shared" si="344"/>
        <v>Thursday</v>
      </c>
      <c r="H3652" t="s">
        <v>21</v>
      </c>
      <c r="I3652">
        <v>7</v>
      </c>
      <c r="J3652" s="7">
        <v>67042.759999999995</v>
      </c>
      <c r="K3652" t="s">
        <v>779</v>
      </c>
      <c r="L3652">
        <v>41</v>
      </c>
      <c r="M3652" t="s">
        <v>27</v>
      </c>
      <c r="N3652" t="s">
        <v>24</v>
      </c>
      <c r="O3652">
        <v>5</v>
      </c>
      <c r="P3652" t="s">
        <v>65</v>
      </c>
      <c r="Q3652" s="7">
        <f t="shared" si="345"/>
        <v>469299.31999999995</v>
      </c>
      <c r="R3652" s="9" t="str" cm="1">
        <f t="array" ref="R3652">_xlfn.IFS(L3651&lt;=25,"0-25",L3651&lt;=30,"26-30",L3651&lt;=35,"31-35",L3651&lt;=40,"36-40",L3651&lt;=45,"41-45",L3651&gt;=45,"45+")</f>
        <v>45+</v>
      </c>
      <c r="S3652" t="str">
        <f t="shared" si="346"/>
        <v>Q3</v>
      </c>
      <c r="T3652" t="str">
        <f t="shared" si="347"/>
        <v>Weekday</v>
      </c>
      <c r="U3652" t="str" cm="1">
        <f t="array" ref="U3652">_xlfn.IFS(Q3652&lt;=100000,"LOW",Q3652&lt;=300000,"MEDIUM",Q3652&gt;=300000,"HIGH")</f>
        <v>HIGH</v>
      </c>
    </row>
    <row r="3653" spans="1:21" x14ac:dyDescent="0.3">
      <c r="A3653">
        <v>3652</v>
      </c>
      <c r="B3653">
        <v>15</v>
      </c>
      <c r="C3653">
        <v>8</v>
      </c>
      <c r="D3653" s="6">
        <f t="shared" si="342"/>
        <v>45519</v>
      </c>
      <c r="E3653" t="str">
        <f t="shared" si="343"/>
        <v>August</v>
      </c>
      <c r="F3653">
        <v>2024</v>
      </c>
      <c r="G3653" t="str">
        <f t="shared" si="344"/>
        <v>Thursday</v>
      </c>
      <c r="H3653" t="s">
        <v>21</v>
      </c>
      <c r="I3653">
        <v>1</v>
      </c>
      <c r="J3653" s="7">
        <v>45867.75</v>
      </c>
      <c r="K3653" t="s">
        <v>335</v>
      </c>
      <c r="L3653">
        <v>18</v>
      </c>
      <c r="M3653" t="s">
        <v>92</v>
      </c>
      <c r="N3653" t="s">
        <v>18</v>
      </c>
      <c r="O3653">
        <v>2</v>
      </c>
      <c r="P3653" t="s">
        <v>28</v>
      </c>
      <c r="Q3653" s="7">
        <f t="shared" si="345"/>
        <v>45867.75</v>
      </c>
      <c r="R3653" s="9" t="str" cm="1">
        <f t="array" ref="R3653">_xlfn.IFS(L3652&lt;=25,"0-25",L3652&lt;=30,"26-30",L3652&lt;=35,"31-35",L3652&lt;=40,"36-40",L3652&lt;=45,"41-45",L3652&gt;=45,"45+")</f>
        <v>41-45</v>
      </c>
      <c r="S3653" t="str">
        <f t="shared" si="346"/>
        <v>Q3</v>
      </c>
      <c r="T3653" t="str">
        <f t="shared" si="347"/>
        <v>Weekday</v>
      </c>
      <c r="U3653" t="str" cm="1">
        <f t="array" ref="U3653">_xlfn.IFS(Q3653&lt;=100000,"LOW",Q3653&lt;=300000,"MEDIUM",Q3653&gt;=300000,"HIGH")</f>
        <v>LOW</v>
      </c>
    </row>
    <row r="3654" spans="1:21" x14ac:dyDescent="0.3">
      <c r="A3654">
        <v>3653</v>
      </c>
      <c r="B3654">
        <v>15</v>
      </c>
      <c r="C3654">
        <v>8</v>
      </c>
      <c r="D3654" s="6">
        <f t="shared" si="342"/>
        <v>45519</v>
      </c>
      <c r="E3654" t="str">
        <f t="shared" si="343"/>
        <v>August</v>
      </c>
      <c r="F3654">
        <v>2024</v>
      </c>
      <c r="G3654" t="str">
        <f t="shared" si="344"/>
        <v>Thursday</v>
      </c>
      <c r="H3654" t="s">
        <v>15</v>
      </c>
      <c r="I3654">
        <v>3</v>
      </c>
      <c r="J3654" s="7">
        <v>10892.14</v>
      </c>
      <c r="K3654" t="s">
        <v>879</v>
      </c>
      <c r="L3654">
        <v>29</v>
      </c>
      <c r="M3654" t="s">
        <v>23</v>
      </c>
      <c r="N3654" t="s">
        <v>52</v>
      </c>
      <c r="O3654">
        <v>5</v>
      </c>
      <c r="P3654" t="s">
        <v>86</v>
      </c>
      <c r="Q3654" s="7">
        <f t="shared" si="345"/>
        <v>32676.42</v>
      </c>
      <c r="R3654" s="9" t="str" cm="1">
        <f t="array" ref="R3654">_xlfn.IFS(L3653&lt;=25,"0-25",L3653&lt;=30,"26-30",L3653&lt;=35,"31-35",L3653&lt;=40,"36-40",L3653&lt;=45,"41-45",L3653&gt;=45,"45+")</f>
        <v>0-25</v>
      </c>
      <c r="S3654" t="str">
        <f t="shared" si="346"/>
        <v>Q3</v>
      </c>
      <c r="T3654" t="str">
        <f t="shared" si="347"/>
        <v>Weekday</v>
      </c>
      <c r="U3654" t="str" cm="1">
        <f t="array" ref="U3654">_xlfn.IFS(Q3654&lt;=100000,"LOW",Q3654&lt;=300000,"MEDIUM",Q3654&gt;=300000,"HIGH")</f>
        <v>LOW</v>
      </c>
    </row>
    <row r="3655" spans="1:21" x14ac:dyDescent="0.3">
      <c r="A3655">
        <v>3654</v>
      </c>
      <c r="B3655">
        <v>15</v>
      </c>
      <c r="C3655">
        <v>8</v>
      </c>
      <c r="D3655" s="6">
        <f t="shared" si="342"/>
        <v>45519</v>
      </c>
      <c r="E3655" t="str">
        <f t="shared" si="343"/>
        <v>August</v>
      </c>
      <c r="F3655">
        <v>2024</v>
      </c>
      <c r="G3655" t="str">
        <f t="shared" si="344"/>
        <v>Thursday</v>
      </c>
      <c r="H3655" t="s">
        <v>15</v>
      </c>
      <c r="I3655">
        <v>3</v>
      </c>
      <c r="J3655" s="7">
        <v>31172.639999999999</v>
      </c>
      <c r="K3655" t="s">
        <v>699</v>
      </c>
      <c r="L3655">
        <v>25</v>
      </c>
      <c r="M3655" t="s">
        <v>23</v>
      </c>
      <c r="N3655" t="s">
        <v>18</v>
      </c>
      <c r="O3655">
        <v>3</v>
      </c>
      <c r="P3655" t="s">
        <v>19</v>
      </c>
      <c r="Q3655" s="7">
        <f t="shared" si="345"/>
        <v>93517.92</v>
      </c>
      <c r="R3655" s="9" t="str" cm="1">
        <f t="array" ref="R3655">_xlfn.IFS(L3654&lt;=25,"0-25",L3654&lt;=30,"26-30",L3654&lt;=35,"31-35",L3654&lt;=40,"36-40",L3654&lt;=45,"41-45",L3654&gt;=45,"45+")</f>
        <v>26-30</v>
      </c>
      <c r="S3655" t="str">
        <f t="shared" si="346"/>
        <v>Q3</v>
      </c>
      <c r="T3655" t="str">
        <f t="shared" si="347"/>
        <v>Weekday</v>
      </c>
      <c r="U3655" t="str" cm="1">
        <f t="array" ref="U3655">_xlfn.IFS(Q3655&lt;=100000,"LOW",Q3655&lt;=300000,"MEDIUM",Q3655&gt;=300000,"HIGH")</f>
        <v>LOW</v>
      </c>
    </row>
    <row r="3656" spans="1:21" x14ac:dyDescent="0.3">
      <c r="A3656">
        <v>3655</v>
      </c>
      <c r="B3656">
        <v>16</v>
      </c>
      <c r="C3656">
        <v>8</v>
      </c>
      <c r="D3656" s="6">
        <f t="shared" si="342"/>
        <v>45520</v>
      </c>
      <c r="E3656" t="str">
        <f t="shared" si="343"/>
        <v>August</v>
      </c>
      <c r="F3656">
        <v>2024</v>
      </c>
      <c r="G3656" t="str">
        <f t="shared" si="344"/>
        <v>Friday</v>
      </c>
      <c r="H3656" t="s">
        <v>45</v>
      </c>
      <c r="I3656">
        <v>1</v>
      </c>
      <c r="J3656" s="7">
        <v>18583.64</v>
      </c>
      <c r="K3656" t="s">
        <v>231</v>
      </c>
      <c r="L3656">
        <v>36</v>
      </c>
      <c r="M3656" t="s">
        <v>23</v>
      </c>
      <c r="N3656" t="s">
        <v>35</v>
      </c>
      <c r="O3656">
        <v>4</v>
      </c>
      <c r="P3656" t="s">
        <v>104</v>
      </c>
      <c r="Q3656" s="7">
        <f t="shared" si="345"/>
        <v>18583.64</v>
      </c>
      <c r="R3656" s="9" t="str" cm="1">
        <f t="array" ref="R3656">_xlfn.IFS(L3655&lt;=25,"0-25",L3655&lt;=30,"26-30",L3655&lt;=35,"31-35",L3655&lt;=40,"36-40",L3655&lt;=45,"41-45",L3655&gt;=45,"45+")</f>
        <v>0-25</v>
      </c>
      <c r="S3656" t="str">
        <f t="shared" si="346"/>
        <v>Q3</v>
      </c>
      <c r="T3656" t="str">
        <f t="shared" si="347"/>
        <v>Weekday</v>
      </c>
      <c r="U3656" t="str" cm="1">
        <f t="array" ref="U3656">_xlfn.IFS(Q3656&lt;=100000,"LOW",Q3656&lt;=300000,"MEDIUM",Q3656&gt;=300000,"HIGH")</f>
        <v>LOW</v>
      </c>
    </row>
    <row r="3657" spans="1:21" x14ac:dyDescent="0.3">
      <c r="A3657">
        <v>3656</v>
      </c>
      <c r="B3657">
        <v>16</v>
      </c>
      <c r="C3657">
        <v>8</v>
      </c>
      <c r="D3657" s="6">
        <f t="shared" si="342"/>
        <v>45520</v>
      </c>
      <c r="E3657" t="str">
        <f t="shared" si="343"/>
        <v>August</v>
      </c>
      <c r="F3657">
        <v>2024</v>
      </c>
      <c r="G3657" t="str">
        <f t="shared" si="344"/>
        <v>Friday</v>
      </c>
      <c r="H3657" t="s">
        <v>21</v>
      </c>
      <c r="I3657">
        <v>6</v>
      </c>
      <c r="J3657" s="7">
        <v>65478.02</v>
      </c>
      <c r="K3657" t="s">
        <v>225</v>
      </c>
      <c r="L3657">
        <v>26</v>
      </c>
      <c r="M3657" t="s">
        <v>34</v>
      </c>
      <c r="N3657" t="s">
        <v>52</v>
      </c>
      <c r="O3657">
        <v>4</v>
      </c>
      <c r="P3657" t="s">
        <v>28</v>
      </c>
      <c r="Q3657" s="7">
        <f t="shared" si="345"/>
        <v>392868.12</v>
      </c>
      <c r="R3657" s="9" t="str" cm="1">
        <f t="array" ref="R3657">_xlfn.IFS(L3656&lt;=25,"0-25",L3656&lt;=30,"26-30",L3656&lt;=35,"31-35",L3656&lt;=40,"36-40",L3656&lt;=45,"41-45",L3656&gt;=45,"45+")</f>
        <v>36-40</v>
      </c>
      <c r="S3657" t="str">
        <f t="shared" si="346"/>
        <v>Q3</v>
      </c>
      <c r="T3657" t="str">
        <f t="shared" si="347"/>
        <v>Weekday</v>
      </c>
      <c r="U3657" t="str" cm="1">
        <f t="array" ref="U3657">_xlfn.IFS(Q3657&lt;=100000,"LOW",Q3657&lt;=300000,"MEDIUM",Q3657&gt;=300000,"HIGH")</f>
        <v>HIGH</v>
      </c>
    </row>
    <row r="3658" spans="1:21" x14ac:dyDescent="0.3">
      <c r="A3658">
        <v>3657</v>
      </c>
      <c r="B3658">
        <v>16</v>
      </c>
      <c r="C3658">
        <v>8</v>
      </c>
      <c r="D3658" s="6">
        <f t="shared" si="342"/>
        <v>45520</v>
      </c>
      <c r="E3658" t="str">
        <f t="shared" si="343"/>
        <v>August</v>
      </c>
      <c r="F3658">
        <v>2024</v>
      </c>
      <c r="G3658" t="str">
        <f t="shared" si="344"/>
        <v>Friday</v>
      </c>
      <c r="H3658" t="s">
        <v>37</v>
      </c>
      <c r="I3658">
        <v>9</v>
      </c>
      <c r="J3658" s="7">
        <v>16240.75</v>
      </c>
      <c r="K3658" t="s">
        <v>313</v>
      </c>
      <c r="L3658">
        <v>45</v>
      </c>
      <c r="M3658" t="s">
        <v>27</v>
      </c>
      <c r="N3658" t="s">
        <v>52</v>
      </c>
      <c r="O3658">
        <v>5</v>
      </c>
      <c r="P3658" t="s">
        <v>40</v>
      </c>
      <c r="Q3658" s="7">
        <f t="shared" si="345"/>
        <v>146166.75</v>
      </c>
      <c r="R3658" s="9" t="str" cm="1">
        <f t="array" ref="R3658">_xlfn.IFS(L3657&lt;=25,"0-25",L3657&lt;=30,"26-30",L3657&lt;=35,"31-35",L3657&lt;=40,"36-40",L3657&lt;=45,"41-45",L3657&gt;=45,"45+")</f>
        <v>26-30</v>
      </c>
      <c r="S3658" t="str">
        <f t="shared" si="346"/>
        <v>Q3</v>
      </c>
      <c r="T3658" t="str">
        <f t="shared" si="347"/>
        <v>Weekday</v>
      </c>
      <c r="U3658" t="str" cm="1">
        <f t="array" ref="U3658">_xlfn.IFS(Q3658&lt;=100000,"LOW",Q3658&lt;=300000,"MEDIUM",Q3658&gt;=300000,"HIGH")</f>
        <v>MEDIUM</v>
      </c>
    </row>
    <row r="3659" spans="1:21" x14ac:dyDescent="0.3">
      <c r="A3659">
        <v>3658</v>
      </c>
      <c r="B3659">
        <v>17</v>
      </c>
      <c r="C3659">
        <v>8</v>
      </c>
      <c r="D3659" s="6">
        <f t="shared" si="342"/>
        <v>45521</v>
      </c>
      <c r="E3659" t="str">
        <f t="shared" si="343"/>
        <v>August</v>
      </c>
      <c r="F3659">
        <v>2024</v>
      </c>
      <c r="G3659" t="str">
        <f t="shared" si="344"/>
        <v>Saturday</v>
      </c>
      <c r="H3659" t="s">
        <v>32</v>
      </c>
      <c r="I3659">
        <v>8</v>
      </c>
      <c r="J3659" s="7">
        <v>33262.400000000001</v>
      </c>
      <c r="K3659" t="s">
        <v>264</v>
      </c>
      <c r="L3659">
        <v>31</v>
      </c>
      <c r="M3659" t="s">
        <v>56</v>
      </c>
      <c r="N3659" t="s">
        <v>18</v>
      </c>
      <c r="O3659">
        <v>2</v>
      </c>
      <c r="P3659" t="s">
        <v>36</v>
      </c>
      <c r="Q3659" s="7">
        <f t="shared" si="345"/>
        <v>266099.20000000001</v>
      </c>
      <c r="R3659" s="9" t="str" cm="1">
        <f t="array" ref="R3659">_xlfn.IFS(L3658&lt;=25,"0-25",L3658&lt;=30,"26-30",L3658&lt;=35,"31-35",L3658&lt;=40,"36-40",L3658&lt;=45,"41-45",L3658&gt;=45,"45+")</f>
        <v>41-45</v>
      </c>
      <c r="S3659" t="str">
        <f t="shared" si="346"/>
        <v>Q3</v>
      </c>
      <c r="T3659" t="str">
        <f t="shared" si="347"/>
        <v>Weekend</v>
      </c>
      <c r="U3659" t="str" cm="1">
        <f t="array" ref="U3659">_xlfn.IFS(Q3659&lt;=100000,"LOW",Q3659&lt;=300000,"MEDIUM",Q3659&gt;=300000,"HIGH")</f>
        <v>MEDIUM</v>
      </c>
    </row>
    <row r="3660" spans="1:21" x14ac:dyDescent="0.3">
      <c r="A3660">
        <v>3659</v>
      </c>
      <c r="B3660">
        <v>17</v>
      </c>
      <c r="C3660">
        <v>8</v>
      </c>
      <c r="D3660" s="6">
        <f t="shared" si="342"/>
        <v>45521</v>
      </c>
      <c r="E3660" t="str">
        <f t="shared" si="343"/>
        <v>August</v>
      </c>
      <c r="F3660">
        <v>2024</v>
      </c>
      <c r="G3660" t="str">
        <f t="shared" si="344"/>
        <v>Saturday</v>
      </c>
      <c r="H3660" t="s">
        <v>21</v>
      </c>
      <c r="I3660">
        <v>7</v>
      </c>
      <c r="J3660" s="7">
        <v>23565.95</v>
      </c>
      <c r="K3660" t="s">
        <v>616</v>
      </c>
      <c r="L3660">
        <v>44</v>
      </c>
      <c r="M3660" t="s">
        <v>135</v>
      </c>
      <c r="N3660" t="s">
        <v>24</v>
      </c>
      <c r="O3660">
        <v>5</v>
      </c>
      <c r="P3660" t="s">
        <v>25</v>
      </c>
      <c r="Q3660" s="7">
        <f t="shared" si="345"/>
        <v>164961.65</v>
      </c>
      <c r="R3660" s="9" t="str" cm="1">
        <f t="array" ref="R3660">_xlfn.IFS(L3659&lt;=25,"0-25",L3659&lt;=30,"26-30",L3659&lt;=35,"31-35",L3659&lt;=40,"36-40",L3659&lt;=45,"41-45",L3659&gt;=45,"45+")</f>
        <v>31-35</v>
      </c>
      <c r="S3660" t="str">
        <f t="shared" si="346"/>
        <v>Q3</v>
      </c>
      <c r="T3660" t="str">
        <f t="shared" si="347"/>
        <v>Weekend</v>
      </c>
      <c r="U3660" t="str" cm="1">
        <f t="array" ref="U3660">_xlfn.IFS(Q3660&lt;=100000,"LOW",Q3660&lt;=300000,"MEDIUM",Q3660&gt;=300000,"HIGH")</f>
        <v>MEDIUM</v>
      </c>
    </row>
    <row r="3661" spans="1:21" x14ac:dyDescent="0.3">
      <c r="A3661">
        <v>3660</v>
      </c>
      <c r="B3661">
        <v>17</v>
      </c>
      <c r="C3661">
        <v>8</v>
      </c>
      <c r="D3661" s="6">
        <f t="shared" si="342"/>
        <v>45521</v>
      </c>
      <c r="E3661" t="str">
        <f t="shared" si="343"/>
        <v>August</v>
      </c>
      <c r="F3661">
        <v>2024</v>
      </c>
      <c r="G3661" t="str">
        <f t="shared" si="344"/>
        <v>Saturday</v>
      </c>
      <c r="H3661" t="s">
        <v>21</v>
      </c>
      <c r="I3661">
        <v>8</v>
      </c>
      <c r="J3661" s="7">
        <v>60803.32</v>
      </c>
      <c r="K3661" t="s">
        <v>969</v>
      </c>
      <c r="L3661">
        <v>35</v>
      </c>
      <c r="M3661" t="s">
        <v>39</v>
      </c>
      <c r="N3661" t="s">
        <v>18</v>
      </c>
      <c r="O3661">
        <v>5</v>
      </c>
      <c r="P3661" t="s">
        <v>65</v>
      </c>
      <c r="Q3661" s="7">
        <f t="shared" si="345"/>
        <v>486426.56</v>
      </c>
      <c r="R3661" s="9" t="str" cm="1">
        <f t="array" ref="R3661">_xlfn.IFS(L3660&lt;=25,"0-25",L3660&lt;=30,"26-30",L3660&lt;=35,"31-35",L3660&lt;=40,"36-40",L3660&lt;=45,"41-45",L3660&gt;=45,"45+")</f>
        <v>41-45</v>
      </c>
      <c r="S3661" t="str">
        <f t="shared" si="346"/>
        <v>Q3</v>
      </c>
      <c r="T3661" t="str">
        <f t="shared" si="347"/>
        <v>Weekend</v>
      </c>
      <c r="U3661" t="str" cm="1">
        <f t="array" ref="U3661">_xlfn.IFS(Q3661&lt;=100000,"LOW",Q3661&lt;=300000,"MEDIUM",Q3661&gt;=300000,"HIGH")</f>
        <v>HIGH</v>
      </c>
    </row>
    <row r="3662" spans="1:21" x14ac:dyDescent="0.3">
      <c r="A3662">
        <v>3661</v>
      </c>
      <c r="B3662">
        <v>18</v>
      </c>
      <c r="C3662">
        <v>8</v>
      </c>
      <c r="D3662" s="6">
        <f t="shared" si="342"/>
        <v>45522</v>
      </c>
      <c r="E3662" t="str">
        <f t="shared" si="343"/>
        <v>August</v>
      </c>
      <c r="F3662">
        <v>2024</v>
      </c>
      <c r="G3662" t="str">
        <f t="shared" si="344"/>
        <v>Sunday</v>
      </c>
      <c r="H3662" t="s">
        <v>15</v>
      </c>
      <c r="I3662">
        <v>6</v>
      </c>
      <c r="J3662" s="7">
        <v>28513.99</v>
      </c>
      <c r="K3662" t="s">
        <v>675</v>
      </c>
      <c r="L3662">
        <v>59</v>
      </c>
      <c r="M3662" t="s">
        <v>23</v>
      </c>
      <c r="N3662" t="s">
        <v>35</v>
      </c>
      <c r="O3662">
        <v>5</v>
      </c>
      <c r="P3662" t="s">
        <v>31</v>
      </c>
      <c r="Q3662" s="7">
        <f t="shared" si="345"/>
        <v>171083.94</v>
      </c>
      <c r="R3662" s="9" t="str" cm="1">
        <f t="array" ref="R3662">_xlfn.IFS(L3661&lt;=25,"0-25",L3661&lt;=30,"26-30",L3661&lt;=35,"31-35",L3661&lt;=40,"36-40",L3661&lt;=45,"41-45",L3661&gt;=45,"45+")</f>
        <v>31-35</v>
      </c>
      <c r="S3662" t="str">
        <f t="shared" si="346"/>
        <v>Q3</v>
      </c>
      <c r="T3662" t="str">
        <f t="shared" si="347"/>
        <v>Weekend</v>
      </c>
      <c r="U3662" t="str" cm="1">
        <f t="array" ref="U3662">_xlfn.IFS(Q3662&lt;=100000,"LOW",Q3662&lt;=300000,"MEDIUM",Q3662&gt;=300000,"HIGH")</f>
        <v>MEDIUM</v>
      </c>
    </row>
    <row r="3663" spans="1:21" x14ac:dyDescent="0.3">
      <c r="A3663">
        <v>3662</v>
      </c>
      <c r="B3663">
        <v>18</v>
      </c>
      <c r="C3663">
        <v>8</v>
      </c>
      <c r="D3663" s="6">
        <f t="shared" si="342"/>
        <v>45522</v>
      </c>
      <c r="E3663" t="str">
        <f t="shared" si="343"/>
        <v>August</v>
      </c>
      <c r="F3663">
        <v>2024</v>
      </c>
      <c r="G3663" t="str">
        <f t="shared" si="344"/>
        <v>Sunday</v>
      </c>
      <c r="H3663" t="s">
        <v>32</v>
      </c>
      <c r="I3663">
        <v>9</v>
      </c>
      <c r="J3663" s="7">
        <v>69513.61</v>
      </c>
      <c r="K3663" t="s">
        <v>336</v>
      </c>
      <c r="L3663">
        <v>58</v>
      </c>
      <c r="M3663" t="s">
        <v>23</v>
      </c>
      <c r="N3663" t="s">
        <v>18</v>
      </c>
      <c r="O3663">
        <v>5</v>
      </c>
      <c r="P3663" t="s">
        <v>36</v>
      </c>
      <c r="Q3663" s="7">
        <f t="shared" si="345"/>
        <v>625622.49</v>
      </c>
      <c r="R3663" s="9" t="str" cm="1">
        <f t="array" ref="R3663">_xlfn.IFS(L3662&lt;=25,"0-25",L3662&lt;=30,"26-30",L3662&lt;=35,"31-35",L3662&lt;=40,"36-40",L3662&lt;=45,"41-45",L3662&gt;=45,"45+")</f>
        <v>45+</v>
      </c>
      <c r="S3663" t="str">
        <f t="shared" si="346"/>
        <v>Q3</v>
      </c>
      <c r="T3663" t="str">
        <f t="shared" si="347"/>
        <v>Weekend</v>
      </c>
      <c r="U3663" t="str" cm="1">
        <f t="array" ref="U3663">_xlfn.IFS(Q3663&lt;=100000,"LOW",Q3663&lt;=300000,"MEDIUM",Q3663&gt;=300000,"HIGH")</f>
        <v>HIGH</v>
      </c>
    </row>
    <row r="3664" spans="1:21" x14ac:dyDescent="0.3">
      <c r="A3664">
        <v>3663</v>
      </c>
      <c r="B3664">
        <v>18</v>
      </c>
      <c r="C3664">
        <v>8</v>
      </c>
      <c r="D3664" s="6">
        <f t="shared" si="342"/>
        <v>45522</v>
      </c>
      <c r="E3664" t="str">
        <f t="shared" si="343"/>
        <v>August</v>
      </c>
      <c r="F3664">
        <v>2024</v>
      </c>
      <c r="G3664" t="str">
        <f t="shared" si="344"/>
        <v>Sunday</v>
      </c>
      <c r="H3664" t="s">
        <v>45</v>
      </c>
      <c r="I3664">
        <v>3</v>
      </c>
      <c r="J3664" s="7">
        <v>12317</v>
      </c>
      <c r="K3664" t="s">
        <v>764</v>
      </c>
      <c r="L3664">
        <v>23</v>
      </c>
      <c r="M3664" t="s">
        <v>27</v>
      </c>
      <c r="N3664" t="s">
        <v>18</v>
      </c>
      <c r="O3664">
        <v>4</v>
      </c>
      <c r="P3664" t="s">
        <v>90</v>
      </c>
      <c r="Q3664" s="7">
        <f t="shared" si="345"/>
        <v>36951</v>
      </c>
      <c r="R3664" s="9" t="str" cm="1">
        <f t="array" ref="R3664">_xlfn.IFS(L3663&lt;=25,"0-25",L3663&lt;=30,"26-30",L3663&lt;=35,"31-35",L3663&lt;=40,"36-40",L3663&lt;=45,"41-45",L3663&gt;=45,"45+")</f>
        <v>45+</v>
      </c>
      <c r="S3664" t="str">
        <f t="shared" si="346"/>
        <v>Q3</v>
      </c>
      <c r="T3664" t="str">
        <f t="shared" si="347"/>
        <v>Weekend</v>
      </c>
      <c r="U3664" t="str" cm="1">
        <f t="array" ref="U3664">_xlfn.IFS(Q3664&lt;=100000,"LOW",Q3664&lt;=300000,"MEDIUM",Q3664&gt;=300000,"HIGH")</f>
        <v>LOW</v>
      </c>
    </row>
    <row r="3665" spans="1:21" x14ac:dyDescent="0.3">
      <c r="A3665">
        <v>3664</v>
      </c>
      <c r="B3665">
        <v>18</v>
      </c>
      <c r="C3665">
        <v>8</v>
      </c>
      <c r="D3665" s="6">
        <f t="shared" si="342"/>
        <v>45522</v>
      </c>
      <c r="E3665" t="str">
        <f t="shared" si="343"/>
        <v>August</v>
      </c>
      <c r="F3665">
        <v>2024</v>
      </c>
      <c r="G3665" t="str">
        <f t="shared" si="344"/>
        <v>Sunday</v>
      </c>
      <c r="H3665" t="s">
        <v>21</v>
      </c>
      <c r="I3665">
        <v>9</v>
      </c>
      <c r="J3665" s="7">
        <v>17696.61</v>
      </c>
      <c r="K3665" t="s">
        <v>130</v>
      </c>
      <c r="L3665">
        <v>50</v>
      </c>
      <c r="M3665" t="s">
        <v>116</v>
      </c>
      <c r="N3665" t="s">
        <v>52</v>
      </c>
      <c r="O3665">
        <v>4</v>
      </c>
      <c r="P3665" t="s">
        <v>65</v>
      </c>
      <c r="Q3665" s="7">
        <f t="shared" si="345"/>
        <v>159269.49</v>
      </c>
      <c r="R3665" s="9" t="str" cm="1">
        <f t="array" ref="R3665">_xlfn.IFS(L3664&lt;=25,"0-25",L3664&lt;=30,"26-30",L3664&lt;=35,"31-35",L3664&lt;=40,"36-40",L3664&lt;=45,"41-45",L3664&gt;=45,"45+")</f>
        <v>0-25</v>
      </c>
      <c r="S3665" t="str">
        <f t="shared" si="346"/>
        <v>Q3</v>
      </c>
      <c r="T3665" t="str">
        <f t="shared" si="347"/>
        <v>Weekend</v>
      </c>
      <c r="U3665" t="str" cm="1">
        <f t="array" ref="U3665">_xlfn.IFS(Q3665&lt;=100000,"LOW",Q3665&lt;=300000,"MEDIUM",Q3665&gt;=300000,"HIGH")</f>
        <v>MEDIUM</v>
      </c>
    </row>
    <row r="3666" spans="1:21" x14ac:dyDescent="0.3">
      <c r="A3666">
        <v>3665</v>
      </c>
      <c r="B3666">
        <v>19</v>
      </c>
      <c r="C3666">
        <v>8</v>
      </c>
      <c r="D3666" s="6">
        <f t="shared" si="342"/>
        <v>45523</v>
      </c>
      <c r="E3666" t="str">
        <f t="shared" si="343"/>
        <v>August</v>
      </c>
      <c r="F3666">
        <v>2024</v>
      </c>
      <c r="G3666" t="str">
        <f t="shared" si="344"/>
        <v>Monday</v>
      </c>
      <c r="H3666" t="s">
        <v>45</v>
      </c>
      <c r="I3666">
        <v>4</v>
      </c>
      <c r="J3666" s="7">
        <v>23478.33</v>
      </c>
      <c r="K3666" t="s">
        <v>262</v>
      </c>
      <c r="L3666">
        <v>54</v>
      </c>
      <c r="M3666" t="s">
        <v>152</v>
      </c>
      <c r="N3666" t="s">
        <v>24</v>
      </c>
      <c r="O3666">
        <v>5</v>
      </c>
      <c r="P3666" t="s">
        <v>104</v>
      </c>
      <c r="Q3666" s="7">
        <f t="shared" si="345"/>
        <v>93913.32</v>
      </c>
      <c r="R3666" s="9" t="str" cm="1">
        <f t="array" ref="R3666">_xlfn.IFS(L3665&lt;=25,"0-25",L3665&lt;=30,"26-30",L3665&lt;=35,"31-35",L3665&lt;=40,"36-40",L3665&lt;=45,"41-45",L3665&gt;=45,"45+")</f>
        <v>45+</v>
      </c>
      <c r="S3666" t="str">
        <f t="shared" si="346"/>
        <v>Q3</v>
      </c>
      <c r="T3666" t="str">
        <f t="shared" si="347"/>
        <v>Weekday</v>
      </c>
      <c r="U3666" t="str" cm="1">
        <f t="array" ref="U3666">_xlfn.IFS(Q3666&lt;=100000,"LOW",Q3666&lt;=300000,"MEDIUM",Q3666&gt;=300000,"HIGH")</f>
        <v>LOW</v>
      </c>
    </row>
    <row r="3667" spans="1:21" x14ac:dyDescent="0.3">
      <c r="A3667">
        <v>3666</v>
      </c>
      <c r="B3667">
        <v>19</v>
      </c>
      <c r="C3667">
        <v>8</v>
      </c>
      <c r="D3667" s="6">
        <f t="shared" si="342"/>
        <v>45523</v>
      </c>
      <c r="E3667" t="str">
        <f t="shared" si="343"/>
        <v>August</v>
      </c>
      <c r="F3667">
        <v>2024</v>
      </c>
      <c r="G3667" t="str">
        <f t="shared" si="344"/>
        <v>Monday</v>
      </c>
      <c r="H3667" t="s">
        <v>21</v>
      </c>
      <c r="I3667">
        <v>7</v>
      </c>
      <c r="J3667" s="7">
        <v>58666.36</v>
      </c>
      <c r="K3667" t="s">
        <v>145</v>
      </c>
      <c r="L3667">
        <v>59</v>
      </c>
      <c r="M3667" t="s">
        <v>61</v>
      </c>
      <c r="N3667" t="s">
        <v>24</v>
      </c>
      <c r="O3667">
        <v>2</v>
      </c>
      <c r="P3667" t="s">
        <v>28</v>
      </c>
      <c r="Q3667" s="7">
        <f t="shared" si="345"/>
        <v>410664.52</v>
      </c>
      <c r="R3667" s="9" t="str" cm="1">
        <f t="array" ref="R3667">_xlfn.IFS(L3666&lt;=25,"0-25",L3666&lt;=30,"26-30",L3666&lt;=35,"31-35",L3666&lt;=40,"36-40",L3666&lt;=45,"41-45",L3666&gt;=45,"45+")</f>
        <v>45+</v>
      </c>
      <c r="S3667" t="str">
        <f t="shared" si="346"/>
        <v>Q3</v>
      </c>
      <c r="T3667" t="str">
        <f t="shared" si="347"/>
        <v>Weekday</v>
      </c>
      <c r="U3667" t="str" cm="1">
        <f t="array" ref="U3667">_xlfn.IFS(Q3667&lt;=100000,"LOW",Q3667&lt;=300000,"MEDIUM",Q3667&gt;=300000,"HIGH")</f>
        <v>HIGH</v>
      </c>
    </row>
    <row r="3668" spans="1:21" x14ac:dyDescent="0.3">
      <c r="A3668">
        <v>3667</v>
      </c>
      <c r="B3668">
        <v>19</v>
      </c>
      <c r="C3668">
        <v>8</v>
      </c>
      <c r="D3668" s="6">
        <f t="shared" si="342"/>
        <v>45523</v>
      </c>
      <c r="E3668" t="str">
        <f t="shared" si="343"/>
        <v>August</v>
      </c>
      <c r="F3668">
        <v>2024</v>
      </c>
      <c r="G3668" t="str">
        <f t="shared" si="344"/>
        <v>Monday</v>
      </c>
      <c r="H3668" t="s">
        <v>45</v>
      </c>
      <c r="I3668">
        <v>9</v>
      </c>
      <c r="J3668" s="7">
        <v>62711.03</v>
      </c>
      <c r="K3668" t="s">
        <v>608</v>
      </c>
      <c r="L3668">
        <v>42</v>
      </c>
      <c r="M3668" t="s">
        <v>23</v>
      </c>
      <c r="N3668" t="s">
        <v>24</v>
      </c>
      <c r="O3668">
        <v>5</v>
      </c>
      <c r="P3668" t="s">
        <v>104</v>
      </c>
      <c r="Q3668" s="7">
        <f t="shared" si="345"/>
        <v>564399.27</v>
      </c>
      <c r="R3668" s="9" t="str" cm="1">
        <f t="array" ref="R3668">_xlfn.IFS(L3667&lt;=25,"0-25",L3667&lt;=30,"26-30",L3667&lt;=35,"31-35",L3667&lt;=40,"36-40",L3667&lt;=45,"41-45",L3667&gt;=45,"45+")</f>
        <v>45+</v>
      </c>
      <c r="S3668" t="str">
        <f t="shared" si="346"/>
        <v>Q3</v>
      </c>
      <c r="T3668" t="str">
        <f t="shared" si="347"/>
        <v>Weekday</v>
      </c>
      <c r="U3668" t="str" cm="1">
        <f t="array" ref="U3668">_xlfn.IFS(Q3668&lt;=100000,"LOW",Q3668&lt;=300000,"MEDIUM",Q3668&gt;=300000,"HIGH")</f>
        <v>HIGH</v>
      </c>
    </row>
    <row r="3669" spans="1:21" x14ac:dyDescent="0.3">
      <c r="A3669">
        <v>3668</v>
      </c>
      <c r="B3669">
        <v>20</v>
      </c>
      <c r="C3669">
        <v>8</v>
      </c>
      <c r="D3669" s="6">
        <f t="shared" si="342"/>
        <v>45524</v>
      </c>
      <c r="E3669" t="str">
        <f t="shared" si="343"/>
        <v>August</v>
      </c>
      <c r="F3669">
        <v>2024</v>
      </c>
      <c r="G3669" t="str">
        <f t="shared" si="344"/>
        <v>Tuesday</v>
      </c>
      <c r="H3669" t="s">
        <v>32</v>
      </c>
      <c r="I3669">
        <v>2</v>
      </c>
      <c r="J3669" s="7">
        <v>14287.08</v>
      </c>
      <c r="K3669" t="s">
        <v>481</v>
      </c>
      <c r="L3669">
        <v>30</v>
      </c>
      <c r="M3669" t="s">
        <v>27</v>
      </c>
      <c r="N3669" t="s">
        <v>24</v>
      </c>
      <c r="O3669">
        <v>3</v>
      </c>
      <c r="P3669" t="s">
        <v>101</v>
      </c>
      <c r="Q3669" s="7">
        <f t="shared" si="345"/>
        <v>28574.16</v>
      </c>
      <c r="R3669" s="9" t="str" cm="1">
        <f t="array" ref="R3669">_xlfn.IFS(L3668&lt;=25,"0-25",L3668&lt;=30,"26-30",L3668&lt;=35,"31-35",L3668&lt;=40,"36-40",L3668&lt;=45,"41-45",L3668&gt;=45,"45+")</f>
        <v>41-45</v>
      </c>
      <c r="S3669" t="str">
        <f t="shared" si="346"/>
        <v>Q3</v>
      </c>
      <c r="T3669" t="str">
        <f t="shared" si="347"/>
        <v>Weekday</v>
      </c>
      <c r="U3669" t="str" cm="1">
        <f t="array" ref="U3669">_xlfn.IFS(Q3669&lt;=100000,"LOW",Q3669&lt;=300000,"MEDIUM",Q3669&gt;=300000,"HIGH")</f>
        <v>LOW</v>
      </c>
    </row>
    <row r="3670" spans="1:21" x14ac:dyDescent="0.3">
      <c r="A3670">
        <v>3669</v>
      </c>
      <c r="B3670">
        <v>20</v>
      </c>
      <c r="C3670">
        <v>8</v>
      </c>
      <c r="D3670" s="6">
        <f t="shared" si="342"/>
        <v>45524</v>
      </c>
      <c r="E3670" t="str">
        <f t="shared" si="343"/>
        <v>August</v>
      </c>
      <c r="F3670">
        <v>2024</v>
      </c>
      <c r="G3670" t="str">
        <f t="shared" si="344"/>
        <v>Tuesday</v>
      </c>
      <c r="H3670" t="s">
        <v>15</v>
      </c>
      <c r="I3670">
        <v>2</v>
      </c>
      <c r="J3670" s="7">
        <v>11947.61</v>
      </c>
      <c r="K3670" t="s">
        <v>363</v>
      </c>
      <c r="L3670">
        <v>40</v>
      </c>
      <c r="M3670" t="s">
        <v>47</v>
      </c>
      <c r="N3670" t="s">
        <v>18</v>
      </c>
      <c r="O3670">
        <v>4</v>
      </c>
      <c r="P3670" t="s">
        <v>19</v>
      </c>
      <c r="Q3670" s="7">
        <f t="shared" si="345"/>
        <v>23895.22</v>
      </c>
      <c r="R3670" s="9" t="str" cm="1">
        <f t="array" ref="R3670">_xlfn.IFS(L3669&lt;=25,"0-25",L3669&lt;=30,"26-30",L3669&lt;=35,"31-35",L3669&lt;=40,"36-40",L3669&lt;=45,"41-45",L3669&gt;=45,"45+")</f>
        <v>26-30</v>
      </c>
      <c r="S3670" t="str">
        <f t="shared" si="346"/>
        <v>Q3</v>
      </c>
      <c r="T3670" t="str">
        <f t="shared" si="347"/>
        <v>Weekday</v>
      </c>
      <c r="U3670" t="str" cm="1">
        <f t="array" ref="U3670">_xlfn.IFS(Q3670&lt;=100000,"LOW",Q3670&lt;=300000,"MEDIUM",Q3670&gt;=300000,"HIGH")</f>
        <v>LOW</v>
      </c>
    </row>
    <row r="3671" spans="1:21" x14ac:dyDescent="0.3">
      <c r="A3671">
        <v>3670</v>
      </c>
      <c r="B3671">
        <v>20</v>
      </c>
      <c r="C3671">
        <v>8</v>
      </c>
      <c r="D3671" s="6">
        <f t="shared" si="342"/>
        <v>45524</v>
      </c>
      <c r="E3671" t="str">
        <f t="shared" si="343"/>
        <v>August</v>
      </c>
      <c r="F3671">
        <v>2024</v>
      </c>
      <c r="G3671" t="str">
        <f t="shared" si="344"/>
        <v>Tuesday</v>
      </c>
      <c r="H3671" t="s">
        <v>32</v>
      </c>
      <c r="I3671">
        <v>9</v>
      </c>
      <c r="J3671" s="7">
        <v>54673.41</v>
      </c>
      <c r="K3671" t="s">
        <v>451</v>
      </c>
      <c r="L3671">
        <v>53</v>
      </c>
      <c r="M3671" t="s">
        <v>23</v>
      </c>
      <c r="N3671" t="s">
        <v>52</v>
      </c>
      <c r="O3671">
        <v>4</v>
      </c>
      <c r="P3671" t="s">
        <v>36</v>
      </c>
      <c r="Q3671" s="7">
        <f t="shared" si="345"/>
        <v>492060.69000000006</v>
      </c>
      <c r="R3671" s="9" t="str" cm="1">
        <f t="array" ref="R3671">_xlfn.IFS(L3670&lt;=25,"0-25",L3670&lt;=30,"26-30",L3670&lt;=35,"31-35",L3670&lt;=40,"36-40",L3670&lt;=45,"41-45",L3670&gt;=45,"45+")</f>
        <v>36-40</v>
      </c>
      <c r="S3671" t="str">
        <f t="shared" si="346"/>
        <v>Q3</v>
      </c>
      <c r="T3671" t="str">
        <f t="shared" si="347"/>
        <v>Weekday</v>
      </c>
      <c r="U3671" t="str" cm="1">
        <f t="array" ref="U3671">_xlfn.IFS(Q3671&lt;=100000,"LOW",Q3671&lt;=300000,"MEDIUM",Q3671&gt;=300000,"HIGH")</f>
        <v>HIGH</v>
      </c>
    </row>
    <row r="3672" spans="1:21" x14ac:dyDescent="0.3">
      <c r="A3672">
        <v>3671</v>
      </c>
      <c r="B3672">
        <v>21</v>
      </c>
      <c r="C3672">
        <v>8</v>
      </c>
      <c r="D3672" s="6">
        <f t="shared" si="342"/>
        <v>45525</v>
      </c>
      <c r="E3672" t="str">
        <f t="shared" si="343"/>
        <v>August</v>
      </c>
      <c r="F3672">
        <v>2024</v>
      </c>
      <c r="G3672" t="str">
        <f t="shared" si="344"/>
        <v>Wednesday</v>
      </c>
      <c r="H3672" t="s">
        <v>37</v>
      </c>
      <c r="I3672">
        <v>3</v>
      </c>
      <c r="J3672" s="7">
        <v>18001.12</v>
      </c>
      <c r="K3672" t="s">
        <v>291</v>
      </c>
      <c r="L3672">
        <v>50</v>
      </c>
      <c r="M3672" t="s">
        <v>47</v>
      </c>
      <c r="N3672" t="s">
        <v>52</v>
      </c>
      <c r="O3672">
        <v>4</v>
      </c>
      <c r="P3672" t="s">
        <v>40</v>
      </c>
      <c r="Q3672" s="7">
        <f t="shared" si="345"/>
        <v>54003.360000000001</v>
      </c>
      <c r="R3672" s="9" t="str" cm="1">
        <f t="array" ref="R3672">_xlfn.IFS(L3671&lt;=25,"0-25",L3671&lt;=30,"26-30",L3671&lt;=35,"31-35",L3671&lt;=40,"36-40",L3671&lt;=45,"41-45",L3671&gt;=45,"45+")</f>
        <v>45+</v>
      </c>
      <c r="S3672" t="str">
        <f t="shared" si="346"/>
        <v>Q3</v>
      </c>
      <c r="T3672" t="str">
        <f t="shared" si="347"/>
        <v>Weekday</v>
      </c>
      <c r="U3672" t="str" cm="1">
        <f t="array" ref="U3672">_xlfn.IFS(Q3672&lt;=100000,"LOW",Q3672&lt;=300000,"MEDIUM",Q3672&gt;=300000,"HIGH")</f>
        <v>LOW</v>
      </c>
    </row>
    <row r="3673" spans="1:21" x14ac:dyDescent="0.3">
      <c r="A3673">
        <v>3672</v>
      </c>
      <c r="B3673">
        <v>21</v>
      </c>
      <c r="C3673">
        <v>8</v>
      </c>
      <c r="D3673" s="6">
        <f t="shared" si="342"/>
        <v>45525</v>
      </c>
      <c r="E3673" t="str">
        <f t="shared" si="343"/>
        <v>August</v>
      </c>
      <c r="F3673">
        <v>2024</v>
      </c>
      <c r="G3673" t="str">
        <f t="shared" si="344"/>
        <v>Wednesday</v>
      </c>
      <c r="H3673" t="s">
        <v>15</v>
      </c>
      <c r="I3673">
        <v>9</v>
      </c>
      <c r="J3673" s="7">
        <v>17979.919999999998</v>
      </c>
      <c r="K3673" t="s">
        <v>916</v>
      </c>
      <c r="L3673">
        <v>38</v>
      </c>
      <c r="M3673" t="s">
        <v>27</v>
      </c>
      <c r="N3673" t="s">
        <v>24</v>
      </c>
      <c r="O3673">
        <v>2</v>
      </c>
      <c r="P3673" t="s">
        <v>19</v>
      </c>
      <c r="Q3673" s="7">
        <f t="shared" si="345"/>
        <v>161819.27999999997</v>
      </c>
      <c r="R3673" s="9" t="str" cm="1">
        <f t="array" ref="R3673">_xlfn.IFS(L3672&lt;=25,"0-25",L3672&lt;=30,"26-30",L3672&lt;=35,"31-35",L3672&lt;=40,"36-40",L3672&lt;=45,"41-45",L3672&gt;=45,"45+")</f>
        <v>45+</v>
      </c>
      <c r="S3673" t="str">
        <f t="shared" si="346"/>
        <v>Q3</v>
      </c>
      <c r="T3673" t="str">
        <f t="shared" si="347"/>
        <v>Weekday</v>
      </c>
      <c r="U3673" t="str" cm="1">
        <f t="array" ref="U3673">_xlfn.IFS(Q3673&lt;=100000,"LOW",Q3673&lt;=300000,"MEDIUM",Q3673&gt;=300000,"HIGH")</f>
        <v>MEDIUM</v>
      </c>
    </row>
    <row r="3674" spans="1:21" x14ac:dyDescent="0.3">
      <c r="A3674">
        <v>3673</v>
      </c>
      <c r="B3674">
        <v>21</v>
      </c>
      <c r="C3674">
        <v>8</v>
      </c>
      <c r="D3674" s="6">
        <f t="shared" si="342"/>
        <v>45525</v>
      </c>
      <c r="E3674" t="str">
        <f t="shared" si="343"/>
        <v>August</v>
      </c>
      <c r="F3674">
        <v>2024</v>
      </c>
      <c r="G3674" t="str">
        <f t="shared" si="344"/>
        <v>Wednesday</v>
      </c>
      <c r="H3674" t="s">
        <v>32</v>
      </c>
      <c r="I3674">
        <v>5</v>
      </c>
      <c r="J3674" s="7">
        <v>11341.99</v>
      </c>
      <c r="K3674" t="s">
        <v>237</v>
      </c>
      <c r="L3674">
        <v>51</v>
      </c>
      <c r="M3674" t="s">
        <v>140</v>
      </c>
      <c r="N3674" t="s">
        <v>18</v>
      </c>
      <c r="O3674">
        <v>5</v>
      </c>
      <c r="P3674" t="s">
        <v>101</v>
      </c>
      <c r="Q3674" s="7">
        <f t="shared" si="345"/>
        <v>56709.95</v>
      </c>
      <c r="R3674" s="9" t="str" cm="1">
        <f t="array" ref="R3674">_xlfn.IFS(L3673&lt;=25,"0-25",L3673&lt;=30,"26-30",L3673&lt;=35,"31-35",L3673&lt;=40,"36-40",L3673&lt;=45,"41-45",L3673&gt;=45,"45+")</f>
        <v>36-40</v>
      </c>
      <c r="S3674" t="str">
        <f t="shared" si="346"/>
        <v>Q3</v>
      </c>
      <c r="T3674" t="str">
        <f t="shared" si="347"/>
        <v>Weekday</v>
      </c>
      <c r="U3674" t="str" cm="1">
        <f t="array" ref="U3674">_xlfn.IFS(Q3674&lt;=100000,"LOW",Q3674&lt;=300000,"MEDIUM",Q3674&gt;=300000,"HIGH")</f>
        <v>LOW</v>
      </c>
    </row>
    <row r="3675" spans="1:21" x14ac:dyDescent="0.3">
      <c r="A3675">
        <v>3674</v>
      </c>
      <c r="B3675">
        <v>22</v>
      </c>
      <c r="C3675">
        <v>8</v>
      </c>
      <c r="D3675" s="6">
        <f t="shared" si="342"/>
        <v>45526</v>
      </c>
      <c r="E3675" t="str">
        <f t="shared" si="343"/>
        <v>August</v>
      </c>
      <c r="F3675">
        <v>2024</v>
      </c>
      <c r="G3675" t="str">
        <f t="shared" si="344"/>
        <v>Thursday</v>
      </c>
      <c r="H3675" t="s">
        <v>37</v>
      </c>
      <c r="I3675">
        <v>6</v>
      </c>
      <c r="J3675" s="7">
        <v>12988.47</v>
      </c>
      <c r="K3675" t="s">
        <v>103</v>
      </c>
      <c r="L3675">
        <v>53</v>
      </c>
      <c r="M3675" t="s">
        <v>27</v>
      </c>
      <c r="N3675" t="s">
        <v>24</v>
      </c>
      <c r="O3675">
        <v>2</v>
      </c>
      <c r="P3675" t="s">
        <v>97</v>
      </c>
      <c r="Q3675" s="7">
        <f t="shared" si="345"/>
        <v>77930.819999999992</v>
      </c>
      <c r="R3675" s="9" t="str" cm="1">
        <f t="array" ref="R3675">_xlfn.IFS(L3674&lt;=25,"0-25",L3674&lt;=30,"26-30",L3674&lt;=35,"31-35",L3674&lt;=40,"36-40",L3674&lt;=45,"41-45",L3674&gt;=45,"45+")</f>
        <v>45+</v>
      </c>
      <c r="S3675" t="str">
        <f t="shared" si="346"/>
        <v>Q3</v>
      </c>
      <c r="T3675" t="str">
        <f t="shared" si="347"/>
        <v>Weekday</v>
      </c>
      <c r="U3675" t="str" cm="1">
        <f t="array" ref="U3675">_xlfn.IFS(Q3675&lt;=100000,"LOW",Q3675&lt;=300000,"MEDIUM",Q3675&gt;=300000,"HIGH")</f>
        <v>LOW</v>
      </c>
    </row>
    <row r="3676" spans="1:21" x14ac:dyDescent="0.3">
      <c r="A3676">
        <v>3675</v>
      </c>
      <c r="B3676">
        <v>22</v>
      </c>
      <c r="C3676">
        <v>8</v>
      </c>
      <c r="D3676" s="6">
        <f t="shared" si="342"/>
        <v>45526</v>
      </c>
      <c r="E3676" t="str">
        <f t="shared" si="343"/>
        <v>August</v>
      </c>
      <c r="F3676">
        <v>2024</v>
      </c>
      <c r="G3676" t="str">
        <f t="shared" si="344"/>
        <v>Thursday</v>
      </c>
      <c r="H3676" t="s">
        <v>21</v>
      </c>
      <c r="I3676">
        <v>2</v>
      </c>
      <c r="J3676" s="7">
        <v>25820.53</v>
      </c>
      <c r="K3676" t="s">
        <v>250</v>
      </c>
      <c r="L3676">
        <v>34</v>
      </c>
      <c r="M3676" t="s">
        <v>34</v>
      </c>
      <c r="N3676" t="s">
        <v>24</v>
      </c>
      <c r="O3676">
        <v>4</v>
      </c>
      <c r="P3676" t="s">
        <v>65</v>
      </c>
      <c r="Q3676" s="7">
        <f t="shared" si="345"/>
        <v>51641.06</v>
      </c>
      <c r="R3676" s="9" t="str" cm="1">
        <f t="array" ref="R3676">_xlfn.IFS(L3675&lt;=25,"0-25",L3675&lt;=30,"26-30",L3675&lt;=35,"31-35",L3675&lt;=40,"36-40",L3675&lt;=45,"41-45",L3675&gt;=45,"45+")</f>
        <v>45+</v>
      </c>
      <c r="S3676" t="str">
        <f t="shared" si="346"/>
        <v>Q3</v>
      </c>
      <c r="T3676" t="str">
        <f t="shared" si="347"/>
        <v>Weekday</v>
      </c>
      <c r="U3676" t="str" cm="1">
        <f t="array" ref="U3676">_xlfn.IFS(Q3676&lt;=100000,"LOW",Q3676&lt;=300000,"MEDIUM",Q3676&gt;=300000,"HIGH")</f>
        <v>LOW</v>
      </c>
    </row>
    <row r="3677" spans="1:21" x14ac:dyDescent="0.3">
      <c r="A3677">
        <v>3676</v>
      </c>
      <c r="B3677">
        <v>22</v>
      </c>
      <c r="C3677">
        <v>8</v>
      </c>
      <c r="D3677" s="6">
        <f t="shared" si="342"/>
        <v>45526</v>
      </c>
      <c r="E3677" t="str">
        <f t="shared" si="343"/>
        <v>August</v>
      </c>
      <c r="F3677">
        <v>2024</v>
      </c>
      <c r="G3677" t="str">
        <f t="shared" si="344"/>
        <v>Thursday</v>
      </c>
      <c r="H3677" t="s">
        <v>21</v>
      </c>
      <c r="I3677">
        <v>8</v>
      </c>
      <c r="J3677" s="7">
        <v>13900.33</v>
      </c>
      <c r="K3677" t="s">
        <v>337</v>
      </c>
      <c r="L3677">
        <v>27</v>
      </c>
      <c r="M3677" t="s">
        <v>69</v>
      </c>
      <c r="N3677" t="s">
        <v>52</v>
      </c>
      <c r="O3677">
        <v>5</v>
      </c>
      <c r="P3677" t="s">
        <v>25</v>
      </c>
      <c r="Q3677" s="7">
        <f t="shared" si="345"/>
        <v>111202.64</v>
      </c>
      <c r="R3677" s="9" t="str" cm="1">
        <f t="array" ref="R3677">_xlfn.IFS(L3676&lt;=25,"0-25",L3676&lt;=30,"26-30",L3676&lt;=35,"31-35",L3676&lt;=40,"36-40",L3676&lt;=45,"41-45",L3676&gt;=45,"45+")</f>
        <v>31-35</v>
      </c>
      <c r="S3677" t="str">
        <f t="shared" si="346"/>
        <v>Q3</v>
      </c>
      <c r="T3677" t="str">
        <f t="shared" si="347"/>
        <v>Weekday</v>
      </c>
      <c r="U3677" t="str" cm="1">
        <f t="array" ref="U3677">_xlfn.IFS(Q3677&lt;=100000,"LOW",Q3677&lt;=300000,"MEDIUM",Q3677&gt;=300000,"HIGH")</f>
        <v>MEDIUM</v>
      </c>
    </row>
    <row r="3678" spans="1:21" x14ac:dyDescent="0.3">
      <c r="A3678">
        <v>3677</v>
      </c>
      <c r="B3678">
        <v>23</v>
      </c>
      <c r="C3678">
        <v>8</v>
      </c>
      <c r="D3678" s="6">
        <f t="shared" si="342"/>
        <v>45527</v>
      </c>
      <c r="E3678" t="str">
        <f t="shared" si="343"/>
        <v>August</v>
      </c>
      <c r="F3678">
        <v>2024</v>
      </c>
      <c r="G3678" t="str">
        <f t="shared" si="344"/>
        <v>Friday</v>
      </c>
      <c r="H3678" t="s">
        <v>45</v>
      </c>
      <c r="I3678">
        <v>9</v>
      </c>
      <c r="J3678" s="7">
        <v>32132.75</v>
      </c>
      <c r="K3678" t="s">
        <v>751</v>
      </c>
      <c r="L3678">
        <v>40</v>
      </c>
      <c r="M3678" t="s">
        <v>23</v>
      </c>
      <c r="N3678" t="s">
        <v>52</v>
      </c>
      <c r="O3678">
        <v>4</v>
      </c>
      <c r="P3678" t="s">
        <v>90</v>
      </c>
      <c r="Q3678" s="7">
        <f t="shared" si="345"/>
        <v>289194.75</v>
      </c>
      <c r="R3678" s="9" t="str" cm="1">
        <f t="array" ref="R3678">_xlfn.IFS(L3677&lt;=25,"0-25",L3677&lt;=30,"26-30",L3677&lt;=35,"31-35",L3677&lt;=40,"36-40",L3677&lt;=45,"41-45",L3677&gt;=45,"45+")</f>
        <v>26-30</v>
      </c>
      <c r="S3678" t="str">
        <f t="shared" si="346"/>
        <v>Q3</v>
      </c>
      <c r="T3678" t="str">
        <f t="shared" si="347"/>
        <v>Weekday</v>
      </c>
      <c r="U3678" t="str" cm="1">
        <f t="array" ref="U3678">_xlfn.IFS(Q3678&lt;=100000,"LOW",Q3678&lt;=300000,"MEDIUM",Q3678&gt;=300000,"HIGH")</f>
        <v>MEDIUM</v>
      </c>
    </row>
    <row r="3679" spans="1:21" x14ac:dyDescent="0.3">
      <c r="A3679">
        <v>3678</v>
      </c>
      <c r="B3679">
        <v>23</v>
      </c>
      <c r="C3679">
        <v>8</v>
      </c>
      <c r="D3679" s="6">
        <f t="shared" si="342"/>
        <v>45527</v>
      </c>
      <c r="E3679" t="str">
        <f t="shared" si="343"/>
        <v>August</v>
      </c>
      <c r="F3679">
        <v>2024</v>
      </c>
      <c r="G3679" t="str">
        <f t="shared" si="344"/>
        <v>Friday</v>
      </c>
      <c r="H3679" t="s">
        <v>15</v>
      </c>
      <c r="I3679">
        <v>2</v>
      </c>
      <c r="J3679" s="7">
        <v>59966.5</v>
      </c>
      <c r="K3679" t="s">
        <v>981</v>
      </c>
      <c r="L3679">
        <v>19</v>
      </c>
      <c r="M3679" t="s">
        <v>17</v>
      </c>
      <c r="N3679" t="s">
        <v>24</v>
      </c>
      <c r="O3679">
        <v>5</v>
      </c>
      <c r="P3679" t="s">
        <v>19</v>
      </c>
      <c r="Q3679" s="7">
        <f t="shared" si="345"/>
        <v>119933</v>
      </c>
      <c r="R3679" s="9" t="str" cm="1">
        <f t="array" ref="R3679">_xlfn.IFS(L3678&lt;=25,"0-25",L3678&lt;=30,"26-30",L3678&lt;=35,"31-35",L3678&lt;=40,"36-40",L3678&lt;=45,"41-45",L3678&gt;=45,"45+")</f>
        <v>36-40</v>
      </c>
      <c r="S3679" t="str">
        <f t="shared" si="346"/>
        <v>Q3</v>
      </c>
      <c r="T3679" t="str">
        <f t="shared" si="347"/>
        <v>Weekday</v>
      </c>
      <c r="U3679" t="str" cm="1">
        <f t="array" ref="U3679">_xlfn.IFS(Q3679&lt;=100000,"LOW",Q3679&lt;=300000,"MEDIUM",Q3679&gt;=300000,"HIGH")</f>
        <v>MEDIUM</v>
      </c>
    </row>
    <row r="3680" spans="1:21" x14ac:dyDescent="0.3">
      <c r="A3680">
        <v>3679</v>
      </c>
      <c r="B3680">
        <v>23</v>
      </c>
      <c r="C3680">
        <v>8</v>
      </c>
      <c r="D3680" s="6">
        <f t="shared" si="342"/>
        <v>45527</v>
      </c>
      <c r="E3680" t="str">
        <f t="shared" si="343"/>
        <v>August</v>
      </c>
      <c r="F3680">
        <v>2024</v>
      </c>
      <c r="G3680" t="str">
        <f t="shared" si="344"/>
        <v>Friday</v>
      </c>
      <c r="H3680" t="s">
        <v>21</v>
      </c>
      <c r="I3680">
        <v>6</v>
      </c>
      <c r="J3680" s="7">
        <v>29579.22</v>
      </c>
      <c r="K3680" t="s">
        <v>714</v>
      </c>
      <c r="L3680">
        <v>52</v>
      </c>
      <c r="M3680" t="s">
        <v>140</v>
      </c>
      <c r="N3680" t="s">
        <v>18</v>
      </c>
      <c r="O3680">
        <v>5</v>
      </c>
      <c r="P3680" t="s">
        <v>25</v>
      </c>
      <c r="Q3680" s="7">
        <f t="shared" si="345"/>
        <v>177475.32</v>
      </c>
      <c r="R3680" s="9" t="str" cm="1">
        <f t="array" ref="R3680">_xlfn.IFS(L3679&lt;=25,"0-25",L3679&lt;=30,"26-30",L3679&lt;=35,"31-35",L3679&lt;=40,"36-40",L3679&lt;=45,"41-45",L3679&gt;=45,"45+")</f>
        <v>0-25</v>
      </c>
      <c r="S3680" t="str">
        <f t="shared" si="346"/>
        <v>Q3</v>
      </c>
      <c r="T3680" t="str">
        <f t="shared" si="347"/>
        <v>Weekday</v>
      </c>
      <c r="U3680" t="str" cm="1">
        <f t="array" ref="U3680">_xlfn.IFS(Q3680&lt;=100000,"LOW",Q3680&lt;=300000,"MEDIUM",Q3680&gt;=300000,"HIGH")</f>
        <v>MEDIUM</v>
      </c>
    </row>
    <row r="3681" spans="1:21" x14ac:dyDescent="0.3">
      <c r="A3681">
        <v>3680</v>
      </c>
      <c r="B3681">
        <v>24</v>
      </c>
      <c r="C3681">
        <v>8</v>
      </c>
      <c r="D3681" s="6">
        <f t="shared" si="342"/>
        <v>45528</v>
      </c>
      <c r="E3681" t="str">
        <f t="shared" si="343"/>
        <v>August</v>
      </c>
      <c r="F3681">
        <v>2024</v>
      </c>
      <c r="G3681" t="str">
        <f t="shared" si="344"/>
        <v>Saturday</v>
      </c>
      <c r="H3681" t="s">
        <v>15</v>
      </c>
      <c r="I3681">
        <v>6</v>
      </c>
      <c r="J3681" s="7">
        <v>53670.05</v>
      </c>
      <c r="K3681" t="s">
        <v>600</v>
      </c>
      <c r="L3681">
        <v>31</v>
      </c>
      <c r="M3681" t="s">
        <v>95</v>
      </c>
      <c r="N3681" t="s">
        <v>24</v>
      </c>
      <c r="O3681">
        <v>4</v>
      </c>
      <c r="P3681" t="s">
        <v>86</v>
      </c>
      <c r="Q3681" s="7">
        <f t="shared" si="345"/>
        <v>322020.30000000005</v>
      </c>
      <c r="R3681" s="9" t="str" cm="1">
        <f t="array" ref="R3681">_xlfn.IFS(L3680&lt;=25,"0-25",L3680&lt;=30,"26-30",L3680&lt;=35,"31-35",L3680&lt;=40,"36-40",L3680&lt;=45,"41-45",L3680&gt;=45,"45+")</f>
        <v>45+</v>
      </c>
      <c r="S3681" t="str">
        <f t="shared" si="346"/>
        <v>Q3</v>
      </c>
      <c r="T3681" t="str">
        <f t="shared" si="347"/>
        <v>Weekend</v>
      </c>
      <c r="U3681" t="str" cm="1">
        <f t="array" ref="U3681">_xlfn.IFS(Q3681&lt;=100000,"LOW",Q3681&lt;=300000,"MEDIUM",Q3681&gt;=300000,"HIGH")</f>
        <v>HIGH</v>
      </c>
    </row>
    <row r="3682" spans="1:21" x14ac:dyDescent="0.3">
      <c r="A3682">
        <v>3681</v>
      </c>
      <c r="B3682">
        <v>24</v>
      </c>
      <c r="C3682">
        <v>8</v>
      </c>
      <c r="D3682" s="6">
        <f t="shared" si="342"/>
        <v>45528</v>
      </c>
      <c r="E3682" t="str">
        <f t="shared" si="343"/>
        <v>August</v>
      </c>
      <c r="F3682">
        <v>2024</v>
      </c>
      <c r="G3682" t="str">
        <f t="shared" si="344"/>
        <v>Saturday</v>
      </c>
      <c r="H3682" t="s">
        <v>21</v>
      </c>
      <c r="I3682">
        <v>8</v>
      </c>
      <c r="J3682" s="7">
        <v>15634.6</v>
      </c>
      <c r="K3682" t="s">
        <v>500</v>
      </c>
      <c r="L3682">
        <v>58</v>
      </c>
      <c r="M3682" t="s">
        <v>23</v>
      </c>
      <c r="N3682" t="s">
        <v>52</v>
      </c>
      <c r="O3682">
        <v>4</v>
      </c>
      <c r="P3682" t="s">
        <v>65</v>
      </c>
      <c r="Q3682" s="7">
        <f t="shared" si="345"/>
        <v>125076.8</v>
      </c>
      <c r="R3682" s="9" t="str" cm="1">
        <f t="array" ref="R3682">_xlfn.IFS(L3681&lt;=25,"0-25",L3681&lt;=30,"26-30",L3681&lt;=35,"31-35",L3681&lt;=40,"36-40",L3681&lt;=45,"41-45",L3681&gt;=45,"45+")</f>
        <v>31-35</v>
      </c>
      <c r="S3682" t="str">
        <f t="shared" si="346"/>
        <v>Q3</v>
      </c>
      <c r="T3682" t="str">
        <f t="shared" si="347"/>
        <v>Weekend</v>
      </c>
      <c r="U3682" t="str" cm="1">
        <f t="array" ref="U3682">_xlfn.IFS(Q3682&lt;=100000,"LOW",Q3682&lt;=300000,"MEDIUM",Q3682&gt;=300000,"HIGH")</f>
        <v>MEDIUM</v>
      </c>
    </row>
    <row r="3683" spans="1:21" x14ac:dyDescent="0.3">
      <c r="A3683">
        <v>3682</v>
      </c>
      <c r="B3683">
        <v>24</v>
      </c>
      <c r="C3683">
        <v>8</v>
      </c>
      <c r="D3683" s="6">
        <f t="shared" si="342"/>
        <v>45528</v>
      </c>
      <c r="E3683" t="str">
        <f t="shared" si="343"/>
        <v>August</v>
      </c>
      <c r="F3683">
        <v>2024</v>
      </c>
      <c r="G3683" t="str">
        <f t="shared" si="344"/>
        <v>Saturday</v>
      </c>
      <c r="H3683" t="s">
        <v>45</v>
      </c>
      <c r="I3683">
        <v>5</v>
      </c>
      <c r="J3683" s="7">
        <v>49562.51</v>
      </c>
      <c r="K3683" t="s">
        <v>833</v>
      </c>
      <c r="L3683">
        <v>19</v>
      </c>
      <c r="M3683" t="s">
        <v>152</v>
      </c>
      <c r="N3683" t="s">
        <v>52</v>
      </c>
      <c r="O3683">
        <v>5</v>
      </c>
      <c r="P3683" t="s">
        <v>48</v>
      </c>
      <c r="Q3683" s="7">
        <f t="shared" si="345"/>
        <v>247812.55000000002</v>
      </c>
      <c r="R3683" s="9" t="str" cm="1">
        <f t="array" ref="R3683">_xlfn.IFS(L3682&lt;=25,"0-25",L3682&lt;=30,"26-30",L3682&lt;=35,"31-35",L3682&lt;=40,"36-40",L3682&lt;=45,"41-45",L3682&gt;=45,"45+")</f>
        <v>45+</v>
      </c>
      <c r="S3683" t="str">
        <f t="shared" si="346"/>
        <v>Q3</v>
      </c>
      <c r="T3683" t="str">
        <f t="shared" si="347"/>
        <v>Weekend</v>
      </c>
      <c r="U3683" t="str" cm="1">
        <f t="array" ref="U3683">_xlfn.IFS(Q3683&lt;=100000,"LOW",Q3683&lt;=300000,"MEDIUM",Q3683&gt;=300000,"HIGH")</f>
        <v>MEDIUM</v>
      </c>
    </row>
    <row r="3684" spans="1:21" x14ac:dyDescent="0.3">
      <c r="A3684">
        <v>3683</v>
      </c>
      <c r="B3684">
        <v>24</v>
      </c>
      <c r="C3684">
        <v>8</v>
      </c>
      <c r="D3684" s="6">
        <f t="shared" si="342"/>
        <v>45528</v>
      </c>
      <c r="E3684" t="str">
        <f t="shared" si="343"/>
        <v>August</v>
      </c>
      <c r="F3684">
        <v>2024</v>
      </c>
      <c r="G3684" t="str">
        <f t="shared" si="344"/>
        <v>Saturday</v>
      </c>
      <c r="H3684" t="s">
        <v>32</v>
      </c>
      <c r="I3684">
        <v>9</v>
      </c>
      <c r="J3684" s="7">
        <v>29004.83</v>
      </c>
      <c r="K3684" t="s">
        <v>1010</v>
      </c>
      <c r="L3684">
        <v>36</v>
      </c>
      <c r="M3684" t="s">
        <v>27</v>
      </c>
      <c r="N3684" t="s">
        <v>18</v>
      </c>
      <c r="O3684">
        <v>2</v>
      </c>
      <c r="P3684" t="s">
        <v>101</v>
      </c>
      <c r="Q3684" s="7">
        <f t="shared" si="345"/>
        <v>261043.47000000003</v>
      </c>
      <c r="R3684" s="9" t="str" cm="1">
        <f t="array" ref="R3684">_xlfn.IFS(L3683&lt;=25,"0-25",L3683&lt;=30,"26-30",L3683&lt;=35,"31-35",L3683&lt;=40,"36-40",L3683&lt;=45,"41-45",L3683&gt;=45,"45+")</f>
        <v>0-25</v>
      </c>
      <c r="S3684" t="str">
        <f t="shared" si="346"/>
        <v>Q3</v>
      </c>
      <c r="T3684" t="str">
        <f t="shared" si="347"/>
        <v>Weekend</v>
      </c>
      <c r="U3684" t="str" cm="1">
        <f t="array" ref="U3684">_xlfn.IFS(Q3684&lt;=100000,"LOW",Q3684&lt;=300000,"MEDIUM",Q3684&gt;=300000,"HIGH")</f>
        <v>MEDIUM</v>
      </c>
    </row>
    <row r="3685" spans="1:21" x14ac:dyDescent="0.3">
      <c r="A3685">
        <v>3684</v>
      </c>
      <c r="B3685">
        <v>25</v>
      </c>
      <c r="C3685">
        <v>8</v>
      </c>
      <c r="D3685" s="6">
        <f t="shared" si="342"/>
        <v>45529</v>
      </c>
      <c r="E3685" t="str">
        <f t="shared" si="343"/>
        <v>August</v>
      </c>
      <c r="F3685">
        <v>2024</v>
      </c>
      <c r="G3685" t="str">
        <f t="shared" si="344"/>
        <v>Sunday</v>
      </c>
      <c r="H3685" t="s">
        <v>45</v>
      </c>
      <c r="I3685">
        <v>1</v>
      </c>
      <c r="J3685" s="7">
        <v>54985.17</v>
      </c>
      <c r="K3685" t="s">
        <v>141</v>
      </c>
      <c r="L3685">
        <v>33</v>
      </c>
      <c r="M3685" t="s">
        <v>61</v>
      </c>
      <c r="N3685" t="s">
        <v>24</v>
      </c>
      <c r="O3685">
        <v>2</v>
      </c>
      <c r="P3685" t="s">
        <v>48</v>
      </c>
      <c r="Q3685" s="7">
        <f t="shared" si="345"/>
        <v>54985.17</v>
      </c>
      <c r="R3685" s="9" t="str" cm="1">
        <f t="array" ref="R3685">_xlfn.IFS(L3684&lt;=25,"0-25",L3684&lt;=30,"26-30",L3684&lt;=35,"31-35",L3684&lt;=40,"36-40",L3684&lt;=45,"41-45",L3684&gt;=45,"45+")</f>
        <v>36-40</v>
      </c>
      <c r="S3685" t="str">
        <f t="shared" si="346"/>
        <v>Q3</v>
      </c>
      <c r="T3685" t="str">
        <f t="shared" si="347"/>
        <v>Weekend</v>
      </c>
      <c r="U3685" t="str" cm="1">
        <f t="array" ref="U3685">_xlfn.IFS(Q3685&lt;=100000,"LOW",Q3685&lt;=300000,"MEDIUM",Q3685&gt;=300000,"HIGH")</f>
        <v>LOW</v>
      </c>
    </row>
    <row r="3686" spans="1:21" x14ac:dyDescent="0.3">
      <c r="A3686">
        <v>3685</v>
      </c>
      <c r="B3686">
        <v>25</v>
      </c>
      <c r="C3686">
        <v>8</v>
      </c>
      <c r="D3686" s="6">
        <f t="shared" si="342"/>
        <v>45529</v>
      </c>
      <c r="E3686" t="str">
        <f t="shared" si="343"/>
        <v>August</v>
      </c>
      <c r="F3686">
        <v>2024</v>
      </c>
      <c r="G3686" t="str">
        <f t="shared" si="344"/>
        <v>Sunday</v>
      </c>
      <c r="H3686" t="s">
        <v>37</v>
      </c>
      <c r="I3686">
        <v>9</v>
      </c>
      <c r="J3686" s="7">
        <v>18175.12</v>
      </c>
      <c r="K3686" t="s">
        <v>880</v>
      </c>
      <c r="L3686">
        <v>42</v>
      </c>
      <c r="M3686" t="s">
        <v>27</v>
      </c>
      <c r="N3686" t="s">
        <v>24</v>
      </c>
      <c r="O3686">
        <v>2</v>
      </c>
      <c r="P3686" t="s">
        <v>40</v>
      </c>
      <c r="Q3686" s="7">
        <f t="shared" si="345"/>
        <v>163576.07999999999</v>
      </c>
      <c r="R3686" s="9" t="str" cm="1">
        <f t="array" ref="R3686">_xlfn.IFS(L3685&lt;=25,"0-25",L3685&lt;=30,"26-30",L3685&lt;=35,"31-35",L3685&lt;=40,"36-40",L3685&lt;=45,"41-45",L3685&gt;=45,"45+")</f>
        <v>31-35</v>
      </c>
      <c r="S3686" t="str">
        <f t="shared" si="346"/>
        <v>Q3</v>
      </c>
      <c r="T3686" t="str">
        <f t="shared" si="347"/>
        <v>Weekend</v>
      </c>
      <c r="U3686" t="str" cm="1">
        <f t="array" ref="U3686">_xlfn.IFS(Q3686&lt;=100000,"LOW",Q3686&lt;=300000,"MEDIUM",Q3686&gt;=300000,"HIGH")</f>
        <v>MEDIUM</v>
      </c>
    </row>
    <row r="3687" spans="1:21" x14ac:dyDescent="0.3">
      <c r="A3687">
        <v>3686</v>
      </c>
      <c r="B3687">
        <v>25</v>
      </c>
      <c r="C3687">
        <v>8</v>
      </c>
      <c r="D3687" s="6">
        <f t="shared" si="342"/>
        <v>45529</v>
      </c>
      <c r="E3687" t="str">
        <f t="shared" si="343"/>
        <v>August</v>
      </c>
      <c r="F3687">
        <v>2024</v>
      </c>
      <c r="G3687" t="str">
        <f t="shared" si="344"/>
        <v>Sunday</v>
      </c>
      <c r="H3687" t="s">
        <v>21</v>
      </c>
      <c r="I3687">
        <v>7</v>
      </c>
      <c r="J3687" s="7">
        <v>63873</v>
      </c>
      <c r="K3687" t="s">
        <v>669</v>
      </c>
      <c r="L3687">
        <v>18</v>
      </c>
      <c r="M3687" t="s">
        <v>140</v>
      </c>
      <c r="N3687" t="s">
        <v>35</v>
      </c>
      <c r="O3687">
        <v>3</v>
      </c>
      <c r="P3687" t="s">
        <v>25</v>
      </c>
      <c r="Q3687" s="7">
        <f t="shared" si="345"/>
        <v>447111</v>
      </c>
      <c r="R3687" s="9" t="str" cm="1">
        <f t="array" ref="R3687">_xlfn.IFS(L3686&lt;=25,"0-25",L3686&lt;=30,"26-30",L3686&lt;=35,"31-35",L3686&lt;=40,"36-40",L3686&lt;=45,"41-45",L3686&gt;=45,"45+")</f>
        <v>41-45</v>
      </c>
      <c r="S3687" t="str">
        <f t="shared" si="346"/>
        <v>Q3</v>
      </c>
      <c r="T3687" t="str">
        <f t="shared" si="347"/>
        <v>Weekend</v>
      </c>
      <c r="U3687" t="str" cm="1">
        <f t="array" ref="U3687">_xlfn.IFS(Q3687&lt;=100000,"LOW",Q3687&lt;=300000,"MEDIUM",Q3687&gt;=300000,"HIGH")</f>
        <v>HIGH</v>
      </c>
    </row>
    <row r="3688" spans="1:21" x14ac:dyDescent="0.3">
      <c r="A3688">
        <v>3687</v>
      </c>
      <c r="B3688">
        <v>26</v>
      </c>
      <c r="C3688">
        <v>8</v>
      </c>
      <c r="D3688" s="6">
        <f t="shared" si="342"/>
        <v>45530</v>
      </c>
      <c r="E3688" t="str">
        <f t="shared" si="343"/>
        <v>August</v>
      </c>
      <c r="F3688">
        <v>2024</v>
      </c>
      <c r="G3688" t="str">
        <f t="shared" si="344"/>
        <v>Monday</v>
      </c>
      <c r="H3688" t="s">
        <v>37</v>
      </c>
      <c r="I3688">
        <v>4</v>
      </c>
      <c r="J3688" s="7">
        <v>24554.63</v>
      </c>
      <c r="K3688" t="s">
        <v>531</v>
      </c>
      <c r="L3688">
        <v>19</v>
      </c>
      <c r="M3688" t="s">
        <v>23</v>
      </c>
      <c r="N3688" t="s">
        <v>24</v>
      </c>
      <c r="O3688">
        <v>5</v>
      </c>
      <c r="P3688" t="s">
        <v>97</v>
      </c>
      <c r="Q3688" s="7">
        <f t="shared" si="345"/>
        <v>98218.52</v>
      </c>
      <c r="R3688" s="9" t="str" cm="1">
        <f t="array" ref="R3688">_xlfn.IFS(L3687&lt;=25,"0-25",L3687&lt;=30,"26-30",L3687&lt;=35,"31-35",L3687&lt;=40,"36-40",L3687&lt;=45,"41-45",L3687&gt;=45,"45+")</f>
        <v>0-25</v>
      </c>
      <c r="S3688" t="str">
        <f t="shared" si="346"/>
        <v>Q3</v>
      </c>
      <c r="T3688" t="str">
        <f t="shared" si="347"/>
        <v>Weekday</v>
      </c>
      <c r="U3688" t="str" cm="1">
        <f t="array" ref="U3688">_xlfn.IFS(Q3688&lt;=100000,"LOW",Q3688&lt;=300000,"MEDIUM",Q3688&gt;=300000,"HIGH")</f>
        <v>LOW</v>
      </c>
    </row>
    <row r="3689" spans="1:21" x14ac:dyDescent="0.3">
      <c r="A3689">
        <v>3688</v>
      </c>
      <c r="B3689">
        <v>26</v>
      </c>
      <c r="C3689">
        <v>8</v>
      </c>
      <c r="D3689" s="6">
        <f t="shared" si="342"/>
        <v>45530</v>
      </c>
      <c r="E3689" t="str">
        <f t="shared" si="343"/>
        <v>August</v>
      </c>
      <c r="F3689">
        <v>2024</v>
      </c>
      <c r="G3689" t="str">
        <f t="shared" si="344"/>
        <v>Monday</v>
      </c>
      <c r="H3689" t="s">
        <v>37</v>
      </c>
      <c r="I3689">
        <v>3</v>
      </c>
      <c r="J3689" s="7">
        <v>31188.27</v>
      </c>
      <c r="K3689" t="s">
        <v>1026</v>
      </c>
      <c r="L3689">
        <v>44</v>
      </c>
      <c r="M3689" t="s">
        <v>23</v>
      </c>
      <c r="N3689" t="s">
        <v>18</v>
      </c>
      <c r="O3689">
        <v>3</v>
      </c>
      <c r="P3689" t="s">
        <v>53</v>
      </c>
      <c r="Q3689" s="7">
        <f t="shared" si="345"/>
        <v>93564.81</v>
      </c>
      <c r="R3689" s="9" t="str" cm="1">
        <f t="array" ref="R3689">_xlfn.IFS(L3688&lt;=25,"0-25",L3688&lt;=30,"26-30",L3688&lt;=35,"31-35",L3688&lt;=40,"36-40",L3688&lt;=45,"41-45",L3688&gt;=45,"45+")</f>
        <v>0-25</v>
      </c>
      <c r="S3689" t="str">
        <f t="shared" si="346"/>
        <v>Q3</v>
      </c>
      <c r="T3689" t="str">
        <f t="shared" si="347"/>
        <v>Weekday</v>
      </c>
      <c r="U3689" t="str" cm="1">
        <f t="array" ref="U3689">_xlfn.IFS(Q3689&lt;=100000,"LOW",Q3689&lt;=300000,"MEDIUM",Q3689&gt;=300000,"HIGH")</f>
        <v>LOW</v>
      </c>
    </row>
    <row r="3690" spans="1:21" x14ac:dyDescent="0.3">
      <c r="A3690">
        <v>3689</v>
      </c>
      <c r="B3690">
        <v>26</v>
      </c>
      <c r="C3690">
        <v>8</v>
      </c>
      <c r="D3690" s="6">
        <f t="shared" si="342"/>
        <v>45530</v>
      </c>
      <c r="E3690" t="str">
        <f t="shared" si="343"/>
        <v>August</v>
      </c>
      <c r="F3690">
        <v>2024</v>
      </c>
      <c r="G3690" t="str">
        <f t="shared" si="344"/>
        <v>Monday</v>
      </c>
      <c r="H3690" t="s">
        <v>15</v>
      </c>
      <c r="I3690">
        <v>6</v>
      </c>
      <c r="J3690" s="7">
        <v>67010.84</v>
      </c>
      <c r="K3690" t="s">
        <v>887</v>
      </c>
      <c r="L3690">
        <v>19</v>
      </c>
      <c r="M3690" t="s">
        <v>23</v>
      </c>
      <c r="N3690" t="s">
        <v>52</v>
      </c>
      <c r="O3690">
        <v>3</v>
      </c>
      <c r="P3690" t="s">
        <v>19</v>
      </c>
      <c r="Q3690" s="7">
        <f t="shared" si="345"/>
        <v>402065.04</v>
      </c>
      <c r="R3690" s="9" t="str" cm="1">
        <f t="array" ref="R3690">_xlfn.IFS(L3689&lt;=25,"0-25",L3689&lt;=30,"26-30",L3689&lt;=35,"31-35",L3689&lt;=40,"36-40",L3689&lt;=45,"41-45",L3689&gt;=45,"45+")</f>
        <v>41-45</v>
      </c>
      <c r="S3690" t="str">
        <f t="shared" si="346"/>
        <v>Q3</v>
      </c>
      <c r="T3690" t="str">
        <f t="shared" si="347"/>
        <v>Weekday</v>
      </c>
      <c r="U3690" t="str" cm="1">
        <f t="array" ref="U3690">_xlfn.IFS(Q3690&lt;=100000,"LOW",Q3690&lt;=300000,"MEDIUM",Q3690&gt;=300000,"HIGH")</f>
        <v>HIGH</v>
      </c>
    </row>
    <row r="3691" spans="1:21" x14ac:dyDescent="0.3">
      <c r="A3691">
        <v>3690</v>
      </c>
      <c r="B3691">
        <v>27</v>
      </c>
      <c r="C3691">
        <v>8</v>
      </c>
      <c r="D3691" s="6">
        <f t="shared" si="342"/>
        <v>45531</v>
      </c>
      <c r="E3691" t="str">
        <f t="shared" si="343"/>
        <v>August</v>
      </c>
      <c r="F3691">
        <v>2024</v>
      </c>
      <c r="G3691" t="str">
        <f t="shared" si="344"/>
        <v>Tuesday</v>
      </c>
      <c r="H3691" t="s">
        <v>21</v>
      </c>
      <c r="I3691">
        <v>1</v>
      </c>
      <c r="J3691" s="7">
        <v>44708.94</v>
      </c>
      <c r="K3691" t="s">
        <v>50</v>
      </c>
      <c r="L3691">
        <v>47</v>
      </c>
      <c r="M3691" t="s">
        <v>27</v>
      </c>
      <c r="N3691" t="s">
        <v>35</v>
      </c>
      <c r="O3691">
        <v>5</v>
      </c>
      <c r="P3691" t="s">
        <v>28</v>
      </c>
      <c r="Q3691" s="7">
        <f t="shared" si="345"/>
        <v>44708.94</v>
      </c>
      <c r="R3691" s="9" t="str" cm="1">
        <f t="array" ref="R3691">_xlfn.IFS(L3690&lt;=25,"0-25",L3690&lt;=30,"26-30",L3690&lt;=35,"31-35",L3690&lt;=40,"36-40",L3690&lt;=45,"41-45",L3690&gt;=45,"45+")</f>
        <v>0-25</v>
      </c>
      <c r="S3691" t="str">
        <f t="shared" si="346"/>
        <v>Q3</v>
      </c>
      <c r="T3691" t="str">
        <f t="shared" si="347"/>
        <v>Weekday</v>
      </c>
      <c r="U3691" t="str" cm="1">
        <f t="array" ref="U3691">_xlfn.IFS(Q3691&lt;=100000,"LOW",Q3691&lt;=300000,"MEDIUM",Q3691&gt;=300000,"HIGH")</f>
        <v>LOW</v>
      </c>
    </row>
    <row r="3692" spans="1:21" x14ac:dyDescent="0.3">
      <c r="A3692">
        <v>3691</v>
      </c>
      <c r="B3692">
        <v>27</v>
      </c>
      <c r="C3692">
        <v>8</v>
      </c>
      <c r="D3692" s="6">
        <f t="shared" si="342"/>
        <v>45531</v>
      </c>
      <c r="E3692" t="str">
        <f t="shared" si="343"/>
        <v>August</v>
      </c>
      <c r="F3692">
        <v>2024</v>
      </c>
      <c r="G3692" t="str">
        <f t="shared" si="344"/>
        <v>Tuesday</v>
      </c>
      <c r="H3692" t="s">
        <v>37</v>
      </c>
      <c r="I3692">
        <v>3</v>
      </c>
      <c r="J3692" s="7">
        <v>31946.29</v>
      </c>
      <c r="K3692" t="s">
        <v>788</v>
      </c>
      <c r="L3692">
        <v>27</v>
      </c>
      <c r="M3692" t="s">
        <v>140</v>
      </c>
      <c r="N3692" t="s">
        <v>18</v>
      </c>
      <c r="O3692">
        <v>3</v>
      </c>
      <c r="P3692" t="s">
        <v>97</v>
      </c>
      <c r="Q3692" s="7">
        <f t="shared" si="345"/>
        <v>95838.87</v>
      </c>
      <c r="R3692" s="9" t="str" cm="1">
        <f t="array" ref="R3692">_xlfn.IFS(L3691&lt;=25,"0-25",L3691&lt;=30,"26-30",L3691&lt;=35,"31-35",L3691&lt;=40,"36-40",L3691&lt;=45,"41-45",L3691&gt;=45,"45+")</f>
        <v>45+</v>
      </c>
      <c r="S3692" t="str">
        <f t="shared" si="346"/>
        <v>Q3</v>
      </c>
      <c r="T3692" t="str">
        <f t="shared" si="347"/>
        <v>Weekday</v>
      </c>
      <c r="U3692" t="str" cm="1">
        <f t="array" ref="U3692">_xlfn.IFS(Q3692&lt;=100000,"LOW",Q3692&lt;=300000,"MEDIUM",Q3692&gt;=300000,"HIGH")</f>
        <v>LOW</v>
      </c>
    </row>
    <row r="3693" spans="1:21" x14ac:dyDescent="0.3">
      <c r="A3693">
        <v>3692</v>
      </c>
      <c r="B3693">
        <v>27</v>
      </c>
      <c r="C3693">
        <v>8</v>
      </c>
      <c r="D3693" s="6">
        <f t="shared" si="342"/>
        <v>45531</v>
      </c>
      <c r="E3693" t="str">
        <f t="shared" si="343"/>
        <v>August</v>
      </c>
      <c r="F3693">
        <v>2024</v>
      </c>
      <c r="G3693" t="str">
        <f t="shared" si="344"/>
        <v>Tuesday</v>
      </c>
      <c r="H3693" t="s">
        <v>32</v>
      </c>
      <c r="I3693">
        <v>2</v>
      </c>
      <c r="J3693" s="7">
        <v>66976.13</v>
      </c>
      <c r="K3693" t="s">
        <v>379</v>
      </c>
      <c r="L3693">
        <v>36</v>
      </c>
      <c r="M3693" t="s">
        <v>17</v>
      </c>
      <c r="N3693" t="s">
        <v>18</v>
      </c>
      <c r="O3693">
        <v>5</v>
      </c>
      <c r="P3693" t="s">
        <v>43</v>
      </c>
      <c r="Q3693" s="7">
        <f t="shared" si="345"/>
        <v>133952.26</v>
      </c>
      <c r="R3693" s="9" t="str" cm="1">
        <f t="array" ref="R3693">_xlfn.IFS(L3692&lt;=25,"0-25",L3692&lt;=30,"26-30",L3692&lt;=35,"31-35",L3692&lt;=40,"36-40",L3692&lt;=45,"41-45",L3692&gt;=45,"45+")</f>
        <v>26-30</v>
      </c>
      <c r="S3693" t="str">
        <f t="shared" si="346"/>
        <v>Q3</v>
      </c>
      <c r="T3693" t="str">
        <f t="shared" si="347"/>
        <v>Weekday</v>
      </c>
      <c r="U3693" t="str" cm="1">
        <f t="array" ref="U3693">_xlfn.IFS(Q3693&lt;=100000,"LOW",Q3693&lt;=300000,"MEDIUM",Q3693&gt;=300000,"HIGH")</f>
        <v>MEDIUM</v>
      </c>
    </row>
    <row r="3694" spans="1:21" x14ac:dyDescent="0.3">
      <c r="A3694">
        <v>3693</v>
      </c>
      <c r="B3694">
        <v>28</v>
      </c>
      <c r="C3694">
        <v>8</v>
      </c>
      <c r="D3694" s="6">
        <f t="shared" si="342"/>
        <v>45532</v>
      </c>
      <c r="E3694" t="str">
        <f t="shared" si="343"/>
        <v>August</v>
      </c>
      <c r="F3694">
        <v>2024</v>
      </c>
      <c r="G3694" t="str">
        <f t="shared" si="344"/>
        <v>Wednesday</v>
      </c>
      <c r="H3694" t="s">
        <v>37</v>
      </c>
      <c r="I3694">
        <v>9</v>
      </c>
      <c r="J3694" s="7">
        <v>29744.65</v>
      </c>
      <c r="K3694" t="s">
        <v>955</v>
      </c>
      <c r="L3694">
        <v>59</v>
      </c>
      <c r="M3694" t="s">
        <v>69</v>
      </c>
      <c r="N3694" t="s">
        <v>35</v>
      </c>
      <c r="O3694">
        <v>5</v>
      </c>
      <c r="P3694" t="s">
        <v>97</v>
      </c>
      <c r="Q3694" s="7">
        <f t="shared" si="345"/>
        <v>267701.85000000003</v>
      </c>
      <c r="R3694" s="9" t="str" cm="1">
        <f t="array" ref="R3694">_xlfn.IFS(L3693&lt;=25,"0-25",L3693&lt;=30,"26-30",L3693&lt;=35,"31-35",L3693&lt;=40,"36-40",L3693&lt;=45,"41-45",L3693&gt;=45,"45+")</f>
        <v>36-40</v>
      </c>
      <c r="S3694" t="str">
        <f t="shared" si="346"/>
        <v>Q3</v>
      </c>
      <c r="T3694" t="str">
        <f t="shared" si="347"/>
        <v>Weekday</v>
      </c>
      <c r="U3694" t="str" cm="1">
        <f t="array" ref="U3694">_xlfn.IFS(Q3694&lt;=100000,"LOW",Q3694&lt;=300000,"MEDIUM",Q3694&gt;=300000,"HIGH")</f>
        <v>MEDIUM</v>
      </c>
    </row>
    <row r="3695" spans="1:21" x14ac:dyDescent="0.3">
      <c r="A3695">
        <v>3694</v>
      </c>
      <c r="B3695">
        <v>28</v>
      </c>
      <c r="C3695">
        <v>8</v>
      </c>
      <c r="D3695" s="6">
        <f t="shared" si="342"/>
        <v>45532</v>
      </c>
      <c r="E3695" t="str">
        <f t="shared" si="343"/>
        <v>August</v>
      </c>
      <c r="F3695">
        <v>2024</v>
      </c>
      <c r="G3695" t="str">
        <f t="shared" si="344"/>
        <v>Wednesday</v>
      </c>
      <c r="H3695" t="s">
        <v>32</v>
      </c>
      <c r="I3695">
        <v>3</v>
      </c>
      <c r="J3695" s="7">
        <v>15692.24</v>
      </c>
      <c r="K3695" t="s">
        <v>1057</v>
      </c>
      <c r="L3695">
        <v>33</v>
      </c>
      <c r="M3695" t="s">
        <v>23</v>
      </c>
      <c r="N3695" t="s">
        <v>24</v>
      </c>
      <c r="O3695">
        <v>5</v>
      </c>
      <c r="P3695" t="s">
        <v>43</v>
      </c>
      <c r="Q3695" s="7">
        <f t="shared" si="345"/>
        <v>47076.72</v>
      </c>
      <c r="R3695" s="9" t="str" cm="1">
        <f t="array" ref="R3695">_xlfn.IFS(L3694&lt;=25,"0-25",L3694&lt;=30,"26-30",L3694&lt;=35,"31-35",L3694&lt;=40,"36-40",L3694&lt;=45,"41-45",L3694&gt;=45,"45+")</f>
        <v>45+</v>
      </c>
      <c r="S3695" t="str">
        <f t="shared" si="346"/>
        <v>Q3</v>
      </c>
      <c r="T3695" t="str">
        <f t="shared" si="347"/>
        <v>Weekday</v>
      </c>
      <c r="U3695" t="str" cm="1">
        <f t="array" ref="U3695">_xlfn.IFS(Q3695&lt;=100000,"LOW",Q3695&lt;=300000,"MEDIUM",Q3695&gt;=300000,"HIGH")</f>
        <v>LOW</v>
      </c>
    </row>
    <row r="3696" spans="1:21" x14ac:dyDescent="0.3">
      <c r="A3696">
        <v>3695</v>
      </c>
      <c r="B3696">
        <v>28</v>
      </c>
      <c r="C3696">
        <v>8</v>
      </c>
      <c r="D3696" s="6">
        <f t="shared" si="342"/>
        <v>45532</v>
      </c>
      <c r="E3696" t="str">
        <f t="shared" si="343"/>
        <v>August</v>
      </c>
      <c r="F3696">
        <v>2024</v>
      </c>
      <c r="G3696" t="str">
        <f t="shared" si="344"/>
        <v>Wednesday</v>
      </c>
      <c r="H3696" t="s">
        <v>15</v>
      </c>
      <c r="I3696">
        <v>2</v>
      </c>
      <c r="J3696" s="7">
        <v>69810.929999999993</v>
      </c>
      <c r="K3696" t="s">
        <v>265</v>
      </c>
      <c r="L3696">
        <v>30</v>
      </c>
      <c r="M3696" t="s">
        <v>64</v>
      </c>
      <c r="N3696" t="s">
        <v>35</v>
      </c>
      <c r="O3696">
        <v>5</v>
      </c>
      <c r="P3696" t="s">
        <v>86</v>
      </c>
      <c r="Q3696" s="7">
        <f t="shared" si="345"/>
        <v>139621.85999999999</v>
      </c>
      <c r="R3696" s="9" t="str" cm="1">
        <f t="array" ref="R3696">_xlfn.IFS(L3695&lt;=25,"0-25",L3695&lt;=30,"26-30",L3695&lt;=35,"31-35",L3695&lt;=40,"36-40",L3695&lt;=45,"41-45",L3695&gt;=45,"45+")</f>
        <v>31-35</v>
      </c>
      <c r="S3696" t="str">
        <f t="shared" si="346"/>
        <v>Q3</v>
      </c>
      <c r="T3696" t="str">
        <f t="shared" si="347"/>
        <v>Weekday</v>
      </c>
      <c r="U3696" t="str" cm="1">
        <f t="array" ref="U3696">_xlfn.IFS(Q3696&lt;=100000,"LOW",Q3696&lt;=300000,"MEDIUM",Q3696&gt;=300000,"HIGH")</f>
        <v>MEDIUM</v>
      </c>
    </row>
    <row r="3697" spans="1:21" x14ac:dyDescent="0.3">
      <c r="A3697">
        <v>3696</v>
      </c>
      <c r="B3697">
        <v>29</v>
      </c>
      <c r="C3697">
        <v>8</v>
      </c>
      <c r="D3697" s="6">
        <f t="shared" si="342"/>
        <v>45533</v>
      </c>
      <c r="E3697" t="str">
        <f t="shared" si="343"/>
        <v>August</v>
      </c>
      <c r="F3697">
        <v>2024</v>
      </c>
      <c r="G3697" t="str">
        <f t="shared" si="344"/>
        <v>Thursday</v>
      </c>
      <c r="H3697" t="s">
        <v>37</v>
      </c>
      <c r="I3697">
        <v>4</v>
      </c>
      <c r="J3697" s="7">
        <v>26070.7</v>
      </c>
      <c r="K3697" t="s">
        <v>548</v>
      </c>
      <c r="L3697">
        <v>25</v>
      </c>
      <c r="M3697" t="s">
        <v>27</v>
      </c>
      <c r="N3697" t="s">
        <v>18</v>
      </c>
      <c r="O3697">
        <v>5</v>
      </c>
      <c r="P3697" t="s">
        <v>97</v>
      </c>
      <c r="Q3697" s="7">
        <f t="shared" si="345"/>
        <v>104282.8</v>
      </c>
      <c r="R3697" s="9" t="str" cm="1">
        <f t="array" ref="R3697">_xlfn.IFS(L3696&lt;=25,"0-25",L3696&lt;=30,"26-30",L3696&lt;=35,"31-35",L3696&lt;=40,"36-40",L3696&lt;=45,"41-45",L3696&gt;=45,"45+")</f>
        <v>26-30</v>
      </c>
      <c r="S3697" t="str">
        <f t="shared" si="346"/>
        <v>Q3</v>
      </c>
      <c r="T3697" t="str">
        <f t="shared" si="347"/>
        <v>Weekday</v>
      </c>
      <c r="U3697" t="str" cm="1">
        <f t="array" ref="U3697">_xlfn.IFS(Q3697&lt;=100000,"LOW",Q3697&lt;=300000,"MEDIUM",Q3697&gt;=300000,"HIGH")</f>
        <v>MEDIUM</v>
      </c>
    </row>
    <row r="3698" spans="1:21" x14ac:dyDescent="0.3">
      <c r="A3698">
        <v>3697</v>
      </c>
      <c r="B3698">
        <v>29</v>
      </c>
      <c r="C3698">
        <v>8</v>
      </c>
      <c r="D3698" s="6">
        <f t="shared" si="342"/>
        <v>45533</v>
      </c>
      <c r="E3698" t="str">
        <f t="shared" si="343"/>
        <v>August</v>
      </c>
      <c r="F3698">
        <v>2024</v>
      </c>
      <c r="G3698" t="str">
        <f t="shared" si="344"/>
        <v>Thursday</v>
      </c>
      <c r="H3698" t="s">
        <v>45</v>
      </c>
      <c r="I3698">
        <v>2</v>
      </c>
      <c r="J3698" s="7">
        <v>61075.47</v>
      </c>
      <c r="K3698" t="s">
        <v>592</v>
      </c>
      <c r="L3698">
        <v>48</v>
      </c>
      <c r="M3698" t="s">
        <v>27</v>
      </c>
      <c r="N3698" t="s">
        <v>24</v>
      </c>
      <c r="O3698">
        <v>5</v>
      </c>
      <c r="P3698" t="s">
        <v>48</v>
      </c>
      <c r="Q3698" s="7">
        <f t="shared" si="345"/>
        <v>122150.94</v>
      </c>
      <c r="R3698" s="9" t="str" cm="1">
        <f t="array" ref="R3698">_xlfn.IFS(L3697&lt;=25,"0-25",L3697&lt;=30,"26-30",L3697&lt;=35,"31-35",L3697&lt;=40,"36-40",L3697&lt;=45,"41-45",L3697&gt;=45,"45+")</f>
        <v>0-25</v>
      </c>
      <c r="S3698" t="str">
        <f t="shared" si="346"/>
        <v>Q3</v>
      </c>
      <c r="T3698" t="str">
        <f t="shared" si="347"/>
        <v>Weekday</v>
      </c>
      <c r="U3698" t="str" cm="1">
        <f t="array" ref="U3698">_xlfn.IFS(Q3698&lt;=100000,"LOW",Q3698&lt;=300000,"MEDIUM",Q3698&gt;=300000,"HIGH")</f>
        <v>MEDIUM</v>
      </c>
    </row>
    <row r="3699" spans="1:21" x14ac:dyDescent="0.3">
      <c r="A3699">
        <v>3698</v>
      </c>
      <c r="B3699">
        <v>29</v>
      </c>
      <c r="C3699">
        <v>8</v>
      </c>
      <c r="D3699" s="6">
        <f t="shared" si="342"/>
        <v>45533</v>
      </c>
      <c r="E3699" t="str">
        <f t="shared" si="343"/>
        <v>August</v>
      </c>
      <c r="F3699">
        <v>2024</v>
      </c>
      <c r="G3699" t="str">
        <f t="shared" si="344"/>
        <v>Thursday</v>
      </c>
      <c r="H3699" t="s">
        <v>15</v>
      </c>
      <c r="I3699">
        <v>1</v>
      </c>
      <c r="J3699" s="7">
        <v>19932.45</v>
      </c>
      <c r="K3699" t="s">
        <v>221</v>
      </c>
      <c r="L3699">
        <v>42</v>
      </c>
      <c r="M3699" t="s">
        <v>27</v>
      </c>
      <c r="N3699" t="s">
        <v>52</v>
      </c>
      <c r="O3699">
        <v>2</v>
      </c>
      <c r="P3699" t="s">
        <v>31</v>
      </c>
      <c r="Q3699" s="7">
        <f t="shared" si="345"/>
        <v>19932.45</v>
      </c>
      <c r="R3699" s="9" t="str" cm="1">
        <f t="array" ref="R3699">_xlfn.IFS(L3698&lt;=25,"0-25",L3698&lt;=30,"26-30",L3698&lt;=35,"31-35",L3698&lt;=40,"36-40",L3698&lt;=45,"41-45",L3698&gt;=45,"45+")</f>
        <v>45+</v>
      </c>
      <c r="S3699" t="str">
        <f t="shared" si="346"/>
        <v>Q3</v>
      </c>
      <c r="T3699" t="str">
        <f t="shared" si="347"/>
        <v>Weekday</v>
      </c>
      <c r="U3699" t="str" cm="1">
        <f t="array" ref="U3699">_xlfn.IFS(Q3699&lt;=100000,"LOW",Q3699&lt;=300000,"MEDIUM",Q3699&gt;=300000,"HIGH")</f>
        <v>LOW</v>
      </c>
    </row>
    <row r="3700" spans="1:21" x14ac:dyDescent="0.3">
      <c r="A3700">
        <v>3699</v>
      </c>
      <c r="B3700">
        <v>30</v>
      </c>
      <c r="C3700">
        <v>8</v>
      </c>
      <c r="D3700" s="6">
        <f t="shared" si="342"/>
        <v>45534</v>
      </c>
      <c r="E3700" t="str">
        <f t="shared" si="343"/>
        <v>August</v>
      </c>
      <c r="F3700">
        <v>2024</v>
      </c>
      <c r="G3700" t="str">
        <f t="shared" si="344"/>
        <v>Friday</v>
      </c>
      <c r="H3700" t="s">
        <v>32</v>
      </c>
      <c r="I3700">
        <v>6</v>
      </c>
      <c r="J3700" s="7">
        <v>53881.24</v>
      </c>
      <c r="K3700" t="s">
        <v>929</v>
      </c>
      <c r="L3700">
        <v>56</v>
      </c>
      <c r="M3700" t="s">
        <v>34</v>
      </c>
      <c r="N3700" t="s">
        <v>35</v>
      </c>
      <c r="O3700">
        <v>5</v>
      </c>
      <c r="P3700" t="s">
        <v>43</v>
      </c>
      <c r="Q3700" s="7">
        <f t="shared" si="345"/>
        <v>323287.44</v>
      </c>
      <c r="R3700" s="9" t="str" cm="1">
        <f t="array" ref="R3700">_xlfn.IFS(L3699&lt;=25,"0-25",L3699&lt;=30,"26-30",L3699&lt;=35,"31-35",L3699&lt;=40,"36-40",L3699&lt;=45,"41-45",L3699&gt;=45,"45+")</f>
        <v>41-45</v>
      </c>
      <c r="S3700" t="str">
        <f t="shared" si="346"/>
        <v>Q3</v>
      </c>
      <c r="T3700" t="str">
        <f t="shared" si="347"/>
        <v>Weekday</v>
      </c>
      <c r="U3700" t="str" cm="1">
        <f t="array" ref="U3700">_xlfn.IFS(Q3700&lt;=100000,"LOW",Q3700&lt;=300000,"MEDIUM",Q3700&gt;=300000,"HIGH")</f>
        <v>HIGH</v>
      </c>
    </row>
    <row r="3701" spans="1:21" x14ac:dyDescent="0.3">
      <c r="A3701">
        <v>3700</v>
      </c>
      <c r="B3701">
        <v>30</v>
      </c>
      <c r="C3701">
        <v>8</v>
      </c>
      <c r="D3701" s="6">
        <f t="shared" si="342"/>
        <v>45534</v>
      </c>
      <c r="E3701" t="str">
        <f t="shared" si="343"/>
        <v>August</v>
      </c>
      <c r="F3701">
        <v>2024</v>
      </c>
      <c r="G3701" t="str">
        <f t="shared" si="344"/>
        <v>Friday</v>
      </c>
      <c r="H3701" t="s">
        <v>15</v>
      </c>
      <c r="I3701">
        <v>8</v>
      </c>
      <c r="J3701" s="7">
        <v>41466.959999999999</v>
      </c>
      <c r="K3701" t="s">
        <v>446</v>
      </c>
      <c r="L3701">
        <v>38</v>
      </c>
      <c r="M3701" t="s">
        <v>135</v>
      </c>
      <c r="N3701" t="s">
        <v>18</v>
      </c>
      <c r="O3701">
        <v>4</v>
      </c>
      <c r="P3701" t="s">
        <v>19</v>
      </c>
      <c r="Q3701" s="7">
        <f t="shared" si="345"/>
        <v>331735.67999999999</v>
      </c>
      <c r="R3701" s="9" t="str" cm="1">
        <f t="array" ref="R3701">_xlfn.IFS(L3700&lt;=25,"0-25",L3700&lt;=30,"26-30",L3700&lt;=35,"31-35",L3700&lt;=40,"36-40",L3700&lt;=45,"41-45",L3700&gt;=45,"45+")</f>
        <v>45+</v>
      </c>
      <c r="S3701" t="str">
        <f t="shared" si="346"/>
        <v>Q3</v>
      </c>
      <c r="T3701" t="str">
        <f t="shared" si="347"/>
        <v>Weekday</v>
      </c>
      <c r="U3701" t="str" cm="1">
        <f t="array" ref="U3701">_xlfn.IFS(Q3701&lt;=100000,"LOW",Q3701&lt;=300000,"MEDIUM",Q3701&gt;=300000,"HIGH")</f>
        <v>HIGH</v>
      </c>
    </row>
    <row r="3702" spans="1:21" x14ac:dyDescent="0.3">
      <c r="A3702">
        <v>3701</v>
      </c>
      <c r="B3702">
        <v>30</v>
      </c>
      <c r="C3702">
        <v>8</v>
      </c>
      <c r="D3702" s="6">
        <f t="shared" si="342"/>
        <v>45534</v>
      </c>
      <c r="E3702" t="str">
        <f t="shared" si="343"/>
        <v>August</v>
      </c>
      <c r="F3702">
        <v>2024</v>
      </c>
      <c r="G3702" t="str">
        <f t="shared" si="344"/>
        <v>Friday</v>
      </c>
      <c r="H3702" t="s">
        <v>37</v>
      </c>
      <c r="I3702">
        <v>2</v>
      </c>
      <c r="J3702" s="7">
        <v>68854.39</v>
      </c>
      <c r="K3702" t="s">
        <v>676</v>
      </c>
      <c r="L3702">
        <v>55</v>
      </c>
      <c r="M3702" t="s">
        <v>23</v>
      </c>
      <c r="N3702" t="s">
        <v>24</v>
      </c>
      <c r="O3702">
        <v>5</v>
      </c>
      <c r="P3702" t="s">
        <v>40</v>
      </c>
      <c r="Q3702" s="7">
        <f t="shared" si="345"/>
        <v>137708.78</v>
      </c>
      <c r="R3702" s="9" t="str" cm="1">
        <f t="array" ref="R3702">_xlfn.IFS(L3701&lt;=25,"0-25",L3701&lt;=30,"26-30",L3701&lt;=35,"31-35",L3701&lt;=40,"36-40",L3701&lt;=45,"41-45",L3701&gt;=45,"45+")</f>
        <v>36-40</v>
      </c>
      <c r="S3702" t="str">
        <f t="shared" si="346"/>
        <v>Q3</v>
      </c>
      <c r="T3702" t="str">
        <f t="shared" si="347"/>
        <v>Weekday</v>
      </c>
      <c r="U3702" t="str" cm="1">
        <f t="array" ref="U3702">_xlfn.IFS(Q3702&lt;=100000,"LOW",Q3702&lt;=300000,"MEDIUM",Q3702&gt;=300000,"HIGH")</f>
        <v>MEDIUM</v>
      </c>
    </row>
    <row r="3703" spans="1:21" x14ac:dyDescent="0.3">
      <c r="A3703">
        <v>3702</v>
      </c>
      <c r="B3703">
        <v>30</v>
      </c>
      <c r="C3703">
        <v>8</v>
      </c>
      <c r="D3703" s="6">
        <f t="shared" si="342"/>
        <v>45534</v>
      </c>
      <c r="E3703" t="str">
        <f t="shared" si="343"/>
        <v>August</v>
      </c>
      <c r="F3703">
        <v>2024</v>
      </c>
      <c r="G3703" t="str">
        <f t="shared" si="344"/>
        <v>Friday</v>
      </c>
      <c r="H3703" t="s">
        <v>21</v>
      </c>
      <c r="I3703">
        <v>9</v>
      </c>
      <c r="J3703" s="7">
        <v>43169.82</v>
      </c>
      <c r="K3703" t="s">
        <v>723</v>
      </c>
      <c r="L3703">
        <v>58</v>
      </c>
      <c r="M3703" t="s">
        <v>23</v>
      </c>
      <c r="N3703" t="s">
        <v>18</v>
      </c>
      <c r="O3703">
        <v>5</v>
      </c>
      <c r="P3703" t="s">
        <v>65</v>
      </c>
      <c r="Q3703" s="7">
        <f t="shared" si="345"/>
        <v>388528.38</v>
      </c>
      <c r="R3703" s="9" t="str" cm="1">
        <f t="array" ref="R3703">_xlfn.IFS(L3702&lt;=25,"0-25",L3702&lt;=30,"26-30",L3702&lt;=35,"31-35",L3702&lt;=40,"36-40",L3702&lt;=45,"41-45",L3702&gt;=45,"45+")</f>
        <v>45+</v>
      </c>
      <c r="S3703" t="str">
        <f t="shared" si="346"/>
        <v>Q3</v>
      </c>
      <c r="T3703" t="str">
        <f t="shared" si="347"/>
        <v>Weekday</v>
      </c>
      <c r="U3703" t="str" cm="1">
        <f t="array" ref="U3703">_xlfn.IFS(Q3703&lt;=100000,"LOW",Q3703&lt;=300000,"MEDIUM",Q3703&gt;=300000,"HIGH")</f>
        <v>HIGH</v>
      </c>
    </row>
    <row r="3704" spans="1:21" x14ac:dyDescent="0.3">
      <c r="A3704">
        <v>3703</v>
      </c>
      <c r="B3704">
        <v>31</v>
      </c>
      <c r="C3704">
        <v>8</v>
      </c>
      <c r="D3704" s="6">
        <f t="shared" si="342"/>
        <v>45535</v>
      </c>
      <c r="E3704" t="str">
        <f t="shared" si="343"/>
        <v>August</v>
      </c>
      <c r="F3704">
        <v>2024</v>
      </c>
      <c r="G3704" t="str">
        <f t="shared" si="344"/>
        <v>Saturday</v>
      </c>
      <c r="H3704" t="s">
        <v>21</v>
      </c>
      <c r="I3704">
        <v>3</v>
      </c>
      <c r="J3704" s="7">
        <v>11500.91</v>
      </c>
      <c r="K3704" t="s">
        <v>1012</v>
      </c>
      <c r="L3704">
        <v>46</v>
      </c>
      <c r="M3704" t="s">
        <v>47</v>
      </c>
      <c r="N3704" t="s">
        <v>24</v>
      </c>
      <c r="O3704">
        <v>5</v>
      </c>
      <c r="P3704" t="s">
        <v>28</v>
      </c>
      <c r="Q3704" s="7">
        <f t="shared" si="345"/>
        <v>34502.729999999996</v>
      </c>
      <c r="R3704" s="9" t="str" cm="1">
        <f t="array" ref="R3704">_xlfn.IFS(L3703&lt;=25,"0-25",L3703&lt;=30,"26-30",L3703&lt;=35,"31-35",L3703&lt;=40,"36-40",L3703&lt;=45,"41-45",L3703&gt;=45,"45+")</f>
        <v>45+</v>
      </c>
      <c r="S3704" t="str">
        <f t="shared" si="346"/>
        <v>Q3</v>
      </c>
      <c r="T3704" t="str">
        <f t="shared" si="347"/>
        <v>Weekend</v>
      </c>
      <c r="U3704" t="str" cm="1">
        <f t="array" ref="U3704">_xlfn.IFS(Q3704&lt;=100000,"LOW",Q3704&lt;=300000,"MEDIUM",Q3704&gt;=300000,"HIGH")</f>
        <v>LOW</v>
      </c>
    </row>
    <row r="3705" spans="1:21" x14ac:dyDescent="0.3">
      <c r="A3705">
        <v>3704</v>
      </c>
      <c r="B3705">
        <v>31</v>
      </c>
      <c r="C3705">
        <v>8</v>
      </c>
      <c r="D3705" s="6">
        <f t="shared" si="342"/>
        <v>45535</v>
      </c>
      <c r="E3705" t="str">
        <f t="shared" si="343"/>
        <v>August</v>
      </c>
      <c r="F3705">
        <v>2024</v>
      </c>
      <c r="G3705" t="str">
        <f t="shared" si="344"/>
        <v>Saturday</v>
      </c>
      <c r="H3705" t="s">
        <v>32</v>
      </c>
      <c r="I3705">
        <v>8</v>
      </c>
      <c r="J3705" s="7">
        <v>46232.68</v>
      </c>
      <c r="K3705" t="s">
        <v>232</v>
      </c>
      <c r="L3705">
        <v>23</v>
      </c>
      <c r="M3705" t="s">
        <v>112</v>
      </c>
      <c r="N3705" t="s">
        <v>24</v>
      </c>
      <c r="O3705">
        <v>5</v>
      </c>
      <c r="P3705" t="s">
        <v>36</v>
      </c>
      <c r="Q3705" s="7">
        <f t="shared" si="345"/>
        <v>369861.44</v>
      </c>
      <c r="R3705" s="9" t="str" cm="1">
        <f t="array" ref="R3705">_xlfn.IFS(L3704&lt;=25,"0-25",L3704&lt;=30,"26-30",L3704&lt;=35,"31-35",L3704&lt;=40,"36-40",L3704&lt;=45,"41-45",L3704&gt;=45,"45+")</f>
        <v>45+</v>
      </c>
      <c r="S3705" t="str">
        <f t="shared" si="346"/>
        <v>Q3</v>
      </c>
      <c r="T3705" t="str">
        <f t="shared" si="347"/>
        <v>Weekend</v>
      </c>
      <c r="U3705" t="str" cm="1">
        <f t="array" ref="U3705">_xlfn.IFS(Q3705&lt;=100000,"LOW",Q3705&lt;=300000,"MEDIUM",Q3705&gt;=300000,"HIGH")</f>
        <v>HIGH</v>
      </c>
    </row>
    <row r="3706" spans="1:21" x14ac:dyDescent="0.3">
      <c r="A3706">
        <v>3705</v>
      </c>
      <c r="B3706">
        <v>31</v>
      </c>
      <c r="C3706">
        <v>8</v>
      </c>
      <c r="D3706" s="6">
        <f t="shared" si="342"/>
        <v>45535</v>
      </c>
      <c r="E3706" t="str">
        <f t="shared" si="343"/>
        <v>August</v>
      </c>
      <c r="F3706">
        <v>2024</v>
      </c>
      <c r="G3706" t="str">
        <f t="shared" si="344"/>
        <v>Saturday</v>
      </c>
      <c r="H3706" t="s">
        <v>32</v>
      </c>
      <c r="I3706">
        <v>8</v>
      </c>
      <c r="J3706" s="7">
        <v>18718.990000000002</v>
      </c>
      <c r="K3706" t="s">
        <v>66</v>
      </c>
      <c r="L3706">
        <v>35</v>
      </c>
      <c r="M3706" t="s">
        <v>23</v>
      </c>
      <c r="N3706" t="s">
        <v>35</v>
      </c>
      <c r="O3706">
        <v>5</v>
      </c>
      <c r="P3706" t="s">
        <v>36</v>
      </c>
      <c r="Q3706" s="7">
        <f t="shared" si="345"/>
        <v>149751.92000000001</v>
      </c>
      <c r="R3706" s="9" t="str" cm="1">
        <f t="array" ref="R3706">_xlfn.IFS(L3705&lt;=25,"0-25",L3705&lt;=30,"26-30",L3705&lt;=35,"31-35",L3705&lt;=40,"36-40",L3705&lt;=45,"41-45",L3705&gt;=45,"45+")</f>
        <v>0-25</v>
      </c>
      <c r="S3706" t="str">
        <f t="shared" si="346"/>
        <v>Q3</v>
      </c>
      <c r="T3706" t="str">
        <f t="shared" si="347"/>
        <v>Weekend</v>
      </c>
      <c r="U3706" t="str" cm="1">
        <f t="array" ref="U3706">_xlfn.IFS(Q3706&lt;=100000,"LOW",Q3706&lt;=300000,"MEDIUM",Q3706&gt;=300000,"HIGH")</f>
        <v>MEDIUM</v>
      </c>
    </row>
    <row r="3707" spans="1:21" x14ac:dyDescent="0.3">
      <c r="A3707">
        <v>3706</v>
      </c>
      <c r="B3707">
        <v>1</v>
      </c>
      <c r="C3707">
        <v>9</v>
      </c>
      <c r="D3707" s="6">
        <f t="shared" si="342"/>
        <v>45536</v>
      </c>
      <c r="E3707" t="str">
        <f t="shared" si="343"/>
        <v>September</v>
      </c>
      <c r="F3707">
        <v>2024</v>
      </c>
      <c r="G3707" t="str">
        <f t="shared" si="344"/>
        <v>Sunday</v>
      </c>
      <c r="H3707" t="s">
        <v>21</v>
      </c>
      <c r="I3707">
        <v>3</v>
      </c>
      <c r="J3707" s="7">
        <v>57912.45</v>
      </c>
      <c r="K3707" t="s">
        <v>170</v>
      </c>
      <c r="L3707">
        <v>52</v>
      </c>
      <c r="M3707" t="s">
        <v>23</v>
      </c>
      <c r="N3707" t="s">
        <v>52</v>
      </c>
      <c r="O3707">
        <v>5</v>
      </c>
      <c r="P3707" t="s">
        <v>25</v>
      </c>
      <c r="Q3707" s="7">
        <f t="shared" si="345"/>
        <v>173737.34999999998</v>
      </c>
      <c r="R3707" s="9" t="str" cm="1">
        <f t="array" ref="R3707">_xlfn.IFS(L3706&lt;=25,"0-25",L3706&lt;=30,"26-30",L3706&lt;=35,"31-35",L3706&lt;=40,"36-40",L3706&lt;=45,"41-45",L3706&gt;=45,"45+")</f>
        <v>31-35</v>
      </c>
      <c r="S3707" t="str">
        <f t="shared" si="346"/>
        <v>Q3</v>
      </c>
      <c r="T3707" t="str">
        <f t="shared" si="347"/>
        <v>Weekend</v>
      </c>
      <c r="U3707" t="str" cm="1">
        <f t="array" ref="U3707">_xlfn.IFS(Q3707&lt;=100000,"LOW",Q3707&lt;=300000,"MEDIUM",Q3707&gt;=300000,"HIGH")</f>
        <v>MEDIUM</v>
      </c>
    </row>
    <row r="3708" spans="1:21" x14ac:dyDescent="0.3">
      <c r="A3708">
        <v>3707</v>
      </c>
      <c r="B3708">
        <v>1</v>
      </c>
      <c r="C3708">
        <v>9</v>
      </c>
      <c r="D3708" s="6">
        <f t="shared" si="342"/>
        <v>45536</v>
      </c>
      <c r="E3708" t="str">
        <f t="shared" si="343"/>
        <v>September</v>
      </c>
      <c r="F3708">
        <v>2024</v>
      </c>
      <c r="G3708" t="str">
        <f t="shared" si="344"/>
        <v>Sunday</v>
      </c>
      <c r="H3708" t="s">
        <v>32</v>
      </c>
      <c r="I3708">
        <v>3</v>
      </c>
      <c r="J3708" s="7">
        <v>61394.09</v>
      </c>
      <c r="K3708" t="s">
        <v>814</v>
      </c>
      <c r="L3708">
        <v>44</v>
      </c>
      <c r="M3708" t="s">
        <v>112</v>
      </c>
      <c r="N3708" t="s">
        <v>24</v>
      </c>
      <c r="O3708">
        <v>5</v>
      </c>
      <c r="P3708" t="s">
        <v>36</v>
      </c>
      <c r="Q3708" s="7">
        <f t="shared" si="345"/>
        <v>184182.27</v>
      </c>
      <c r="R3708" s="9" t="str" cm="1">
        <f t="array" ref="R3708">_xlfn.IFS(L3707&lt;=25,"0-25",L3707&lt;=30,"26-30",L3707&lt;=35,"31-35",L3707&lt;=40,"36-40",L3707&lt;=45,"41-45",L3707&gt;=45,"45+")</f>
        <v>45+</v>
      </c>
      <c r="S3708" t="str">
        <f t="shared" si="346"/>
        <v>Q3</v>
      </c>
      <c r="T3708" t="str">
        <f t="shared" si="347"/>
        <v>Weekend</v>
      </c>
      <c r="U3708" t="str" cm="1">
        <f t="array" ref="U3708">_xlfn.IFS(Q3708&lt;=100000,"LOW",Q3708&lt;=300000,"MEDIUM",Q3708&gt;=300000,"HIGH")</f>
        <v>MEDIUM</v>
      </c>
    </row>
    <row r="3709" spans="1:21" x14ac:dyDescent="0.3">
      <c r="A3709">
        <v>3708</v>
      </c>
      <c r="B3709">
        <v>1</v>
      </c>
      <c r="C3709">
        <v>9</v>
      </c>
      <c r="D3709" s="6">
        <f t="shared" si="342"/>
        <v>45536</v>
      </c>
      <c r="E3709" t="str">
        <f t="shared" si="343"/>
        <v>September</v>
      </c>
      <c r="F3709">
        <v>2024</v>
      </c>
      <c r="G3709" t="str">
        <f t="shared" si="344"/>
        <v>Sunday</v>
      </c>
      <c r="H3709" t="s">
        <v>15</v>
      </c>
      <c r="I3709">
        <v>6</v>
      </c>
      <c r="J3709" s="7">
        <v>38925.61</v>
      </c>
      <c r="K3709" t="s">
        <v>431</v>
      </c>
      <c r="L3709">
        <v>22</v>
      </c>
      <c r="M3709" t="s">
        <v>27</v>
      </c>
      <c r="N3709" t="s">
        <v>18</v>
      </c>
      <c r="O3709">
        <v>5</v>
      </c>
      <c r="P3709" t="s">
        <v>31</v>
      </c>
      <c r="Q3709" s="7">
        <f t="shared" si="345"/>
        <v>233553.66</v>
      </c>
      <c r="R3709" s="9" t="str" cm="1">
        <f t="array" ref="R3709">_xlfn.IFS(L3708&lt;=25,"0-25",L3708&lt;=30,"26-30",L3708&lt;=35,"31-35",L3708&lt;=40,"36-40",L3708&lt;=45,"41-45",L3708&gt;=45,"45+")</f>
        <v>41-45</v>
      </c>
      <c r="S3709" t="str">
        <f t="shared" si="346"/>
        <v>Q3</v>
      </c>
      <c r="T3709" t="str">
        <f t="shared" si="347"/>
        <v>Weekend</v>
      </c>
      <c r="U3709" t="str" cm="1">
        <f t="array" ref="U3709">_xlfn.IFS(Q3709&lt;=100000,"LOW",Q3709&lt;=300000,"MEDIUM",Q3709&gt;=300000,"HIGH")</f>
        <v>MEDIUM</v>
      </c>
    </row>
    <row r="3710" spans="1:21" x14ac:dyDescent="0.3">
      <c r="A3710">
        <v>3709</v>
      </c>
      <c r="B3710">
        <v>1</v>
      </c>
      <c r="C3710">
        <v>9</v>
      </c>
      <c r="D3710" s="6">
        <f t="shared" si="342"/>
        <v>45536</v>
      </c>
      <c r="E3710" t="str">
        <f t="shared" si="343"/>
        <v>September</v>
      </c>
      <c r="F3710">
        <v>2024</v>
      </c>
      <c r="G3710" t="str">
        <f t="shared" si="344"/>
        <v>Sunday</v>
      </c>
      <c r="H3710" t="s">
        <v>45</v>
      </c>
      <c r="I3710">
        <v>1</v>
      </c>
      <c r="J3710" s="7">
        <v>56993.29</v>
      </c>
      <c r="K3710" t="s">
        <v>1007</v>
      </c>
      <c r="L3710">
        <v>24</v>
      </c>
      <c r="M3710" t="s">
        <v>23</v>
      </c>
      <c r="N3710" t="s">
        <v>24</v>
      </c>
      <c r="O3710">
        <v>4</v>
      </c>
      <c r="P3710" t="s">
        <v>90</v>
      </c>
      <c r="Q3710" s="7">
        <f t="shared" si="345"/>
        <v>56993.29</v>
      </c>
      <c r="R3710" s="9" t="str" cm="1">
        <f t="array" ref="R3710">_xlfn.IFS(L3709&lt;=25,"0-25",L3709&lt;=30,"26-30",L3709&lt;=35,"31-35",L3709&lt;=40,"36-40",L3709&lt;=45,"41-45",L3709&gt;=45,"45+")</f>
        <v>0-25</v>
      </c>
      <c r="S3710" t="str">
        <f t="shared" si="346"/>
        <v>Q3</v>
      </c>
      <c r="T3710" t="str">
        <f t="shared" si="347"/>
        <v>Weekend</v>
      </c>
      <c r="U3710" t="str" cm="1">
        <f t="array" ref="U3710">_xlfn.IFS(Q3710&lt;=100000,"LOW",Q3710&lt;=300000,"MEDIUM",Q3710&gt;=300000,"HIGH")</f>
        <v>LOW</v>
      </c>
    </row>
    <row r="3711" spans="1:21" x14ac:dyDescent="0.3">
      <c r="A3711">
        <v>3710</v>
      </c>
      <c r="B3711">
        <v>2</v>
      </c>
      <c r="C3711">
        <v>9</v>
      </c>
      <c r="D3711" s="6">
        <f t="shared" si="342"/>
        <v>45537</v>
      </c>
      <c r="E3711" t="str">
        <f t="shared" si="343"/>
        <v>September</v>
      </c>
      <c r="F3711">
        <v>2024</v>
      </c>
      <c r="G3711" t="str">
        <f t="shared" si="344"/>
        <v>Monday</v>
      </c>
      <c r="H3711" t="s">
        <v>45</v>
      </c>
      <c r="I3711">
        <v>4</v>
      </c>
      <c r="J3711" s="7">
        <v>18706.64</v>
      </c>
      <c r="K3711" t="s">
        <v>524</v>
      </c>
      <c r="L3711">
        <v>27</v>
      </c>
      <c r="M3711" t="s">
        <v>23</v>
      </c>
      <c r="N3711" t="s">
        <v>52</v>
      </c>
      <c r="O3711">
        <v>3</v>
      </c>
      <c r="P3711" t="s">
        <v>90</v>
      </c>
      <c r="Q3711" s="7">
        <f t="shared" si="345"/>
        <v>74826.559999999998</v>
      </c>
      <c r="R3711" s="9" t="str" cm="1">
        <f t="array" ref="R3711">_xlfn.IFS(L3710&lt;=25,"0-25",L3710&lt;=30,"26-30",L3710&lt;=35,"31-35",L3710&lt;=40,"36-40",L3710&lt;=45,"41-45",L3710&gt;=45,"45+")</f>
        <v>0-25</v>
      </c>
      <c r="S3711" t="str">
        <f t="shared" si="346"/>
        <v>Q3</v>
      </c>
      <c r="T3711" t="str">
        <f t="shared" si="347"/>
        <v>Weekday</v>
      </c>
      <c r="U3711" t="str" cm="1">
        <f t="array" ref="U3711">_xlfn.IFS(Q3711&lt;=100000,"LOW",Q3711&lt;=300000,"MEDIUM",Q3711&gt;=300000,"HIGH")</f>
        <v>LOW</v>
      </c>
    </row>
    <row r="3712" spans="1:21" x14ac:dyDescent="0.3">
      <c r="A3712">
        <v>3711</v>
      </c>
      <c r="B3712">
        <v>2</v>
      </c>
      <c r="C3712">
        <v>9</v>
      </c>
      <c r="D3712" s="6">
        <f t="shared" si="342"/>
        <v>45537</v>
      </c>
      <c r="E3712" t="str">
        <f t="shared" si="343"/>
        <v>September</v>
      </c>
      <c r="F3712">
        <v>2024</v>
      </c>
      <c r="G3712" t="str">
        <f t="shared" si="344"/>
        <v>Monday</v>
      </c>
      <c r="H3712" t="s">
        <v>15</v>
      </c>
      <c r="I3712">
        <v>1</v>
      </c>
      <c r="J3712" s="7">
        <v>39524.69</v>
      </c>
      <c r="K3712" t="s">
        <v>581</v>
      </c>
      <c r="L3712">
        <v>27</v>
      </c>
      <c r="M3712" t="s">
        <v>27</v>
      </c>
      <c r="N3712" t="s">
        <v>18</v>
      </c>
      <c r="O3712">
        <v>4</v>
      </c>
      <c r="P3712" t="s">
        <v>19</v>
      </c>
      <c r="Q3712" s="7">
        <f t="shared" si="345"/>
        <v>39524.69</v>
      </c>
      <c r="R3712" s="9" t="str" cm="1">
        <f t="array" ref="R3712">_xlfn.IFS(L3711&lt;=25,"0-25",L3711&lt;=30,"26-30",L3711&lt;=35,"31-35",L3711&lt;=40,"36-40",L3711&lt;=45,"41-45",L3711&gt;=45,"45+")</f>
        <v>26-30</v>
      </c>
      <c r="S3712" t="str">
        <f t="shared" si="346"/>
        <v>Q3</v>
      </c>
      <c r="T3712" t="str">
        <f t="shared" si="347"/>
        <v>Weekday</v>
      </c>
      <c r="U3712" t="str" cm="1">
        <f t="array" ref="U3712">_xlfn.IFS(Q3712&lt;=100000,"LOW",Q3712&lt;=300000,"MEDIUM",Q3712&gt;=300000,"HIGH")</f>
        <v>LOW</v>
      </c>
    </row>
    <row r="3713" spans="1:21" x14ac:dyDescent="0.3">
      <c r="A3713">
        <v>3712</v>
      </c>
      <c r="B3713">
        <v>2</v>
      </c>
      <c r="C3713">
        <v>9</v>
      </c>
      <c r="D3713" s="6">
        <f t="shared" si="342"/>
        <v>45537</v>
      </c>
      <c r="E3713" t="str">
        <f t="shared" si="343"/>
        <v>September</v>
      </c>
      <c r="F3713">
        <v>2024</v>
      </c>
      <c r="G3713" t="str">
        <f t="shared" si="344"/>
        <v>Monday</v>
      </c>
      <c r="H3713" t="s">
        <v>45</v>
      </c>
      <c r="I3713">
        <v>3</v>
      </c>
      <c r="J3713" s="7">
        <v>33636.660000000003</v>
      </c>
      <c r="K3713" t="s">
        <v>808</v>
      </c>
      <c r="L3713">
        <v>45</v>
      </c>
      <c r="M3713" t="s">
        <v>112</v>
      </c>
      <c r="N3713" t="s">
        <v>24</v>
      </c>
      <c r="O3713">
        <v>4</v>
      </c>
      <c r="P3713" t="s">
        <v>104</v>
      </c>
      <c r="Q3713" s="7">
        <f t="shared" si="345"/>
        <v>100909.98000000001</v>
      </c>
      <c r="R3713" s="9" t="str" cm="1">
        <f t="array" ref="R3713">_xlfn.IFS(L3712&lt;=25,"0-25",L3712&lt;=30,"26-30",L3712&lt;=35,"31-35",L3712&lt;=40,"36-40",L3712&lt;=45,"41-45",L3712&gt;=45,"45+")</f>
        <v>26-30</v>
      </c>
      <c r="S3713" t="str">
        <f t="shared" si="346"/>
        <v>Q3</v>
      </c>
      <c r="T3713" t="str">
        <f t="shared" si="347"/>
        <v>Weekday</v>
      </c>
      <c r="U3713" t="str" cm="1">
        <f t="array" ref="U3713">_xlfn.IFS(Q3713&lt;=100000,"LOW",Q3713&lt;=300000,"MEDIUM",Q3713&gt;=300000,"HIGH")</f>
        <v>MEDIUM</v>
      </c>
    </row>
    <row r="3714" spans="1:21" x14ac:dyDescent="0.3">
      <c r="A3714">
        <v>3713</v>
      </c>
      <c r="B3714">
        <v>2</v>
      </c>
      <c r="C3714">
        <v>9</v>
      </c>
      <c r="D3714" s="6">
        <f t="shared" si="342"/>
        <v>45537</v>
      </c>
      <c r="E3714" t="str">
        <f t="shared" si="343"/>
        <v>September</v>
      </c>
      <c r="F3714">
        <v>2024</v>
      </c>
      <c r="G3714" t="str">
        <f t="shared" si="344"/>
        <v>Monday</v>
      </c>
      <c r="H3714" t="s">
        <v>37</v>
      </c>
      <c r="I3714">
        <v>9</v>
      </c>
      <c r="J3714" s="7">
        <v>46679.040000000001</v>
      </c>
      <c r="K3714" t="s">
        <v>763</v>
      </c>
      <c r="L3714">
        <v>53</v>
      </c>
      <c r="M3714" t="s">
        <v>47</v>
      </c>
      <c r="N3714" t="s">
        <v>24</v>
      </c>
      <c r="O3714">
        <v>5</v>
      </c>
      <c r="P3714" t="s">
        <v>53</v>
      </c>
      <c r="Q3714" s="7">
        <f t="shared" si="345"/>
        <v>420111.35999999999</v>
      </c>
      <c r="R3714" s="9" t="str" cm="1">
        <f t="array" ref="R3714">_xlfn.IFS(L3713&lt;=25,"0-25",L3713&lt;=30,"26-30",L3713&lt;=35,"31-35",L3713&lt;=40,"36-40",L3713&lt;=45,"41-45",L3713&gt;=45,"45+")</f>
        <v>41-45</v>
      </c>
      <c r="S3714" t="str">
        <f t="shared" si="346"/>
        <v>Q3</v>
      </c>
      <c r="T3714" t="str">
        <f t="shared" si="347"/>
        <v>Weekday</v>
      </c>
      <c r="U3714" t="str" cm="1">
        <f t="array" ref="U3714">_xlfn.IFS(Q3714&lt;=100000,"LOW",Q3714&lt;=300000,"MEDIUM",Q3714&gt;=300000,"HIGH")</f>
        <v>HIGH</v>
      </c>
    </row>
    <row r="3715" spans="1:21" x14ac:dyDescent="0.3">
      <c r="A3715">
        <v>3714</v>
      </c>
      <c r="B3715">
        <v>3</v>
      </c>
      <c r="C3715">
        <v>9</v>
      </c>
      <c r="D3715" s="6">
        <f t="shared" ref="D3715:D3778" si="348">DATE(F3715,C3715,B3715)</f>
        <v>45538</v>
      </c>
      <c r="E3715" t="str">
        <f t="shared" ref="E3715:E3778" si="349">TEXT(D3715,"mmmm")</f>
        <v>September</v>
      </c>
      <c r="F3715">
        <v>2024</v>
      </c>
      <c r="G3715" t="str">
        <f t="shared" ref="G3715:G3778" si="350">TEXT(D3715,"dddd")</f>
        <v>Tuesday</v>
      </c>
      <c r="H3715" t="s">
        <v>15</v>
      </c>
      <c r="I3715">
        <v>5</v>
      </c>
      <c r="J3715" s="7">
        <v>12668.63</v>
      </c>
      <c r="K3715" t="s">
        <v>283</v>
      </c>
      <c r="L3715">
        <v>27</v>
      </c>
      <c r="M3715" t="s">
        <v>116</v>
      </c>
      <c r="N3715" t="s">
        <v>35</v>
      </c>
      <c r="O3715">
        <v>4</v>
      </c>
      <c r="P3715" t="s">
        <v>19</v>
      </c>
      <c r="Q3715" s="7">
        <f t="shared" ref="Q3715:Q3778" si="351">I3715*J3715</f>
        <v>63343.149999999994</v>
      </c>
      <c r="R3715" s="9" t="str" cm="1">
        <f t="array" ref="R3715">_xlfn.IFS(L3714&lt;=25,"0-25",L3714&lt;=30,"26-30",L3714&lt;=35,"31-35",L3714&lt;=40,"36-40",L3714&lt;=45,"41-45",L3714&gt;=45,"45+")</f>
        <v>45+</v>
      </c>
      <c r="S3715" t="str">
        <f t="shared" ref="S3715:S3778" si="352">"Q"&amp;ROUNDUP(C3715/3,0)</f>
        <v>Q3</v>
      </c>
      <c r="T3715" t="str">
        <f t="shared" ref="T3715:T3778" si="353">IF(OR(G3715="Saturday",G3715="Sunday"),"Weekend","Weekday")</f>
        <v>Weekday</v>
      </c>
      <c r="U3715" t="str" cm="1">
        <f t="array" ref="U3715">_xlfn.IFS(Q3715&lt;=100000,"LOW",Q3715&lt;=300000,"MEDIUM",Q3715&gt;=300000,"HIGH")</f>
        <v>LOW</v>
      </c>
    </row>
    <row r="3716" spans="1:21" x14ac:dyDescent="0.3">
      <c r="A3716">
        <v>3715</v>
      </c>
      <c r="B3716">
        <v>3</v>
      </c>
      <c r="C3716">
        <v>9</v>
      </c>
      <c r="D3716" s="6">
        <f t="shared" si="348"/>
        <v>45538</v>
      </c>
      <c r="E3716" t="str">
        <f t="shared" si="349"/>
        <v>September</v>
      </c>
      <c r="F3716">
        <v>2024</v>
      </c>
      <c r="G3716" t="str">
        <f t="shared" si="350"/>
        <v>Tuesday</v>
      </c>
      <c r="H3716" t="s">
        <v>32</v>
      </c>
      <c r="I3716">
        <v>5</v>
      </c>
      <c r="J3716" s="7">
        <v>55127.37</v>
      </c>
      <c r="K3716" t="s">
        <v>786</v>
      </c>
      <c r="L3716">
        <v>52</v>
      </c>
      <c r="M3716" t="s">
        <v>56</v>
      </c>
      <c r="N3716" t="s">
        <v>52</v>
      </c>
      <c r="O3716">
        <v>5</v>
      </c>
      <c r="P3716" t="s">
        <v>36</v>
      </c>
      <c r="Q3716" s="7">
        <f t="shared" si="351"/>
        <v>275636.85000000003</v>
      </c>
      <c r="R3716" s="9" t="str" cm="1">
        <f t="array" ref="R3716">_xlfn.IFS(L3715&lt;=25,"0-25",L3715&lt;=30,"26-30",L3715&lt;=35,"31-35",L3715&lt;=40,"36-40",L3715&lt;=45,"41-45",L3715&gt;=45,"45+")</f>
        <v>26-30</v>
      </c>
      <c r="S3716" t="str">
        <f t="shared" si="352"/>
        <v>Q3</v>
      </c>
      <c r="T3716" t="str">
        <f t="shared" si="353"/>
        <v>Weekday</v>
      </c>
      <c r="U3716" t="str" cm="1">
        <f t="array" ref="U3716">_xlfn.IFS(Q3716&lt;=100000,"LOW",Q3716&lt;=300000,"MEDIUM",Q3716&gt;=300000,"HIGH")</f>
        <v>MEDIUM</v>
      </c>
    </row>
    <row r="3717" spans="1:21" x14ac:dyDescent="0.3">
      <c r="A3717">
        <v>3716</v>
      </c>
      <c r="B3717">
        <v>3</v>
      </c>
      <c r="C3717">
        <v>9</v>
      </c>
      <c r="D3717" s="6">
        <f t="shared" si="348"/>
        <v>45538</v>
      </c>
      <c r="E3717" t="str">
        <f t="shared" si="349"/>
        <v>September</v>
      </c>
      <c r="F3717">
        <v>2024</v>
      </c>
      <c r="G3717" t="str">
        <f t="shared" si="350"/>
        <v>Tuesday</v>
      </c>
      <c r="H3717" t="s">
        <v>15</v>
      </c>
      <c r="I3717">
        <v>4</v>
      </c>
      <c r="J3717" s="7">
        <v>14747.76</v>
      </c>
      <c r="K3717" t="s">
        <v>123</v>
      </c>
      <c r="L3717">
        <v>52</v>
      </c>
      <c r="M3717" t="s">
        <v>135</v>
      </c>
      <c r="N3717" t="s">
        <v>24</v>
      </c>
      <c r="O3717">
        <v>2</v>
      </c>
      <c r="P3717" t="s">
        <v>19</v>
      </c>
      <c r="Q3717" s="7">
        <f t="shared" si="351"/>
        <v>58991.040000000001</v>
      </c>
      <c r="R3717" s="9" t="str" cm="1">
        <f t="array" ref="R3717">_xlfn.IFS(L3716&lt;=25,"0-25",L3716&lt;=30,"26-30",L3716&lt;=35,"31-35",L3716&lt;=40,"36-40",L3716&lt;=45,"41-45",L3716&gt;=45,"45+")</f>
        <v>45+</v>
      </c>
      <c r="S3717" t="str">
        <f t="shared" si="352"/>
        <v>Q3</v>
      </c>
      <c r="T3717" t="str">
        <f t="shared" si="353"/>
        <v>Weekday</v>
      </c>
      <c r="U3717" t="str" cm="1">
        <f t="array" ref="U3717">_xlfn.IFS(Q3717&lt;=100000,"LOW",Q3717&lt;=300000,"MEDIUM",Q3717&gt;=300000,"HIGH")</f>
        <v>LOW</v>
      </c>
    </row>
    <row r="3718" spans="1:21" x14ac:dyDescent="0.3">
      <c r="A3718">
        <v>3717</v>
      </c>
      <c r="B3718">
        <v>4</v>
      </c>
      <c r="C3718">
        <v>9</v>
      </c>
      <c r="D3718" s="6">
        <f t="shared" si="348"/>
        <v>45539</v>
      </c>
      <c r="E3718" t="str">
        <f t="shared" si="349"/>
        <v>September</v>
      </c>
      <c r="F3718">
        <v>2024</v>
      </c>
      <c r="G3718" t="str">
        <f t="shared" si="350"/>
        <v>Wednesday</v>
      </c>
      <c r="H3718" t="s">
        <v>21</v>
      </c>
      <c r="I3718">
        <v>3</v>
      </c>
      <c r="J3718" s="7">
        <v>49388.29</v>
      </c>
      <c r="K3718" t="s">
        <v>103</v>
      </c>
      <c r="L3718">
        <v>54</v>
      </c>
      <c r="M3718" t="s">
        <v>39</v>
      </c>
      <c r="N3718" t="s">
        <v>52</v>
      </c>
      <c r="O3718">
        <v>5</v>
      </c>
      <c r="P3718" t="s">
        <v>65</v>
      </c>
      <c r="Q3718" s="7">
        <f t="shared" si="351"/>
        <v>148164.87</v>
      </c>
      <c r="R3718" s="9" t="str" cm="1">
        <f t="array" ref="R3718">_xlfn.IFS(L3717&lt;=25,"0-25",L3717&lt;=30,"26-30",L3717&lt;=35,"31-35",L3717&lt;=40,"36-40",L3717&lt;=45,"41-45",L3717&gt;=45,"45+")</f>
        <v>45+</v>
      </c>
      <c r="S3718" t="str">
        <f t="shared" si="352"/>
        <v>Q3</v>
      </c>
      <c r="T3718" t="str">
        <f t="shared" si="353"/>
        <v>Weekday</v>
      </c>
      <c r="U3718" t="str" cm="1">
        <f t="array" ref="U3718">_xlfn.IFS(Q3718&lt;=100000,"LOW",Q3718&lt;=300000,"MEDIUM",Q3718&gt;=300000,"HIGH")</f>
        <v>MEDIUM</v>
      </c>
    </row>
    <row r="3719" spans="1:21" x14ac:dyDescent="0.3">
      <c r="A3719">
        <v>3718</v>
      </c>
      <c r="B3719">
        <v>4</v>
      </c>
      <c r="C3719">
        <v>9</v>
      </c>
      <c r="D3719" s="6">
        <f t="shared" si="348"/>
        <v>45539</v>
      </c>
      <c r="E3719" t="str">
        <f t="shared" si="349"/>
        <v>September</v>
      </c>
      <c r="F3719">
        <v>2024</v>
      </c>
      <c r="G3719" t="str">
        <f t="shared" si="350"/>
        <v>Wednesday</v>
      </c>
      <c r="H3719" t="s">
        <v>32</v>
      </c>
      <c r="I3719">
        <v>5</v>
      </c>
      <c r="J3719" s="7">
        <v>11107.43</v>
      </c>
      <c r="K3719" t="s">
        <v>629</v>
      </c>
      <c r="L3719">
        <v>37</v>
      </c>
      <c r="M3719" t="s">
        <v>116</v>
      </c>
      <c r="N3719" t="s">
        <v>24</v>
      </c>
      <c r="O3719">
        <v>3</v>
      </c>
      <c r="P3719" t="s">
        <v>36</v>
      </c>
      <c r="Q3719" s="7">
        <f t="shared" si="351"/>
        <v>55537.15</v>
      </c>
      <c r="R3719" s="9" t="str" cm="1">
        <f t="array" ref="R3719">_xlfn.IFS(L3718&lt;=25,"0-25",L3718&lt;=30,"26-30",L3718&lt;=35,"31-35",L3718&lt;=40,"36-40",L3718&lt;=45,"41-45",L3718&gt;=45,"45+")</f>
        <v>45+</v>
      </c>
      <c r="S3719" t="str">
        <f t="shared" si="352"/>
        <v>Q3</v>
      </c>
      <c r="T3719" t="str">
        <f t="shared" si="353"/>
        <v>Weekday</v>
      </c>
      <c r="U3719" t="str" cm="1">
        <f t="array" ref="U3719">_xlfn.IFS(Q3719&lt;=100000,"LOW",Q3719&lt;=300000,"MEDIUM",Q3719&gt;=300000,"HIGH")</f>
        <v>LOW</v>
      </c>
    </row>
    <row r="3720" spans="1:21" x14ac:dyDescent="0.3">
      <c r="A3720">
        <v>3719</v>
      </c>
      <c r="B3720">
        <v>4</v>
      </c>
      <c r="C3720">
        <v>9</v>
      </c>
      <c r="D3720" s="6">
        <f t="shared" si="348"/>
        <v>45539</v>
      </c>
      <c r="E3720" t="str">
        <f t="shared" si="349"/>
        <v>September</v>
      </c>
      <c r="F3720">
        <v>2024</v>
      </c>
      <c r="G3720" t="str">
        <f t="shared" si="350"/>
        <v>Wednesday</v>
      </c>
      <c r="H3720" t="s">
        <v>21</v>
      </c>
      <c r="I3720">
        <v>4</v>
      </c>
      <c r="J3720" s="7">
        <v>59913.279999999999</v>
      </c>
      <c r="K3720" t="s">
        <v>1036</v>
      </c>
      <c r="L3720">
        <v>30</v>
      </c>
      <c r="M3720" t="s">
        <v>95</v>
      </c>
      <c r="N3720" t="s">
        <v>18</v>
      </c>
      <c r="O3720">
        <v>2</v>
      </c>
      <c r="P3720" t="s">
        <v>25</v>
      </c>
      <c r="Q3720" s="7">
        <f t="shared" si="351"/>
        <v>239653.12</v>
      </c>
      <c r="R3720" s="9" t="str" cm="1">
        <f t="array" ref="R3720">_xlfn.IFS(L3719&lt;=25,"0-25",L3719&lt;=30,"26-30",L3719&lt;=35,"31-35",L3719&lt;=40,"36-40",L3719&lt;=45,"41-45",L3719&gt;=45,"45+")</f>
        <v>36-40</v>
      </c>
      <c r="S3720" t="str">
        <f t="shared" si="352"/>
        <v>Q3</v>
      </c>
      <c r="T3720" t="str">
        <f t="shared" si="353"/>
        <v>Weekday</v>
      </c>
      <c r="U3720" t="str" cm="1">
        <f t="array" ref="U3720">_xlfn.IFS(Q3720&lt;=100000,"LOW",Q3720&lt;=300000,"MEDIUM",Q3720&gt;=300000,"HIGH")</f>
        <v>MEDIUM</v>
      </c>
    </row>
    <row r="3721" spans="1:21" x14ac:dyDescent="0.3">
      <c r="A3721">
        <v>3720</v>
      </c>
      <c r="B3721">
        <v>5</v>
      </c>
      <c r="C3721">
        <v>9</v>
      </c>
      <c r="D3721" s="6">
        <f t="shared" si="348"/>
        <v>45540</v>
      </c>
      <c r="E3721" t="str">
        <f t="shared" si="349"/>
        <v>September</v>
      </c>
      <c r="F3721">
        <v>2024</v>
      </c>
      <c r="G3721" t="str">
        <f t="shared" si="350"/>
        <v>Thursday</v>
      </c>
      <c r="H3721" t="s">
        <v>32</v>
      </c>
      <c r="I3721">
        <v>8</v>
      </c>
      <c r="J3721" s="7">
        <v>20481.98</v>
      </c>
      <c r="K3721" t="s">
        <v>760</v>
      </c>
      <c r="L3721">
        <v>28</v>
      </c>
      <c r="M3721" t="s">
        <v>27</v>
      </c>
      <c r="N3721" t="s">
        <v>52</v>
      </c>
      <c r="O3721">
        <v>5</v>
      </c>
      <c r="P3721" t="s">
        <v>36</v>
      </c>
      <c r="Q3721" s="7">
        <f t="shared" si="351"/>
        <v>163855.84</v>
      </c>
      <c r="R3721" s="9" t="str" cm="1">
        <f t="array" ref="R3721">_xlfn.IFS(L3720&lt;=25,"0-25",L3720&lt;=30,"26-30",L3720&lt;=35,"31-35",L3720&lt;=40,"36-40",L3720&lt;=45,"41-45",L3720&gt;=45,"45+")</f>
        <v>26-30</v>
      </c>
      <c r="S3721" t="str">
        <f t="shared" si="352"/>
        <v>Q3</v>
      </c>
      <c r="T3721" t="str">
        <f t="shared" si="353"/>
        <v>Weekday</v>
      </c>
      <c r="U3721" t="str" cm="1">
        <f t="array" ref="U3721">_xlfn.IFS(Q3721&lt;=100000,"LOW",Q3721&lt;=300000,"MEDIUM",Q3721&gt;=300000,"HIGH")</f>
        <v>MEDIUM</v>
      </c>
    </row>
    <row r="3722" spans="1:21" x14ac:dyDescent="0.3">
      <c r="A3722">
        <v>3721</v>
      </c>
      <c r="B3722">
        <v>5</v>
      </c>
      <c r="C3722">
        <v>9</v>
      </c>
      <c r="D3722" s="6">
        <f t="shared" si="348"/>
        <v>45540</v>
      </c>
      <c r="E3722" t="str">
        <f t="shared" si="349"/>
        <v>September</v>
      </c>
      <c r="F3722">
        <v>2024</v>
      </c>
      <c r="G3722" t="str">
        <f t="shared" si="350"/>
        <v>Thursday</v>
      </c>
      <c r="H3722" t="s">
        <v>45</v>
      </c>
      <c r="I3722">
        <v>4</v>
      </c>
      <c r="J3722" s="7">
        <v>40929.85</v>
      </c>
      <c r="K3722" t="s">
        <v>1019</v>
      </c>
      <c r="L3722">
        <v>36</v>
      </c>
      <c r="M3722" t="s">
        <v>23</v>
      </c>
      <c r="N3722" t="s">
        <v>18</v>
      </c>
      <c r="O3722">
        <v>5</v>
      </c>
      <c r="P3722" t="s">
        <v>48</v>
      </c>
      <c r="Q3722" s="7">
        <f t="shared" si="351"/>
        <v>163719.4</v>
      </c>
      <c r="R3722" s="9" t="str" cm="1">
        <f t="array" ref="R3722">_xlfn.IFS(L3721&lt;=25,"0-25",L3721&lt;=30,"26-30",L3721&lt;=35,"31-35",L3721&lt;=40,"36-40",L3721&lt;=45,"41-45",L3721&gt;=45,"45+")</f>
        <v>26-30</v>
      </c>
      <c r="S3722" t="str">
        <f t="shared" si="352"/>
        <v>Q3</v>
      </c>
      <c r="T3722" t="str">
        <f t="shared" si="353"/>
        <v>Weekday</v>
      </c>
      <c r="U3722" t="str" cm="1">
        <f t="array" ref="U3722">_xlfn.IFS(Q3722&lt;=100000,"LOW",Q3722&lt;=300000,"MEDIUM",Q3722&gt;=300000,"HIGH")</f>
        <v>MEDIUM</v>
      </c>
    </row>
    <row r="3723" spans="1:21" x14ac:dyDescent="0.3">
      <c r="A3723">
        <v>3722</v>
      </c>
      <c r="B3723">
        <v>5</v>
      </c>
      <c r="C3723">
        <v>9</v>
      </c>
      <c r="D3723" s="6">
        <f t="shared" si="348"/>
        <v>45540</v>
      </c>
      <c r="E3723" t="str">
        <f t="shared" si="349"/>
        <v>September</v>
      </c>
      <c r="F3723">
        <v>2024</v>
      </c>
      <c r="G3723" t="str">
        <f t="shared" si="350"/>
        <v>Thursday</v>
      </c>
      <c r="H3723" t="s">
        <v>15</v>
      </c>
      <c r="I3723">
        <v>8</v>
      </c>
      <c r="J3723" s="7">
        <v>25689.57</v>
      </c>
      <c r="K3723" t="s">
        <v>582</v>
      </c>
      <c r="L3723">
        <v>45</v>
      </c>
      <c r="M3723" t="s">
        <v>27</v>
      </c>
      <c r="N3723" t="s">
        <v>52</v>
      </c>
      <c r="O3723">
        <v>3</v>
      </c>
      <c r="P3723" t="s">
        <v>19</v>
      </c>
      <c r="Q3723" s="7">
        <f t="shared" si="351"/>
        <v>205516.56</v>
      </c>
      <c r="R3723" s="9" t="str" cm="1">
        <f t="array" ref="R3723">_xlfn.IFS(L3722&lt;=25,"0-25",L3722&lt;=30,"26-30",L3722&lt;=35,"31-35",L3722&lt;=40,"36-40",L3722&lt;=45,"41-45",L3722&gt;=45,"45+")</f>
        <v>36-40</v>
      </c>
      <c r="S3723" t="str">
        <f t="shared" si="352"/>
        <v>Q3</v>
      </c>
      <c r="T3723" t="str">
        <f t="shared" si="353"/>
        <v>Weekday</v>
      </c>
      <c r="U3723" t="str" cm="1">
        <f t="array" ref="U3723">_xlfn.IFS(Q3723&lt;=100000,"LOW",Q3723&lt;=300000,"MEDIUM",Q3723&gt;=300000,"HIGH")</f>
        <v>MEDIUM</v>
      </c>
    </row>
    <row r="3724" spans="1:21" x14ac:dyDescent="0.3">
      <c r="A3724">
        <v>3723</v>
      </c>
      <c r="B3724">
        <v>6</v>
      </c>
      <c r="C3724">
        <v>9</v>
      </c>
      <c r="D3724" s="6">
        <f t="shared" si="348"/>
        <v>45541</v>
      </c>
      <c r="E3724" t="str">
        <f t="shared" si="349"/>
        <v>September</v>
      </c>
      <c r="F3724">
        <v>2024</v>
      </c>
      <c r="G3724" t="str">
        <f t="shared" si="350"/>
        <v>Friday</v>
      </c>
      <c r="H3724" t="s">
        <v>37</v>
      </c>
      <c r="I3724">
        <v>6</v>
      </c>
      <c r="J3724" s="7">
        <v>53358.83</v>
      </c>
      <c r="K3724" t="s">
        <v>776</v>
      </c>
      <c r="L3724">
        <v>55</v>
      </c>
      <c r="M3724" t="s">
        <v>23</v>
      </c>
      <c r="N3724" t="s">
        <v>18</v>
      </c>
      <c r="O3724">
        <v>4</v>
      </c>
      <c r="P3724" t="s">
        <v>97</v>
      </c>
      <c r="Q3724" s="7">
        <f t="shared" si="351"/>
        <v>320152.98</v>
      </c>
      <c r="R3724" s="9" t="str" cm="1">
        <f t="array" ref="R3724">_xlfn.IFS(L3723&lt;=25,"0-25",L3723&lt;=30,"26-30",L3723&lt;=35,"31-35",L3723&lt;=40,"36-40",L3723&lt;=45,"41-45",L3723&gt;=45,"45+")</f>
        <v>41-45</v>
      </c>
      <c r="S3724" t="str">
        <f t="shared" si="352"/>
        <v>Q3</v>
      </c>
      <c r="T3724" t="str">
        <f t="shared" si="353"/>
        <v>Weekday</v>
      </c>
      <c r="U3724" t="str" cm="1">
        <f t="array" ref="U3724">_xlfn.IFS(Q3724&lt;=100000,"LOW",Q3724&lt;=300000,"MEDIUM",Q3724&gt;=300000,"HIGH")</f>
        <v>HIGH</v>
      </c>
    </row>
    <row r="3725" spans="1:21" x14ac:dyDescent="0.3">
      <c r="A3725">
        <v>3724</v>
      </c>
      <c r="B3725">
        <v>6</v>
      </c>
      <c r="C3725">
        <v>9</v>
      </c>
      <c r="D3725" s="6">
        <f t="shared" si="348"/>
        <v>45541</v>
      </c>
      <c r="E3725" t="str">
        <f t="shared" si="349"/>
        <v>September</v>
      </c>
      <c r="F3725">
        <v>2024</v>
      </c>
      <c r="G3725" t="str">
        <f t="shared" si="350"/>
        <v>Friday</v>
      </c>
      <c r="H3725" t="s">
        <v>32</v>
      </c>
      <c r="I3725">
        <v>5</v>
      </c>
      <c r="J3725" s="7">
        <v>29281.07</v>
      </c>
      <c r="K3725" t="s">
        <v>685</v>
      </c>
      <c r="L3725">
        <v>21</v>
      </c>
      <c r="M3725" t="s">
        <v>34</v>
      </c>
      <c r="N3725" t="s">
        <v>24</v>
      </c>
      <c r="O3725">
        <v>5</v>
      </c>
      <c r="P3725" t="s">
        <v>36</v>
      </c>
      <c r="Q3725" s="7">
        <f t="shared" si="351"/>
        <v>146405.35</v>
      </c>
      <c r="R3725" s="9" t="str" cm="1">
        <f t="array" ref="R3725">_xlfn.IFS(L3724&lt;=25,"0-25",L3724&lt;=30,"26-30",L3724&lt;=35,"31-35",L3724&lt;=40,"36-40",L3724&lt;=45,"41-45",L3724&gt;=45,"45+")</f>
        <v>45+</v>
      </c>
      <c r="S3725" t="str">
        <f t="shared" si="352"/>
        <v>Q3</v>
      </c>
      <c r="T3725" t="str">
        <f t="shared" si="353"/>
        <v>Weekday</v>
      </c>
      <c r="U3725" t="str" cm="1">
        <f t="array" ref="U3725">_xlfn.IFS(Q3725&lt;=100000,"LOW",Q3725&lt;=300000,"MEDIUM",Q3725&gt;=300000,"HIGH")</f>
        <v>MEDIUM</v>
      </c>
    </row>
    <row r="3726" spans="1:21" x14ac:dyDescent="0.3">
      <c r="A3726">
        <v>3725</v>
      </c>
      <c r="B3726">
        <v>6</v>
      </c>
      <c r="C3726">
        <v>9</v>
      </c>
      <c r="D3726" s="6">
        <f t="shared" si="348"/>
        <v>45541</v>
      </c>
      <c r="E3726" t="str">
        <f t="shared" si="349"/>
        <v>September</v>
      </c>
      <c r="F3726">
        <v>2024</v>
      </c>
      <c r="G3726" t="str">
        <f t="shared" si="350"/>
        <v>Friday</v>
      </c>
      <c r="H3726" t="s">
        <v>32</v>
      </c>
      <c r="I3726">
        <v>4</v>
      </c>
      <c r="J3726" s="7">
        <v>53476.55</v>
      </c>
      <c r="K3726" t="s">
        <v>208</v>
      </c>
      <c r="L3726">
        <v>54</v>
      </c>
      <c r="M3726" t="s">
        <v>23</v>
      </c>
      <c r="N3726" t="s">
        <v>18</v>
      </c>
      <c r="O3726">
        <v>3</v>
      </c>
      <c r="P3726" t="s">
        <v>36</v>
      </c>
      <c r="Q3726" s="7">
        <f t="shared" si="351"/>
        <v>213906.2</v>
      </c>
      <c r="R3726" s="9" t="str" cm="1">
        <f t="array" ref="R3726">_xlfn.IFS(L3725&lt;=25,"0-25",L3725&lt;=30,"26-30",L3725&lt;=35,"31-35",L3725&lt;=40,"36-40",L3725&lt;=45,"41-45",L3725&gt;=45,"45+")</f>
        <v>0-25</v>
      </c>
      <c r="S3726" t="str">
        <f t="shared" si="352"/>
        <v>Q3</v>
      </c>
      <c r="T3726" t="str">
        <f t="shared" si="353"/>
        <v>Weekday</v>
      </c>
      <c r="U3726" t="str" cm="1">
        <f t="array" ref="U3726">_xlfn.IFS(Q3726&lt;=100000,"LOW",Q3726&lt;=300000,"MEDIUM",Q3726&gt;=300000,"HIGH")</f>
        <v>MEDIUM</v>
      </c>
    </row>
    <row r="3727" spans="1:21" x14ac:dyDescent="0.3">
      <c r="A3727">
        <v>3726</v>
      </c>
      <c r="B3727">
        <v>7</v>
      </c>
      <c r="C3727">
        <v>9</v>
      </c>
      <c r="D3727" s="6">
        <f t="shared" si="348"/>
        <v>45542</v>
      </c>
      <c r="E3727" t="str">
        <f t="shared" si="349"/>
        <v>September</v>
      </c>
      <c r="F3727">
        <v>2024</v>
      </c>
      <c r="G3727" t="str">
        <f t="shared" si="350"/>
        <v>Saturday</v>
      </c>
      <c r="H3727" t="s">
        <v>21</v>
      </c>
      <c r="I3727">
        <v>4</v>
      </c>
      <c r="J3727" s="7">
        <v>27092.27</v>
      </c>
      <c r="K3727" t="s">
        <v>863</v>
      </c>
      <c r="L3727">
        <v>36</v>
      </c>
      <c r="M3727" t="s">
        <v>23</v>
      </c>
      <c r="N3727" t="s">
        <v>18</v>
      </c>
      <c r="O3727">
        <v>5</v>
      </c>
      <c r="P3727" t="s">
        <v>65</v>
      </c>
      <c r="Q3727" s="7">
        <f t="shared" si="351"/>
        <v>108369.08</v>
      </c>
      <c r="R3727" s="9" t="str" cm="1">
        <f t="array" ref="R3727">_xlfn.IFS(L3726&lt;=25,"0-25",L3726&lt;=30,"26-30",L3726&lt;=35,"31-35",L3726&lt;=40,"36-40",L3726&lt;=45,"41-45",L3726&gt;=45,"45+")</f>
        <v>45+</v>
      </c>
      <c r="S3727" t="str">
        <f t="shared" si="352"/>
        <v>Q3</v>
      </c>
      <c r="T3727" t="str">
        <f t="shared" si="353"/>
        <v>Weekend</v>
      </c>
      <c r="U3727" t="str" cm="1">
        <f t="array" ref="U3727">_xlfn.IFS(Q3727&lt;=100000,"LOW",Q3727&lt;=300000,"MEDIUM",Q3727&gt;=300000,"HIGH")</f>
        <v>MEDIUM</v>
      </c>
    </row>
    <row r="3728" spans="1:21" x14ac:dyDescent="0.3">
      <c r="A3728">
        <v>3727</v>
      </c>
      <c r="B3728">
        <v>7</v>
      </c>
      <c r="C3728">
        <v>9</v>
      </c>
      <c r="D3728" s="6">
        <f t="shared" si="348"/>
        <v>45542</v>
      </c>
      <c r="E3728" t="str">
        <f t="shared" si="349"/>
        <v>September</v>
      </c>
      <c r="F3728">
        <v>2024</v>
      </c>
      <c r="G3728" t="str">
        <f t="shared" si="350"/>
        <v>Saturday</v>
      </c>
      <c r="H3728" t="s">
        <v>45</v>
      </c>
      <c r="I3728">
        <v>4</v>
      </c>
      <c r="J3728" s="7">
        <v>55148.39</v>
      </c>
      <c r="K3728" t="s">
        <v>786</v>
      </c>
      <c r="L3728">
        <v>54</v>
      </c>
      <c r="M3728" t="s">
        <v>34</v>
      </c>
      <c r="N3728" t="s">
        <v>24</v>
      </c>
      <c r="O3728">
        <v>5</v>
      </c>
      <c r="P3728" t="s">
        <v>90</v>
      </c>
      <c r="Q3728" s="7">
        <f t="shared" si="351"/>
        <v>220593.56</v>
      </c>
      <c r="R3728" s="9" t="str" cm="1">
        <f t="array" ref="R3728">_xlfn.IFS(L3727&lt;=25,"0-25",L3727&lt;=30,"26-30",L3727&lt;=35,"31-35",L3727&lt;=40,"36-40",L3727&lt;=45,"41-45",L3727&gt;=45,"45+")</f>
        <v>36-40</v>
      </c>
      <c r="S3728" t="str">
        <f t="shared" si="352"/>
        <v>Q3</v>
      </c>
      <c r="T3728" t="str">
        <f t="shared" si="353"/>
        <v>Weekend</v>
      </c>
      <c r="U3728" t="str" cm="1">
        <f t="array" ref="U3728">_xlfn.IFS(Q3728&lt;=100000,"LOW",Q3728&lt;=300000,"MEDIUM",Q3728&gt;=300000,"HIGH")</f>
        <v>MEDIUM</v>
      </c>
    </row>
    <row r="3729" spans="1:21" x14ac:dyDescent="0.3">
      <c r="A3729">
        <v>3728</v>
      </c>
      <c r="B3729">
        <v>7</v>
      </c>
      <c r="C3729">
        <v>9</v>
      </c>
      <c r="D3729" s="6">
        <f t="shared" si="348"/>
        <v>45542</v>
      </c>
      <c r="E3729" t="str">
        <f t="shared" si="349"/>
        <v>September</v>
      </c>
      <c r="F3729">
        <v>2024</v>
      </c>
      <c r="G3729" t="str">
        <f t="shared" si="350"/>
        <v>Saturday</v>
      </c>
      <c r="H3729" t="s">
        <v>21</v>
      </c>
      <c r="I3729">
        <v>9</v>
      </c>
      <c r="J3729" s="7">
        <v>11836.33</v>
      </c>
      <c r="K3729" t="s">
        <v>1036</v>
      </c>
      <c r="L3729">
        <v>31</v>
      </c>
      <c r="M3729" t="s">
        <v>116</v>
      </c>
      <c r="N3729" t="s">
        <v>52</v>
      </c>
      <c r="O3729">
        <v>5</v>
      </c>
      <c r="P3729" t="s">
        <v>28</v>
      </c>
      <c r="Q3729" s="7">
        <f t="shared" si="351"/>
        <v>106526.97</v>
      </c>
      <c r="R3729" s="9" t="str" cm="1">
        <f t="array" ref="R3729">_xlfn.IFS(L3728&lt;=25,"0-25",L3728&lt;=30,"26-30",L3728&lt;=35,"31-35",L3728&lt;=40,"36-40",L3728&lt;=45,"41-45",L3728&gt;=45,"45+")</f>
        <v>45+</v>
      </c>
      <c r="S3729" t="str">
        <f t="shared" si="352"/>
        <v>Q3</v>
      </c>
      <c r="T3729" t="str">
        <f t="shared" si="353"/>
        <v>Weekend</v>
      </c>
      <c r="U3729" t="str" cm="1">
        <f t="array" ref="U3729">_xlfn.IFS(Q3729&lt;=100000,"LOW",Q3729&lt;=300000,"MEDIUM",Q3729&gt;=300000,"HIGH")</f>
        <v>MEDIUM</v>
      </c>
    </row>
    <row r="3730" spans="1:21" x14ac:dyDescent="0.3">
      <c r="A3730">
        <v>3729</v>
      </c>
      <c r="B3730">
        <v>7</v>
      </c>
      <c r="C3730">
        <v>9</v>
      </c>
      <c r="D3730" s="6">
        <f t="shared" si="348"/>
        <v>45542</v>
      </c>
      <c r="E3730" t="str">
        <f t="shared" si="349"/>
        <v>September</v>
      </c>
      <c r="F3730">
        <v>2024</v>
      </c>
      <c r="G3730" t="str">
        <f t="shared" si="350"/>
        <v>Saturday</v>
      </c>
      <c r="H3730" t="s">
        <v>21</v>
      </c>
      <c r="I3730">
        <v>4</v>
      </c>
      <c r="J3730" s="7">
        <v>26998.68</v>
      </c>
      <c r="K3730" t="s">
        <v>915</v>
      </c>
      <c r="L3730">
        <v>48</v>
      </c>
      <c r="M3730" t="s">
        <v>152</v>
      </c>
      <c r="N3730" t="s">
        <v>18</v>
      </c>
      <c r="O3730">
        <v>4</v>
      </c>
      <c r="P3730" t="s">
        <v>65</v>
      </c>
      <c r="Q3730" s="7">
        <f t="shared" si="351"/>
        <v>107994.72</v>
      </c>
      <c r="R3730" s="9" t="str" cm="1">
        <f t="array" ref="R3730">_xlfn.IFS(L3729&lt;=25,"0-25",L3729&lt;=30,"26-30",L3729&lt;=35,"31-35",L3729&lt;=40,"36-40",L3729&lt;=45,"41-45",L3729&gt;=45,"45+")</f>
        <v>31-35</v>
      </c>
      <c r="S3730" t="str">
        <f t="shared" si="352"/>
        <v>Q3</v>
      </c>
      <c r="T3730" t="str">
        <f t="shared" si="353"/>
        <v>Weekend</v>
      </c>
      <c r="U3730" t="str" cm="1">
        <f t="array" ref="U3730">_xlfn.IFS(Q3730&lt;=100000,"LOW",Q3730&lt;=300000,"MEDIUM",Q3730&gt;=300000,"HIGH")</f>
        <v>MEDIUM</v>
      </c>
    </row>
    <row r="3731" spans="1:21" x14ac:dyDescent="0.3">
      <c r="A3731">
        <v>3730</v>
      </c>
      <c r="B3731">
        <v>8</v>
      </c>
      <c r="C3731">
        <v>9</v>
      </c>
      <c r="D3731" s="6">
        <f t="shared" si="348"/>
        <v>45543</v>
      </c>
      <c r="E3731" t="str">
        <f t="shared" si="349"/>
        <v>September</v>
      </c>
      <c r="F3731">
        <v>2024</v>
      </c>
      <c r="G3731" t="str">
        <f t="shared" si="350"/>
        <v>Sunday</v>
      </c>
      <c r="H3731" t="s">
        <v>45</v>
      </c>
      <c r="I3731">
        <v>9</v>
      </c>
      <c r="J3731" s="7">
        <v>39918.01</v>
      </c>
      <c r="K3731" t="s">
        <v>282</v>
      </c>
      <c r="L3731">
        <v>45</v>
      </c>
      <c r="M3731" t="s">
        <v>61</v>
      </c>
      <c r="N3731" t="s">
        <v>35</v>
      </c>
      <c r="O3731">
        <v>4</v>
      </c>
      <c r="P3731" t="s">
        <v>104</v>
      </c>
      <c r="Q3731" s="7">
        <f t="shared" si="351"/>
        <v>359262.09</v>
      </c>
      <c r="R3731" s="9" t="str" cm="1">
        <f t="array" ref="R3731">_xlfn.IFS(L3730&lt;=25,"0-25",L3730&lt;=30,"26-30",L3730&lt;=35,"31-35",L3730&lt;=40,"36-40",L3730&lt;=45,"41-45",L3730&gt;=45,"45+")</f>
        <v>45+</v>
      </c>
      <c r="S3731" t="str">
        <f t="shared" si="352"/>
        <v>Q3</v>
      </c>
      <c r="T3731" t="str">
        <f t="shared" si="353"/>
        <v>Weekend</v>
      </c>
      <c r="U3731" t="str" cm="1">
        <f t="array" ref="U3731">_xlfn.IFS(Q3731&lt;=100000,"LOW",Q3731&lt;=300000,"MEDIUM",Q3731&gt;=300000,"HIGH")</f>
        <v>HIGH</v>
      </c>
    </row>
    <row r="3732" spans="1:21" x14ac:dyDescent="0.3">
      <c r="A3732">
        <v>3731</v>
      </c>
      <c r="B3732">
        <v>8</v>
      </c>
      <c r="C3732">
        <v>9</v>
      </c>
      <c r="D3732" s="6">
        <f t="shared" si="348"/>
        <v>45543</v>
      </c>
      <c r="E3732" t="str">
        <f t="shared" si="349"/>
        <v>September</v>
      </c>
      <c r="F3732">
        <v>2024</v>
      </c>
      <c r="G3732" t="str">
        <f t="shared" si="350"/>
        <v>Sunday</v>
      </c>
      <c r="H3732" t="s">
        <v>37</v>
      </c>
      <c r="I3732">
        <v>6</v>
      </c>
      <c r="J3732" s="7">
        <v>12703.57</v>
      </c>
      <c r="K3732" t="s">
        <v>876</v>
      </c>
      <c r="L3732">
        <v>53</v>
      </c>
      <c r="M3732" t="s">
        <v>27</v>
      </c>
      <c r="N3732" t="s">
        <v>35</v>
      </c>
      <c r="O3732">
        <v>5</v>
      </c>
      <c r="P3732" t="s">
        <v>97</v>
      </c>
      <c r="Q3732" s="7">
        <f t="shared" si="351"/>
        <v>76221.42</v>
      </c>
      <c r="R3732" s="9" t="str" cm="1">
        <f t="array" ref="R3732">_xlfn.IFS(L3731&lt;=25,"0-25",L3731&lt;=30,"26-30",L3731&lt;=35,"31-35",L3731&lt;=40,"36-40",L3731&lt;=45,"41-45",L3731&gt;=45,"45+")</f>
        <v>41-45</v>
      </c>
      <c r="S3732" t="str">
        <f t="shared" si="352"/>
        <v>Q3</v>
      </c>
      <c r="T3732" t="str">
        <f t="shared" si="353"/>
        <v>Weekend</v>
      </c>
      <c r="U3732" t="str" cm="1">
        <f t="array" ref="U3732">_xlfn.IFS(Q3732&lt;=100000,"LOW",Q3732&lt;=300000,"MEDIUM",Q3732&gt;=300000,"HIGH")</f>
        <v>LOW</v>
      </c>
    </row>
    <row r="3733" spans="1:21" x14ac:dyDescent="0.3">
      <c r="A3733">
        <v>3732</v>
      </c>
      <c r="B3733">
        <v>8</v>
      </c>
      <c r="C3733">
        <v>9</v>
      </c>
      <c r="D3733" s="6">
        <f t="shared" si="348"/>
        <v>45543</v>
      </c>
      <c r="E3733" t="str">
        <f t="shared" si="349"/>
        <v>September</v>
      </c>
      <c r="F3733">
        <v>2024</v>
      </c>
      <c r="G3733" t="str">
        <f t="shared" si="350"/>
        <v>Sunday</v>
      </c>
      <c r="H3733" t="s">
        <v>21</v>
      </c>
      <c r="I3733">
        <v>7</v>
      </c>
      <c r="J3733" s="7">
        <v>21162.04</v>
      </c>
      <c r="K3733" t="s">
        <v>185</v>
      </c>
      <c r="L3733">
        <v>55</v>
      </c>
      <c r="M3733" t="s">
        <v>23</v>
      </c>
      <c r="N3733" t="s">
        <v>18</v>
      </c>
      <c r="O3733">
        <v>5</v>
      </c>
      <c r="P3733" t="s">
        <v>25</v>
      </c>
      <c r="Q3733" s="7">
        <f t="shared" si="351"/>
        <v>148134.28</v>
      </c>
      <c r="R3733" s="9" t="str" cm="1">
        <f t="array" ref="R3733">_xlfn.IFS(L3732&lt;=25,"0-25",L3732&lt;=30,"26-30",L3732&lt;=35,"31-35",L3732&lt;=40,"36-40",L3732&lt;=45,"41-45",L3732&gt;=45,"45+")</f>
        <v>45+</v>
      </c>
      <c r="S3733" t="str">
        <f t="shared" si="352"/>
        <v>Q3</v>
      </c>
      <c r="T3733" t="str">
        <f t="shared" si="353"/>
        <v>Weekend</v>
      </c>
      <c r="U3733" t="str" cm="1">
        <f t="array" ref="U3733">_xlfn.IFS(Q3733&lt;=100000,"LOW",Q3733&lt;=300000,"MEDIUM",Q3733&gt;=300000,"HIGH")</f>
        <v>MEDIUM</v>
      </c>
    </row>
    <row r="3734" spans="1:21" x14ac:dyDescent="0.3">
      <c r="A3734">
        <v>3733</v>
      </c>
      <c r="B3734">
        <v>9</v>
      </c>
      <c r="C3734">
        <v>9</v>
      </c>
      <c r="D3734" s="6">
        <f t="shared" si="348"/>
        <v>45544</v>
      </c>
      <c r="E3734" t="str">
        <f t="shared" si="349"/>
        <v>September</v>
      </c>
      <c r="F3734">
        <v>2024</v>
      </c>
      <c r="G3734" t="str">
        <f t="shared" si="350"/>
        <v>Monday</v>
      </c>
      <c r="H3734" t="s">
        <v>21</v>
      </c>
      <c r="I3734">
        <v>3</v>
      </c>
      <c r="J3734" s="7">
        <v>66072.22</v>
      </c>
      <c r="K3734" t="s">
        <v>580</v>
      </c>
      <c r="L3734">
        <v>36</v>
      </c>
      <c r="M3734" t="s">
        <v>116</v>
      </c>
      <c r="N3734" t="s">
        <v>18</v>
      </c>
      <c r="O3734">
        <v>4</v>
      </c>
      <c r="P3734" t="s">
        <v>25</v>
      </c>
      <c r="Q3734" s="7">
        <f t="shared" si="351"/>
        <v>198216.66</v>
      </c>
      <c r="R3734" s="9" t="str" cm="1">
        <f t="array" ref="R3734">_xlfn.IFS(L3733&lt;=25,"0-25",L3733&lt;=30,"26-30",L3733&lt;=35,"31-35",L3733&lt;=40,"36-40",L3733&lt;=45,"41-45",L3733&gt;=45,"45+")</f>
        <v>45+</v>
      </c>
      <c r="S3734" t="str">
        <f t="shared" si="352"/>
        <v>Q3</v>
      </c>
      <c r="T3734" t="str">
        <f t="shared" si="353"/>
        <v>Weekday</v>
      </c>
      <c r="U3734" t="str" cm="1">
        <f t="array" ref="U3734">_xlfn.IFS(Q3734&lt;=100000,"LOW",Q3734&lt;=300000,"MEDIUM",Q3734&gt;=300000,"HIGH")</f>
        <v>MEDIUM</v>
      </c>
    </row>
    <row r="3735" spans="1:21" x14ac:dyDescent="0.3">
      <c r="A3735">
        <v>3734</v>
      </c>
      <c r="B3735">
        <v>9</v>
      </c>
      <c r="C3735">
        <v>9</v>
      </c>
      <c r="D3735" s="6">
        <f t="shared" si="348"/>
        <v>45544</v>
      </c>
      <c r="E3735" t="str">
        <f t="shared" si="349"/>
        <v>September</v>
      </c>
      <c r="F3735">
        <v>2024</v>
      </c>
      <c r="G3735" t="str">
        <f t="shared" si="350"/>
        <v>Monday</v>
      </c>
      <c r="H3735" t="s">
        <v>32</v>
      </c>
      <c r="I3735">
        <v>8</v>
      </c>
      <c r="J3735" s="7">
        <v>68610.06</v>
      </c>
      <c r="K3735" t="s">
        <v>328</v>
      </c>
      <c r="L3735">
        <v>59</v>
      </c>
      <c r="M3735" t="s">
        <v>92</v>
      </c>
      <c r="N3735" t="s">
        <v>18</v>
      </c>
      <c r="O3735">
        <v>3</v>
      </c>
      <c r="P3735" t="s">
        <v>101</v>
      </c>
      <c r="Q3735" s="7">
        <f t="shared" si="351"/>
        <v>548880.48</v>
      </c>
      <c r="R3735" s="9" t="str" cm="1">
        <f t="array" ref="R3735">_xlfn.IFS(L3734&lt;=25,"0-25",L3734&lt;=30,"26-30",L3734&lt;=35,"31-35",L3734&lt;=40,"36-40",L3734&lt;=45,"41-45",L3734&gt;=45,"45+")</f>
        <v>36-40</v>
      </c>
      <c r="S3735" t="str">
        <f t="shared" si="352"/>
        <v>Q3</v>
      </c>
      <c r="T3735" t="str">
        <f t="shared" si="353"/>
        <v>Weekday</v>
      </c>
      <c r="U3735" t="str" cm="1">
        <f t="array" ref="U3735">_xlfn.IFS(Q3735&lt;=100000,"LOW",Q3735&lt;=300000,"MEDIUM",Q3735&gt;=300000,"HIGH")</f>
        <v>HIGH</v>
      </c>
    </row>
    <row r="3736" spans="1:21" x14ac:dyDescent="0.3">
      <c r="A3736">
        <v>3735</v>
      </c>
      <c r="B3736">
        <v>9</v>
      </c>
      <c r="C3736">
        <v>9</v>
      </c>
      <c r="D3736" s="6">
        <f t="shared" si="348"/>
        <v>45544</v>
      </c>
      <c r="E3736" t="str">
        <f t="shared" si="349"/>
        <v>September</v>
      </c>
      <c r="F3736">
        <v>2024</v>
      </c>
      <c r="G3736" t="str">
        <f t="shared" si="350"/>
        <v>Monday</v>
      </c>
      <c r="H3736" t="s">
        <v>45</v>
      </c>
      <c r="I3736">
        <v>3</v>
      </c>
      <c r="J3736" s="7">
        <v>54385</v>
      </c>
      <c r="K3736" t="s">
        <v>109</v>
      </c>
      <c r="L3736">
        <v>18</v>
      </c>
      <c r="M3736" t="s">
        <v>27</v>
      </c>
      <c r="N3736" t="s">
        <v>52</v>
      </c>
      <c r="O3736">
        <v>5</v>
      </c>
      <c r="P3736" t="s">
        <v>104</v>
      </c>
      <c r="Q3736" s="7">
        <f t="shared" si="351"/>
        <v>163155</v>
      </c>
      <c r="R3736" s="9" t="str" cm="1">
        <f t="array" ref="R3736">_xlfn.IFS(L3735&lt;=25,"0-25",L3735&lt;=30,"26-30",L3735&lt;=35,"31-35",L3735&lt;=40,"36-40",L3735&lt;=45,"41-45",L3735&gt;=45,"45+")</f>
        <v>45+</v>
      </c>
      <c r="S3736" t="str">
        <f t="shared" si="352"/>
        <v>Q3</v>
      </c>
      <c r="T3736" t="str">
        <f t="shared" si="353"/>
        <v>Weekday</v>
      </c>
      <c r="U3736" t="str" cm="1">
        <f t="array" ref="U3736">_xlfn.IFS(Q3736&lt;=100000,"LOW",Q3736&lt;=300000,"MEDIUM",Q3736&gt;=300000,"HIGH")</f>
        <v>MEDIUM</v>
      </c>
    </row>
    <row r="3737" spans="1:21" x14ac:dyDescent="0.3">
      <c r="A3737">
        <v>3736</v>
      </c>
      <c r="B3737">
        <v>10</v>
      </c>
      <c r="C3737">
        <v>9</v>
      </c>
      <c r="D3737" s="6">
        <f t="shared" si="348"/>
        <v>45545</v>
      </c>
      <c r="E3737" t="str">
        <f t="shared" si="349"/>
        <v>September</v>
      </c>
      <c r="F3737">
        <v>2024</v>
      </c>
      <c r="G3737" t="str">
        <f t="shared" si="350"/>
        <v>Tuesday</v>
      </c>
      <c r="H3737" t="s">
        <v>15</v>
      </c>
      <c r="I3737">
        <v>1</v>
      </c>
      <c r="J3737" s="7">
        <v>25132</v>
      </c>
      <c r="K3737" t="s">
        <v>73</v>
      </c>
      <c r="L3737">
        <v>40</v>
      </c>
      <c r="M3737" t="s">
        <v>23</v>
      </c>
      <c r="N3737" t="s">
        <v>24</v>
      </c>
      <c r="O3737">
        <v>3</v>
      </c>
      <c r="P3737" t="s">
        <v>31</v>
      </c>
      <c r="Q3737" s="7">
        <f t="shared" si="351"/>
        <v>25132</v>
      </c>
      <c r="R3737" s="9" t="str" cm="1">
        <f t="array" ref="R3737">_xlfn.IFS(L3736&lt;=25,"0-25",L3736&lt;=30,"26-30",L3736&lt;=35,"31-35",L3736&lt;=40,"36-40",L3736&lt;=45,"41-45",L3736&gt;=45,"45+")</f>
        <v>0-25</v>
      </c>
      <c r="S3737" t="str">
        <f t="shared" si="352"/>
        <v>Q3</v>
      </c>
      <c r="T3737" t="str">
        <f t="shared" si="353"/>
        <v>Weekday</v>
      </c>
      <c r="U3737" t="str" cm="1">
        <f t="array" ref="U3737">_xlfn.IFS(Q3737&lt;=100000,"LOW",Q3737&lt;=300000,"MEDIUM",Q3737&gt;=300000,"HIGH")</f>
        <v>LOW</v>
      </c>
    </row>
    <row r="3738" spans="1:21" x14ac:dyDescent="0.3">
      <c r="A3738">
        <v>3737</v>
      </c>
      <c r="B3738">
        <v>10</v>
      </c>
      <c r="C3738">
        <v>9</v>
      </c>
      <c r="D3738" s="6">
        <f t="shared" si="348"/>
        <v>45545</v>
      </c>
      <c r="E3738" t="str">
        <f t="shared" si="349"/>
        <v>September</v>
      </c>
      <c r="F3738">
        <v>2024</v>
      </c>
      <c r="G3738" t="str">
        <f t="shared" si="350"/>
        <v>Tuesday</v>
      </c>
      <c r="H3738" t="s">
        <v>37</v>
      </c>
      <c r="I3738">
        <v>5</v>
      </c>
      <c r="J3738" s="7">
        <v>25631.05</v>
      </c>
      <c r="K3738" t="s">
        <v>130</v>
      </c>
      <c r="L3738">
        <v>45</v>
      </c>
      <c r="M3738" t="s">
        <v>23</v>
      </c>
      <c r="N3738" t="s">
        <v>35</v>
      </c>
      <c r="O3738">
        <v>2</v>
      </c>
      <c r="P3738" t="s">
        <v>53</v>
      </c>
      <c r="Q3738" s="7">
        <f t="shared" si="351"/>
        <v>128155.25</v>
      </c>
      <c r="R3738" s="9" t="str" cm="1">
        <f t="array" ref="R3738">_xlfn.IFS(L3737&lt;=25,"0-25",L3737&lt;=30,"26-30",L3737&lt;=35,"31-35",L3737&lt;=40,"36-40",L3737&lt;=45,"41-45",L3737&gt;=45,"45+")</f>
        <v>36-40</v>
      </c>
      <c r="S3738" t="str">
        <f t="shared" si="352"/>
        <v>Q3</v>
      </c>
      <c r="T3738" t="str">
        <f t="shared" si="353"/>
        <v>Weekday</v>
      </c>
      <c r="U3738" t="str" cm="1">
        <f t="array" ref="U3738">_xlfn.IFS(Q3738&lt;=100000,"LOW",Q3738&lt;=300000,"MEDIUM",Q3738&gt;=300000,"HIGH")</f>
        <v>MEDIUM</v>
      </c>
    </row>
    <row r="3739" spans="1:21" x14ac:dyDescent="0.3">
      <c r="A3739">
        <v>3738</v>
      </c>
      <c r="B3739">
        <v>10</v>
      </c>
      <c r="C3739">
        <v>9</v>
      </c>
      <c r="D3739" s="6">
        <f t="shared" si="348"/>
        <v>45545</v>
      </c>
      <c r="E3739" t="str">
        <f t="shared" si="349"/>
        <v>September</v>
      </c>
      <c r="F3739">
        <v>2024</v>
      </c>
      <c r="G3739" t="str">
        <f t="shared" si="350"/>
        <v>Tuesday</v>
      </c>
      <c r="H3739" t="s">
        <v>37</v>
      </c>
      <c r="I3739">
        <v>2</v>
      </c>
      <c r="J3739" s="7">
        <v>48747.42</v>
      </c>
      <c r="K3739" t="s">
        <v>383</v>
      </c>
      <c r="L3739">
        <v>21</v>
      </c>
      <c r="M3739" t="s">
        <v>152</v>
      </c>
      <c r="N3739" t="s">
        <v>35</v>
      </c>
      <c r="O3739">
        <v>5</v>
      </c>
      <c r="P3739" t="s">
        <v>97</v>
      </c>
      <c r="Q3739" s="7">
        <f t="shared" si="351"/>
        <v>97494.84</v>
      </c>
      <c r="R3739" s="9" t="str" cm="1">
        <f t="array" ref="R3739">_xlfn.IFS(L3738&lt;=25,"0-25",L3738&lt;=30,"26-30",L3738&lt;=35,"31-35",L3738&lt;=40,"36-40",L3738&lt;=45,"41-45",L3738&gt;=45,"45+")</f>
        <v>41-45</v>
      </c>
      <c r="S3739" t="str">
        <f t="shared" si="352"/>
        <v>Q3</v>
      </c>
      <c r="T3739" t="str">
        <f t="shared" si="353"/>
        <v>Weekday</v>
      </c>
      <c r="U3739" t="str" cm="1">
        <f t="array" ref="U3739">_xlfn.IFS(Q3739&lt;=100000,"LOW",Q3739&lt;=300000,"MEDIUM",Q3739&gt;=300000,"HIGH")</f>
        <v>LOW</v>
      </c>
    </row>
    <row r="3740" spans="1:21" x14ac:dyDescent="0.3">
      <c r="A3740">
        <v>3739</v>
      </c>
      <c r="B3740">
        <v>11</v>
      </c>
      <c r="C3740">
        <v>9</v>
      </c>
      <c r="D3740" s="6">
        <f t="shared" si="348"/>
        <v>45546</v>
      </c>
      <c r="E3740" t="str">
        <f t="shared" si="349"/>
        <v>September</v>
      </c>
      <c r="F3740">
        <v>2024</v>
      </c>
      <c r="G3740" t="str">
        <f t="shared" si="350"/>
        <v>Wednesday</v>
      </c>
      <c r="H3740" t="s">
        <v>45</v>
      </c>
      <c r="I3740">
        <v>6</v>
      </c>
      <c r="J3740" s="7">
        <v>17055.98</v>
      </c>
      <c r="K3740" t="s">
        <v>328</v>
      </c>
      <c r="L3740">
        <v>58</v>
      </c>
      <c r="M3740" t="s">
        <v>34</v>
      </c>
      <c r="N3740" t="s">
        <v>52</v>
      </c>
      <c r="O3740">
        <v>4</v>
      </c>
      <c r="P3740" t="s">
        <v>90</v>
      </c>
      <c r="Q3740" s="7">
        <f t="shared" si="351"/>
        <v>102335.88</v>
      </c>
      <c r="R3740" s="9" t="str" cm="1">
        <f t="array" ref="R3740">_xlfn.IFS(L3739&lt;=25,"0-25",L3739&lt;=30,"26-30",L3739&lt;=35,"31-35",L3739&lt;=40,"36-40",L3739&lt;=45,"41-45",L3739&gt;=45,"45+")</f>
        <v>0-25</v>
      </c>
      <c r="S3740" t="str">
        <f t="shared" si="352"/>
        <v>Q3</v>
      </c>
      <c r="T3740" t="str">
        <f t="shared" si="353"/>
        <v>Weekday</v>
      </c>
      <c r="U3740" t="str" cm="1">
        <f t="array" ref="U3740">_xlfn.IFS(Q3740&lt;=100000,"LOW",Q3740&lt;=300000,"MEDIUM",Q3740&gt;=300000,"HIGH")</f>
        <v>MEDIUM</v>
      </c>
    </row>
    <row r="3741" spans="1:21" x14ac:dyDescent="0.3">
      <c r="A3741">
        <v>3740</v>
      </c>
      <c r="B3741">
        <v>11</v>
      </c>
      <c r="C3741">
        <v>9</v>
      </c>
      <c r="D3741" s="6">
        <f t="shared" si="348"/>
        <v>45546</v>
      </c>
      <c r="E3741" t="str">
        <f t="shared" si="349"/>
        <v>September</v>
      </c>
      <c r="F3741">
        <v>2024</v>
      </c>
      <c r="G3741" t="str">
        <f t="shared" si="350"/>
        <v>Wednesday</v>
      </c>
      <c r="H3741" t="s">
        <v>32</v>
      </c>
      <c r="I3741">
        <v>9</v>
      </c>
      <c r="J3741" s="7">
        <v>66898.559999999998</v>
      </c>
      <c r="K3741" t="s">
        <v>270</v>
      </c>
      <c r="L3741">
        <v>35</v>
      </c>
      <c r="M3741" t="s">
        <v>23</v>
      </c>
      <c r="N3741" t="s">
        <v>18</v>
      </c>
      <c r="O3741">
        <v>2</v>
      </c>
      <c r="P3741" t="s">
        <v>43</v>
      </c>
      <c r="Q3741" s="7">
        <f t="shared" si="351"/>
        <v>602087.04</v>
      </c>
      <c r="R3741" s="9" t="str" cm="1">
        <f t="array" ref="R3741">_xlfn.IFS(L3740&lt;=25,"0-25",L3740&lt;=30,"26-30",L3740&lt;=35,"31-35",L3740&lt;=40,"36-40",L3740&lt;=45,"41-45",L3740&gt;=45,"45+")</f>
        <v>45+</v>
      </c>
      <c r="S3741" t="str">
        <f t="shared" si="352"/>
        <v>Q3</v>
      </c>
      <c r="T3741" t="str">
        <f t="shared" si="353"/>
        <v>Weekday</v>
      </c>
      <c r="U3741" t="str" cm="1">
        <f t="array" ref="U3741">_xlfn.IFS(Q3741&lt;=100000,"LOW",Q3741&lt;=300000,"MEDIUM",Q3741&gt;=300000,"HIGH")</f>
        <v>HIGH</v>
      </c>
    </row>
    <row r="3742" spans="1:21" x14ac:dyDescent="0.3">
      <c r="A3742">
        <v>3741</v>
      </c>
      <c r="B3742">
        <v>11</v>
      </c>
      <c r="C3742">
        <v>9</v>
      </c>
      <c r="D3742" s="6">
        <f t="shared" si="348"/>
        <v>45546</v>
      </c>
      <c r="E3742" t="str">
        <f t="shared" si="349"/>
        <v>September</v>
      </c>
      <c r="F3742">
        <v>2024</v>
      </c>
      <c r="G3742" t="str">
        <f t="shared" si="350"/>
        <v>Wednesday</v>
      </c>
      <c r="H3742" t="s">
        <v>32</v>
      </c>
      <c r="I3742">
        <v>1</v>
      </c>
      <c r="J3742" s="7">
        <v>23488.77</v>
      </c>
      <c r="K3742" t="s">
        <v>909</v>
      </c>
      <c r="L3742">
        <v>56</v>
      </c>
      <c r="M3742" t="s">
        <v>135</v>
      </c>
      <c r="N3742" t="s">
        <v>18</v>
      </c>
      <c r="O3742">
        <v>4</v>
      </c>
      <c r="P3742" t="s">
        <v>36</v>
      </c>
      <c r="Q3742" s="7">
        <f t="shared" si="351"/>
        <v>23488.77</v>
      </c>
      <c r="R3742" s="9" t="str" cm="1">
        <f t="array" ref="R3742">_xlfn.IFS(L3741&lt;=25,"0-25",L3741&lt;=30,"26-30",L3741&lt;=35,"31-35",L3741&lt;=40,"36-40",L3741&lt;=45,"41-45",L3741&gt;=45,"45+")</f>
        <v>31-35</v>
      </c>
      <c r="S3742" t="str">
        <f t="shared" si="352"/>
        <v>Q3</v>
      </c>
      <c r="T3742" t="str">
        <f t="shared" si="353"/>
        <v>Weekday</v>
      </c>
      <c r="U3742" t="str" cm="1">
        <f t="array" ref="U3742">_xlfn.IFS(Q3742&lt;=100000,"LOW",Q3742&lt;=300000,"MEDIUM",Q3742&gt;=300000,"HIGH")</f>
        <v>LOW</v>
      </c>
    </row>
    <row r="3743" spans="1:21" x14ac:dyDescent="0.3">
      <c r="A3743">
        <v>3742</v>
      </c>
      <c r="B3743">
        <v>12</v>
      </c>
      <c r="C3743">
        <v>9</v>
      </c>
      <c r="D3743" s="6">
        <f t="shared" si="348"/>
        <v>45547</v>
      </c>
      <c r="E3743" t="str">
        <f t="shared" si="349"/>
        <v>September</v>
      </c>
      <c r="F3743">
        <v>2024</v>
      </c>
      <c r="G3743" t="str">
        <f t="shared" si="350"/>
        <v>Thursday</v>
      </c>
      <c r="H3743" t="s">
        <v>45</v>
      </c>
      <c r="I3743">
        <v>4</v>
      </c>
      <c r="J3743" s="7">
        <v>69978.14</v>
      </c>
      <c r="K3743" t="s">
        <v>560</v>
      </c>
      <c r="L3743">
        <v>42</v>
      </c>
      <c r="M3743" t="s">
        <v>135</v>
      </c>
      <c r="N3743" t="s">
        <v>24</v>
      </c>
      <c r="O3743">
        <v>2</v>
      </c>
      <c r="P3743" t="s">
        <v>90</v>
      </c>
      <c r="Q3743" s="7">
        <f t="shared" si="351"/>
        <v>279912.56</v>
      </c>
      <c r="R3743" s="9" t="str" cm="1">
        <f t="array" ref="R3743">_xlfn.IFS(L3742&lt;=25,"0-25",L3742&lt;=30,"26-30",L3742&lt;=35,"31-35",L3742&lt;=40,"36-40",L3742&lt;=45,"41-45",L3742&gt;=45,"45+")</f>
        <v>45+</v>
      </c>
      <c r="S3743" t="str">
        <f t="shared" si="352"/>
        <v>Q3</v>
      </c>
      <c r="T3743" t="str">
        <f t="shared" si="353"/>
        <v>Weekday</v>
      </c>
      <c r="U3743" t="str" cm="1">
        <f t="array" ref="U3743">_xlfn.IFS(Q3743&lt;=100000,"LOW",Q3743&lt;=300000,"MEDIUM",Q3743&gt;=300000,"HIGH")</f>
        <v>MEDIUM</v>
      </c>
    </row>
    <row r="3744" spans="1:21" x14ac:dyDescent="0.3">
      <c r="A3744">
        <v>3743</v>
      </c>
      <c r="B3744">
        <v>12</v>
      </c>
      <c r="C3744">
        <v>9</v>
      </c>
      <c r="D3744" s="6">
        <f t="shared" si="348"/>
        <v>45547</v>
      </c>
      <c r="E3744" t="str">
        <f t="shared" si="349"/>
        <v>September</v>
      </c>
      <c r="F3744">
        <v>2024</v>
      </c>
      <c r="G3744" t="str">
        <f t="shared" si="350"/>
        <v>Thursday</v>
      </c>
      <c r="H3744" t="s">
        <v>32</v>
      </c>
      <c r="I3744">
        <v>1</v>
      </c>
      <c r="J3744" s="7">
        <v>39744.03</v>
      </c>
      <c r="K3744" t="s">
        <v>245</v>
      </c>
      <c r="L3744">
        <v>35</v>
      </c>
      <c r="M3744" t="s">
        <v>27</v>
      </c>
      <c r="N3744" t="s">
        <v>24</v>
      </c>
      <c r="O3744">
        <v>4</v>
      </c>
      <c r="P3744" t="s">
        <v>36</v>
      </c>
      <c r="Q3744" s="7">
        <f t="shared" si="351"/>
        <v>39744.03</v>
      </c>
      <c r="R3744" s="9" t="str" cm="1">
        <f t="array" ref="R3744">_xlfn.IFS(L3743&lt;=25,"0-25",L3743&lt;=30,"26-30",L3743&lt;=35,"31-35",L3743&lt;=40,"36-40",L3743&lt;=45,"41-45",L3743&gt;=45,"45+")</f>
        <v>41-45</v>
      </c>
      <c r="S3744" t="str">
        <f t="shared" si="352"/>
        <v>Q3</v>
      </c>
      <c r="T3744" t="str">
        <f t="shared" si="353"/>
        <v>Weekday</v>
      </c>
      <c r="U3744" t="str" cm="1">
        <f t="array" ref="U3744">_xlfn.IFS(Q3744&lt;=100000,"LOW",Q3744&lt;=300000,"MEDIUM",Q3744&gt;=300000,"HIGH")</f>
        <v>LOW</v>
      </c>
    </row>
    <row r="3745" spans="1:21" x14ac:dyDescent="0.3">
      <c r="A3745">
        <v>3744</v>
      </c>
      <c r="B3745">
        <v>12</v>
      </c>
      <c r="C3745">
        <v>9</v>
      </c>
      <c r="D3745" s="6">
        <f t="shared" si="348"/>
        <v>45547</v>
      </c>
      <c r="E3745" t="str">
        <f t="shared" si="349"/>
        <v>September</v>
      </c>
      <c r="F3745">
        <v>2024</v>
      </c>
      <c r="G3745" t="str">
        <f t="shared" si="350"/>
        <v>Thursday</v>
      </c>
      <c r="H3745" t="s">
        <v>37</v>
      </c>
      <c r="I3745">
        <v>1</v>
      </c>
      <c r="J3745" s="7">
        <v>56285.8</v>
      </c>
      <c r="K3745" t="s">
        <v>869</v>
      </c>
      <c r="L3745">
        <v>23</v>
      </c>
      <c r="M3745" t="s">
        <v>61</v>
      </c>
      <c r="N3745" t="s">
        <v>35</v>
      </c>
      <c r="O3745">
        <v>5</v>
      </c>
      <c r="P3745" t="s">
        <v>97</v>
      </c>
      <c r="Q3745" s="7">
        <f t="shared" si="351"/>
        <v>56285.8</v>
      </c>
      <c r="R3745" s="9" t="str" cm="1">
        <f t="array" ref="R3745">_xlfn.IFS(L3744&lt;=25,"0-25",L3744&lt;=30,"26-30",L3744&lt;=35,"31-35",L3744&lt;=40,"36-40",L3744&lt;=45,"41-45",L3744&gt;=45,"45+")</f>
        <v>31-35</v>
      </c>
      <c r="S3745" t="str">
        <f t="shared" si="352"/>
        <v>Q3</v>
      </c>
      <c r="T3745" t="str">
        <f t="shared" si="353"/>
        <v>Weekday</v>
      </c>
      <c r="U3745" t="str" cm="1">
        <f t="array" ref="U3745">_xlfn.IFS(Q3745&lt;=100000,"LOW",Q3745&lt;=300000,"MEDIUM",Q3745&gt;=300000,"HIGH")</f>
        <v>LOW</v>
      </c>
    </row>
    <row r="3746" spans="1:21" x14ac:dyDescent="0.3">
      <c r="A3746">
        <v>3745</v>
      </c>
      <c r="B3746">
        <v>13</v>
      </c>
      <c r="C3746">
        <v>9</v>
      </c>
      <c r="D3746" s="6">
        <f t="shared" si="348"/>
        <v>45548</v>
      </c>
      <c r="E3746" t="str">
        <f t="shared" si="349"/>
        <v>September</v>
      </c>
      <c r="F3746">
        <v>2024</v>
      </c>
      <c r="G3746" t="str">
        <f t="shared" si="350"/>
        <v>Friday</v>
      </c>
      <c r="H3746" t="s">
        <v>37</v>
      </c>
      <c r="I3746">
        <v>8</v>
      </c>
      <c r="J3746" s="7">
        <v>10131.049999999999</v>
      </c>
      <c r="K3746" t="s">
        <v>412</v>
      </c>
      <c r="L3746">
        <v>36</v>
      </c>
      <c r="M3746" t="s">
        <v>27</v>
      </c>
      <c r="N3746" t="s">
        <v>24</v>
      </c>
      <c r="O3746">
        <v>5</v>
      </c>
      <c r="P3746" t="s">
        <v>97</v>
      </c>
      <c r="Q3746" s="7">
        <f t="shared" si="351"/>
        <v>81048.399999999994</v>
      </c>
      <c r="R3746" s="9" t="str" cm="1">
        <f t="array" ref="R3746">_xlfn.IFS(L3745&lt;=25,"0-25",L3745&lt;=30,"26-30",L3745&lt;=35,"31-35",L3745&lt;=40,"36-40",L3745&lt;=45,"41-45",L3745&gt;=45,"45+")</f>
        <v>0-25</v>
      </c>
      <c r="S3746" t="str">
        <f t="shared" si="352"/>
        <v>Q3</v>
      </c>
      <c r="T3746" t="str">
        <f t="shared" si="353"/>
        <v>Weekday</v>
      </c>
      <c r="U3746" t="str" cm="1">
        <f t="array" ref="U3746">_xlfn.IFS(Q3746&lt;=100000,"LOW",Q3746&lt;=300000,"MEDIUM",Q3746&gt;=300000,"HIGH")</f>
        <v>LOW</v>
      </c>
    </row>
    <row r="3747" spans="1:21" x14ac:dyDescent="0.3">
      <c r="A3747">
        <v>3746</v>
      </c>
      <c r="B3747">
        <v>13</v>
      </c>
      <c r="C3747">
        <v>9</v>
      </c>
      <c r="D3747" s="6">
        <f t="shared" si="348"/>
        <v>45548</v>
      </c>
      <c r="E3747" t="str">
        <f t="shared" si="349"/>
        <v>September</v>
      </c>
      <c r="F3747">
        <v>2024</v>
      </c>
      <c r="G3747" t="str">
        <f t="shared" si="350"/>
        <v>Friday</v>
      </c>
      <c r="H3747" t="s">
        <v>15</v>
      </c>
      <c r="I3747">
        <v>2</v>
      </c>
      <c r="J3747" s="7">
        <v>63324.78</v>
      </c>
      <c r="K3747" t="s">
        <v>460</v>
      </c>
      <c r="L3747">
        <v>29</v>
      </c>
      <c r="M3747" t="s">
        <v>23</v>
      </c>
      <c r="N3747" t="s">
        <v>35</v>
      </c>
      <c r="O3747">
        <v>3</v>
      </c>
      <c r="P3747" t="s">
        <v>19</v>
      </c>
      <c r="Q3747" s="7">
        <f t="shared" si="351"/>
        <v>126649.56</v>
      </c>
      <c r="R3747" s="9" t="str" cm="1">
        <f t="array" ref="R3747">_xlfn.IFS(L3746&lt;=25,"0-25",L3746&lt;=30,"26-30",L3746&lt;=35,"31-35",L3746&lt;=40,"36-40",L3746&lt;=45,"41-45",L3746&gt;=45,"45+")</f>
        <v>36-40</v>
      </c>
      <c r="S3747" t="str">
        <f t="shared" si="352"/>
        <v>Q3</v>
      </c>
      <c r="T3747" t="str">
        <f t="shared" si="353"/>
        <v>Weekday</v>
      </c>
      <c r="U3747" t="str" cm="1">
        <f t="array" ref="U3747">_xlfn.IFS(Q3747&lt;=100000,"LOW",Q3747&lt;=300000,"MEDIUM",Q3747&gt;=300000,"HIGH")</f>
        <v>MEDIUM</v>
      </c>
    </row>
    <row r="3748" spans="1:21" x14ac:dyDescent="0.3">
      <c r="A3748">
        <v>3747</v>
      </c>
      <c r="B3748">
        <v>13</v>
      </c>
      <c r="C3748">
        <v>9</v>
      </c>
      <c r="D3748" s="6">
        <f t="shared" si="348"/>
        <v>45548</v>
      </c>
      <c r="E3748" t="str">
        <f t="shared" si="349"/>
        <v>September</v>
      </c>
      <c r="F3748">
        <v>2024</v>
      </c>
      <c r="G3748" t="str">
        <f t="shared" si="350"/>
        <v>Friday</v>
      </c>
      <c r="H3748" t="s">
        <v>45</v>
      </c>
      <c r="I3748">
        <v>1</v>
      </c>
      <c r="J3748" s="7">
        <v>26200.12</v>
      </c>
      <c r="K3748" t="s">
        <v>397</v>
      </c>
      <c r="L3748">
        <v>42</v>
      </c>
      <c r="M3748" t="s">
        <v>119</v>
      </c>
      <c r="N3748" t="s">
        <v>52</v>
      </c>
      <c r="O3748">
        <v>2</v>
      </c>
      <c r="P3748" t="s">
        <v>104</v>
      </c>
      <c r="Q3748" s="7">
        <f t="shared" si="351"/>
        <v>26200.12</v>
      </c>
      <c r="R3748" s="9" t="str" cm="1">
        <f t="array" ref="R3748">_xlfn.IFS(L3747&lt;=25,"0-25",L3747&lt;=30,"26-30",L3747&lt;=35,"31-35",L3747&lt;=40,"36-40",L3747&lt;=45,"41-45",L3747&gt;=45,"45+")</f>
        <v>26-30</v>
      </c>
      <c r="S3748" t="str">
        <f t="shared" si="352"/>
        <v>Q3</v>
      </c>
      <c r="T3748" t="str">
        <f t="shared" si="353"/>
        <v>Weekday</v>
      </c>
      <c r="U3748" t="str" cm="1">
        <f t="array" ref="U3748">_xlfn.IFS(Q3748&lt;=100000,"LOW",Q3748&lt;=300000,"MEDIUM",Q3748&gt;=300000,"HIGH")</f>
        <v>LOW</v>
      </c>
    </row>
    <row r="3749" spans="1:21" x14ac:dyDescent="0.3">
      <c r="A3749">
        <v>3748</v>
      </c>
      <c r="B3749">
        <v>14</v>
      </c>
      <c r="C3749">
        <v>9</v>
      </c>
      <c r="D3749" s="6">
        <f t="shared" si="348"/>
        <v>45549</v>
      </c>
      <c r="E3749" t="str">
        <f t="shared" si="349"/>
        <v>September</v>
      </c>
      <c r="F3749">
        <v>2024</v>
      </c>
      <c r="G3749" t="str">
        <f t="shared" si="350"/>
        <v>Saturday</v>
      </c>
      <c r="H3749" t="s">
        <v>21</v>
      </c>
      <c r="I3749">
        <v>8</v>
      </c>
      <c r="J3749" s="7">
        <v>50076.2</v>
      </c>
      <c r="K3749" t="s">
        <v>30</v>
      </c>
      <c r="L3749">
        <v>52</v>
      </c>
      <c r="M3749" t="s">
        <v>23</v>
      </c>
      <c r="N3749" t="s">
        <v>18</v>
      </c>
      <c r="O3749">
        <v>3</v>
      </c>
      <c r="P3749" t="s">
        <v>25</v>
      </c>
      <c r="Q3749" s="7">
        <f t="shared" si="351"/>
        <v>400609.6</v>
      </c>
      <c r="R3749" s="9" t="str" cm="1">
        <f t="array" ref="R3749">_xlfn.IFS(L3748&lt;=25,"0-25",L3748&lt;=30,"26-30",L3748&lt;=35,"31-35",L3748&lt;=40,"36-40",L3748&lt;=45,"41-45",L3748&gt;=45,"45+")</f>
        <v>41-45</v>
      </c>
      <c r="S3749" t="str">
        <f t="shared" si="352"/>
        <v>Q3</v>
      </c>
      <c r="T3749" t="str">
        <f t="shared" si="353"/>
        <v>Weekend</v>
      </c>
      <c r="U3749" t="str" cm="1">
        <f t="array" ref="U3749">_xlfn.IFS(Q3749&lt;=100000,"LOW",Q3749&lt;=300000,"MEDIUM",Q3749&gt;=300000,"HIGH")</f>
        <v>HIGH</v>
      </c>
    </row>
    <row r="3750" spans="1:21" x14ac:dyDescent="0.3">
      <c r="A3750">
        <v>3749</v>
      </c>
      <c r="B3750">
        <v>14</v>
      </c>
      <c r="C3750">
        <v>9</v>
      </c>
      <c r="D3750" s="6">
        <f t="shared" si="348"/>
        <v>45549</v>
      </c>
      <c r="E3750" t="str">
        <f t="shared" si="349"/>
        <v>September</v>
      </c>
      <c r="F3750">
        <v>2024</v>
      </c>
      <c r="G3750" t="str">
        <f t="shared" si="350"/>
        <v>Saturday</v>
      </c>
      <c r="H3750" t="s">
        <v>21</v>
      </c>
      <c r="I3750">
        <v>4</v>
      </c>
      <c r="J3750" s="7">
        <v>58381.32</v>
      </c>
      <c r="K3750" t="s">
        <v>1039</v>
      </c>
      <c r="L3750">
        <v>18</v>
      </c>
      <c r="M3750" t="s">
        <v>152</v>
      </c>
      <c r="N3750" t="s">
        <v>18</v>
      </c>
      <c r="O3750">
        <v>3</v>
      </c>
      <c r="P3750" t="s">
        <v>28</v>
      </c>
      <c r="Q3750" s="7">
        <f t="shared" si="351"/>
        <v>233525.28</v>
      </c>
      <c r="R3750" s="9" t="str" cm="1">
        <f t="array" ref="R3750">_xlfn.IFS(L3749&lt;=25,"0-25",L3749&lt;=30,"26-30",L3749&lt;=35,"31-35",L3749&lt;=40,"36-40",L3749&lt;=45,"41-45",L3749&gt;=45,"45+")</f>
        <v>45+</v>
      </c>
      <c r="S3750" t="str">
        <f t="shared" si="352"/>
        <v>Q3</v>
      </c>
      <c r="T3750" t="str">
        <f t="shared" si="353"/>
        <v>Weekend</v>
      </c>
      <c r="U3750" t="str" cm="1">
        <f t="array" ref="U3750">_xlfn.IFS(Q3750&lt;=100000,"LOW",Q3750&lt;=300000,"MEDIUM",Q3750&gt;=300000,"HIGH")</f>
        <v>MEDIUM</v>
      </c>
    </row>
    <row r="3751" spans="1:21" x14ac:dyDescent="0.3">
      <c r="A3751">
        <v>3750</v>
      </c>
      <c r="B3751">
        <v>14</v>
      </c>
      <c r="C3751">
        <v>9</v>
      </c>
      <c r="D3751" s="6">
        <f t="shared" si="348"/>
        <v>45549</v>
      </c>
      <c r="E3751" t="str">
        <f t="shared" si="349"/>
        <v>September</v>
      </c>
      <c r="F3751">
        <v>2024</v>
      </c>
      <c r="G3751" t="str">
        <f t="shared" si="350"/>
        <v>Saturday</v>
      </c>
      <c r="H3751" t="s">
        <v>15</v>
      </c>
      <c r="I3751">
        <v>3</v>
      </c>
      <c r="J3751" s="7">
        <v>19848.86</v>
      </c>
      <c r="K3751" t="s">
        <v>797</v>
      </c>
      <c r="L3751">
        <v>22</v>
      </c>
      <c r="M3751" t="s">
        <v>23</v>
      </c>
      <c r="N3751" t="s">
        <v>35</v>
      </c>
      <c r="O3751">
        <v>4</v>
      </c>
      <c r="P3751" t="s">
        <v>19</v>
      </c>
      <c r="Q3751" s="7">
        <f t="shared" si="351"/>
        <v>59546.58</v>
      </c>
      <c r="R3751" s="9" t="str" cm="1">
        <f t="array" ref="R3751">_xlfn.IFS(L3750&lt;=25,"0-25",L3750&lt;=30,"26-30",L3750&lt;=35,"31-35",L3750&lt;=40,"36-40",L3750&lt;=45,"41-45",L3750&gt;=45,"45+")</f>
        <v>0-25</v>
      </c>
      <c r="S3751" t="str">
        <f t="shared" si="352"/>
        <v>Q3</v>
      </c>
      <c r="T3751" t="str">
        <f t="shared" si="353"/>
        <v>Weekend</v>
      </c>
      <c r="U3751" t="str" cm="1">
        <f t="array" ref="U3751">_xlfn.IFS(Q3751&lt;=100000,"LOW",Q3751&lt;=300000,"MEDIUM",Q3751&gt;=300000,"HIGH")</f>
        <v>LOW</v>
      </c>
    </row>
    <row r="3752" spans="1:21" x14ac:dyDescent="0.3">
      <c r="A3752">
        <v>3751</v>
      </c>
      <c r="B3752">
        <v>14</v>
      </c>
      <c r="C3752">
        <v>9</v>
      </c>
      <c r="D3752" s="6">
        <f t="shared" si="348"/>
        <v>45549</v>
      </c>
      <c r="E3752" t="str">
        <f t="shared" si="349"/>
        <v>September</v>
      </c>
      <c r="F3752">
        <v>2024</v>
      </c>
      <c r="G3752" t="str">
        <f t="shared" si="350"/>
        <v>Saturday</v>
      </c>
      <c r="H3752" t="s">
        <v>15</v>
      </c>
      <c r="I3752">
        <v>4</v>
      </c>
      <c r="J3752" s="7">
        <v>36550.57</v>
      </c>
      <c r="K3752" t="s">
        <v>733</v>
      </c>
      <c r="L3752">
        <v>18</v>
      </c>
      <c r="M3752" t="s">
        <v>39</v>
      </c>
      <c r="N3752" t="s">
        <v>18</v>
      </c>
      <c r="O3752">
        <v>5</v>
      </c>
      <c r="P3752" t="s">
        <v>19</v>
      </c>
      <c r="Q3752" s="7">
        <f t="shared" si="351"/>
        <v>146202.28</v>
      </c>
      <c r="R3752" s="9" t="str" cm="1">
        <f t="array" ref="R3752">_xlfn.IFS(L3751&lt;=25,"0-25",L3751&lt;=30,"26-30",L3751&lt;=35,"31-35",L3751&lt;=40,"36-40",L3751&lt;=45,"41-45",L3751&gt;=45,"45+")</f>
        <v>0-25</v>
      </c>
      <c r="S3752" t="str">
        <f t="shared" si="352"/>
        <v>Q3</v>
      </c>
      <c r="T3752" t="str">
        <f t="shared" si="353"/>
        <v>Weekend</v>
      </c>
      <c r="U3752" t="str" cm="1">
        <f t="array" ref="U3752">_xlfn.IFS(Q3752&lt;=100000,"LOW",Q3752&lt;=300000,"MEDIUM",Q3752&gt;=300000,"HIGH")</f>
        <v>MEDIUM</v>
      </c>
    </row>
    <row r="3753" spans="1:21" x14ac:dyDescent="0.3">
      <c r="A3753">
        <v>3752</v>
      </c>
      <c r="B3753">
        <v>15</v>
      </c>
      <c r="C3753">
        <v>9</v>
      </c>
      <c r="D3753" s="6">
        <f t="shared" si="348"/>
        <v>45550</v>
      </c>
      <c r="E3753" t="str">
        <f t="shared" si="349"/>
        <v>September</v>
      </c>
      <c r="F3753">
        <v>2024</v>
      </c>
      <c r="G3753" t="str">
        <f t="shared" si="350"/>
        <v>Sunday</v>
      </c>
      <c r="H3753" t="s">
        <v>32</v>
      </c>
      <c r="I3753">
        <v>5</v>
      </c>
      <c r="J3753" s="7">
        <v>39630.160000000003</v>
      </c>
      <c r="K3753" t="s">
        <v>910</v>
      </c>
      <c r="L3753">
        <v>25</v>
      </c>
      <c r="M3753" t="s">
        <v>23</v>
      </c>
      <c r="N3753" t="s">
        <v>52</v>
      </c>
      <c r="O3753">
        <v>4</v>
      </c>
      <c r="P3753" t="s">
        <v>36</v>
      </c>
      <c r="Q3753" s="7">
        <f t="shared" si="351"/>
        <v>198150.80000000002</v>
      </c>
      <c r="R3753" s="9" t="str" cm="1">
        <f t="array" ref="R3753">_xlfn.IFS(L3752&lt;=25,"0-25",L3752&lt;=30,"26-30",L3752&lt;=35,"31-35",L3752&lt;=40,"36-40",L3752&lt;=45,"41-45",L3752&gt;=45,"45+")</f>
        <v>0-25</v>
      </c>
      <c r="S3753" t="str">
        <f t="shared" si="352"/>
        <v>Q3</v>
      </c>
      <c r="T3753" t="str">
        <f t="shared" si="353"/>
        <v>Weekend</v>
      </c>
      <c r="U3753" t="str" cm="1">
        <f t="array" ref="U3753">_xlfn.IFS(Q3753&lt;=100000,"LOW",Q3753&lt;=300000,"MEDIUM",Q3753&gt;=300000,"HIGH")</f>
        <v>MEDIUM</v>
      </c>
    </row>
    <row r="3754" spans="1:21" x14ac:dyDescent="0.3">
      <c r="A3754">
        <v>3753</v>
      </c>
      <c r="B3754">
        <v>15</v>
      </c>
      <c r="C3754">
        <v>9</v>
      </c>
      <c r="D3754" s="6">
        <f t="shared" si="348"/>
        <v>45550</v>
      </c>
      <c r="E3754" t="str">
        <f t="shared" si="349"/>
        <v>September</v>
      </c>
      <c r="F3754">
        <v>2024</v>
      </c>
      <c r="G3754" t="str">
        <f t="shared" si="350"/>
        <v>Sunday</v>
      </c>
      <c r="H3754" t="s">
        <v>15</v>
      </c>
      <c r="I3754">
        <v>1</v>
      </c>
      <c r="J3754" s="7">
        <v>28727.17</v>
      </c>
      <c r="K3754" t="s">
        <v>681</v>
      </c>
      <c r="L3754">
        <v>56</v>
      </c>
      <c r="M3754" t="s">
        <v>27</v>
      </c>
      <c r="N3754" t="s">
        <v>24</v>
      </c>
      <c r="O3754">
        <v>3</v>
      </c>
      <c r="P3754" t="s">
        <v>19</v>
      </c>
      <c r="Q3754" s="7">
        <f t="shared" si="351"/>
        <v>28727.17</v>
      </c>
      <c r="R3754" s="9" t="str" cm="1">
        <f t="array" ref="R3754">_xlfn.IFS(L3753&lt;=25,"0-25",L3753&lt;=30,"26-30",L3753&lt;=35,"31-35",L3753&lt;=40,"36-40",L3753&lt;=45,"41-45",L3753&gt;=45,"45+")</f>
        <v>0-25</v>
      </c>
      <c r="S3754" t="str">
        <f t="shared" si="352"/>
        <v>Q3</v>
      </c>
      <c r="T3754" t="str">
        <f t="shared" si="353"/>
        <v>Weekend</v>
      </c>
      <c r="U3754" t="str" cm="1">
        <f t="array" ref="U3754">_xlfn.IFS(Q3754&lt;=100000,"LOW",Q3754&lt;=300000,"MEDIUM",Q3754&gt;=300000,"HIGH")</f>
        <v>LOW</v>
      </c>
    </row>
    <row r="3755" spans="1:21" x14ac:dyDescent="0.3">
      <c r="A3755">
        <v>3754</v>
      </c>
      <c r="B3755">
        <v>15</v>
      </c>
      <c r="C3755">
        <v>9</v>
      </c>
      <c r="D3755" s="6">
        <f t="shared" si="348"/>
        <v>45550</v>
      </c>
      <c r="E3755" t="str">
        <f t="shared" si="349"/>
        <v>September</v>
      </c>
      <c r="F3755">
        <v>2024</v>
      </c>
      <c r="G3755" t="str">
        <f t="shared" si="350"/>
        <v>Sunday</v>
      </c>
      <c r="H3755" t="s">
        <v>15</v>
      </c>
      <c r="I3755">
        <v>1</v>
      </c>
      <c r="J3755" s="7">
        <v>38905.35</v>
      </c>
      <c r="K3755" t="s">
        <v>204</v>
      </c>
      <c r="L3755">
        <v>35</v>
      </c>
      <c r="M3755" t="s">
        <v>79</v>
      </c>
      <c r="N3755" t="s">
        <v>52</v>
      </c>
      <c r="O3755">
        <v>5</v>
      </c>
      <c r="P3755" t="s">
        <v>31</v>
      </c>
      <c r="Q3755" s="7">
        <f t="shared" si="351"/>
        <v>38905.35</v>
      </c>
      <c r="R3755" s="9" t="str" cm="1">
        <f t="array" ref="R3755">_xlfn.IFS(L3754&lt;=25,"0-25",L3754&lt;=30,"26-30",L3754&lt;=35,"31-35",L3754&lt;=40,"36-40",L3754&lt;=45,"41-45",L3754&gt;=45,"45+")</f>
        <v>45+</v>
      </c>
      <c r="S3755" t="str">
        <f t="shared" si="352"/>
        <v>Q3</v>
      </c>
      <c r="T3755" t="str">
        <f t="shared" si="353"/>
        <v>Weekend</v>
      </c>
      <c r="U3755" t="str" cm="1">
        <f t="array" ref="U3755">_xlfn.IFS(Q3755&lt;=100000,"LOW",Q3755&lt;=300000,"MEDIUM",Q3755&gt;=300000,"HIGH")</f>
        <v>LOW</v>
      </c>
    </row>
    <row r="3756" spans="1:21" x14ac:dyDescent="0.3">
      <c r="A3756">
        <v>3755</v>
      </c>
      <c r="B3756">
        <v>15</v>
      </c>
      <c r="C3756">
        <v>9</v>
      </c>
      <c r="D3756" s="6">
        <f t="shared" si="348"/>
        <v>45550</v>
      </c>
      <c r="E3756" t="str">
        <f t="shared" si="349"/>
        <v>September</v>
      </c>
      <c r="F3756">
        <v>2024</v>
      </c>
      <c r="G3756" t="str">
        <f t="shared" si="350"/>
        <v>Sunday</v>
      </c>
      <c r="H3756" t="s">
        <v>21</v>
      </c>
      <c r="I3756">
        <v>3</v>
      </c>
      <c r="J3756" s="7">
        <v>29052.74</v>
      </c>
      <c r="K3756" t="s">
        <v>416</v>
      </c>
      <c r="L3756">
        <v>26</v>
      </c>
      <c r="M3756" t="s">
        <v>39</v>
      </c>
      <c r="N3756" t="s">
        <v>18</v>
      </c>
      <c r="O3756">
        <v>5</v>
      </c>
      <c r="P3756" t="s">
        <v>25</v>
      </c>
      <c r="Q3756" s="7">
        <f t="shared" si="351"/>
        <v>87158.22</v>
      </c>
      <c r="R3756" s="9" t="str" cm="1">
        <f t="array" ref="R3756">_xlfn.IFS(L3755&lt;=25,"0-25",L3755&lt;=30,"26-30",L3755&lt;=35,"31-35",L3755&lt;=40,"36-40",L3755&lt;=45,"41-45",L3755&gt;=45,"45+")</f>
        <v>31-35</v>
      </c>
      <c r="S3756" t="str">
        <f t="shared" si="352"/>
        <v>Q3</v>
      </c>
      <c r="T3756" t="str">
        <f t="shared" si="353"/>
        <v>Weekend</v>
      </c>
      <c r="U3756" t="str" cm="1">
        <f t="array" ref="U3756">_xlfn.IFS(Q3756&lt;=100000,"LOW",Q3756&lt;=300000,"MEDIUM",Q3756&gt;=300000,"HIGH")</f>
        <v>LOW</v>
      </c>
    </row>
    <row r="3757" spans="1:21" x14ac:dyDescent="0.3">
      <c r="A3757">
        <v>3756</v>
      </c>
      <c r="B3757">
        <v>16</v>
      </c>
      <c r="C3757">
        <v>9</v>
      </c>
      <c r="D3757" s="6">
        <f t="shared" si="348"/>
        <v>45551</v>
      </c>
      <c r="E3757" t="str">
        <f t="shared" si="349"/>
        <v>September</v>
      </c>
      <c r="F3757">
        <v>2024</v>
      </c>
      <c r="G3757" t="str">
        <f t="shared" si="350"/>
        <v>Monday</v>
      </c>
      <c r="H3757" t="s">
        <v>32</v>
      </c>
      <c r="I3757">
        <v>6</v>
      </c>
      <c r="J3757" s="7">
        <v>31644.86</v>
      </c>
      <c r="K3757" t="s">
        <v>746</v>
      </c>
      <c r="L3757">
        <v>22</v>
      </c>
      <c r="M3757" t="s">
        <v>79</v>
      </c>
      <c r="N3757" t="s">
        <v>52</v>
      </c>
      <c r="O3757">
        <v>5</v>
      </c>
      <c r="P3757" t="s">
        <v>101</v>
      </c>
      <c r="Q3757" s="7">
        <f t="shared" si="351"/>
        <v>189869.16</v>
      </c>
      <c r="R3757" s="9" t="str" cm="1">
        <f t="array" ref="R3757">_xlfn.IFS(L3756&lt;=25,"0-25",L3756&lt;=30,"26-30",L3756&lt;=35,"31-35",L3756&lt;=40,"36-40",L3756&lt;=45,"41-45",L3756&gt;=45,"45+")</f>
        <v>26-30</v>
      </c>
      <c r="S3757" t="str">
        <f t="shared" si="352"/>
        <v>Q3</v>
      </c>
      <c r="T3757" t="str">
        <f t="shared" si="353"/>
        <v>Weekday</v>
      </c>
      <c r="U3757" t="str" cm="1">
        <f t="array" ref="U3757">_xlfn.IFS(Q3757&lt;=100000,"LOW",Q3757&lt;=300000,"MEDIUM",Q3757&gt;=300000,"HIGH")</f>
        <v>MEDIUM</v>
      </c>
    </row>
    <row r="3758" spans="1:21" x14ac:dyDescent="0.3">
      <c r="A3758">
        <v>3757</v>
      </c>
      <c r="B3758">
        <v>16</v>
      </c>
      <c r="C3758">
        <v>9</v>
      </c>
      <c r="D3758" s="6">
        <f t="shared" si="348"/>
        <v>45551</v>
      </c>
      <c r="E3758" t="str">
        <f t="shared" si="349"/>
        <v>September</v>
      </c>
      <c r="F3758">
        <v>2024</v>
      </c>
      <c r="G3758" t="str">
        <f t="shared" si="350"/>
        <v>Monday</v>
      </c>
      <c r="H3758" t="s">
        <v>15</v>
      </c>
      <c r="I3758">
        <v>1</v>
      </c>
      <c r="J3758" s="7">
        <v>50159.87</v>
      </c>
      <c r="K3758" t="s">
        <v>153</v>
      </c>
      <c r="L3758">
        <v>21</v>
      </c>
      <c r="M3758" t="s">
        <v>23</v>
      </c>
      <c r="N3758" t="s">
        <v>18</v>
      </c>
      <c r="O3758">
        <v>3</v>
      </c>
      <c r="P3758" t="s">
        <v>86</v>
      </c>
      <c r="Q3758" s="7">
        <f t="shared" si="351"/>
        <v>50159.87</v>
      </c>
      <c r="R3758" s="9" t="str" cm="1">
        <f t="array" ref="R3758">_xlfn.IFS(L3757&lt;=25,"0-25",L3757&lt;=30,"26-30",L3757&lt;=35,"31-35",L3757&lt;=40,"36-40",L3757&lt;=45,"41-45",L3757&gt;=45,"45+")</f>
        <v>0-25</v>
      </c>
      <c r="S3758" t="str">
        <f t="shared" si="352"/>
        <v>Q3</v>
      </c>
      <c r="T3758" t="str">
        <f t="shared" si="353"/>
        <v>Weekday</v>
      </c>
      <c r="U3758" t="str" cm="1">
        <f t="array" ref="U3758">_xlfn.IFS(Q3758&lt;=100000,"LOW",Q3758&lt;=300000,"MEDIUM",Q3758&gt;=300000,"HIGH")</f>
        <v>LOW</v>
      </c>
    </row>
    <row r="3759" spans="1:21" x14ac:dyDescent="0.3">
      <c r="A3759">
        <v>3758</v>
      </c>
      <c r="B3759">
        <v>16</v>
      </c>
      <c r="C3759">
        <v>9</v>
      </c>
      <c r="D3759" s="6">
        <f t="shared" si="348"/>
        <v>45551</v>
      </c>
      <c r="E3759" t="str">
        <f t="shared" si="349"/>
        <v>September</v>
      </c>
      <c r="F3759">
        <v>2024</v>
      </c>
      <c r="G3759" t="str">
        <f t="shared" si="350"/>
        <v>Monday</v>
      </c>
      <c r="H3759" t="s">
        <v>15</v>
      </c>
      <c r="I3759">
        <v>2</v>
      </c>
      <c r="J3759" s="7">
        <v>47955.6</v>
      </c>
      <c r="K3759" t="s">
        <v>600</v>
      </c>
      <c r="L3759">
        <v>46</v>
      </c>
      <c r="M3759" t="s">
        <v>69</v>
      </c>
      <c r="N3759" t="s">
        <v>35</v>
      </c>
      <c r="O3759">
        <v>4</v>
      </c>
      <c r="P3759" t="s">
        <v>19</v>
      </c>
      <c r="Q3759" s="7">
        <f t="shared" si="351"/>
        <v>95911.2</v>
      </c>
      <c r="R3759" s="9" t="str" cm="1">
        <f t="array" ref="R3759">_xlfn.IFS(L3758&lt;=25,"0-25",L3758&lt;=30,"26-30",L3758&lt;=35,"31-35",L3758&lt;=40,"36-40",L3758&lt;=45,"41-45",L3758&gt;=45,"45+")</f>
        <v>0-25</v>
      </c>
      <c r="S3759" t="str">
        <f t="shared" si="352"/>
        <v>Q3</v>
      </c>
      <c r="T3759" t="str">
        <f t="shared" si="353"/>
        <v>Weekday</v>
      </c>
      <c r="U3759" t="str" cm="1">
        <f t="array" ref="U3759">_xlfn.IFS(Q3759&lt;=100000,"LOW",Q3759&lt;=300000,"MEDIUM",Q3759&gt;=300000,"HIGH")</f>
        <v>LOW</v>
      </c>
    </row>
    <row r="3760" spans="1:21" x14ac:dyDescent="0.3">
      <c r="A3760">
        <v>3759</v>
      </c>
      <c r="B3760">
        <v>17</v>
      </c>
      <c r="C3760">
        <v>9</v>
      </c>
      <c r="D3760" s="6">
        <f t="shared" si="348"/>
        <v>45552</v>
      </c>
      <c r="E3760" t="str">
        <f t="shared" si="349"/>
        <v>September</v>
      </c>
      <c r="F3760">
        <v>2024</v>
      </c>
      <c r="G3760" t="str">
        <f t="shared" si="350"/>
        <v>Tuesday</v>
      </c>
      <c r="H3760" t="s">
        <v>32</v>
      </c>
      <c r="I3760">
        <v>7</v>
      </c>
      <c r="J3760" s="7">
        <v>23935.94</v>
      </c>
      <c r="K3760" t="s">
        <v>723</v>
      </c>
      <c r="L3760">
        <v>18</v>
      </c>
      <c r="M3760" t="s">
        <v>23</v>
      </c>
      <c r="N3760" t="s">
        <v>24</v>
      </c>
      <c r="O3760">
        <v>5</v>
      </c>
      <c r="P3760" t="s">
        <v>101</v>
      </c>
      <c r="Q3760" s="7">
        <f t="shared" si="351"/>
        <v>167551.57999999999</v>
      </c>
      <c r="R3760" s="9" t="str" cm="1">
        <f t="array" ref="R3760">_xlfn.IFS(L3759&lt;=25,"0-25",L3759&lt;=30,"26-30",L3759&lt;=35,"31-35",L3759&lt;=40,"36-40",L3759&lt;=45,"41-45",L3759&gt;=45,"45+")</f>
        <v>45+</v>
      </c>
      <c r="S3760" t="str">
        <f t="shared" si="352"/>
        <v>Q3</v>
      </c>
      <c r="T3760" t="str">
        <f t="shared" si="353"/>
        <v>Weekday</v>
      </c>
      <c r="U3760" t="str" cm="1">
        <f t="array" ref="U3760">_xlfn.IFS(Q3760&lt;=100000,"LOW",Q3760&lt;=300000,"MEDIUM",Q3760&gt;=300000,"HIGH")</f>
        <v>MEDIUM</v>
      </c>
    </row>
    <row r="3761" spans="1:21" x14ac:dyDescent="0.3">
      <c r="A3761">
        <v>3760</v>
      </c>
      <c r="B3761">
        <v>17</v>
      </c>
      <c r="C3761">
        <v>9</v>
      </c>
      <c r="D3761" s="6">
        <f t="shared" si="348"/>
        <v>45552</v>
      </c>
      <c r="E3761" t="str">
        <f t="shared" si="349"/>
        <v>September</v>
      </c>
      <c r="F3761">
        <v>2024</v>
      </c>
      <c r="G3761" t="str">
        <f t="shared" si="350"/>
        <v>Tuesday</v>
      </c>
      <c r="H3761" t="s">
        <v>45</v>
      </c>
      <c r="I3761">
        <v>1</v>
      </c>
      <c r="J3761" s="7">
        <v>63848.97</v>
      </c>
      <c r="K3761" t="s">
        <v>341</v>
      </c>
      <c r="L3761">
        <v>47</v>
      </c>
      <c r="M3761" t="s">
        <v>61</v>
      </c>
      <c r="N3761" t="s">
        <v>24</v>
      </c>
      <c r="O3761">
        <v>2</v>
      </c>
      <c r="P3761" t="s">
        <v>104</v>
      </c>
      <c r="Q3761" s="7">
        <f t="shared" si="351"/>
        <v>63848.97</v>
      </c>
      <c r="R3761" s="9" t="str" cm="1">
        <f t="array" ref="R3761">_xlfn.IFS(L3760&lt;=25,"0-25",L3760&lt;=30,"26-30",L3760&lt;=35,"31-35",L3760&lt;=40,"36-40",L3760&lt;=45,"41-45",L3760&gt;=45,"45+")</f>
        <v>0-25</v>
      </c>
      <c r="S3761" t="str">
        <f t="shared" si="352"/>
        <v>Q3</v>
      </c>
      <c r="T3761" t="str">
        <f t="shared" si="353"/>
        <v>Weekday</v>
      </c>
      <c r="U3761" t="str" cm="1">
        <f t="array" ref="U3761">_xlfn.IFS(Q3761&lt;=100000,"LOW",Q3761&lt;=300000,"MEDIUM",Q3761&gt;=300000,"HIGH")</f>
        <v>LOW</v>
      </c>
    </row>
    <row r="3762" spans="1:21" x14ac:dyDescent="0.3">
      <c r="A3762">
        <v>3761</v>
      </c>
      <c r="B3762">
        <v>17</v>
      </c>
      <c r="C3762">
        <v>9</v>
      </c>
      <c r="D3762" s="6">
        <f t="shared" si="348"/>
        <v>45552</v>
      </c>
      <c r="E3762" t="str">
        <f t="shared" si="349"/>
        <v>September</v>
      </c>
      <c r="F3762">
        <v>2024</v>
      </c>
      <c r="G3762" t="str">
        <f t="shared" si="350"/>
        <v>Tuesday</v>
      </c>
      <c r="H3762" t="s">
        <v>32</v>
      </c>
      <c r="I3762">
        <v>7</v>
      </c>
      <c r="J3762" s="7">
        <v>61767.31</v>
      </c>
      <c r="K3762" t="s">
        <v>1026</v>
      </c>
      <c r="L3762">
        <v>18</v>
      </c>
      <c r="M3762" t="s">
        <v>23</v>
      </c>
      <c r="N3762" t="s">
        <v>18</v>
      </c>
      <c r="O3762">
        <v>4</v>
      </c>
      <c r="P3762" t="s">
        <v>36</v>
      </c>
      <c r="Q3762" s="7">
        <f t="shared" si="351"/>
        <v>432371.17</v>
      </c>
      <c r="R3762" s="9" t="str" cm="1">
        <f t="array" ref="R3762">_xlfn.IFS(L3761&lt;=25,"0-25",L3761&lt;=30,"26-30",L3761&lt;=35,"31-35",L3761&lt;=40,"36-40",L3761&lt;=45,"41-45",L3761&gt;=45,"45+")</f>
        <v>45+</v>
      </c>
      <c r="S3762" t="str">
        <f t="shared" si="352"/>
        <v>Q3</v>
      </c>
      <c r="T3762" t="str">
        <f t="shared" si="353"/>
        <v>Weekday</v>
      </c>
      <c r="U3762" t="str" cm="1">
        <f t="array" ref="U3762">_xlfn.IFS(Q3762&lt;=100000,"LOW",Q3762&lt;=300000,"MEDIUM",Q3762&gt;=300000,"HIGH")</f>
        <v>HIGH</v>
      </c>
    </row>
    <row r="3763" spans="1:21" x14ac:dyDescent="0.3">
      <c r="A3763">
        <v>3762</v>
      </c>
      <c r="B3763">
        <v>18</v>
      </c>
      <c r="C3763">
        <v>9</v>
      </c>
      <c r="D3763" s="6">
        <f t="shared" si="348"/>
        <v>45553</v>
      </c>
      <c r="E3763" t="str">
        <f t="shared" si="349"/>
        <v>September</v>
      </c>
      <c r="F3763">
        <v>2024</v>
      </c>
      <c r="G3763" t="str">
        <f t="shared" si="350"/>
        <v>Wednesday</v>
      </c>
      <c r="H3763" t="s">
        <v>21</v>
      </c>
      <c r="I3763">
        <v>4</v>
      </c>
      <c r="J3763" s="7">
        <v>40545</v>
      </c>
      <c r="K3763" t="s">
        <v>364</v>
      </c>
      <c r="L3763">
        <v>20</v>
      </c>
      <c r="M3763" t="s">
        <v>23</v>
      </c>
      <c r="N3763" t="s">
        <v>18</v>
      </c>
      <c r="O3763">
        <v>5</v>
      </c>
      <c r="P3763" t="s">
        <v>25</v>
      </c>
      <c r="Q3763" s="7">
        <f t="shared" si="351"/>
        <v>162180</v>
      </c>
      <c r="R3763" s="9" t="str" cm="1">
        <f t="array" ref="R3763">_xlfn.IFS(L3762&lt;=25,"0-25",L3762&lt;=30,"26-30",L3762&lt;=35,"31-35",L3762&lt;=40,"36-40",L3762&lt;=45,"41-45",L3762&gt;=45,"45+")</f>
        <v>0-25</v>
      </c>
      <c r="S3763" t="str">
        <f t="shared" si="352"/>
        <v>Q3</v>
      </c>
      <c r="T3763" t="str">
        <f t="shared" si="353"/>
        <v>Weekday</v>
      </c>
      <c r="U3763" t="str" cm="1">
        <f t="array" ref="U3763">_xlfn.IFS(Q3763&lt;=100000,"LOW",Q3763&lt;=300000,"MEDIUM",Q3763&gt;=300000,"HIGH")</f>
        <v>MEDIUM</v>
      </c>
    </row>
    <row r="3764" spans="1:21" x14ac:dyDescent="0.3">
      <c r="A3764">
        <v>3763</v>
      </c>
      <c r="B3764">
        <v>18</v>
      </c>
      <c r="C3764">
        <v>9</v>
      </c>
      <c r="D3764" s="6">
        <f t="shared" si="348"/>
        <v>45553</v>
      </c>
      <c r="E3764" t="str">
        <f t="shared" si="349"/>
        <v>September</v>
      </c>
      <c r="F3764">
        <v>2024</v>
      </c>
      <c r="G3764" t="str">
        <f t="shared" si="350"/>
        <v>Wednesday</v>
      </c>
      <c r="H3764" t="s">
        <v>45</v>
      </c>
      <c r="I3764">
        <v>6</v>
      </c>
      <c r="J3764" s="7">
        <v>35995.040000000001</v>
      </c>
      <c r="K3764" t="s">
        <v>157</v>
      </c>
      <c r="L3764">
        <v>39</v>
      </c>
      <c r="M3764" t="s">
        <v>92</v>
      </c>
      <c r="N3764" t="s">
        <v>24</v>
      </c>
      <c r="O3764">
        <v>4</v>
      </c>
      <c r="P3764" t="s">
        <v>48</v>
      </c>
      <c r="Q3764" s="7">
        <f t="shared" si="351"/>
        <v>215970.24</v>
      </c>
      <c r="R3764" s="9" t="str" cm="1">
        <f t="array" ref="R3764">_xlfn.IFS(L3763&lt;=25,"0-25",L3763&lt;=30,"26-30",L3763&lt;=35,"31-35",L3763&lt;=40,"36-40",L3763&lt;=45,"41-45",L3763&gt;=45,"45+")</f>
        <v>0-25</v>
      </c>
      <c r="S3764" t="str">
        <f t="shared" si="352"/>
        <v>Q3</v>
      </c>
      <c r="T3764" t="str">
        <f t="shared" si="353"/>
        <v>Weekday</v>
      </c>
      <c r="U3764" t="str" cm="1">
        <f t="array" ref="U3764">_xlfn.IFS(Q3764&lt;=100000,"LOW",Q3764&lt;=300000,"MEDIUM",Q3764&gt;=300000,"HIGH")</f>
        <v>MEDIUM</v>
      </c>
    </row>
    <row r="3765" spans="1:21" x14ac:dyDescent="0.3">
      <c r="A3765">
        <v>3764</v>
      </c>
      <c r="B3765">
        <v>18</v>
      </c>
      <c r="C3765">
        <v>9</v>
      </c>
      <c r="D3765" s="6">
        <f t="shared" si="348"/>
        <v>45553</v>
      </c>
      <c r="E3765" t="str">
        <f t="shared" si="349"/>
        <v>September</v>
      </c>
      <c r="F3765">
        <v>2024</v>
      </c>
      <c r="G3765" t="str">
        <f t="shared" si="350"/>
        <v>Wednesday</v>
      </c>
      <c r="H3765" t="s">
        <v>37</v>
      </c>
      <c r="I3765">
        <v>8</v>
      </c>
      <c r="J3765" s="7">
        <v>32611.360000000001</v>
      </c>
      <c r="K3765" t="s">
        <v>627</v>
      </c>
      <c r="L3765">
        <v>25</v>
      </c>
      <c r="M3765" t="s">
        <v>23</v>
      </c>
      <c r="N3765" t="s">
        <v>52</v>
      </c>
      <c r="O3765">
        <v>2</v>
      </c>
      <c r="P3765" t="s">
        <v>97</v>
      </c>
      <c r="Q3765" s="7">
        <f t="shared" si="351"/>
        <v>260890.88</v>
      </c>
      <c r="R3765" s="9" t="str" cm="1">
        <f t="array" ref="R3765">_xlfn.IFS(L3764&lt;=25,"0-25",L3764&lt;=30,"26-30",L3764&lt;=35,"31-35",L3764&lt;=40,"36-40",L3764&lt;=45,"41-45",L3764&gt;=45,"45+")</f>
        <v>36-40</v>
      </c>
      <c r="S3765" t="str">
        <f t="shared" si="352"/>
        <v>Q3</v>
      </c>
      <c r="T3765" t="str">
        <f t="shared" si="353"/>
        <v>Weekday</v>
      </c>
      <c r="U3765" t="str" cm="1">
        <f t="array" ref="U3765">_xlfn.IFS(Q3765&lt;=100000,"LOW",Q3765&lt;=300000,"MEDIUM",Q3765&gt;=300000,"HIGH")</f>
        <v>MEDIUM</v>
      </c>
    </row>
    <row r="3766" spans="1:21" x14ac:dyDescent="0.3">
      <c r="A3766">
        <v>3765</v>
      </c>
      <c r="B3766">
        <v>19</v>
      </c>
      <c r="C3766">
        <v>9</v>
      </c>
      <c r="D3766" s="6">
        <f t="shared" si="348"/>
        <v>45554</v>
      </c>
      <c r="E3766" t="str">
        <f t="shared" si="349"/>
        <v>September</v>
      </c>
      <c r="F3766">
        <v>2024</v>
      </c>
      <c r="G3766" t="str">
        <f t="shared" si="350"/>
        <v>Thursday</v>
      </c>
      <c r="H3766" t="s">
        <v>32</v>
      </c>
      <c r="I3766">
        <v>9</v>
      </c>
      <c r="J3766" s="7">
        <v>52436.08</v>
      </c>
      <c r="K3766" t="s">
        <v>785</v>
      </c>
      <c r="L3766">
        <v>35</v>
      </c>
      <c r="M3766" t="s">
        <v>112</v>
      </c>
      <c r="N3766" t="s">
        <v>52</v>
      </c>
      <c r="O3766">
        <v>5</v>
      </c>
      <c r="P3766" t="s">
        <v>101</v>
      </c>
      <c r="Q3766" s="7">
        <f t="shared" si="351"/>
        <v>471924.72000000003</v>
      </c>
      <c r="R3766" s="9" t="str" cm="1">
        <f t="array" ref="R3766">_xlfn.IFS(L3765&lt;=25,"0-25",L3765&lt;=30,"26-30",L3765&lt;=35,"31-35",L3765&lt;=40,"36-40",L3765&lt;=45,"41-45",L3765&gt;=45,"45+")</f>
        <v>0-25</v>
      </c>
      <c r="S3766" t="str">
        <f t="shared" si="352"/>
        <v>Q3</v>
      </c>
      <c r="T3766" t="str">
        <f t="shared" si="353"/>
        <v>Weekday</v>
      </c>
      <c r="U3766" t="str" cm="1">
        <f t="array" ref="U3766">_xlfn.IFS(Q3766&lt;=100000,"LOW",Q3766&lt;=300000,"MEDIUM",Q3766&gt;=300000,"HIGH")</f>
        <v>HIGH</v>
      </c>
    </row>
    <row r="3767" spans="1:21" x14ac:dyDescent="0.3">
      <c r="A3767">
        <v>3766</v>
      </c>
      <c r="B3767">
        <v>19</v>
      </c>
      <c r="C3767">
        <v>9</v>
      </c>
      <c r="D3767" s="6">
        <f t="shared" si="348"/>
        <v>45554</v>
      </c>
      <c r="E3767" t="str">
        <f t="shared" si="349"/>
        <v>September</v>
      </c>
      <c r="F3767">
        <v>2024</v>
      </c>
      <c r="G3767" t="str">
        <f t="shared" si="350"/>
        <v>Thursday</v>
      </c>
      <c r="H3767" t="s">
        <v>21</v>
      </c>
      <c r="I3767">
        <v>6</v>
      </c>
      <c r="J3767" s="7">
        <v>50299.96</v>
      </c>
      <c r="K3767" t="s">
        <v>562</v>
      </c>
      <c r="L3767">
        <v>42</v>
      </c>
      <c r="M3767" t="s">
        <v>23</v>
      </c>
      <c r="N3767" t="s">
        <v>52</v>
      </c>
      <c r="O3767">
        <v>5</v>
      </c>
      <c r="P3767" t="s">
        <v>28</v>
      </c>
      <c r="Q3767" s="7">
        <f t="shared" si="351"/>
        <v>301799.76</v>
      </c>
      <c r="R3767" s="9" t="str" cm="1">
        <f t="array" ref="R3767">_xlfn.IFS(L3766&lt;=25,"0-25",L3766&lt;=30,"26-30",L3766&lt;=35,"31-35",L3766&lt;=40,"36-40",L3766&lt;=45,"41-45",L3766&gt;=45,"45+")</f>
        <v>31-35</v>
      </c>
      <c r="S3767" t="str">
        <f t="shared" si="352"/>
        <v>Q3</v>
      </c>
      <c r="T3767" t="str">
        <f t="shared" si="353"/>
        <v>Weekday</v>
      </c>
      <c r="U3767" t="str" cm="1">
        <f t="array" ref="U3767">_xlfn.IFS(Q3767&lt;=100000,"LOW",Q3767&lt;=300000,"MEDIUM",Q3767&gt;=300000,"HIGH")</f>
        <v>HIGH</v>
      </c>
    </row>
    <row r="3768" spans="1:21" x14ac:dyDescent="0.3">
      <c r="A3768">
        <v>3767</v>
      </c>
      <c r="B3768">
        <v>19</v>
      </c>
      <c r="C3768">
        <v>9</v>
      </c>
      <c r="D3768" s="6">
        <f t="shared" si="348"/>
        <v>45554</v>
      </c>
      <c r="E3768" t="str">
        <f t="shared" si="349"/>
        <v>September</v>
      </c>
      <c r="F3768">
        <v>2024</v>
      </c>
      <c r="G3768" t="str">
        <f t="shared" si="350"/>
        <v>Thursday</v>
      </c>
      <c r="H3768" t="s">
        <v>45</v>
      </c>
      <c r="I3768">
        <v>9</v>
      </c>
      <c r="J3768" s="7">
        <v>21770.84</v>
      </c>
      <c r="K3768" t="s">
        <v>813</v>
      </c>
      <c r="L3768">
        <v>37</v>
      </c>
      <c r="M3768" t="s">
        <v>47</v>
      </c>
      <c r="N3768" t="s">
        <v>24</v>
      </c>
      <c r="O3768">
        <v>2</v>
      </c>
      <c r="P3768" t="s">
        <v>48</v>
      </c>
      <c r="Q3768" s="7">
        <f t="shared" si="351"/>
        <v>195937.56</v>
      </c>
      <c r="R3768" s="9" t="str" cm="1">
        <f t="array" ref="R3768">_xlfn.IFS(L3767&lt;=25,"0-25",L3767&lt;=30,"26-30",L3767&lt;=35,"31-35",L3767&lt;=40,"36-40",L3767&lt;=45,"41-45",L3767&gt;=45,"45+")</f>
        <v>41-45</v>
      </c>
      <c r="S3768" t="str">
        <f t="shared" si="352"/>
        <v>Q3</v>
      </c>
      <c r="T3768" t="str">
        <f t="shared" si="353"/>
        <v>Weekday</v>
      </c>
      <c r="U3768" t="str" cm="1">
        <f t="array" ref="U3768">_xlfn.IFS(Q3768&lt;=100000,"LOW",Q3768&lt;=300000,"MEDIUM",Q3768&gt;=300000,"HIGH")</f>
        <v>MEDIUM</v>
      </c>
    </row>
    <row r="3769" spans="1:21" x14ac:dyDescent="0.3">
      <c r="A3769">
        <v>3768</v>
      </c>
      <c r="B3769">
        <v>19</v>
      </c>
      <c r="C3769">
        <v>9</v>
      </c>
      <c r="D3769" s="6">
        <f t="shared" si="348"/>
        <v>45554</v>
      </c>
      <c r="E3769" t="str">
        <f t="shared" si="349"/>
        <v>September</v>
      </c>
      <c r="F3769">
        <v>2024</v>
      </c>
      <c r="G3769" t="str">
        <f t="shared" si="350"/>
        <v>Thursday</v>
      </c>
      <c r="H3769" t="s">
        <v>32</v>
      </c>
      <c r="I3769">
        <v>4</v>
      </c>
      <c r="J3769" s="7">
        <v>50287.48</v>
      </c>
      <c r="K3769" t="s">
        <v>790</v>
      </c>
      <c r="L3769">
        <v>48</v>
      </c>
      <c r="M3769" t="s">
        <v>39</v>
      </c>
      <c r="N3769" t="s">
        <v>35</v>
      </c>
      <c r="O3769">
        <v>2</v>
      </c>
      <c r="P3769" t="s">
        <v>43</v>
      </c>
      <c r="Q3769" s="7">
        <f t="shared" si="351"/>
        <v>201149.92</v>
      </c>
      <c r="R3769" s="9" t="str" cm="1">
        <f t="array" ref="R3769">_xlfn.IFS(L3768&lt;=25,"0-25",L3768&lt;=30,"26-30",L3768&lt;=35,"31-35",L3768&lt;=40,"36-40",L3768&lt;=45,"41-45",L3768&gt;=45,"45+")</f>
        <v>36-40</v>
      </c>
      <c r="S3769" t="str">
        <f t="shared" si="352"/>
        <v>Q3</v>
      </c>
      <c r="T3769" t="str">
        <f t="shared" si="353"/>
        <v>Weekday</v>
      </c>
      <c r="U3769" t="str" cm="1">
        <f t="array" ref="U3769">_xlfn.IFS(Q3769&lt;=100000,"LOW",Q3769&lt;=300000,"MEDIUM",Q3769&gt;=300000,"HIGH")</f>
        <v>MEDIUM</v>
      </c>
    </row>
    <row r="3770" spans="1:21" x14ac:dyDescent="0.3">
      <c r="A3770">
        <v>3769</v>
      </c>
      <c r="B3770">
        <v>20</v>
      </c>
      <c r="C3770">
        <v>9</v>
      </c>
      <c r="D3770" s="6">
        <f t="shared" si="348"/>
        <v>45555</v>
      </c>
      <c r="E3770" t="str">
        <f t="shared" si="349"/>
        <v>September</v>
      </c>
      <c r="F3770">
        <v>2024</v>
      </c>
      <c r="G3770" t="str">
        <f t="shared" si="350"/>
        <v>Friday</v>
      </c>
      <c r="H3770" t="s">
        <v>15</v>
      </c>
      <c r="I3770">
        <v>6</v>
      </c>
      <c r="J3770" s="7">
        <v>25145.87</v>
      </c>
      <c r="K3770" t="s">
        <v>139</v>
      </c>
      <c r="L3770">
        <v>47</v>
      </c>
      <c r="M3770" t="s">
        <v>69</v>
      </c>
      <c r="N3770" t="s">
        <v>18</v>
      </c>
      <c r="O3770">
        <v>3</v>
      </c>
      <c r="P3770" t="s">
        <v>31</v>
      </c>
      <c r="Q3770" s="7">
        <f t="shared" si="351"/>
        <v>150875.22</v>
      </c>
      <c r="R3770" s="9" t="str" cm="1">
        <f t="array" ref="R3770">_xlfn.IFS(L3769&lt;=25,"0-25",L3769&lt;=30,"26-30",L3769&lt;=35,"31-35",L3769&lt;=40,"36-40",L3769&lt;=45,"41-45",L3769&gt;=45,"45+")</f>
        <v>45+</v>
      </c>
      <c r="S3770" t="str">
        <f t="shared" si="352"/>
        <v>Q3</v>
      </c>
      <c r="T3770" t="str">
        <f t="shared" si="353"/>
        <v>Weekday</v>
      </c>
      <c r="U3770" t="str" cm="1">
        <f t="array" ref="U3770">_xlfn.IFS(Q3770&lt;=100000,"LOW",Q3770&lt;=300000,"MEDIUM",Q3770&gt;=300000,"HIGH")</f>
        <v>MEDIUM</v>
      </c>
    </row>
    <row r="3771" spans="1:21" x14ac:dyDescent="0.3">
      <c r="A3771">
        <v>3770</v>
      </c>
      <c r="B3771">
        <v>20</v>
      </c>
      <c r="C3771">
        <v>9</v>
      </c>
      <c r="D3771" s="6">
        <f t="shared" si="348"/>
        <v>45555</v>
      </c>
      <c r="E3771" t="str">
        <f t="shared" si="349"/>
        <v>September</v>
      </c>
      <c r="F3771">
        <v>2024</v>
      </c>
      <c r="G3771" t="str">
        <f t="shared" si="350"/>
        <v>Friday</v>
      </c>
      <c r="H3771" t="s">
        <v>32</v>
      </c>
      <c r="I3771">
        <v>8</v>
      </c>
      <c r="J3771" s="7">
        <v>11113.5</v>
      </c>
      <c r="K3771" t="s">
        <v>445</v>
      </c>
      <c r="L3771">
        <v>33</v>
      </c>
      <c r="M3771" t="s">
        <v>61</v>
      </c>
      <c r="N3771" t="s">
        <v>18</v>
      </c>
      <c r="O3771">
        <v>5</v>
      </c>
      <c r="P3771" t="s">
        <v>36</v>
      </c>
      <c r="Q3771" s="7">
        <f t="shared" si="351"/>
        <v>88908</v>
      </c>
      <c r="R3771" s="9" t="str" cm="1">
        <f t="array" ref="R3771">_xlfn.IFS(L3770&lt;=25,"0-25",L3770&lt;=30,"26-30",L3770&lt;=35,"31-35",L3770&lt;=40,"36-40",L3770&lt;=45,"41-45",L3770&gt;=45,"45+")</f>
        <v>45+</v>
      </c>
      <c r="S3771" t="str">
        <f t="shared" si="352"/>
        <v>Q3</v>
      </c>
      <c r="T3771" t="str">
        <f t="shared" si="353"/>
        <v>Weekday</v>
      </c>
      <c r="U3771" t="str" cm="1">
        <f t="array" ref="U3771">_xlfn.IFS(Q3771&lt;=100000,"LOW",Q3771&lt;=300000,"MEDIUM",Q3771&gt;=300000,"HIGH")</f>
        <v>LOW</v>
      </c>
    </row>
    <row r="3772" spans="1:21" x14ac:dyDescent="0.3">
      <c r="A3772">
        <v>3771</v>
      </c>
      <c r="B3772">
        <v>20</v>
      </c>
      <c r="C3772">
        <v>9</v>
      </c>
      <c r="D3772" s="6">
        <f t="shared" si="348"/>
        <v>45555</v>
      </c>
      <c r="E3772" t="str">
        <f t="shared" si="349"/>
        <v>September</v>
      </c>
      <c r="F3772">
        <v>2024</v>
      </c>
      <c r="G3772" t="str">
        <f t="shared" si="350"/>
        <v>Friday</v>
      </c>
      <c r="H3772" t="s">
        <v>37</v>
      </c>
      <c r="I3772">
        <v>9</v>
      </c>
      <c r="J3772" s="7">
        <v>51952.52</v>
      </c>
      <c r="K3772" t="s">
        <v>347</v>
      </c>
      <c r="L3772">
        <v>19</v>
      </c>
      <c r="M3772" t="s">
        <v>135</v>
      </c>
      <c r="N3772" t="s">
        <v>24</v>
      </c>
      <c r="O3772">
        <v>3</v>
      </c>
      <c r="P3772" t="s">
        <v>97</v>
      </c>
      <c r="Q3772" s="7">
        <f t="shared" si="351"/>
        <v>467572.68</v>
      </c>
      <c r="R3772" s="9" t="str" cm="1">
        <f t="array" ref="R3772">_xlfn.IFS(L3771&lt;=25,"0-25",L3771&lt;=30,"26-30",L3771&lt;=35,"31-35",L3771&lt;=40,"36-40",L3771&lt;=45,"41-45",L3771&gt;=45,"45+")</f>
        <v>31-35</v>
      </c>
      <c r="S3772" t="str">
        <f t="shared" si="352"/>
        <v>Q3</v>
      </c>
      <c r="T3772" t="str">
        <f t="shared" si="353"/>
        <v>Weekday</v>
      </c>
      <c r="U3772" t="str" cm="1">
        <f t="array" ref="U3772">_xlfn.IFS(Q3772&lt;=100000,"LOW",Q3772&lt;=300000,"MEDIUM",Q3772&gt;=300000,"HIGH")</f>
        <v>HIGH</v>
      </c>
    </row>
    <row r="3773" spans="1:21" x14ac:dyDescent="0.3">
      <c r="A3773">
        <v>3772</v>
      </c>
      <c r="B3773">
        <v>21</v>
      </c>
      <c r="C3773">
        <v>9</v>
      </c>
      <c r="D3773" s="6">
        <f t="shared" si="348"/>
        <v>45556</v>
      </c>
      <c r="E3773" t="str">
        <f t="shared" si="349"/>
        <v>September</v>
      </c>
      <c r="F3773">
        <v>2024</v>
      </c>
      <c r="G3773" t="str">
        <f t="shared" si="350"/>
        <v>Saturday</v>
      </c>
      <c r="H3773" t="s">
        <v>32</v>
      </c>
      <c r="I3773">
        <v>3</v>
      </c>
      <c r="J3773" s="7">
        <v>48687.62</v>
      </c>
      <c r="K3773" t="s">
        <v>870</v>
      </c>
      <c r="L3773">
        <v>34</v>
      </c>
      <c r="M3773" t="s">
        <v>23</v>
      </c>
      <c r="N3773" t="s">
        <v>35</v>
      </c>
      <c r="O3773">
        <v>4</v>
      </c>
      <c r="P3773" t="s">
        <v>101</v>
      </c>
      <c r="Q3773" s="7">
        <f t="shared" si="351"/>
        <v>146062.86000000002</v>
      </c>
      <c r="R3773" s="9" t="str" cm="1">
        <f t="array" ref="R3773">_xlfn.IFS(L3772&lt;=25,"0-25",L3772&lt;=30,"26-30",L3772&lt;=35,"31-35",L3772&lt;=40,"36-40",L3772&lt;=45,"41-45",L3772&gt;=45,"45+")</f>
        <v>0-25</v>
      </c>
      <c r="S3773" t="str">
        <f t="shared" si="352"/>
        <v>Q3</v>
      </c>
      <c r="T3773" t="str">
        <f t="shared" si="353"/>
        <v>Weekend</v>
      </c>
      <c r="U3773" t="str" cm="1">
        <f t="array" ref="U3773">_xlfn.IFS(Q3773&lt;=100000,"LOW",Q3773&lt;=300000,"MEDIUM",Q3773&gt;=300000,"HIGH")</f>
        <v>MEDIUM</v>
      </c>
    </row>
    <row r="3774" spans="1:21" x14ac:dyDescent="0.3">
      <c r="A3774">
        <v>3773</v>
      </c>
      <c r="B3774">
        <v>21</v>
      </c>
      <c r="C3774">
        <v>9</v>
      </c>
      <c r="D3774" s="6">
        <f t="shared" si="348"/>
        <v>45556</v>
      </c>
      <c r="E3774" t="str">
        <f t="shared" si="349"/>
        <v>September</v>
      </c>
      <c r="F3774">
        <v>2024</v>
      </c>
      <c r="G3774" t="str">
        <f t="shared" si="350"/>
        <v>Saturday</v>
      </c>
      <c r="H3774" t="s">
        <v>45</v>
      </c>
      <c r="I3774">
        <v>2</v>
      </c>
      <c r="J3774" s="7">
        <v>34648.559999999998</v>
      </c>
      <c r="K3774" t="s">
        <v>531</v>
      </c>
      <c r="L3774">
        <v>27</v>
      </c>
      <c r="M3774" t="s">
        <v>27</v>
      </c>
      <c r="N3774" t="s">
        <v>24</v>
      </c>
      <c r="O3774">
        <v>2</v>
      </c>
      <c r="P3774" t="s">
        <v>90</v>
      </c>
      <c r="Q3774" s="7">
        <f t="shared" si="351"/>
        <v>69297.119999999995</v>
      </c>
      <c r="R3774" s="9" t="str" cm="1">
        <f t="array" ref="R3774">_xlfn.IFS(L3773&lt;=25,"0-25",L3773&lt;=30,"26-30",L3773&lt;=35,"31-35",L3773&lt;=40,"36-40",L3773&lt;=45,"41-45",L3773&gt;=45,"45+")</f>
        <v>31-35</v>
      </c>
      <c r="S3774" t="str">
        <f t="shared" si="352"/>
        <v>Q3</v>
      </c>
      <c r="T3774" t="str">
        <f t="shared" si="353"/>
        <v>Weekend</v>
      </c>
      <c r="U3774" t="str" cm="1">
        <f t="array" ref="U3774">_xlfn.IFS(Q3774&lt;=100000,"LOW",Q3774&lt;=300000,"MEDIUM",Q3774&gt;=300000,"HIGH")</f>
        <v>LOW</v>
      </c>
    </row>
    <row r="3775" spans="1:21" x14ac:dyDescent="0.3">
      <c r="A3775">
        <v>3774</v>
      </c>
      <c r="B3775">
        <v>21</v>
      </c>
      <c r="C3775">
        <v>9</v>
      </c>
      <c r="D3775" s="6">
        <f t="shared" si="348"/>
        <v>45556</v>
      </c>
      <c r="E3775" t="str">
        <f t="shared" si="349"/>
        <v>September</v>
      </c>
      <c r="F3775">
        <v>2024</v>
      </c>
      <c r="G3775" t="str">
        <f t="shared" si="350"/>
        <v>Saturday</v>
      </c>
      <c r="H3775" t="s">
        <v>45</v>
      </c>
      <c r="I3775">
        <v>6</v>
      </c>
      <c r="J3775" s="7">
        <v>41541.160000000003</v>
      </c>
      <c r="K3775" t="s">
        <v>1053</v>
      </c>
      <c r="L3775">
        <v>24</v>
      </c>
      <c r="M3775" t="s">
        <v>17</v>
      </c>
      <c r="N3775" t="s">
        <v>52</v>
      </c>
      <c r="O3775">
        <v>3</v>
      </c>
      <c r="P3775" t="s">
        <v>104</v>
      </c>
      <c r="Q3775" s="7">
        <f t="shared" si="351"/>
        <v>249246.96000000002</v>
      </c>
      <c r="R3775" s="9" t="str" cm="1">
        <f t="array" ref="R3775">_xlfn.IFS(L3774&lt;=25,"0-25",L3774&lt;=30,"26-30",L3774&lt;=35,"31-35",L3774&lt;=40,"36-40",L3774&lt;=45,"41-45",L3774&gt;=45,"45+")</f>
        <v>26-30</v>
      </c>
      <c r="S3775" t="str">
        <f t="shared" si="352"/>
        <v>Q3</v>
      </c>
      <c r="T3775" t="str">
        <f t="shared" si="353"/>
        <v>Weekend</v>
      </c>
      <c r="U3775" t="str" cm="1">
        <f t="array" ref="U3775">_xlfn.IFS(Q3775&lt;=100000,"LOW",Q3775&lt;=300000,"MEDIUM",Q3775&gt;=300000,"HIGH")</f>
        <v>MEDIUM</v>
      </c>
    </row>
    <row r="3776" spans="1:21" x14ac:dyDescent="0.3">
      <c r="A3776">
        <v>3775</v>
      </c>
      <c r="B3776">
        <v>21</v>
      </c>
      <c r="C3776">
        <v>9</v>
      </c>
      <c r="D3776" s="6">
        <f t="shared" si="348"/>
        <v>45556</v>
      </c>
      <c r="E3776" t="str">
        <f t="shared" si="349"/>
        <v>September</v>
      </c>
      <c r="F3776">
        <v>2024</v>
      </c>
      <c r="G3776" t="str">
        <f t="shared" si="350"/>
        <v>Saturday</v>
      </c>
      <c r="H3776" t="s">
        <v>32</v>
      </c>
      <c r="I3776">
        <v>4</v>
      </c>
      <c r="J3776" s="7">
        <v>66830.149999999994</v>
      </c>
      <c r="K3776" t="s">
        <v>812</v>
      </c>
      <c r="L3776">
        <v>59</v>
      </c>
      <c r="M3776" t="s">
        <v>112</v>
      </c>
      <c r="N3776" t="s">
        <v>52</v>
      </c>
      <c r="O3776">
        <v>5</v>
      </c>
      <c r="P3776" t="s">
        <v>101</v>
      </c>
      <c r="Q3776" s="7">
        <f t="shared" si="351"/>
        <v>267320.59999999998</v>
      </c>
      <c r="R3776" s="9" t="str" cm="1">
        <f t="array" ref="R3776">_xlfn.IFS(L3775&lt;=25,"0-25",L3775&lt;=30,"26-30",L3775&lt;=35,"31-35",L3775&lt;=40,"36-40",L3775&lt;=45,"41-45",L3775&gt;=45,"45+")</f>
        <v>0-25</v>
      </c>
      <c r="S3776" t="str">
        <f t="shared" si="352"/>
        <v>Q3</v>
      </c>
      <c r="T3776" t="str">
        <f t="shared" si="353"/>
        <v>Weekend</v>
      </c>
      <c r="U3776" t="str" cm="1">
        <f t="array" ref="U3776">_xlfn.IFS(Q3776&lt;=100000,"LOW",Q3776&lt;=300000,"MEDIUM",Q3776&gt;=300000,"HIGH")</f>
        <v>MEDIUM</v>
      </c>
    </row>
    <row r="3777" spans="1:21" x14ac:dyDescent="0.3">
      <c r="A3777">
        <v>3776</v>
      </c>
      <c r="B3777">
        <v>22</v>
      </c>
      <c r="C3777">
        <v>9</v>
      </c>
      <c r="D3777" s="6">
        <f t="shared" si="348"/>
        <v>45557</v>
      </c>
      <c r="E3777" t="str">
        <f t="shared" si="349"/>
        <v>September</v>
      </c>
      <c r="F3777">
        <v>2024</v>
      </c>
      <c r="G3777" t="str">
        <f t="shared" si="350"/>
        <v>Sunday</v>
      </c>
      <c r="H3777" t="s">
        <v>45</v>
      </c>
      <c r="I3777">
        <v>1</v>
      </c>
      <c r="J3777" s="7">
        <v>45712.01</v>
      </c>
      <c r="K3777" t="s">
        <v>668</v>
      </c>
      <c r="L3777">
        <v>26</v>
      </c>
      <c r="M3777" t="s">
        <v>112</v>
      </c>
      <c r="N3777" t="s">
        <v>18</v>
      </c>
      <c r="O3777">
        <v>5</v>
      </c>
      <c r="P3777" t="s">
        <v>104</v>
      </c>
      <c r="Q3777" s="7">
        <f t="shared" si="351"/>
        <v>45712.01</v>
      </c>
      <c r="R3777" s="9" t="str" cm="1">
        <f t="array" ref="R3777">_xlfn.IFS(L3776&lt;=25,"0-25",L3776&lt;=30,"26-30",L3776&lt;=35,"31-35",L3776&lt;=40,"36-40",L3776&lt;=45,"41-45",L3776&gt;=45,"45+")</f>
        <v>45+</v>
      </c>
      <c r="S3777" t="str">
        <f t="shared" si="352"/>
        <v>Q3</v>
      </c>
      <c r="T3777" t="str">
        <f t="shared" si="353"/>
        <v>Weekend</v>
      </c>
      <c r="U3777" t="str" cm="1">
        <f t="array" ref="U3777">_xlfn.IFS(Q3777&lt;=100000,"LOW",Q3777&lt;=300000,"MEDIUM",Q3777&gt;=300000,"HIGH")</f>
        <v>LOW</v>
      </c>
    </row>
    <row r="3778" spans="1:21" x14ac:dyDescent="0.3">
      <c r="A3778">
        <v>3777</v>
      </c>
      <c r="B3778">
        <v>22</v>
      </c>
      <c r="C3778">
        <v>9</v>
      </c>
      <c r="D3778" s="6">
        <f t="shared" si="348"/>
        <v>45557</v>
      </c>
      <c r="E3778" t="str">
        <f t="shared" si="349"/>
        <v>September</v>
      </c>
      <c r="F3778">
        <v>2024</v>
      </c>
      <c r="G3778" t="str">
        <f t="shared" si="350"/>
        <v>Sunday</v>
      </c>
      <c r="H3778" t="s">
        <v>15</v>
      </c>
      <c r="I3778">
        <v>8</v>
      </c>
      <c r="J3778" s="7">
        <v>49473.04</v>
      </c>
      <c r="K3778" t="s">
        <v>318</v>
      </c>
      <c r="L3778">
        <v>34</v>
      </c>
      <c r="M3778" t="s">
        <v>27</v>
      </c>
      <c r="N3778" t="s">
        <v>18</v>
      </c>
      <c r="O3778">
        <v>2</v>
      </c>
      <c r="P3778" t="s">
        <v>86</v>
      </c>
      <c r="Q3778" s="7">
        <f t="shared" si="351"/>
        <v>395784.32</v>
      </c>
      <c r="R3778" s="9" t="str" cm="1">
        <f t="array" ref="R3778">_xlfn.IFS(L3777&lt;=25,"0-25",L3777&lt;=30,"26-30",L3777&lt;=35,"31-35",L3777&lt;=40,"36-40",L3777&lt;=45,"41-45",L3777&gt;=45,"45+")</f>
        <v>26-30</v>
      </c>
      <c r="S3778" t="str">
        <f t="shared" si="352"/>
        <v>Q3</v>
      </c>
      <c r="T3778" t="str">
        <f t="shared" si="353"/>
        <v>Weekend</v>
      </c>
      <c r="U3778" t="str" cm="1">
        <f t="array" ref="U3778">_xlfn.IFS(Q3778&lt;=100000,"LOW",Q3778&lt;=300000,"MEDIUM",Q3778&gt;=300000,"HIGH")</f>
        <v>HIGH</v>
      </c>
    </row>
    <row r="3779" spans="1:21" x14ac:dyDescent="0.3">
      <c r="A3779">
        <v>3778</v>
      </c>
      <c r="B3779">
        <v>22</v>
      </c>
      <c r="C3779">
        <v>9</v>
      </c>
      <c r="D3779" s="6">
        <f t="shared" ref="D3779:D3836" si="354">DATE(F3779,C3779,B3779)</f>
        <v>45557</v>
      </c>
      <c r="E3779" t="str">
        <f t="shared" ref="E3779:E3836" si="355">TEXT(D3779,"mmmm")</f>
        <v>September</v>
      </c>
      <c r="F3779">
        <v>2024</v>
      </c>
      <c r="G3779" t="str">
        <f t="shared" ref="G3779:G3836" si="356">TEXT(D3779,"dddd")</f>
        <v>Sunday</v>
      </c>
      <c r="H3779" t="s">
        <v>32</v>
      </c>
      <c r="I3779">
        <v>9</v>
      </c>
      <c r="J3779" s="7">
        <v>13834.68</v>
      </c>
      <c r="K3779" t="s">
        <v>264</v>
      </c>
      <c r="L3779">
        <v>26</v>
      </c>
      <c r="M3779" t="s">
        <v>27</v>
      </c>
      <c r="N3779" t="s">
        <v>18</v>
      </c>
      <c r="O3779">
        <v>3</v>
      </c>
      <c r="P3779" t="s">
        <v>36</v>
      </c>
      <c r="Q3779" s="7">
        <f t="shared" ref="Q3779:Q3835" si="357">I3779*J3779</f>
        <v>124512.12</v>
      </c>
      <c r="R3779" s="9" t="str" cm="1">
        <f t="array" ref="R3779">_xlfn.IFS(L3778&lt;=25,"0-25",L3778&lt;=30,"26-30",L3778&lt;=35,"31-35",L3778&lt;=40,"36-40",L3778&lt;=45,"41-45",L3778&gt;=45,"45+")</f>
        <v>31-35</v>
      </c>
      <c r="S3779" t="str">
        <f t="shared" ref="S3779:S3836" si="358">"Q"&amp;ROUNDUP(C3779/3,0)</f>
        <v>Q3</v>
      </c>
      <c r="T3779" t="str">
        <f t="shared" ref="T3779:T3836" si="359">IF(OR(G3779="Saturday",G3779="Sunday"),"Weekend","Weekday")</f>
        <v>Weekend</v>
      </c>
      <c r="U3779" t="str" cm="1">
        <f t="array" ref="U3779">_xlfn.IFS(Q3779&lt;=100000,"LOW",Q3779&lt;=300000,"MEDIUM",Q3779&gt;=300000,"HIGH")</f>
        <v>MEDIUM</v>
      </c>
    </row>
    <row r="3780" spans="1:21" x14ac:dyDescent="0.3">
      <c r="A3780">
        <v>3779</v>
      </c>
      <c r="B3780">
        <v>23</v>
      </c>
      <c r="C3780">
        <v>9</v>
      </c>
      <c r="D3780" s="6">
        <f t="shared" si="354"/>
        <v>45558</v>
      </c>
      <c r="E3780" t="str">
        <f t="shared" si="355"/>
        <v>September</v>
      </c>
      <c r="F3780">
        <v>2024</v>
      </c>
      <c r="G3780" t="str">
        <f t="shared" si="356"/>
        <v>Monday</v>
      </c>
      <c r="H3780" t="s">
        <v>15</v>
      </c>
      <c r="I3780">
        <v>9</v>
      </c>
      <c r="J3780" s="7">
        <v>19959.669999999998</v>
      </c>
      <c r="K3780" t="s">
        <v>616</v>
      </c>
      <c r="L3780">
        <v>26</v>
      </c>
      <c r="M3780" t="s">
        <v>69</v>
      </c>
      <c r="N3780" t="s">
        <v>18</v>
      </c>
      <c r="O3780">
        <v>5</v>
      </c>
      <c r="P3780" t="s">
        <v>19</v>
      </c>
      <c r="Q3780" s="7">
        <f t="shared" si="357"/>
        <v>179637.02999999997</v>
      </c>
      <c r="R3780" s="9" t="str" cm="1">
        <f t="array" ref="R3780">_xlfn.IFS(L3779&lt;=25,"0-25",L3779&lt;=30,"26-30",L3779&lt;=35,"31-35",L3779&lt;=40,"36-40",L3779&lt;=45,"41-45",L3779&gt;=45,"45+")</f>
        <v>26-30</v>
      </c>
      <c r="S3780" t="str">
        <f t="shared" si="358"/>
        <v>Q3</v>
      </c>
      <c r="T3780" t="str">
        <f t="shared" si="359"/>
        <v>Weekday</v>
      </c>
      <c r="U3780" t="str" cm="1">
        <f t="array" ref="U3780">_xlfn.IFS(Q3780&lt;=100000,"LOW",Q3780&lt;=300000,"MEDIUM",Q3780&gt;=300000,"HIGH")</f>
        <v>MEDIUM</v>
      </c>
    </row>
    <row r="3781" spans="1:21" x14ac:dyDescent="0.3">
      <c r="A3781">
        <v>3780</v>
      </c>
      <c r="B3781">
        <v>23</v>
      </c>
      <c r="C3781">
        <v>9</v>
      </c>
      <c r="D3781" s="6">
        <f t="shared" si="354"/>
        <v>45558</v>
      </c>
      <c r="E3781" t="str">
        <f t="shared" si="355"/>
        <v>September</v>
      </c>
      <c r="F3781">
        <v>2024</v>
      </c>
      <c r="G3781" t="str">
        <f t="shared" si="356"/>
        <v>Monday</v>
      </c>
      <c r="H3781" t="s">
        <v>15</v>
      </c>
      <c r="I3781">
        <v>2</v>
      </c>
      <c r="J3781" s="7">
        <v>28057.14</v>
      </c>
      <c r="K3781" t="s">
        <v>106</v>
      </c>
      <c r="L3781">
        <v>54</v>
      </c>
      <c r="M3781" t="s">
        <v>23</v>
      </c>
      <c r="N3781" t="s">
        <v>52</v>
      </c>
      <c r="O3781">
        <v>2</v>
      </c>
      <c r="P3781" t="s">
        <v>31</v>
      </c>
      <c r="Q3781" s="7">
        <f t="shared" si="357"/>
        <v>56114.28</v>
      </c>
      <c r="R3781" s="9" t="str" cm="1">
        <f t="array" ref="R3781">_xlfn.IFS(L3780&lt;=25,"0-25",L3780&lt;=30,"26-30",L3780&lt;=35,"31-35",L3780&lt;=40,"36-40",L3780&lt;=45,"41-45",L3780&gt;=45,"45+")</f>
        <v>26-30</v>
      </c>
      <c r="S3781" t="str">
        <f t="shared" si="358"/>
        <v>Q3</v>
      </c>
      <c r="T3781" t="str">
        <f t="shared" si="359"/>
        <v>Weekday</v>
      </c>
      <c r="U3781" t="str" cm="1">
        <f t="array" ref="U3781">_xlfn.IFS(Q3781&lt;=100000,"LOW",Q3781&lt;=300000,"MEDIUM",Q3781&gt;=300000,"HIGH")</f>
        <v>LOW</v>
      </c>
    </row>
    <row r="3782" spans="1:21" x14ac:dyDescent="0.3">
      <c r="A3782">
        <v>3781</v>
      </c>
      <c r="B3782">
        <v>23</v>
      </c>
      <c r="C3782">
        <v>9</v>
      </c>
      <c r="D3782" s="6">
        <f t="shared" si="354"/>
        <v>45558</v>
      </c>
      <c r="E3782" t="str">
        <f t="shared" si="355"/>
        <v>September</v>
      </c>
      <c r="F3782">
        <v>2024</v>
      </c>
      <c r="G3782" t="str">
        <f t="shared" si="356"/>
        <v>Monday</v>
      </c>
      <c r="H3782" t="s">
        <v>21</v>
      </c>
      <c r="I3782">
        <v>9</v>
      </c>
      <c r="J3782" s="7">
        <v>42362.76</v>
      </c>
      <c r="K3782" t="s">
        <v>147</v>
      </c>
      <c r="L3782">
        <v>41</v>
      </c>
      <c r="M3782" t="s">
        <v>69</v>
      </c>
      <c r="N3782" t="s">
        <v>52</v>
      </c>
      <c r="O3782">
        <v>4</v>
      </c>
      <c r="P3782" t="s">
        <v>25</v>
      </c>
      <c r="Q3782" s="7">
        <f t="shared" si="357"/>
        <v>381264.84</v>
      </c>
      <c r="R3782" s="9" t="str" cm="1">
        <f t="array" ref="R3782">_xlfn.IFS(L3781&lt;=25,"0-25",L3781&lt;=30,"26-30",L3781&lt;=35,"31-35",L3781&lt;=40,"36-40",L3781&lt;=45,"41-45",L3781&gt;=45,"45+")</f>
        <v>45+</v>
      </c>
      <c r="S3782" t="str">
        <f t="shared" si="358"/>
        <v>Q3</v>
      </c>
      <c r="T3782" t="str">
        <f t="shared" si="359"/>
        <v>Weekday</v>
      </c>
      <c r="U3782" t="str" cm="1">
        <f t="array" ref="U3782">_xlfn.IFS(Q3782&lt;=100000,"LOW",Q3782&lt;=300000,"MEDIUM",Q3782&gt;=300000,"HIGH")</f>
        <v>HIGH</v>
      </c>
    </row>
    <row r="3783" spans="1:21" x14ac:dyDescent="0.3">
      <c r="A3783">
        <v>3782</v>
      </c>
      <c r="B3783">
        <v>24</v>
      </c>
      <c r="C3783">
        <v>9</v>
      </c>
      <c r="D3783" s="6">
        <f t="shared" si="354"/>
        <v>45559</v>
      </c>
      <c r="E3783" t="str">
        <f t="shared" si="355"/>
        <v>September</v>
      </c>
      <c r="F3783">
        <v>2024</v>
      </c>
      <c r="G3783" t="str">
        <f t="shared" si="356"/>
        <v>Tuesday</v>
      </c>
      <c r="H3783" t="s">
        <v>32</v>
      </c>
      <c r="I3783">
        <v>7</v>
      </c>
      <c r="J3783" s="7">
        <v>56595.45</v>
      </c>
      <c r="K3783" t="s">
        <v>874</v>
      </c>
      <c r="L3783">
        <v>56</v>
      </c>
      <c r="M3783" t="s">
        <v>61</v>
      </c>
      <c r="N3783" t="s">
        <v>35</v>
      </c>
      <c r="O3783">
        <v>3</v>
      </c>
      <c r="P3783" t="s">
        <v>43</v>
      </c>
      <c r="Q3783" s="7">
        <f t="shared" si="357"/>
        <v>396168.14999999997</v>
      </c>
      <c r="R3783" s="9" t="str" cm="1">
        <f t="array" ref="R3783">_xlfn.IFS(L3782&lt;=25,"0-25",L3782&lt;=30,"26-30",L3782&lt;=35,"31-35",L3782&lt;=40,"36-40",L3782&lt;=45,"41-45",L3782&gt;=45,"45+")</f>
        <v>41-45</v>
      </c>
      <c r="S3783" t="str">
        <f t="shared" si="358"/>
        <v>Q3</v>
      </c>
      <c r="T3783" t="str">
        <f t="shared" si="359"/>
        <v>Weekday</v>
      </c>
      <c r="U3783" t="str" cm="1">
        <f t="array" ref="U3783">_xlfn.IFS(Q3783&lt;=100000,"LOW",Q3783&lt;=300000,"MEDIUM",Q3783&gt;=300000,"HIGH")</f>
        <v>HIGH</v>
      </c>
    </row>
    <row r="3784" spans="1:21" x14ac:dyDescent="0.3">
      <c r="A3784">
        <v>3783</v>
      </c>
      <c r="B3784">
        <v>24</v>
      </c>
      <c r="C3784">
        <v>9</v>
      </c>
      <c r="D3784" s="6">
        <f t="shared" si="354"/>
        <v>45559</v>
      </c>
      <c r="E3784" t="str">
        <f t="shared" si="355"/>
        <v>September</v>
      </c>
      <c r="F3784">
        <v>2024</v>
      </c>
      <c r="G3784" t="str">
        <f t="shared" si="356"/>
        <v>Tuesday</v>
      </c>
      <c r="H3784" t="s">
        <v>45</v>
      </c>
      <c r="I3784">
        <v>5</v>
      </c>
      <c r="J3784" s="7">
        <v>29274.45</v>
      </c>
      <c r="K3784" t="s">
        <v>506</v>
      </c>
      <c r="L3784">
        <v>28</v>
      </c>
      <c r="M3784" t="s">
        <v>79</v>
      </c>
      <c r="N3784" t="s">
        <v>18</v>
      </c>
      <c r="O3784">
        <v>3</v>
      </c>
      <c r="P3784" t="s">
        <v>104</v>
      </c>
      <c r="Q3784" s="7">
        <f t="shared" si="357"/>
        <v>146372.25</v>
      </c>
      <c r="R3784" s="9" t="str" cm="1">
        <f t="array" ref="R3784">_xlfn.IFS(L3783&lt;=25,"0-25",L3783&lt;=30,"26-30",L3783&lt;=35,"31-35",L3783&lt;=40,"36-40",L3783&lt;=45,"41-45",L3783&gt;=45,"45+")</f>
        <v>45+</v>
      </c>
      <c r="S3784" t="str">
        <f t="shared" si="358"/>
        <v>Q3</v>
      </c>
      <c r="T3784" t="str">
        <f t="shared" si="359"/>
        <v>Weekday</v>
      </c>
      <c r="U3784" t="str" cm="1">
        <f t="array" ref="U3784">_xlfn.IFS(Q3784&lt;=100000,"LOW",Q3784&lt;=300000,"MEDIUM",Q3784&gt;=300000,"HIGH")</f>
        <v>MEDIUM</v>
      </c>
    </row>
    <row r="3785" spans="1:21" x14ac:dyDescent="0.3">
      <c r="A3785">
        <v>3784</v>
      </c>
      <c r="B3785">
        <v>24</v>
      </c>
      <c r="C3785">
        <v>9</v>
      </c>
      <c r="D3785" s="6">
        <f t="shared" si="354"/>
        <v>45559</v>
      </c>
      <c r="E3785" t="str">
        <f t="shared" si="355"/>
        <v>September</v>
      </c>
      <c r="F3785">
        <v>2024</v>
      </c>
      <c r="G3785" t="str">
        <f t="shared" si="356"/>
        <v>Tuesday</v>
      </c>
      <c r="H3785" t="s">
        <v>15</v>
      </c>
      <c r="I3785">
        <v>7</v>
      </c>
      <c r="J3785" s="7">
        <v>31382.95</v>
      </c>
      <c r="K3785" t="s">
        <v>857</v>
      </c>
      <c r="L3785">
        <v>25</v>
      </c>
      <c r="M3785" t="s">
        <v>79</v>
      </c>
      <c r="N3785" t="s">
        <v>24</v>
      </c>
      <c r="O3785">
        <v>2</v>
      </c>
      <c r="P3785" t="s">
        <v>86</v>
      </c>
      <c r="Q3785" s="7">
        <f t="shared" si="357"/>
        <v>219680.65</v>
      </c>
      <c r="R3785" s="9" t="str" cm="1">
        <f t="array" ref="R3785">_xlfn.IFS(L3784&lt;=25,"0-25",L3784&lt;=30,"26-30",L3784&lt;=35,"31-35",L3784&lt;=40,"36-40",L3784&lt;=45,"41-45",L3784&gt;=45,"45+")</f>
        <v>26-30</v>
      </c>
      <c r="S3785" t="str">
        <f t="shared" si="358"/>
        <v>Q3</v>
      </c>
      <c r="T3785" t="str">
        <f t="shared" si="359"/>
        <v>Weekday</v>
      </c>
      <c r="U3785" t="str" cm="1">
        <f t="array" ref="U3785">_xlfn.IFS(Q3785&lt;=100000,"LOW",Q3785&lt;=300000,"MEDIUM",Q3785&gt;=300000,"HIGH")</f>
        <v>MEDIUM</v>
      </c>
    </row>
    <row r="3786" spans="1:21" x14ac:dyDescent="0.3">
      <c r="A3786">
        <v>3785</v>
      </c>
      <c r="B3786">
        <v>25</v>
      </c>
      <c r="C3786">
        <v>9</v>
      </c>
      <c r="D3786" s="6">
        <f t="shared" si="354"/>
        <v>45560</v>
      </c>
      <c r="E3786" t="str">
        <f t="shared" si="355"/>
        <v>September</v>
      </c>
      <c r="F3786">
        <v>2024</v>
      </c>
      <c r="G3786" t="str">
        <f t="shared" si="356"/>
        <v>Wednesday</v>
      </c>
      <c r="H3786" t="s">
        <v>21</v>
      </c>
      <c r="I3786">
        <v>9</v>
      </c>
      <c r="J3786" s="7">
        <v>25369.05</v>
      </c>
      <c r="K3786" t="s">
        <v>321</v>
      </c>
      <c r="L3786">
        <v>42</v>
      </c>
      <c r="M3786" t="s">
        <v>23</v>
      </c>
      <c r="N3786" t="s">
        <v>35</v>
      </c>
      <c r="O3786">
        <v>3</v>
      </c>
      <c r="P3786" t="s">
        <v>28</v>
      </c>
      <c r="Q3786" s="7">
        <f t="shared" si="357"/>
        <v>228321.44999999998</v>
      </c>
      <c r="R3786" s="9" t="str" cm="1">
        <f t="array" ref="R3786">_xlfn.IFS(L3785&lt;=25,"0-25",L3785&lt;=30,"26-30",L3785&lt;=35,"31-35",L3785&lt;=40,"36-40",L3785&lt;=45,"41-45",L3785&gt;=45,"45+")</f>
        <v>0-25</v>
      </c>
      <c r="S3786" t="str">
        <f t="shared" si="358"/>
        <v>Q3</v>
      </c>
      <c r="T3786" t="str">
        <f t="shared" si="359"/>
        <v>Weekday</v>
      </c>
      <c r="U3786" t="str" cm="1">
        <f t="array" ref="U3786">_xlfn.IFS(Q3786&lt;=100000,"LOW",Q3786&lt;=300000,"MEDIUM",Q3786&gt;=300000,"HIGH")</f>
        <v>MEDIUM</v>
      </c>
    </row>
    <row r="3787" spans="1:21" x14ac:dyDescent="0.3">
      <c r="A3787">
        <v>3786</v>
      </c>
      <c r="B3787">
        <v>25</v>
      </c>
      <c r="C3787">
        <v>9</v>
      </c>
      <c r="D3787" s="6">
        <f t="shared" si="354"/>
        <v>45560</v>
      </c>
      <c r="E3787" t="str">
        <f t="shared" si="355"/>
        <v>September</v>
      </c>
      <c r="F3787">
        <v>2024</v>
      </c>
      <c r="G3787" t="str">
        <f t="shared" si="356"/>
        <v>Wednesday</v>
      </c>
      <c r="H3787" t="s">
        <v>32</v>
      </c>
      <c r="I3787">
        <v>8</v>
      </c>
      <c r="J3787" s="7">
        <v>25276.560000000001</v>
      </c>
      <c r="K3787" t="s">
        <v>367</v>
      </c>
      <c r="L3787">
        <v>19</v>
      </c>
      <c r="M3787" t="s">
        <v>23</v>
      </c>
      <c r="N3787" t="s">
        <v>35</v>
      </c>
      <c r="O3787">
        <v>3</v>
      </c>
      <c r="P3787" t="s">
        <v>43</v>
      </c>
      <c r="Q3787" s="7">
        <f t="shared" si="357"/>
        <v>202212.48000000001</v>
      </c>
      <c r="R3787" s="9" t="str" cm="1">
        <f t="array" ref="R3787">_xlfn.IFS(L3786&lt;=25,"0-25",L3786&lt;=30,"26-30",L3786&lt;=35,"31-35",L3786&lt;=40,"36-40",L3786&lt;=45,"41-45",L3786&gt;=45,"45+")</f>
        <v>41-45</v>
      </c>
      <c r="S3787" t="str">
        <f t="shared" si="358"/>
        <v>Q3</v>
      </c>
      <c r="T3787" t="str">
        <f t="shared" si="359"/>
        <v>Weekday</v>
      </c>
      <c r="U3787" t="str" cm="1">
        <f t="array" ref="U3787">_xlfn.IFS(Q3787&lt;=100000,"LOW",Q3787&lt;=300000,"MEDIUM",Q3787&gt;=300000,"HIGH")</f>
        <v>MEDIUM</v>
      </c>
    </row>
    <row r="3788" spans="1:21" x14ac:dyDescent="0.3">
      <c r="A3788">
        <v>3787</v>
      </c>
      <c r="B3788">
        <v>25</v>
      </c>
      <c r="C3788">
        <v>9</v>
      </c>
      <c r="D3788" s="6">
        <f t="shared" si="354"/>
        <v>45560</v>
      </c>
      <c r="E3788" t="str">
        <f t="shared" si="355"/>
        <v>September</v>
      </c>
      <c r="F3788">
        <v>2024</v>
      </c>
      <c r="G3788" t="str">
        <f t="shared" si="356"/>
        <v>Wednesday</v>
      </c>
      <c r="H3788" t="s">
        <v>32</v>
      </c>
      <c r="I3788">
        <v>6</v>
      </c>
      <c r="J3788" s="7">
        <v>66931.83</v>
      </c>
      <c r="K3788" t="s">
        <v>124</v>
      </c>
      <c r="L3788">
        <v>27</v>
      </c>
      <c r="M3788" t="s">
        <v>23</v>
      </c>
      <c r="N3788" t="s">
        <v>52</v>
      </c>
      <c r="O3788">
        <v>4</v>
      </c>
      <c r="P3788" t="s">
        <v>101</v>
      </c>
      <c r="Q3788" s="7">
        <f t="shared" si="357"/>
        <v>401590.98</v>
      </c>
      <c r="R3788" s="9" t="str" cm="1">
        <f t="array" ref="R3788">_xlfn.IFS(L3787&lt;=25,"0-25",L3787&lt;=30,"26-30",L3787&lt;=35,"31-35",L3787&lt;=40,"36-40",L3787&lt;=45,"41-45",L3787&gt;=45,"45+")</f>
        <v>0-25</v>
      </c>
      <c r="S3788" t="str">
        <f t="shared" si="358"/>
        <v>Q3</v>
      </c>
      <c r="T3788" t="str">
        <f t="shared" si="359"/>
        <v>Weekday</v>
      </c>
      <c r="U3788" t="str" cm="1">
        <f t="array" ref="U3788">_xlfn.IFS(Q3788&lt;=100000,"LOW",Q3788&lt;=300000,"MEDIUM",Q3788&gt;=300000,"HIGH")</f>
        <v>HIGH</v>
      </c>
    </row>
    <row r="3789" spans="1:21" x14ac:dyDescent="0.3">
      <c r="A3789">
        <v>3788</v>
      </c>
      <c r="B3789">
        <v>26</v>
      </c>
      <c r="C3789">
        <v>9</v>
      </c>
      <c r="D3789" s="6">
        <f t="shared" si="354"/>
        <v>45561</v>
      </c>
      <c r="E3789" t="str">
        <f t="shared" si="355"/>
        <v>September</v>
      </c>
      <c r="F3789">
        <v>2024</v>
      </c>
      <c r="G3789" t="str">
        <f t="shared" si="356"/>
        <v>Thursday</v>
      </c>
      <c r="H3789" t="s">
        <v>37</v>
      </c>
      <c r="I3789">
        <v>4</v>
      </c>
      <c r="J3789" s="7">
        <v>48127.43</v>
      </c>
      <c r="K3789" t="s">
        <v>700</v>
      </c>
      <c r="L3789">
        <v>41</v>
      </c>
      <c r="M3789" t="s">
        <v>27</v>
      </c>
      <c r="N3789" t="s">
        <v>18</v>
      </c>
      <c r="O3789">
        <v>4</v>
      </c>
      <c r="P3789" t="s">
        <v>97</v>
      </c>
      <c r="Q3789" s="7">
        <f t="shared" si="357"/>
        <v>192509.72</v>
      </c>
      <c r="R3789" s="9" t="str" cm="1">
        <f t="array" ref="R3789">_xlfn.IFS(L3788&lt;=25,"0-25",L3788&lt;=30,"26-30",L3788&lt;=35,"31-35",L3788&lt;=40,"36-40",L3788&lt;=45,"41-45",L3788&gt;=45,"45+")</f>
        <v>26-30</v>
      </c>
      <c r="S3789" t="str">
        <f t="shared" si="358"/>
        <v>Q3</v>
      </c>
      <c r="T3789" t="str">
        <f t="shared" si="359"/>
        <v>Weekday</v>
      </c>
      <c r="U3789" t="str" cm="1">
        <f t="array" ref="U3789">_xlfn.IFS(Q3789&lt;=100000,"LOW",Q3789&lt;=300000,"MEDIUM",Q3789&gt;=300000,"HIGH")</f>
        <v>MEDIUM</v>
      </c>
    </row>
    <row r="3790" spans="1:21" x14ac:dyDescent="0.3">
      <c r="A3790">
        <v>3789</v>
      </c>
      <c r="B3790">
        <v>26</v>
      </c>
      <c r="C3790">
        <v>9</v>
      </c>
      <c r="D3790" s="6">
        <f t="shared" si="354"/>
        <v>45561</v>
      </c>
      <c r="E3790" t="str">
        <f t="shared" si="355"/>
        <v>September</v>
      </c>
      <c r="F3790">
        <v>2024</v>
      </c>
      <c r="G3790" t="str">
        <f t="shared" si="356"/>
        <v>Thursday</v>
      </c>
      <c r="H3790" t="s">
        <v>37</v>
      </c>
      <c r="I3790">
        <v>1</v>
      </c>
      <c r="J3790" s="7">
        <v>19354.07</v>
      </c>
      <c r="K3790" t="s">
        <v>878</v>
      </c>
      <c r="L3790">
        <v>33</v>
      </c>
      <c r="M3790" t="s">
        <v>27</v>
      </c>
      <c r="N3790" t="s">
        <v>35</v>
      </c>
      <c r="O3790">
        <v>5</v>
      </c>
      <c r="P3790" t="s">
        <v>53</v>
      </c>
      <c r="Q3790" s="7">
        <f t="shared" si="357"/>
        <v>19354.07</v>
      </c>
      <c r="R3790" s="9" t="str" cm="1">
        <f t="array" ref="R3790">_xlfn.IFS(L3789&lt;=25,"0-25",L3789&lt;=30,"26-30",L3789&lt;=35,"31-35",L3789&lt;=40,"36-40",L3789&lt;=45,"41-45",L3789&gt;=45,"45+")</f>
        <v>41-45</v>
      </c>
      <c r="S3790" t="str">
        <f t="shared" si="358"/>
        <v>Q3</v>
      </c>
      <c r="T3790" t="str">
        <f t="shared" si="359"/>
        <v>Weekday</v>
      </c>
      <c r="U3790" t="str" cm="1">
        <f t="array" ref="U3790">_xlfn.IFS(Q3790&lt;=100000,"LOW",Q3790&lt;=300000,"MEDIUM",Q3790&gt;=300000,"HIGH")</f>
        <v>LOW</v>
      </c>
    </row>
    <row r="3791" spans="1:21" x14ac:dyDescent="0.3">
      <c r="A3791">
        <v>3790</v>
      </c>
      <c r="B3791">
        <v>26</v>
      </c>
      <c r="C3791">
        <v>9</v>
      </c>
      <c r="D3791" s="6">
        <f t="shared" si="354"/>
        <v>45561</v>
      </c>
      <c r="E3791" t="str">
        <f t="shared" si="355"/>
        <v>September</v>
      </c>
      <c r="F3791">
        <v>2024</v>
      </c>
      <c r="G3791" t="str">
        <f t="shared" si="356"/>
        <v>Thursday</v>
      </c>
      <c r="H3791" t="s">
        <v>15</v>
      </c>
      <c r="I3791">
        <v>6</v>
      </c>
      <c r="J3791" s="7">
        <v>53334.91</v>
      </c>
      <c r="K3791" t="s">
        <v>447</v>
      </c>
      <c r="L3791">
        <v>36</v>
      </c>
      <c r="M3791" t="s">
        <v>27</v>
      </c>
      <c r="N3791" t="s">
        <v>18</v>
      </c>
      <c r="O3791">
        <v>4</v>
      </c>
      <c r="P3791" t="s">
        <v>19</v>
      </c>
      <c r="Q3791" s="7">
        <f t="shared" si="357"/>
        <v>320009.46000000002</v>
      </c>
      <c r="R3791" s="9" t="str" cm="1">
        <f t="array" ref="R3791">_xlfn.IFS(L3790&lt;=25,"0-25",L3790&lt;=30,"26-30",L3790&lt;=35,"31-35",L3790&lt;=40,"36-40",L3790&lt;=45,"41-45",L3790&gt;=45,"45+")</f>
        <v>31-35</v>
      </c>
      <c r="S3791" t="str">
        <f t="shared" si="358"/>
        <v>Q3</v>
      </c>
      <c r="T3791" t="str">
        <f t="shared" si="359"/>
        <v>Weekday</v>
      </c>
      <c r="U3791" t="str" cm="1">
        <f t="array" ref="U3791">_xlfn.IFS(Q3791&lt;=100000,"LOW",Q3791&lt;=300000,"MEDIUM",Q3791&gt;=300000,"HIGH")</f>
        <v>HIGH</v>
      </c>
    </row>
    <row r="3792" spans="1:21" x14ac:dyDescent="0.3">
      <c r="A3792">
        <v>3791</v>
      </c>
      <c r="B3792">
        <v>26</v>
      </c>
      <c r="C3792">
        <v>9</v>
      </c>
      <c r="D3792" s="6">
        <f t="shared" si="354"/>
        <v>45561</v>
      </c>
      <c r="E3792" t="str">
        <f t="shared" si="355"/>
        <v>September</v>
      </c>
      <c r="F3792">
        <v>2024</v>
      </c>
      <c r="G3792" t="str">
        <f t="shared" si="356"/>
        <v>Thursday</v>
      </c>
      <c r="H3792" t="s">
        <v>37</v>
      </c>
      <c r="I3792">
        <v>3</v>
      </c>
      <c r="J3792" s="7">
        <v>53321.27</v>
      </c>
      <c r="K3792" t="s">
        <v>723</v>
      </c>
      <c r="L3792">
        <v>48</v>
      </c>
      <c r="M3792" t="s">
        <v>56</v>
      </c>
      <c r="N3792" t="s">
        <v>52</v>
      </c>
      <c r="O3792">
        <v>5</v>
      </c>
      <c r="P3792" t="s">
        <v>53</v>
      </c>
      <c r="Q3792" s="7">
        <f t="shared" si="357"/>
        <v>159963.81</v>
      </c>
      <c r="R3792" s="9" t="str" cm="1">
        <f t="array" ref="R3792">_xlfn.IFS(L3791&lt;=25,"0-25",L3791&lt;=30,"26-30",L3791&lt;=35,"31-35",L3791&lt;=40,"36-40",L3791&lt;=45,"41-45",L3791&gt;=45,"45+")</f>
        <v>36-40</v>
      </c>
      <c r="S3792" t="str">
        <f t="shared" si="358"/>
        <v>Q3</v>
      </c>
      <c r="T3792" t="str">
        <f t="shared" si="359"/>
        <v>Weekday</v>
      </c>
      <c r="U3792" t="str" cm="1">
        <f t="array" ref="U3792">_xlfn.IFS(Q3792&lt;=100000,"LOW",Q3792&lt;=300000,"MEDIUM",Q3792&gt;=300000,"HIGH")</f>
        <v>MEDIUM</v>
      </c>
    </row>
    <row r="3793" spans="1:21" x14ac:dyDescent="0.3">
      <c r="A3793">
        <v>3792</v>
      </c>
      <c r="B3793">
        <v>27</v>
      </c>
      <c r="C3793">
        <v>9</v>
      </c>
      <c r="D3793" s="6">
        <f t="shared" si="354"/>
        <v>45562</v>
      </c>
      <c r="E3793" t="str">
        <f t="shared" si="355"/>
        <v>September</v>
      </c>
      <c r="F3793">
        <v>2024</v>
      </c>
      <c r="G3793" t="str">
        <f t="shared" si="356"/>
        <v>Friday</v>
      </c>
      <c r="H3793" t="s">
        <v>15</v>
      </c>
      <c r="I3793">
        <v>6</v>
      </c>
      <c r="J3793" s="7">
        <v>49988.21</v>
      </c>
      <c r="K3793" t="s">
        <v>977</v>
      </c>
      <c r="L3793">
        <v>28</v>
      </c>
      <c r="M3793" t="s">
        <v>23</v>
      </c>
      <c r="N3793" t="s">
        <v>35</v>
      </c>
      <c r="O3793">
        <v>4</v>
      </c>
      <c r="P3793" t="s">
        <v>31</v>
      </c>
      <c r="Q3793" s="7">
        <f t="shared" si="357"/>
        <v>299929.26</v>
      </c>
      <c r="R3793" s="9" t="str" cm="1">
        <f t="array" ref="R3793">_xlfn.IFS(L3792&lt;=25,"0-25",L3792&lt;=30,"26-30",L3792&lt;=35,"31-35",L3792&lt;=40,"36-40",L3792&lt;=45,"41-45",L3792&gt;=45,"45+")</f>
        <v>45+</v>
      </c>
      <c r="S3793" t="str">
        <f t="shared" si="358"/>
        <v>Q3</v>
      </c>
      <c r="T3793" t="str">
        <f t="shared" si="359"/>
        <v>Weekday</v>
      </c>
      <c r="U3793" t="str" cm="1">
        <f t="array" ref="U3793">_xlfn.IFS(Q3793&lt;=100000,"LOW",Q3793&lt;=300000,"MEDIUM",Q3793&gt;=300000,"HIGH")</f>
        <v>MEDIUM</v>
      </c>
    </row>
    <row r="3794" spans="1:21" x14ac:dyDescent="0.3">
      <c r="A3794">
        <v>3793</v>
      </c>
      <c r="B3794">
        <v>27</v>
      </c>
      <c r="C3794">
        <v>9</v>
      </c>
      <c r="D3794" s="6">
        <f t="shared" si="354"/>
        <v>45562</v>
      </c>
      <c r="E3794" t="str">
        <f t="shared" si="355"/>
        <v>September</v>
      </c>
      <c r="F3794">
        <v>2024</v>
      </c>
      <c r="G3794" t="str">
        <f t="shared" si="356"/>
        <v>Friday</v>
      </c>
      <c r="H3794" t="s">
        <v>45</v>
      </c>
      <c r="I3794">
        <v>6</v>
      </c>
      <c r="J3794" s="7">
        <v>18083.23</v>
      </c>
      <c r="K3794" t="s">
        <v>558</v>
      </c>
      <c r="L3794">
        <v>23</v>
      </c>
      <c r="M3794" t="s">
        <v>23</v>
      </c>
      <c r="N3794" t="s">
        <v>35</v>
      </c>
      <c r="O3794">
        <v>5</v>
      </c>
      <c r="P3794" t="s">
        <v>90</v>
      </c>
      <c r="Q3794" s="7">
        <f t="shared" si="357"/>
        <v>108499.38</v>
      </c>
      <c r="R3794" s="9" t="str" cm="1">
        <f t="array" ref="R3794">_xlfn.IFS(L3793&lt;=25,"0-25",L3793&lt;=30,"26-30",L3793&lt;=35,"31-35",L3793&lt;=40,"36-40",L3793&lt;=45,"41-45",L3793&gt;=45,"45+")</f>
        <v>26-30</v>
      </c>
      <c r="S3794" t="str">
        <f t="shared" si="358"/>
        <v>Q3</v>
      </c>
      <c r="T3794" t="str">
        <f t="shared" si="359"/>
        <v>Weekday</v>
      </c>
      <c r="U3794" t="str" cm="1">
        <f t="array" ref="U3794">_xlfn.IFS(Q3794&lt;=100000,"LOW",Q3794&lt;=300000,"MEDIUM",Q3794&gt;=300000,"HIGH")</f>
        <v>MEDIUM</v>
      </c>
    </row>
    <row r="3795" spans="1:21" x14ac:dyDescent="0.3">
      <c r="A3795">
        <v>3794</v>
      </c>
      <c r="B3795">
        <v>27</v>
      </c>
      <c r="C3795">
        <v>9</v>
      </c>
      <c r="D3795" s="6">
        <f t="shared" si="354"/>
        <v>45562</v>
      </c>
      <c r="E3795" t="str">
        <f t="shared" si="355"/>
        <v>September</v>
      </c>
      <c r="F3795">
        <v>2024</v>
      </c>
      <c r="G3795" t="str">
        <f t="shared" si="356"/>
        <v>Friday</v>
      </c>
      <c r="H3795" t="s">
        <v>15</v>
      </c>
      <c r="I3795">
        <v>4</v>
      </c>
      <c r="J3795" s="7">
        <v>34479.49</v>
      </c>
      <c r="K3795" t="s">
        <v>257</v>
      </c>
      <c r="L3795">
        <v>23</v>
      </c>
      <c r="M3795" t="s">
        <v>140</v>
      </c>
      <c r="N3795" t="s">
        <v>24</v>
      </c>
      <c r="O3795">
        <v>4</v>
      </c>
      <c r="P3795" t="s">
        <v>86</v>
      </c>
      <c r="Q3795" s="7">
        <f t="shared" si="357"/>
        <v>137917.96</v>
      </c>
      <c r="R3795" s="9" t="str" cm="1">
        <f t="array" ref="R3795">_xlfn.IFS(L3794&lt;=25,"0-25",L3794&lt;=30,"26-30",L3794&lt;=35,"31-35",L3794&lt;=40,"36-40",L3794&lt;=45,"41-45",L3794&gt;=45,"45+")</f>
        <v>0-25</v>
      </c>
      <c r="S3795" t="str">
        <f t="shared" si="358"/>
        <v>Q3</v>
      </c>
      <c r="T3795" t="str">
        <f t="shared" si="359"/>
        <v>Weekday</v>
      </c>
      <c r="U3795" t="str" cm="1">
        <f t="array" ref="U3795">_xlfn.IFS(Q3795&lt;=100000,"LOW",Q3795&lt;=300000,"MEDIUM",Q3795&gt;=300000,"HIGH")</f>
        <v>MEDIUM</v>
      </c>
    </row>
    <row r="3796" spans="1:21" x14ac:dyDescent="0.3">
      <c r="A3796">
        <v>3795</v>
      </c>
      <c r="B3796">
        <v>27</v>
      </c>
      <c r="C3796">
        <v>9</v>
      </c>
      <c r="D3796" s="6">
        <f t="shared" si="354"/>
        <v>45562</v>
      </c>
      <c r="E3796" t="str">
        <f t="shared" si="355"/>
        <v>September</v>
      </c>
      <c r="F3796">
        <v>2024</v>
      </c>
      <c r="G3796" t="str">
        <f t="shared" si="356"/>
        <v>Friday</v>
      </c>
      <c r="H3796" t="s">
        <v>37</v>
      </c>
      <c r="I3796">
        <v>2</v>
      </c>
      <c r="J3796" s="7">
        <v>16405.38</v>
      </c>
      <c r="K3796" t="s">
        <v>527</v>
      </c>
      <c r="L3796">
        <v>49</v>
      </c>
      <c r="M3796" t="s">
        <v>47</v>
      </c>
      <c r="N3796" t="s">
        <v>52</v>
      </c>
      <c r="O3796">
        <v>4</v>
      </c>
      <c r="P3796" t="s">
        <v>97</v>
      </c>
      <c r="Q3796" s="7">
        <f t="shared" si="357"/>
        <v>32810.76</v>
      </c>
      <c r="R3796" s="9" t="str" cm="1">
        <f t="array" ref="R3796">_xlfn.IFS(L3795&lt;=25,"0-25",L3795&lt;=30,"26-30",L3795&lt;=35,"31-35",L3795&lt;=40,"36-40",L3795&lt;=45,"41-45",L3795&gt;=45,"45+")</f>
        <v>0-25</v>
      </c>
      <c r="S3796" t="str">
        <f t="shared" si="358"/>
        <v>Q3</v>
      </c>
      <c r="T3796" t="str">
        <f t="shared" si="359"/>
        <v>Weekday</v>
      </c>
      <c r="U3796" t="str" cm="1">
        <f t="array" ref="U3796">_xlfn.IFS(Q3796&lt;=100000,"LOW",Q3796&lt;=300000,"MEDIUM",Q3796&gt;=300000,"HIGH")</f>
        <v>LOW</v>
      </c>
    </row>
    <row r="3797" spans="1:21" x14ac:dyDescent="0.3">
      <c r="A3797">
        <v>3796</v>
      </c>
      <c r="B3797">
        <v>28</v>
      </c>
      <c r="C3797">
        <v>9</v>
      </c>
      <c r="D3797" s="6">
        <f t="shared" si="354"/>
        <v>45563</v>
      </c>
      <c r="E3797" t="str">
        <f t="shared" si="355"/>
        <v>September</v>
      </c>
      <c r="F3797">
        <v>2024</v>
      </c>
      <c r="G3797" t="str">
        <f t="shared" si="356"/>
        <v>Saturday</v>
      </c>
      <c r="H3797" t="s">
        <v>45</v>
      </c>
      <c r="I3797">
        <v>9</v>
      </c>
      <c r="J3797" s="7">
        <v>58997.23</v>
      </c>
      <c r="K3797" t="s">
        <v>751</v>
      </c>
      <c r="L3797">
        <v>56</v>
      </c>
      <c r="M3797" t="s">
        <v>92</v>
      </c>
      <c r="N3797" t="s">
        <v>24</v>
      </c>
      <c r="O3797">
        <v>2</v>
      </c>
      <c r="P3797" t="s">
        <v>104</v>
      </c>
      <c r="Q3797" s="7">
        <f t="shared" si="357"/>
        <v>530975.07000000007</v>
      </c>
      <c r="R3797" s="9" t="str" cm="1">
        <f t="array" ref="R3797">_xlfn.IFS(L3796&lt;=25,"0-25",L3796&lt;=30,"26-30",L3796&lt;=35,"31-35",L3796&lt;=40,"36-40",L3796&lt;=45,"41-45",L3796&gt;=45,"45+")</f>
        <v>45+</v>
      </c>
      <c r="S3797" t="str">
        <f t="shared" si="358"/>
        <v>Q3</v>
      </c>
      <c r="T3797" t="str">
        <f t="shared" si="359"/>
        <v>Weekend</v>
      </c>
      <c r="U3797" t="str" cm="1">
        <f t="array" ref="U3797">_xlfn.IFS(Q3797&lt;=100000,"LOW",Q3797&lt;=300000,"MEDIUM",Q3797&gt;=300000,"HIGH")</f>
        <v>HIGH</v>
      </c>
    </row>
    <row r="3798" spans="1:21" x14ac:dyDescent="0.3">
      <c r="A3798">
        <v>3797</v>
      </c>
      <c r="B3798">
        <v>28</v>
      </c>
      <c r="C3798">
        <v>9</v>
      </c>
      <c r="D3798" s="6">
        <f t="shared" si="354"/>
        <v>45563</v>
      </c>
      <c r="E3798" t="str">
        <f t="shared" si="355"/>
        <v>September</v>
      </c>
      <c r="F3798">
        <v>2024</v>
      </c>
      <c r="G3798" t="str">
        <f t="shared" si="356"/>
        <v>Saturday</v>
      </c>
      <c r="H3798" t="s">
        <v>37</v>
      </c>
      <c r="I3798">
        <v>2</v>
      </c>
      <c r="J3798" s="7">
        <v>49310.33</v>
      </c>
      <c r="K3798" t="s">
        <v>228</v>
      </c>
      <c r="L3798">
        <v>30</v>
      </c>
      <c r="M3798" t="s">
        <v>23</v>
      </c>
      <c r="N3798" t="s">
        <v>52</v>
      </c>
      <c r="O3798">
        <v>4</v>
      </c>
      <c r="P3798" t="s">
        <v>53</v>
      </c>
      <c r="Q3798" s="7">
        <f t="shared" si="357"/>
        <v>98620.66</v>
      </c>
      <c r="R3798" s="9" t="str" cm="1">
        <f t="array" ref="R3798">_xlfn.IFS(L3797&lt;=25,"0-25",L3797&lt;=30,"26-30",L3797&lt;=35,"31-35",L3797&lt;=40,"36-40",L3797&lt;=45,"41-45",L3797&gt;=45,"45+")</f>
        <v>45+</v>
      </c>
      <c r="S3798" t="str">
        <f t="shared" si="358"/>
        <v>Q3</v>
      </c>
      <c r="T3798" t="str">
        <f t="shared" si="359"/>
        <v>Weekend</v>
      </c>
      <c r="U3798" t="str" cm="1">
        <f t="array" ref="U3798">_xlfn.IFS(Q3798&lt;=100000,"LOW",Q3798&lt;=300000,"MEDIUM",Q3798&gt;=300000,"HIGH")</f>
        <v>LOW</v>
      </c>
    </row>
    <row r="3799" spans="1:21" x14ac:dyDescent="0.3">
      <c r="A3799">
        <v>3798</v>
      </c>
      <c r="B3799">
        <v>28</v>
      </c>
      <c r="C3799">
        <v>9</v>
      </c>
      <c r="D3799" s="6">
        <f t="shared" si="354"/>
        <v>45563</v>
      </c>
      <c r="E3799" t="str">
        <f t="shared" si="355"/>
        <v>September</v>
      </c>
      <c r="F3799">
        <v>2024</v>
      </c>
      <c r="G3799" t="str">
        <f t="shared" si="356"/>
        <v>Saturday</v>
      </c>
      <c r="H3799" t="s">
        <v>15</v>
      </c>
      <c r="I3799">
        <v>3</v>
      </c>
      <c r="J3799" s="7">
        <v>40432.239999999998</v>
      </c>
      <c r="K3799" t="s">
        <v>471</v>
      </c>
      <c r="L3799">
        <v>20</v>
      </c>
      <c r="M3799" t="s">
        <v>23</v>
      </c>
      <c r="N3799" t="s">
        <v>24</v>
      </c>
      <c r="O3799">
        <v>5</v>
      </c>
      <c r="P3799" t="s">
        <v>31</v>
      </c>
      <c r="Q3799" s="7">
        <f t="shared" si="357"/>
        <v>121296.72</v>
      </c>
      <c r="R3799" s="9" t="str" cm="1">
        <f t="array" ref="R3799">_xlfn.IFS(L3798&lt;=25,"0-25",L3798&lt;=30,"26-30",L3798&lt;=35,"31-35",L3798&lt;=40,"36-40",L3798&lt;=45,"41-45",L3798&gt;=45,"45+")</f>
        <v>26-30</v>
      </c>
      <c r="S3799" t="str">
        <f t="shared" si="358"/>
        <v>Q3</v>
      </c>
      <c r="T3799" t="str">
        <f t="shared" si="359"/>
        <v>Weekend</v>
      </c>
      <c r="U3799" t="str" cm="1">
        <f t="array" ref="U3799">_xlfn.IFS(Q3799&lt;=100000,"LOW",Q3799&lt;=300000,"MEDIUM",Q3799&gt;=300000,"HIGH")</f>
        <v>MEDIUM</v>
      </c>
    </row>
    <row r="3800" spans="1:21" x14ac:dyDescent="0.3">
      <c r="A3800">
        <v>3799</v>
      </c>
      <c r="B3800">
        <v>29</v>
      </c>
      <c r="C3800">
        <v>9</v>
      </c>
      <c r="D3800" s="6">
        <f t="shared" si="354"/>
        <v>45564</v>
      </c>
      <c r="E3800" t="str">
        <f t="shared" si="355"/>
        <v>September</v>
      </c>
      <c r="F3800">
        <v>2024</v>
      </c>
      <c r="G3800" t="str">
        <f t="shared" si="356"/>
        <v>Sunday</v>
      </c>
      <c r="H3800" t="s">
        <v>21</v>
      </c>
      <c r="I3800">
        <v>1</v>
      </c>
      <c r="J3800" s="7">
        <v>30580.93</v>
      </c>
      <c r="K3800" t="s">
        <v>83</v>
      </c>
      <c r="L3800">
        <v>58</v>
      </c>
      <c r="M3800" t="s">
        <v>34</v>
      </c>
      <c r="N3800" t="s">
        <v>52</v>
      </c>
      <c r="O3800">
        <v>2</v>
      </c>
      <c r="P3800" t="s">
        <v>65</v>
      </c>
      <c r="Q3800" s="7">
        <f t="shared" si="357"/>
        <v>30580.93</v>
      </c>
      <c r="R3800" s="9" t="str" cm="1">
        <f t="array" ref="R3800">_xlfn.IFS(L3799&lt;=25,"0-25",L3799&lt;=30,"26-30",L3799&lt;=35,"31-35",L3799&lt;=40,"36-40",L3799&lt;=45,"41-45",L3799&gt;=45,"45+")</f>
        <v>0-25</v>
      </c>
      <c r="S3800" t="str">
        <f t="shared" si="358"/>
        <v>Q3</v>
      </c>
      <c r="T3800" t="str">
        <f t="shared" si="359"/>
        <v>Weekend</v>
      </c>
      <c r="U3800" t="str" cm="1">
        <f t="array" ref="U3800">_xlfn.IFS(Q3800&lt;=100000,"LOW",Q3800&lt;=300000,"MEDIUM",Q3800&gt;=300000,"HIGH")</f>
        <v>LOW</v>
      </c>
    </row>
    <row r="3801" spans="1:21" x14ac:dyDescent="0.3">
      <c r="A3801">
        <v>3800</v>
      </c>
      <c r="B3801">
        <v>29</v>
      </c>
      <c r="C3801">
        <v>9</v>
      </c>
      <c r="D3801" s="6">
        <f t="shared" si="354"/>
        <v>45564</v>
      </c>
      <c r="E3801" t="str">
        <f t="shared" si="355"/>
        <v>September</v>
      </c>
      <c r="F3801">
        <v>2024</v>
      </c>
      <c r="G3801" t="str">
        <f t="shared" si="356"/>
        <v>Sunday</v>
      </c>
      <c r="H3801" t="s">
        <v>32</v>
      </c>
      <c r="I3801">
        <v>7</v>
      </c>
      <c r="J3801" s="7">
        <v>21054.97</v>
      </c>
      <c r="K3801" t="s">
        <v>585</v>
      </c>
      <c r="L3801">
        <v>52</v>
      </c>
      <c r="M3801" t="s">
        <v>79</v>
      </c>
      <c r="N3801" t="s">
        <v>52</v>
      </c>
      <c r="O3801">
        <v>5</v>
      </c>
      <c r="P3801" t="s">
        <v>101</v>
      </c>
      <c r="Q3801" s="7">
        <f t="shared" si="357"/>
        <v>147384.79</v>
      </c>
      <c r="R3801" s="9" t="str" cm="1">
        <f t="array" ref="R3801">_xlfn.IFS(L3800&lt;=25,"0-25",L3800&lt;=30,"26-30",L3800&lt;=35,"31-35",L3800&lt;=40,"36-40",L3800&lt;=45,"41-45",L3800&gt;=45,"45+")</f>
        <v>45+</v>
      </c>
      <c r="S3801" t="str">
        <f t="shared" si="358"/>
        <v>Q3</v>
      </c>
      <c r="T3801" t="str">
        <f t="shared" si="359"/>
        <v>Weekend</v>
      </c>
      <c r="U3801" t="str" cm="1">
        <f t="array" ref="U3801">_xlfn.IFS(Q3801&lt;=100000,"LOW",Q3801&lt;=300000,"MEDIUM",Q3801&gt;=300000,"HIGH")</f>
        <v>MEDIUM</v>
      </c>
    </row>
    <row r="3802" spans="1:21" x14ac:dyDescent="0.3">
      <c r="A3802">
        <v>3801</v>
      </c>
      <c r="B3802">
        <v>29</v>
      </c>
      <c r="C3802">
        <v>9</v>
      </c>
      <c r="D3802" s="6">
        <f t="shared" si="354"/>
        <v>45564</v>
      </c>
      <c r="E3802" t="str">
        <f t="shared" si="355"/>
        <v>September</v>
      </c>
      <c r="F3802">
        <v>2024</v>
      </c>
      <c r="G3802" t="str">
        <f t="shared" si="356"/>
        <v>Sunday</v>
      </c>
      <c r="H3802" t="s">
        <v>37</v>
      </c>
      <c r="I3802">
        <v>1</v>
      </c>
      <c r="J3802" s="7">
        <v>16386.86</v>
      </c>
      <c r="K3802" t="s">
        <v>249</v>
      </c>
      <c r="L3802">
        <v>55</v>
      </c>
      <c r="M3802" t="s">
        <v>27</v>
      </c>
      <c r="N3802" t="s">
        <v>35</v>
      </c>
      <c r="O3802">
        <v>4</v>
      </c>
      <c r="P3802" t="s">
        <v>40</v>
      </c>
      <c r="Q3802" s="7">
        <f t="shared" si="357"/>
        <v>16386.86</v>
      </c>
      <c r="R3802" s="9" t="str" cm="1">
        <f t="array" ref="R3802">_xlfn.IFS(L3801&lt;=25,"0-25",L3801&lt;=30,"26-30",L3801&lt;=35,"31-35",L3801&lt;=40,"36-40",L3801&lt;=45,"41-45",L3801&gt;=45,"45+")</f>
        <v>45+</v>
      </c>
      <c r="S3802" t="str">
        <f t="shared" si="358"/>
        <v>Q3</v>
      </c>
      <c r="T3802" t="str">
        <f t="shared" si="359"/>
        <v>Weekend</v>
      </c>
      <c r="U3802" t="str" cm="1">
        <f t="array" ref="U3802">_xlfn.IFS(Q3802&lt;=100000,"LOW",Q3802&lt;=300000,"MEDIUM",Q3802&gt;=300000,"HIGH")</f>
        <v>LOW</v>
      </c>
    </row>
    <row r="3803" spans="1:21" x14ac:dyDescent="0.3">
      <c r="A3803">
        <v>3802</v>
      </c>
      <c r="B3803">
        <v>30</v>
      </c>
      <c r="C3803">
        <v>9</v>
      </c>
      <c r="D3803" s="6">
        <f t="shared" si="354"/>
        <v>45565</v>
      </c>
      <c r="E3803" t="str">
        <f t="shared" si="355"/>
        <v>September</v>
      </c>
      <c r="F3803">
        <v>2024</v>
      </c>
      <c r="G3803" t="str">
        <f t="shared" si="356"/>
        <v>Monday</v>
      </c>
      <c r="H3803" t="s">
        <v>15</v>
      </c>
      <c r="I3803">
        <v>9</v>
      </c>
      <c r="J3803" s="7">
        <v>68154.44</v>
      </c>
      <c r="K3803" t="s">
        <v>583</v>
      </c>
      <c r="L3803">
        <v>34</v>
      </c>
      <c r="M3803" t="s">
        <v>95</v>
      </c>
      <c r="N3803" t="s">
        <v>24</v>
      </c>
      <c r="O3803">
        <v>4</v>
      </c>
      <c r="P3803" t="s">
        <v>19</v>
      </c>
      <c r="Q3803" s="7">
        <f t="shared" si="357"/>
        <v>613389.96</v>
      </c>
      <c r="R3803" s="9" t="str" cm="1">
        <f t="array" ref="R3803">_xlfn.IFS(L3802&lt;=25,"0-25",L3802&lt;=30,"26-30",L3802&lt;=35,"31-35",L3802&lt;=40,"36-40",L3802&lt;=45,"41-45",L3802&gt;=45,"45+")</f>
        <v>45+</v>
      </c>
      <c r="S3803" t="str">
        <f t="shared" si="358"/>
        <v>Q3</v>
      </c>
      <c r="T3803" t="str">
        <f t="shared" si="359"/>
        <v>Weekday</v>
      </c>
      <c r="U3803" t="str" cm="1">
        <f t="array" ref="U3803">_xlfn.IFS(Q3803&lt;=100000,"LOW",Q3803&lt;=300000,"MEDIUM",Q3803&gt;=300000,"HIGH")</f>
        <v>HIGH</v>
      </c>
    </row>
    <row r="3804" spans="1:21" x14ac:dyDescent="0.3">
      <c r="A3804">
        <v>3803</v>
      </c>
      <c r="B3804">
        <v>30</v>
      </c>
      <c r="C3804">
        <v>9</v>
      </c>
      <c r="D3804" s="6">
        <f t="shared" si="354"/>
        <v>45565</v>
      </c>
      <c r="E3804" t="str">
        <f t="shared" si="355"/>
        <v>September</v>
      </c>
      <c r="F3804">
        <v>2024</v>
      </c>
      <c r="G3804" t="str">
        <f t="shared" si="356"/>
        <v>Monday</v>
      </c>
      <c r="H3804" t="s">
        <v>45</v>
      </c>
      <c r="I3804">
        <v>1</v>
      </c>
      <c r="J3804" s="7">
        <v>21978.92</v>
      </c>
      <c r="K3804" t="s">
        <v>534</v>
      </c>
      <c r="L3804">
        <v>20</v>
      </c>
      <c r="M3804" t="s">
        <v>23</v>
      </c>
      <c r="N3804" t="s">
        <v>24</v>
      </c>
      <c r="O3804">
        <v>5</v>
      </c>
      <c r="P3804" t="s">
        <v>90</v>
      </c>
      <c r="Q3804" s="7">
        <f t="shared" si="357"/>
        <v>21978.92</v>
      </c>
      <c r="R3804" s="9" t="str" cm="1">
        <f t="array" ref="R3804">_xlfn.IFS(L3803&lt;=25,"0-25",L3803&lt;=30,"26-30",L3803&lt;=35,"31-35",L3803&lt;=40,"36-40",L3803&lt;=45,"41-45",L3803&gt;=45,"45+")</f>
        <v>31-35</v>
      </c>
      <c r="S3804" t="str">
        <f t="shared" si="358"/>
        <v>Q3</v>
      </c>
      <c r="T3804" t="str">
        <f t="shared" si="359"/>
        <v>Weekday</v>
      </c>
      <c r="U3804" t="str" cm="1">
        <f t="array" ref="U3804">_xlfn.IFS(Q3804&lt;=100000,"LOW",Q3804&lt;=300000,"MEDIUM",Q3804&gt;=300000,"HIGH")</f>
        <v>LOW</v>
      </c>
    </row>
    <row r="3805" spans="1:21" x14ac:dyDescent="0.3">
      <c r="A3805">
        <v>3804</v>
      </c>
      <c r="B3805">
        <v>30</v>
      </c>
      <c r="C3805">
        <v>9</v>
      </c>
      <c r="D3805" s="6">
        <f t="shared" si="354"/>
        <v>45565</v>
      </c>
      <c r="E3805" t="str">
        <f t="shared" si="355"/>
        <v>September</v>
      </c>
      <c r="F3805">
        <v>2024</v>
      </c>
      <c r="G3805" t="str">
        <f t="shared" si="356"/>
        <v>Monday</v>
      </c>
      <c r="H3805" t="s">
        <v>37</v>
      </c>
      <c r="I3805">
        <v>5</v>
      </c>
      <c r="J3805" s="7">
        <v>13592.48</v>
      </c>
      <c r="K3805" t="s">
        <v>1017</v>
      </c>
      <c r="L3805">
        <v>51</v>
      </c>
      <c r="M3805" t="s">
        <v>47</v>
      </c>
      <c r="N3805" t="s">
        <v>24</v>
      </c>
      <c r="O3805">
        <v>3</v>
      </c>
      <c r="P3805" t="s">
        <v>53</v>
      </c>
      <c r="Q3805" s="7">
        <f t="shared" si="357"/>
        <v>67962.399999999994</v>
      </c>
      <c r="R3805" s="9" t="str" cm="1">
        <f t="array" ref="R3805">_xlfn.IFS(L3804&lt;=25,"0-25",L3804&lt;=30,"26-30",L3804&lt;=35,"31-35",L3804&lt;=40,"36-40",L3804&lt;=45,"41-45",L3804&gt;=45,"45+")</f>
        <v>0-25</v>
      </c>
      <c r="S3805" t="str">
        <f t="shared" si="358"/>
        <v>Q3</v>
      </c>
      <c r="T3805" t="str">
        <f t="shared" si="359"/>
        <v>Weekday</v>
      </c>
      <c r="U3805" t="str" cm="1">
        <f t="array" ref="U3805">_xlfn.IFS(Q3805&lt;=100000,"LOW",Q3805&lt;=300000,"MEDIUM",Q3805&gt;=300000,"HIGH")</f>
        <v>LOW</v>
      </c>
    </row>
    <row r="3806" spans="1:21" x14ac:dyDescent="0.3">
      <c r="A3806">
        <v>3805</v>
      </c>
      <c r="B3806">
        <v>30</v>
      </c>
      <c r="C3806">
        <v>9</v>
      </c>
      <c r="D3806" s="6">
        <f t="shared" si="354"/>
        <v>45565</v>
      </c>
      <c r="E3806" t="str">
        <f t="shared" si="355"/>
        <v>September</v>
      </c>
      <c r="F3806">
        <v>2024</v>
      </c>
      <c r="G3806" t="str">
        <f t="shared" si="356"/>
        <v>Monday</v>
      </c>
      <c r="H3806" t="s">
        <v>37</v>
      </c>
      <c r="I3806">
        <v>7</v>
      </c>
      <c r="J3806" s="7">
        <v>67700.009999999995</v>
      </c>
      <c r="K3806" t="s">
        <v>466</v>
      </c>
      <c r="L3806">
        <v>29</v>
      </c>
      <c r="M3806" t="s">
        <v>27</v>
      </c>
      <c r="N3806" t="s">
        <v>35</v>
      </c>
      <c r="O3806">
        <v>2</v>
      </c>
      <c r="P3806" t="s">
        <v>40</v>
      </c>
      <c r="Q3806" s="7">
        <f t="shared" si="357"/>
        <v>473900.06999999995</v>
      </c>
      <c r="R3806" s="9" t="str" cm="1">
        <f t="array" ref="R3806">_xlfn.IFS(L3805&lt;=25,"0-25",L3805&lt;=30,"26-30",L3805&lt;=35,"31-35",L3805&lt;=40,"36-40",L3805&lt;=45,"41-45",L3805&gt;=45,"45+")</f>
        <v>45+</v>
      </c>
      <c r="S3806" t="str">
        <f t="shared" si="358"/>
        <v>Q3</v>
      </c>
      <c r="T3806" t="str">
        <f t="shared" si="359"/>
        <v>Weekday</v>
      </c>
      <c r="U3806" t="str" cm="1">
        <f t="array" ref="U3806">_xlfn.IFS(Q3806&lt;=100000,"LOW",Q3806&lt;=300000,"MEDIUM",Q3806&gt;=300000,"HIGH")</f>
        <v>HIGH</v>
      </c>
    </row>
    <row r="3807" spans="1:21" x14ac:dyDescent="0.3">
      <c r="A3807">
        <v>3806</v>
      </c>
      <c r="B3807">
        <v>1</v>
      </c>
      <c r="C3807">
        <v>10</v>
      </c>
      <c r="D3807" s="6">
        <f t="shared" si="354"/>
        <v>45566</v>
      </c>
      <c r="E3807" t="str">
        <f t="shared" si="355"/>
        <v>October</v>
      </c>
      <c r="F3807">
        <v>2024</v>
      </c>
      <c r="G3807" t="str">
        <f t="shared" si="356"/>
        <v>Tuesday</v>
      </c>
      <c r="H3807" t="s">
        <v>32</v>
      </c>
      <c r="I3807">
        <v>3</v>
      </c>
      <c r="J3807" s="7">
        <v>42937.1</v>
      </c>
      <c r="K3807" t="s">
        <v>993</v>
      </c>
      <c r="L3807">
        <v>41</v>
      </c>
      <c r="M3807" t="s">
        <v>140</v>
      </c>
      <c r="N3807" t="s">
        <v>18</v>
      </c>
      <c r="O3807">
        <v>2</v>
      </c>
      <c r="P3807" t="s">
        <v>43</v>
      </c>
      <c r="Q3807" s="7">
        <f t="shared" si="357"/>
        <v>128811.29999999999</v>
      </c>
      <c r="R3807" s="9" t="str" cm="1">
        <f t="array" ref="R3807">_xlfn.IFS(L3806&lt;=25,"0-25",L3806&lt;=30,"26-30",L3806&lt;=35,"31-35",L3806&lt;=40,"36-40",L3806&lt;=45,"41-45",L3806&gt;=45,"45+")</f>
        <v>26-30</v>
      </c>
      <c r="S3807" t="str">
        <f t="shared" si="358"/>
        <v>Q4</v>
      </c>
      <c r="T3807" t="str">
        <f t="shared" si="359"/>
        <v>Weekday</v>
      </c>
      <c r="U3807" t="str" cm="1">
        <f t="array" ref="U3807">_xlfn.IFS(Q3807&lt;=100000,"LOW",Q3807&lt;=300000,"MEDIUM",Q3807&gt;=300000,"HIGH")</f>
        <v>MEDIUM</v>
      </c>
    </row>
    <row r="3808" spans="1:21" x14ac:dyDescent="0.3">
      <c r="A3808">
        <v>3807</v>
      </c>
      <c r="B3808">
        <v>1</v>
      </c>
      <c r="C3808">
        <v>10</v>
      </c>
      <c r="D3808" s="6">
        <f t="shared" si="354"/>
        <v>45566</v>
      </c>
      <c r="E3808" t="str">
        <f t="shared" si="355"/>
        <v>October</v>
      </c>
      <c r="F3808">
        <v>2024</v>
      </c>
      <c r="G3808" t="str">
        <f t="shared" si="356"/>
        <v>Tuesday</v>
      </c>
      <c r="H3808" t="s">
        <v>15</v>
      </c>
      <c r="I3808">
        <v>9</v>
      </c>
      <c r="J3808" s="7">
        <v>57799.4</v>
      </c>
      <c r="K3808" t="s">
        <v>942</v>
      </c>
      <c r="L3808">
        <v>23</v>
      </c>
      <c r="M3808" t="s">
        <v>152</v>
      </c>
      <c r="N3808" t="s">
        <v>52</v>
      </c>
      <c r="O3808">
        <v>4</v>
      </c>
      <c r="P3808" t="s">
        <v>19</v>
      </c>
      <c r="Q3808" s="7">
        <f t="shared" si="357"/>
        <v>520194.60000000003</v>
      </c>
      <c r="R3808" s="9" t="str" cm="1">
        <f t="array" ref="R3808">_xlfn.IFS(L3807&lt;=25,"0-25",L3807&lt;=30,"26-30",L3807&lt;=35,"31-35",L3807&lt;=40,"36-40",L3807&lt;=45,"41-45",L3807&gt;=45,"45+")</f>
        <v>41-45</v>
      </c>
      <c r="S3808" t="str">
        <f t="shared" si="358"/>
        <v>Q4</v>
      </c>
      <c r="T3808" t="str">
        <f t="shared" si="359"/>
        <v>Weekday</v>
      </c>
      <c r="U3808" t="str" cm="1">
        <f t="array" ref="U3808">_xlfn.IFS(Q3808&lt;=100000,"LOW",Q3808&lt;=300000,"MEDIUM",Q3808&gt;=300000,"HIGH")</f>
        <v>HIGH</v>
      </c>
    </row>
    <row r="3809" spans="1:21" x14ac:dyDescent="0.3">
      <c r="A3809">
        <v>3808</v>
      </c>
      <c r="B3809">
        <v>1</v>
      </c>
      <c r="C3809">
        <v>10</v>
      </c>
      <c r="D3809" s="6">
        <f t="shared" si="354"/>
        <v>45566</v>
      </c>
      <c r="E3809" t="str">
        <f t="shared" si="355"/>
        <v>October</v>
      </c>
      <c r="F3809">
        <v>2024</v>
      </c>
      <c r="G3809" t="str">
        <f t="shared" si="356"/>
        <v>Tuesday</v>
      </c>
      <c r="H3809" t="s">
        <v>21</v>
      </c>
      <c r="I3809">
        <v>8</v>
      </c>
      <c r="J3809" s="7">
        <v>12625.95</v>
      </c>
      <c r="K3809" t="s">
        <v>1058</v>
      </c>
      <c r="L3809">
        <v>59</v>
      </c>
      <c r="M3809" t="s">
        <v>23</v>
      </c>
      <c r="N3809" t="s">
        <v>24</v>
      </c>
      <c r="O3809">
        <v>2</v>
      </c>
      <c r="P3809" t="s">
        <v>25</v>
      </c>
      <c r="Q3809" s="7">
        <f t="shared" si="357"/>
        <v>101007.6</v>
      </c>
      <c r="R3809" s="9" t="str" cm="1">
        <f t="array" ref="R3809">_xlfn.IFS(L3808&lt;=25,"0-25",L3808&lt;=30,"26-30",L3808&lt;=35,"31-35",L3808&lt;=40,"36-40",L3808&lt;=45,"41-45",L3808&gt;=45,"45+")</f>
        <v>0-25</v>
      </c>
      <c r="S3809" t="str">
        <f t="shared" si="358"/>
        <v>Q4</v>
      </c>
      <c r="T3809" t="str">
        <f t="shared" si="359"/>
        <v>Weekday</v>
      </c>
      <c r="U3809" t="str" cm="1">
        <f t="array" ref="U3809">_xlfn.IFS(Q3809&lt;=100000,"LOW",Q3809&lt;=300000,"MEDIUM",Q3809&gt;=300000,"HIGH")</f>
        <v>MEDIUM</v>
      </c>
    </row>
    <row r="3810" spans="1:21" x14ac:dyDescent="0.3">
      <c r="A3810">
        <v>3809</v>
      </c>
      <c r="B3810">
        <v>1</v>
      </c>
      <c r="C3810">
        <v>10</v>
      </c>
      <c r="D3810" s="6">
        <f t="shared" si="354"/>
        <v>45566</v>
      </c>
      <c r="E3810" t="str">
        <f t="shared" si="355"/>
        <v>October</v>
      </c>
      <c r="F3810">
        <v>2024</v>
      </c>
      <c r="G3810" t="str">
        <f t="shared" si="356"/>
        <v>Tuesday</v>
      </c>
      <c r="H3810" t="s">
        <v>45</v>
      </c>
      <c r="I3810">
        <v>3</v>
      </c>
      <c r="J3810" s="7">
        <v>44016.75</v>
      </c>
      <c r="K3810" t="s">
        <v>429</v>
      </c>
      <c r="L3810">
        <v>28</v>
      </c>
      <c r="M3810" t="s">
        <v>23</v>
      </c>
      <c r="N3810" t="s">
        <v>52</v>
      </c>
      <c r="O3810">
        <v>5</v>
      </c>
      <c r="P3810" t="s">
        <v>104</v>
      </c>
      <c r="Q3810" s="7">
        <f t="shared" si="357"/>
        <v>132050.25</v>
      </c>
      <c r="R3810" s="9" t="str" cm="1">
        <f t="array" ref="R3810">_xlfn.IFS(L3809&lt;=25,"0-25",L3809&lt;=30,"26-30",L3809&lt;=35,"31-35",L3809&lt;=40,"36-40",L3809&lt;=45,"41-45",L3809&gt;=45,"45+")</f>
        <v>45+</v>
      </c>
      <c r="S3810" t="str">
        <f t="shared" si="358"/>
        <v>Q4</v>
      </c>
      <c r="T3810" t="str">
        <f t="shared" si="359"/>
        <v>Weekday</v>
      </c>
      <c r="U3810" t="str" cm="1">
        <f t="array" ref="U3810">_xlfn.IFS(Q3810&lt;=100000,"LOW",Q3810&lt;=300000,"MEDIUM",Q3810&gt;=300000,"HIGH")</f>
        <v>MEDIUM</v>
      </c>
    </row>
    <row r="3811" spans="1:21" x14ac:dyDescent="0.3">
      <c r="A3811">
        <v>3810</v>
      </c>
      <c r="B3811">
        <v>2</v>
      </c>
      <c r="C3811">
        <v>10</v>
      </c>
      <c r="D3811" s="6">
        <f t="shared" si="354"/>
        <v>45567</v>
      </c>
      <c r="E3811" t="str">
        <f t="shared" si="355"/>
        <v>October</v>
      </c>
      <c r="F3811">
        <v>2024</v>
      </c>
      <c r="G3811" t="str">
        <f t="shared" si="356"/>
        <v>Wednesday</v>
      </c>
      <c r="H3811" t="s">
        <v>15</v>
      </c>
      <c r="I3811">
        <v>5</v>
      </c>
      <c r="J3811" s="7">
        <v>33892.6</v>
      </c>
      <c r="K3811" t="s">
        <v>646</v>
      </c>
      <c r="L3811">
        <v>44</v>
      </c>
      <c r="M3811" t="s">
        <v>39</v>
      </c>
      <c r="N3811" t="s">
        <v>35</v>
      </c>
      <c r="O3811">
        <v>4</v>
      </c>
      <c r="P3811" t="s">
        <v>86</v>
      </c>
      <c r="Q3811" s="7">
        <f t="shared" si="357"/>
        <v>169463</v>
      </c>
      <c r="R3811" s="9" t="str" cm="1">
        <f t="array" ref="R3811">_xlfn.IFS(L3810&lt;=25,"0-25",L3810&lt;=30,"26-30",L3810&lt;=35,"31-35",L3810&lt;=40,"36-40",L3810&lt;=45,"41-45",L3810&gt;=45,"45+")</f>
        <v>26-30</v>
      </c>
      <c r="S3811" t="str">
        <f t="shared" si="358"/>
        <v>Q4</v>
      </c>
      <c r="T3811" t="str">
        <f t="shared" si="359"/>
        <v>Weekday</v>
      </c>
      <c r="U3811" t="str" cm="1">
        <f t="array" ref="U3811">_xlfn.IFS(Q3811&lt;=100000,"LOW",Q3811&lt;=300000,"MEDIUM",Q3811&gt;=300000,"HIGH")</f>
        <v>MEDIUM</v>
      </c>
    </row>
    <row r="3812" spans="1:21" x14ac:dyDescent="0.3">
      <c r="A3812">
        <v>3811</v>
      </c>
      <c r="B3812">
        <v>2</v>
      </c>
      <c r="C3812">
        <v>10</v>
      </c>
      <c r="D3812" s="6">
        <f t="shared" si="354"/>
        <v>45567</v>
      </c>
      <c r="E3812" t="str">
        <f t="shared" si="355"/>
        <v>October</v>
      </c>
      <c r="F3812">
        <v>2024</v>
      </c>
      <c r="G3812" t="str">
        <f t="shared" si="356"/>
        <v>Wednesday</v>
      </c>
      <c r="H3812" t="s">
        <v>45</v>
      </c>
      <c r="I3812">
        <v>7</v>
      </c>
      <c r="J3812" s="7">
        <v>56317.87</v>
      </c>
      <c r="K3812" t="s">
        <v>457</v>
      </c>
      <c r="L3812">
        <v>41</v>
      </c>
      <c r="M3812" t="s">
        <v>69</v>
      </c>
      <c r="N3812" t="s">
        <v>52</v>
      </c>
      <c r="O3812">
        <v>2</v>
      </c>
      <c r="P3812" t="s">
        <v>90</v>
      </c>
      <c r="Q3812" s="7">
        <f t="shared" si="357"/>
        <v>394225.09</v>
      </c>
      <c r="R3812" s="9" t="str" cm="1">
        <f t="array" ref="R3812">_xlfn.IFS(L3811&lt;=25,"0-25",L3811&lt;=30,"26-30",L3811&lt;=35,"31-35",L3811&lt;=40,"36-40",L3811&lt;=45,"41-45",L3811&gt;=45,"45+")</f>
        <v>41-45</v>
      </c>
      <c r="S3812" t="str">
        <f t="shared" si="358"/>
        <v>Q4</v>
      </c>
      <c r="T3812" t="str">
        <f t="shared" si="359"/>
        <v>Weekday</v>
      </c>
      <c r="U3812" t="str" cm="1">
        <f t="array" ref="U3812">_xlfn.IFS(Q3812&lt;=100000,"LOW",Q3812&lt;=300000,"MEDIUM",Q3812&gt;=300000,"HIGH")</f>
        <v>HIGH</v>
      </c>
    </row>
    <row r="3813" spans="1:21" x14ac:dyDescent="0.3">
      <c r="A3813">
        <v>3812</v>
      </c>
      <c r="B3813">
        <v>2</v>
      </c>
      <c r="C3813">
        <v>10</v>
      </c>
      <c r="D3813" s="6">
        <f t="shared" si="354"/>
        <v>45567</v>
      </c>
      <c r="E3813" t="str">
        <f t="shared" si="355"/>
        <v>October</v>
      </c>
      <c r="F3813">
        <v>2024</v>
      </c>
      <c r="G3813" t="str">
        <f t="shared" si="356"/>
        <v>Wednesday</v>
      </c>
      <c r="H3813" t="s">
        <v>37</v>
      </c>
      <c r="I3813">
        <v>4</v>
      </c>
      <c r="J3813" s="7">
        <v>12305.54</v>
      </c>
      <c r="K3813" t="s">
        <v>133</v>
      </c>
      <c r="L3813">
        <v>35</v>
      </c>
      <c r="M3813" t="s">
        <v>95</v>
      </c>
      <c r="N3813" t="s">
        <v>35</v>
      </c>
      <c r="O3813">
        <v>5</v>
      </c>
      <c r="P3813" t="s">
        <v>53</v>
      </c>
      <c r="Q3813" s="7">
        <f t="shared" si="357"/>
        <v>49222.16</v>
      </c>
      <c r="R3813" s="9" t="str" cm="1">
        <f t="array" ref="R3813">_xlfn.IFS(L3812&lt;=25,"0-25",L3812&lt;=30,"26-30",L3812&lt;=35,"31-35",L3812&lt;=40,"36-40",L3812&lt;=45,"41-45",L3812&gt;=45,"45+")</f>
        <v>41-45</v>
      </c>
      <c r="S3813" t="str">
        <f t="shared" si="358"/>
        <v>Q4</v>
      </c>
      <c r="T3813" t="str">
        <f t="shared" si="359"/>
        <v>Weekday</v>
      </c>
      <c r="U3813" t="str" cm="1">
        <f t="array" ref="U3813">_xlfn.IFS(Q3813&lt;=100000,"LOW",Q3813&lt;=300000,"MEDIUM",Q3813&gt;=300000,"HIGH")</f>
        <v>LOW</v>
      </c>
    </row>
    <row r="3814" spans="1:21" x14ac:dyDescent="0.3">
      <c r="A3814">
        <v>3813</v>
      </c>
      <c r="B3814">
        <v>2</v>
      </c>
      <c r="C3814">
        <v>10</v>
      </c>
      <c r="D3814" s="6">
        <f t="shared" si="354"/>
        <v>45567</v>
      </c>
      <c r="E3814" t="str">
        <f t="shared" si="355"/>
        <v>October</v>
      </c>
      <c r="F3814">
        <v>2024</v>
      </c>
      <c r="G3814" t="str">
        <f t="shared" si="356"/>
        <v>Wednesday</v>
      </c>
      <c r="H3814" t="s">
        <v>32</v>
      </c>
      <c r="I3814">
        <v>5</v>
      </c>
      <c r="J3814" s="7">
        <v>34101.43</v>
      </c>
      <c r="K3814" t="s">
        <v>796</v>
      </c>
      <c r="L3814">
        <v>44</v>
      </c>
      <c r="M3814" t="s">
        <v>23</v>
      </c>
      <c r="N3814" t="s">
        <v>18</v>
      </c>
      <c r="O3814">
        <v>2</v>
      </c>
      <c r="P3814" t="s">
        <v>101</v>
      </c>
      <c r="Q3814" s="7">
        <f t="shared" si="357"/>
        <v>170507.15</v>
      </c>
      <c r="R3814" s="9" t="str" cm="1">
        <f t="array" ref="R3814">_xlfn.IFS(L3813&lt;=25,"0-25",L3813&lt;=30,"26-30",L3813&lt;=35,"31-35",L3813&lt;=40,"36-40",L3813&lt;=45,"41-45",L3813&gt;=45,"45+")</f>
        <v>31-35</v>
      </c>
      <c r="S3814" t="str">
        <f t="shared" si="358"/>
        <v>Q4</v>
      </c>
      <c r="T3814" t="str">
        <f t="shared" si="359"/>
        <v>Weekday</v>
      </c>
      <c r="U3814" t="str" cm="1">
        <f t="array" ref="U3814">_xlfn.IFS(Q3814&lt;=100000,"LOW",Q3814&lt;=300000,"MEDIUM",Q3814&gt;=300000,"HIGH")</f>
        <v>MEDIUM</v>
      </c>
    </row>
    <row r="3815" spans="1:21" x14ac:dyDescent="0.3">
      <c r="A3815">
        <v>3814</v>
      </c>
      <c r="B3815">
        <v>3</v>
      </c>
      <c r="C3815">
        <v>10</v>
      </c>
      <c r="D3815" s="6">
        <f t="shared" si="354"/>
        <v>45568</v>
      </c>
      <c r="E3815" t="str">
        <f t="shared" si="355"/>
        <v>October</v>
      </c>
      <c r="F3815">
        <v>2024</v>
      </c>
      <c r="G3815" t="str">
        <f t="shared" si="356"/>
        <v>Thursday</v>
      </c>
      <c r="H3815" t="s">
        <v>32</v>
      </c>
      <c r="I3815">
        <v>3</v>
      </c>
      <c r="J3815" s="7">
        <v>57944.41</v>
      </c>
      <c r="K3815" t="s">
        <v>499</v>
      </c>
      <c r="L3815">
        <v>58</v>
      </c>
      <c r="M3815" t="s">
        <v>95</v>
      </c>
      <c r="N3815" t="s">
        <v>24</v>
      </c>
      <c r="O3815">
        <v>5</v>
      </c>
      <c r="P3815" t="s">
        <v>43</v>
      </c>
      <c r="Q3815" s="7">
        <f t="shared" si="357"/>
        <v>173833.23</v>
      </c>
      <c r="R3815" s="9" t="str" cm="1">
        <f t="array" ref="R3815">_xlfn.IFS(L3814&lt;=25,"0-25",L3814&lt;=30,"26-30",L3814&lt;=35,"31-35",L3814&lt;=40,"36-40",L3814&lt;=45,"41-45",L3814&gt;=45,"45+")</f>
        <v>41-45</v>
      </c>
      <c r="S3815" t="str">
        <f t="shared" si="358"/>
        <v>Q4</v>
      </c>
      <c r="T3815" t="str">
        <f t="shared" si="359"/>
        <v>Weekday</v>
      </c>
      <c r="U3815" t="str" cm="1">
        <f t="array" ref="U3815">_xlfn.IFS(Q3815&lt;=100000,"LOW",Q3815&lt;=300000,"MEDIUM",Q3815&gt;=300000,"HIGH")</f>
        <v>MEDIUM</v>
      </c>
    </row>
    <row r="3816" spans="1:21" x14ac:dyDescent="0.3">
      <c r="A3816">
        <v>3815</v>
      </c>
      <c r="B3816">
        <v>3</v>
      </c>
      <c r="C3816">
        <v>10</v>
      </c>
      <c r="D3816" s="6">
        <f t="shared" si="354"/>
        <v>45568</v>
      </c>
      <c r="E3816" t="str">
        <f t="shared" si="355"/>
        <v>October</v>
      </c>
      <c r="F3816">
        <v>2024</v>
      </c>
      <c r="G3816" t="str">
        <f t="shared" si="356"/>
        <v>Thursday</v>
      </c>
      <c r="H3816" t="s">
        <v>21</v>
      </c>
      <c r="I3816">
        <v>9</v>
      </c>
      <c r="J3816" s="7">
        <v>41361.839999999997</v>
      </c>
      <c r="K3816" t="s">
        <v>158</v>
      </c>
      <c r="L3816">
        <v>38</v>
      </c>
      <c r="M3816" t="s">
        <v>23</v>
      </c>
      <c r="N3816" t="s">
        <v>35</v>
      </c>
      <c r="O3816">
        <v>2</v>
      </c>
      <c r="P3816" t="s">
        <v>25</v>
      </c>
      <c r="Q3816" s="7">
        <f t="shared" si="357"/>
        <v>372256.55999999994</v>
      </c>
      <c r="R3816" s="9" t="str" cm="1">
        <f t="array" ref="R3816">_xlfn.IFS(L3815&lt;=25,"0-25",L3815&lt;=30,"26-30",L3815&lt;=35,"31-35",L3815&lt;=40,"36-40",L3815&lt;=45,"41-45",L3815&gt;=45,"45+")</f>
        <v>45+</v>
      </c>
      <c r="S3816" t="str">
        <f t="shared" si="358"/>
        <v>Q4</v>
      </c>
      <c r="T3816" t="str">
        <f t="shared" si="359"/>
        <v>Weekday</v>
      </c>
      <c r="U3816" t="str" cm="1">
        <f t="array" ref="U3816">_xlfn.IFS(Q3816&lt;=100000,"LOW",Q3816&lt;=300000,"MEDIUM",Q3816&gt;=300000,"HIGH")</f>
        <v>HIGH</v>
      </c>
    </row>
    <row r="3817" spans="1:21" x14ac:dyDescent="0.3">
      <c r="A3817">
        <v>3816</v>
      </c>
      <c r="B3817">
        <v>3</v>
      </c>
      <c r="C3817">
        <v>10</v>
      </c>
      <c r="D3817" s="6">
        <f t="shared" si="354"/>
        <v>45568</v>
      </c>
      <c r="E3817" t="str">
        <f t="shared" si="355"/>
        <v>October</v>
      </c>
      <c r="F3817">
        <v>2024</v>
      </c>
      <c r="G3817" t="str">
        <f t="shared" si="356"/>
        <v>Thursday</v>
      </c>
      <c r="H3817" t="s">
        <v>32</v>
      </c>
      <c r="I3817">
        <v>9</v>
      </c>
      <c r="J3817" s="7">
        <v>43002.32</v>
      </c>
      <c r="K3817" t="s">
        <v>266</v>
      </c>
      <c r="L3817">
        <v>51</v>
      </c>
      <c r="M3817" t="s">
        <v>23</v>
      </c>
      <c r="N3817" t="s">
        <v>52</v>
      </c>
      <c r="O3817">
        <v>3</v>
      </c>
      <c r="P3817" t="s">
        <v>43</v>
      </c>
      <c r="Q3817" s="7">
        <f t="shared" si="357"/>
        <v>387020.88</v>
      </c>
      <c r="R3817" s="9" t="str" cm="1">
        <f t="array" ref="R3817">_xlfn.IFS(L3816&lt;=25,"0-25",L3816&lt;=30,"26-30",L3816&lt;=35,"31-35",L3816&lt;=40,"36-40",L3816&lt;=45,"41-45",L3816&gt;=45,"45+")</f>
        <v>36-40</v>
      </c>
      <c r="S3817" t="str">
        <f t="shared" si="358"/>
        <v>Q4</v>
      </c>
      <c r="T3817" t="str">
        <f t="shared" si="359"/>
        <v>Weekday</v>
      </c>
      <c r="U3817" t="str" cm="1">
        <f t="array" ref="U3817">_xlfn.IFS(Q3817&lt;=100000,"LOW",Q3817&lt;=300000,"MEDIUM",Q3817&gt;=300000,"HIGH")</f>
        <v>HIGH</v>
      </c>
    </row>
    <row r="3818" spans="1:21" x14ac:dyDescent="0.3">
      <c r="A3818">
        <v>3817</v>
      </c>
      <c r="B3818">
        <v>3</v>
      </c>
      <c r="C3818">
        <v>10</v>
      </c>
      <c r="D3818" s="6">
        <f t="shared" si="354"/>
        <v>45568</v>
      </c>
      <c r="E3818" t="str">
        <f t="shared" si="355"/>
        <v>October</v>
      </c>
      <c r="F3818">
        <v>2024</v>
      </c>
      <c r="G3818" t="str">
        <f t="shared" si="356"/>
        <v>Thursday</v>
      </c>
      <c r="H3818" t="s">
        <v>37</v>
      </c>
      <c r="I3818">
        <v>7</v>
      </c>
      <c r="J3818" s="7">
        <v>15829.88</v>
      </c>
      <c r="K3818" t="s">
        <v>42</v>
      </c>
      <c r="L3818">
        <v>50</v>
      </c>
      <c r="M3818" t="s">
        <v>61</v>
      </c>
      <c r="N3818" t="s">
        <v>35</v>
      </c>
      <c r="O3818">
        <v>3</v>
      </c>
      <c r="P3818" t="s">
        <v>40</v>
      </c>
      <c r="Q3818" s="7">
        <f t="shared" si="357"/>
        <v>110809.15999999999</v>
      </c>
      <c r="R3818" s="9" t="str" cm="1">
        <f t="array" ref="R3818">_xlfn.IFS(L3817&lt;=25,"0-25",L3817&lt;=30,"26-30",L3817&lt;=35,"31-35",L3817&lt;=40,"36-40",L3817&lt;=45,"41-45",L3817&gt;=45,"45+")</f>
        <v>45+</v>
      </c>
      <c r="S3818" t="str">
        <f t="shared" si="358"/>
        <v>Q4</v>
      </c>
      <c r="T3818" t="str">
        <f t="shared" si="359"/>
        <v>Weekday</v>
      </c>
      <c r="U3818" t="str" cm="1">
        <f t="array" ref="U3818">_xlfn.IFS(Q3818&lt;=100000,"LOW",Q3818&lt;=300000,"MEDIUM",Q3818&gt;=300000,"HIGH")</f>
        <v>MEDIUM</v>
      </c>
    </row>
    <row r="3819" spans="1:21" x14ac:dyDescent="0.3">
      <c r="A3819">
        <v>3818</v>
      </c>
      <c r="B3819">
        <v>4</v>
      </c>
      <c r="C3819">
        <v>10</v>
      </c>
      <c r="D3819" s="6">
        <f t="shared" si="354"/>
        <v>45569</v>
      </c>
      <c r="E3819" t="str">
        <f t="shared" si="355"/>
        <v>October</v>
      </c>
      <c r="F3819">
        <v>2024</v>
      </c>
      <c r="G3819" t="str">
        <f t="shared" si="356"/>
        <v>Friday</v>
      </c>
      <c r="H3819" t="s">
        <v>21</v>
      </c>
      <c r="I3819">
        <v>2</v>
      </c>
      <c r="J3819" s="7">
        <v>17939.830000000002</v>
      </c>
      <c r="K3819" t="s">
        <v>912</v>
      </c>
      <c r="L3819">
        <v>35</v>
      </c>
      <c r="M3819" t="s">
        <v>23</v>
      </c>
      <c r="N3819" t="s">
        <v>35</v>
      </c>
      <c r="O3819">
        <v>4</v>
      </c>
      <c r="P3819" t="s">
        <v>25</v>
      </c>
      <c r="Q3819" s="7">
        <f t="shared" si="357"/>
        <v>35879.660000000003</v>
      </c>
      <c r="R3819" s="9" t="str" cm="1">
        <f t="array" ref="R3819">_xlfn.IFS(L3818&lt;=25,"0-25",L3818&lt;=30,"26-30",L3818&lt;=35,"31-35",L3818&lt;=40,"36-40",L3818&lt;=45,"41-45",L3818&gt;=45,"45+")</f>
        <v>45+</v>
      </c>
      <c r="S3819" t="str">
        <f t="shared" si="358"/>
        <v>Q4</v>
      </c>
      <c r="T3819" t="str">
        <f t="shared" si="359"/>
        <v>Weekday</v>
      </c>
      <c r="U3819" t="str" cm="1">
        <f t="array" ref="U3819">_xlfn.IFS(Q3819&lt;=100000,"LOW",Q3819&lt;=300000,"MEDIUM",Q3819&gt;=300000,"HIGH")</f>
        <v>LOW</v>
      </c>
    </row>
    <row r="3820" spans="1:21" x14ac:dyDescent="0.3">
      <c r="A3820">
        <v>3819</v>
      </c>
      <c r="B3820">
        <v>4</v>
      </c>
      <c r="C3820">
        <v>10</v>
      </c>
      <c r="D3820" s="6">
        <f t="shared" si="354"/>
        <v>45569</v>
      </c>
      <c r="E3820" t="str">
        <f t="shared" si="355"/>
        <v>October</v>
      </c>
      <c r="F3820">
        <v>2024</v>
      </c>
      <c r="G3820" t="str">
        <f t="shared" si="356"/>
        <v>Friday</v>
      </c>
      <c r="H3820" t="s">
        <v>15</v>
      </c>
      <c r="I3820">
        <v>7</v>
      </c>
      <c r="J3820" s="7">
        <v>50619.98</v>
      </c>
      <c r="K3820" t="s">
        <v>714</v>
      </c>
      <c r="L3820">
        <v>20</v>
      </c>
      <c r="M3820" t="s">
        <v>27</v>
      </c>
      <c r="N3820" t="s">
        <v>18</v>
      </c>
      <c r="O3820">
        <v>3</v>
      </c>
      <c r="P3820" t="s">
        <v>31</v>
      </c>
      <c r="Q3820" s="7">
        <f t="shared" si="357"/>
        <v>354339.86000000004</v>
      </c>
      <c r="R3820" s="9" t="str" cm="1">
        <f t="array" ref="R3820">_xlfn.IFS(L3819&lt;=25,"0-25",L3819&lt;=30,"26-30",L3819&lt;=35,"31-35",L3819&lt;=40,"36-40",L3819&lt;=45,"41-45",L3819&gt;=45,"45+")</f>
        <v>31-35</v>
      </c>
      <c r="S3820" t="str">
        <f t="shared" si="358"/>
        <v>Q4</v>
      </c>
      <c r="T3820" t="str">
        <f t="shared" si="359"/>
        <v>Weekday</v>
      </c>
      <c r="U3820" t="str" cm="1">
        <f t="array" ref="U3820">_xlfn.IFS(Q3820&lt;=100000,"LOW",Q3820&lt;=300000,"MEDIUM",Q3820&gt;=300000,"HIGH")</f>
        <v>HIGH</v>
      </c>
    </row>
    <row r="3821" spans="1:21" x14ac:dyDescent="0.3">
      <c r="A3821">
        <v>3820</v>
      </c>
      <c r="B3821">
        <v>4</v>
      </c>
      <c r="C3821">
        <v>10</v>
      </c>
      <c r="D3821" s="6">
        <f t="shared" si="354"/>
        <v>45569</v>
      </c>
      <c r="E3821" t="str">
        <f t="shared" si="355"/>
        <v>October</v>
      </c>
      <c r="F3821">
        <v>2024</v>
      </c>
      <c r="G3821" t="str">
        <f t="shared" si="356"/>
        <v>Friday</v>
      </c>
      <c r="H3821" t="s">
        <v>32</v>
      </c>
      <c r="I3821">
        <v>7</v>
      </c>
      <c r="J3821" s="7">
        <v>50502.8</v>
      </c>
      <c r="K3821" t="s">
        <v>703</v>
      </c>
      <c r="L3821">
        <v>41</v>
      </c>
      <c r="M3821" t="s">
        <v>64</v>
      </c>
      <c r="N3821" t="s">
        <v>24</v>
      </c>
      <c r="O3821">
        <v>5</v>
      </c>
      <c r="P3821" t="s">
        <v>43</v>
      </c>
      <c r="Q3821" s="7">
        <f t="shared" si="357"/>
        <v>353519.60000000003</v>
      </c>
      <c r="R3821" s="9" t="str" cm="1">
        <f t="array" ref="R3821">_xlfn.IFS(L3820&lt;=25,"0-25",L3820&lt;=30,"26-30",L3820&lt;=35,"31-35",L3820&lt;=40,"36-40",L3820&lt;=45,"41-45",L3820&gt;=45,"45+")</f>
        <v>0-25</v>
      </c>
      <c r="S3821" t="str">
        <f t="shared" si="358"/>
        <v>Q4</v>
      </c>
      <c r="T3821" t="str">
        <f t="shared" si="359"/>
        <v>Weekday</v>
      </c>
      <c r="U3821" t="str" cm="1">
        <f t="array" ref="U3821">_xlfn.IFS(Q3821&lt;=100000,"LOW",Q3821&lt;=300000,"MEDIUM",Q3821&gt;=300000,"HIGH")</f>
        <v>HIGH</v>
      </c>
    </row>
    <row r="3822" spans="1:21" x14ac:dyDescent="0.3">
      <c r="A3822">
        <v>3821</v>
      </c>
      <c r="B3822">
        <v>5</v>
      </c>
      <c r="C3822">
        <v>10</v>
      </c>
      <c r="D3822" s="6">
        <f t="shared" si="354"/>
        <v>45570</v>
      </c>
      <c r="E3822" t="str">
        <f t="shared" si="355"/>
        <v>October</v>
      </c>
      <c r="F3822">
        <v>2024</v>
      </c>
      <c r="G3822" t="str">
        <f t="shared" si="356"/>
        <v>Saturday</v>
      </c>
      <c r="H3822" t="s">
        <v>21</v>
      </c>
      <c r="I3822">
        <v>5</v>
      </c>
      <c r="J3822" s="7">
        <v>68746.2</v>
      </c>
      <c r="K3822" t="s">
        <v>885</v>
      </c>
      <c r="L3822">
        <v>18</v>
      </c>
      <c r="M3822" t="s">
        <v>23</v>
      </c>
      <c r="N3822" t="s">
        <v>35</v>
      </c>
      <c r="O3822">
        <v>5</v>
      </c>
      <c r="P3822" t="s">
        <v>28</v>
      </c>
      <c r="Q3822" s="7">
        <f t="shared" si="357"/>
        <v>343731</v>
      </c>
      <c r="R3822" s="9" t="str" cm="1">
        <f t="array" ref="R3822">_xlfn.IFS(L3821&lt;=25,"0-25",L3821&lt;=30,"26-30",L3821&lt;=35,"31-35",L3821&lt;=40,"36-40",L3821&lt;=45,"41-45",L3821&gt;=45,"45+")</f>
        <v>41-45</v>
      </c>
      <c r="S3822" t="str">
        <f t="shared" si="358"/>
        <v>Q4</v>
      </c>
      <c r="T3822" t="str">
        <f t="shared" si="359"/>
        <v>Weekend</v>
      </c>
      <c r="U3822" t="str" cm="1">
        <f t="array" ref="U3822">_xlfn.IFS(Q3822&lt;=100000,"LOW",Q3822&lt;=300000,"MEDIUM",Q3822&gt;=300000,"HIGH")</f>
        <v>HIGH</v>
      </c>
    </row>
    <row r="3823" spans="1:21" x14ac:dyDescent="0.3">
      <c r="A3823">
        <v>3822</v>
      </c>
      <c r="B3823">
        <v>5</v>
      </c>
      <c r="C3823">
        <v>10</v>
      </c>
      <c r="D3823" s="6">
        <f t="shared" si="354"/>
        <v>45570</v>
      </c>
      <c r="E3823" t="str">
        <f t="shared" si="355"/>
        <v>October</v>
      </c>
      <c r="F3823">
        <v>2024</v>
      </c>
      <c r="G3823" t="str">
        <f t="shared" si="356"/>
        <v>Saturday</v>
      </c>
      <c r="H3823" t="s">
        <v>37</v>
      </c>
      <c r="I3823">
        <v>9</v>
      </c>
      <c r="J3823" s="7">
        <v>52717.18</v>
      </c>
      <c r="K3823" t="s">
        <v>709</v>
      </c>
      <c r="L3823">
        <v>23</v>
      </c>
      <c r="M3823" t="s">
        <v>112</v>
      </c>
      <c r="N3823" t="s">
        <v>35</v>
      </c>
      <c r="O3823">
        <v>5</v>
      </c>
      <c r="P3823" t="s">
        <v>97</v>
      </c>
      <c r="Q3823" s="7">
        <f t="shared" si="357"/>
        <v>474454.62</v>
      </c>
      <c r="R3823" s="9" t="str" cm="1">
        <f t="array" ref="R3823">_xlfn.IFS(L3822&lt;=25,"0-25",L3822&lt;=30,"26-30",L3822&lt;=35,"31-35",L3822&lt;=40,"36-40",L3822&lt;=45,"41-45",L3822&gt;=45,"45+")</f>
        <v>0-25</v>
      </c>
      <c r="S3823" t="str">
        <f t="shared" si="358"/>
        <v>Q4</v>
      </c>
      <c r="T3823" t="str">
        <f t="shared" si="359"/>
        <v>Weekend</v>
      </c>
      <c r="U3823" t="str" cm="1">
        <f t="array" ref="U3823">_xlfn.IFS(Q3823&lt;=100000,"LOW",Q3823&lt;=300000,"MEDIUM",Q3823&gt;=300000,"HIGH")</f>
        <v>HIGH</v>
      </c>
    </row>
    <row r="3824" spans="1:21" x14ac:dyDescent="0.3">
      <c r="A3824">
        <v>3823</v>
      </c>
      <c r="B3824">
        <v>5</v>
      </c>
      <c r="C3824">
        <v>10</v>
      </c>
      <c r="D3824" s="6">
        <f t="shared" si="354"/>
        <v>45570</v>
      </c>
      <c r="E3824" t="str">
        <f t="shared" si="355"/>
        <v>October</v>
      </c>
      <c r="F3824">
        <v>2024</v>
      </c>
      <c r="G3824" t="str">
        <f t="shared" si="356"/>
        <v>Saturday</v>
      </c>
      <c r="H3824" t="s">
        <v>45</v>
      </c>
      <c r="I3824">
        <v>3</v>
      </c>
      <c r="J3824" s="7">
        <v>39594.61</v>
      </c>
      <c r="K3824" t="s">
        <v>465</v>
      </c>
      <c r="L3824">
        <v>36</v>
      </c>
      <c r="M3824" t="s">
        <v>61</v>
      </c>
      <c r="N3824" t="s">
        <v>52</v>
      </c>
      <c r="O3824">
        <v>4</v>
      </c>
      <c r="P3824" t="s">
        <v>104</v>
      </c>
      <c r="Q3824" s="7">
        <f t="shared" si="357"/>
        <v>118783.83</v>
      </c>
      <c r="R3824" s="9" t="str" cm="1">
        <f t="array" ref="R3824">_xlfn.IFS(L3823&lt;=25,"0-25",L3823&lt;=30,"26-30",L3823&lt;=35,"31-35",L3823&lt;=40,"36-40",L3823&lt;=45,"41-45",L3823&gt;=45,"45+")</f>
        <v>0-25</v>
      </c>
      <c r="S3824" t="str">
        <f t="shared" si="358"/>
        <v>Q4</v>
      </c>
      <c r="T3824" t="str">
        <f t="shared" si="359"/>
        <v>Weekend</v>
      </c>
      <c r="U3824" t="str" cm="1">
        <f t="array" ref="U3824">_xlfn.IFS(Q3824&lt;=100000,"LOW",Q3824&lt;=300000,"MEDIUM",Q3824&gt;=300000,"HIGH")</f>
        <v>MEDIUM</v>
      </c>
    </row>
    <row r="3825" spans="1:21" x14ac:dyDescent="0.3">
      <c r="A3825">
        <v>3824</v>
      </c>
      <c r="B3825">
        <v>5</v>
      </c>
      <c r="C3825">
        <v>10</v>
      </c>
      <c r="D3825" s="6">
        <f t="shared" si="354"/>
        <v>45570</v>
      </c>
      <c r="E3825" t="str">
        <f t="shared" si="355"/>
        <v>October</v>
      </c>
      <c r="F3825">
        <v>2024</v>
      </c>
      <c r="G3825" t="str">
        <f t="shared" si="356"/>
        <v>Saturday</v>
      </c>
      <c r="H3825" t="s">
        <v>45</v>
      </c>
      <c r="I3825">
        <v>4</v>
      </c>
      <c r="J3825" s="7">
        <v>61439.67</v>
      </c>
      <c r="K3825" t="s">
        <v>452</v>
      </c>
      <c r="L3825">
        <v>39</v>
      </c>
      <c r="M3825" t="s">
        <v>95</v>
      </c>
      <c r="N3825" t="s">
        <v>35</v>
      </c>
      <c r="O3825">
        <v>4</v>
      </c>
      <c r="P3825" t="s">
        <v>90</v>
      </c>
      <c r="Q3825" s="7">
        <f t="shared" si="357"/>
        <v>245758.68</v>
      </c>
      <c r="R3825" s="9" t="str" cm="1">
        <f t="array" ref="R3825">_xlfn.IFS(L3824&lt;=25,"0-25",L3824&lt;=30,"26-30",L3824&lt;=35,"31-35",L3824&lt;=40,"36-40",L3824&lt;=45,"41-45",L3824&gt;=45,"45+")</f>
        <v>36-40</v>
      </c>
      <c r="S3825" t="str">
        <f t="shared" si="358"/>
        <v>Q4</v>
      </c>
      <c r="T3825" t="str">
        <f t="shared" si="359"/>
        <v>Weekend</v>
      </c>
      <c r="U3825" t="str" cm="1">
        <f t="array" ref="U3825">_xlfn.IFS(Q3825&lt;=100000,"LOW",Q3825&lt;=300000,"MEDIUM",Q3825&gt;=300000,"HIGH")</f>
        <v>MEDIUM</v>
      </c>
    </row>
    <row r="3826" spans="1:21" x14ac:dyDescent="0.3">
      <c r="A3826">
        <v>3825</v>
      </c>
      <c r="B3826">
        <v>6</v>
      </c>
      <c r="C3826">
        <v>10</v>
      </c>
      <c r="D3826" s="6">
        <f t="shared" si="354"/>
        <v>45571</v>
      </c>
      <c r="E3826" t="str">
        <f t="shared" si="355"/>
        <v>October</v>
      </c>
      <c r="F3826">
        <v>2024</v>
      </c>
      <c r="G3826" t="str">
        <f t="shared" si="356"/>
        <v>Sunday</v>
      </c>
      <c r="H3826" t="s">
        <v>37</v>
      </c>
      <c r="I3826">
        <v>1</v>
      </c>
      <c r="J3826" s="7">
        <v>16268.38</v>
      </c>
      <c r="K3826" t="s">
        <v>305</v>
      </c>
      <c r="L3826">
        <v>25</v>
      </c>
      <c r="M3826" t="s">
        <v>95</v>
      </c>
      <c r="N3826" t="s">
        <v>35</v>
      </c>
      <c r="O3826">
        <v>3</v>
      </c>
      <c r="P3826" t="s">
        <v>97</v>
      </c>
      <c r="Q3826" s="7">
        <f t="shared" si="357"/>
        <v>16268.38</v>
      </c>
      <c r="R3826" s="9" t="str" cm="1">
        <f t="array" ref="R3826">_xlfn.IFS(L3825&lt;=25,"0-25",L3825&lt;=30,"26-30",L3825&lt;=35,"31-35",L3825&lt;=40,"36-40",L3825&lt;=45,"41-45",L3825&gt;=45,"45+")</f>
        <v>36-40</v>
      </c>
      <c r="S3826" t="str">
        <f t="shared" si="358"/>
        <v>Q4</v>
      </c>
      <c r="T3826" t="str">
        <f t="shared" si="359"/>
        <v>Weekend</v>
      </c>
      <c r="U3826" t="str" cm="1">
        <f t="array" ref="U3826">_xlfn.IFS(Q3826&lt;=100000,"LOW",Q3826&lt;=300000,"MEDIUM",Q3826&gt;=300000,"HIGH")</f>
        <v>LOW</v>
      </c>
    </row>
    <row r="3827" spans="1:21" x14ac:dyDescent="0.3">
      <c r="A3827">
        <v>3826</v>
      </c>
      <c r="B3827">
        <v>6</v>
      </c>
      <c r="C3827">
        <v>10</v>
      </c>
      <c r="D3827" s="6">
        <f t="shared" si="354"/>
        <v>45571</v>
      </c>
      <c r="E3827" t="str">
        <f t="shared" si="355"/>
        <v>October</v>
      </c>
      <c r="F3827">
        <v>2024</v>
      </c>
      <c r="G3827" t="str">
        <f t="shared" si="356"/>
        <v>Sunday</v>
      </c>
      <c r="H3827" t="s">
        <v>37</v>
      </c>
      <c r="I3827">
        <v>6</v>
      </c>
      <c r="J3827" s="7">
        <v>36957.75</v>
      </c>
      <c r="K3827" t="s">
        <v>991</v>
      </c>
      <c r="L3827">
        <v>22</v>
      </c>
      <c r="M3827" t="s">
        <v>23</v>
      </c>
      <c r="N3827" t="s">
        <v>24</v>
      </c>
      <c r="O3827">
        <v>5</v>
      </c>
      <c r="P3827" t="s">
        <v>97</v>
      </c>
      <c r="Q3827" s="7">
        <f t="shared" si="357"/>
        <v>221746.5</v>
      </c>
      <c r="R3827" s="9" t="str" cm="1">
        <f t="array" ref="R3827">_xlfn.IFS(L3826&lt;=25,"0-25",L3826&lt;=30,"26-30",L3826&lt;=35,"31-35",L3826&lt;=40,"36-40",L3826&lt;=45,"41-45",L3826&gt;=45,"45+")</f>
        <v>0-25</v>
      </c>
      <c r="S3827" t="str">
        <f t="shared" si="358"/>
        <v>Q4</v>
      </c>
      <c r="T3827" t="str">
        <f t="shared" si="359"/>
        <v>Weekend</v>
      </c>
      <c r="U3827" t="str" cm="1">
        <f t="array" ref="U3827">_xlfn.IFS(Q3827&lt;=100000,"LOW",Q3827&lt;=300000,"MEDIUM",Q3827&gt;=300000,"HIGH")</f>
        <v>MEDIUM</v>
      </c>
    </row>
    <row r="3828" spans="1:21" x14ac:dyDescent="0.3">
      <c r="A3828">
        <v>3827</v>
      </c>
      <c r="B3828">
        <v>6</v>
      </c>
      <c r="C3828">
        <v>10</v>
      </c>
      <c r="D3828" s="6">
        <f t="shared" si="354"/>
        <v>45571</v>
      </c>
      <c r="E3828" t="str">
        <f t="shared" si="355"/>
        <v>October</v>
      </c>
      <c r="F3828">
        <v>2024</v>
      </c>
      <c r="G3828" t="str">
        <f t="shared" si="356"/>
        <v>Sunday</v>
      </c>
      <c r="H3828" t="s">
        <v>45</v>
      </c>
      <c r="I3828">
        <v>4</v>
      </c>
      <c r="J3828" s="7">
        <v>27226.55</v>
      </c>
      <c r="K3828" t="s">
        <v>347</v>
      </c>
      <c r="L3828">
        <v>26</v>
      </c>
      <c r="M3828" t="s">
        <v>119</v>
      </c>
      <c r="N3828" t="s">
        <v>24</v>
      </c>
      <c r="O3828">
        <v>3</v>
      </c>
      <c r="P3828" t="s">
        <v>90</v>
      </c>
      <c r="Q3828" s="7">
        <f t="shared" si="357"/>
        <v>108906.2</v>
      </c>
      <c r="R3828" s="9" t="str" cm="1">
        <f t="array" ref="R3828">_xlfn.IFS(L3827&lt;=25,"0-25",L3827&lt;=30,"26-30",L3827&lt;=35,"31-35",L3827&lt;=40,"36-40",L3827&lt;=45,"41-45",L3827&gt;=45,"45+")</f>
        <v>0-25</v>
      </c>
      <c r="S3828" t="str">
        <f t="shared" si="358"/>
        <v>Q4</v>
      </c>
      <c r="T3828" t="str">
        <f t="shared" si="359"/>
        <v>Weekend</v>
      </c>
      <c r="U3828" t="str" cm="1">
        <f t="array" ref="U3828">_xlfn.IFS(Q3828&lt;=100000,"LOW",Q3828&lt;=300000,"MEDIUM",Q3828&gt;=300000,"HIGH")</f>
        <v>MEDIUM</v>
      </c>
    </row>
    <row r="3829" spans="1:21" x14ac:dyDescent="0.3">
      <c r="A3829">
        <v>3828</v>
      </c>
      <c r="B3829">
        <v>7</v>
      </c>
      <c r="C3829">
        <v>10</v>
      </c>
      <c r="D3829" s="6">
        <f t="shared" si="354"/>
        <v>45572</v>
      </c>
      <c r="E3829" t="str">
        <f t="shared" si="355"/>
        <v>October</v>
      </c>
      <c r="F3829">
        <v>2024</v>
      </c>
      <c r="G3829" t="str">
        <f t="shared" si="356"/>
        <v>Monday</v>
      </c>
      <c r="H3829" t="s">
        <v>21</v>
      </c>
      <c r="I3829">
        <v>1</v>
      </c>
      <c r="J3829" s="7">
        <v>16278.27</v>
      </c>
      <c r="K3829" t="s">
        <v>131</v>
      </c>
      <c r="L3829">
        <v>38</v>
      </c>
      <c r="M3829" t="s">
        <v>116</v>
      </c>
      <c r="N3829" t="s">
        <v>52</v>
      </c>
      <c r="O3829">
        <v>5</v>
      </c>
      <c r="P3829" t="s">
        <v>25</v>
      </c>
      <c r="Q3829" s="7">
        <f t="shared" si="357"/>
        <v>16278.27</v>
      </c>
      <c r="R3829" s="9" t="str" cm="1">
        <f t="array" ref="R3829">_xlfn.IFS(L3828&lt;=25,"0-25",L3828&lt;=30,"26-30",L3828&lt;=35,"31-35",L3828&lt;=40,"36-40",L3828&lt;=45,"41-45",L3828&gt;=45,"45+")</f>
        <v>26-30</v>
      </c>
      <c r="S3829" t="str">
        <f t="shared" si="358"/>
        <v>Q4</v>
      </c>
      <c r="T3829" t="str">
        <f t="shared" si="359"/>
        <v>Weekday</v>
      </c>
      <c r="U3829" t="str" cm="1">
        <f t="array" ref="U3829">_xlfn.IFS(Q3829&lt;=100000,"LOW",Q3829&lt;=300000,"MEDIUM",Q3829&gt;=300000,"HIGH")</f>
        <v>LOW</v>
      </c>
    </row>
    <row r="3830" spans="1:21" x14ac:dyDescent="0.3">
      <c r="A3830">
        <v>3829</v>
      </c>
      <c r="B3830">
        <v>7</v>
      </c>
      <c r="C3830">
        <v>10</v>
      </c>
      <c r="D3830" s="6">
        <f t="shared" si="354"/>
        <v>45572</v>
      </c>
      <c r="E3830" t="str">
        <f t="shared" si="355"/>
        <v>October</v>
      </c>
      <c r="F3830">
        <v>2024</v>
      </c>
      <c r="G3830" t="str">
        <f t="shared" si="356"/>
        <v>Monday</v>
      </c>
      <c r="H3830" t="s">
        <v>45</v>
      </c>
      <c r="I3830">
        <v>2</v>
      </c>
      <c r="J3830" s="7">
        <v>55810.13</v>
      </c>
      <c r="K3830" t="s">
        <v>1024</v>
      </c>
      <c r="L3830">
        <v>45</v>
      </c>
      <c r="M3830" t="s">
        <v>92</v>
      </c>
      <c r="N3830" t="s">
        <v>35</v>
      </c>
      <c r="O3830">
        <v>5</v>
      </c>
      <c r="P3830" t="s">
        <v>48</v>
      </c>
      <c r="Q3830" s="7">
        <f t="shared" si="357"/>
        <v>111620.26</v>
      </c>
      <c r="R3830" s="9" t="str" cm="1">
        <f t="array" ref="R3830">_xlfn.IFS(L3829&lt;=25,"0-25",L3829&lt;=30,"26-30",L3829&lt;=35,"31-35",L3829&lt;=40,"36-40",L3829&lt;=45,"41-45",L3829&gt;=45,"45+")</f>
        <v>36-40</v>
      </c>
      <c r="S3830" t="str">
        <f t="shared" si="358"/>
        <v>Q4</v>
      </c>
      <c r="T3830" t="str">
        <f t="shared" si="359"/>
        <v>Weekday</v>
      </c>
      <c r="U3830" t="str" cm="1">
        <f t="array" ref="U3830">_xlfn.IFS(Q3830&lt;=100000,"LOW",Q3830&lt;=300000,"MEDIUM",Q3830&gt;=300000,"HIGH")</f>
        <v>MEDIUM</v>
      </c>
    </row>
    <row r="3831" spans="1:21" x14ac:dyDescent="0.3">
      <c r="A3831">
        <v>3830</v>
      </c>
      <c r="B3831">
        <v>7</v>
      </c>
      <c r="C3831">
        <v>10</v>
      </c>
      <c r="D3831" s="6">
        <f t="shared" si="354"/>
        <v>45572</v>
      </c>
      <c r="E3831" t="str">
        <f t="shared" si="355"/>
        <v>October</v>
      </c>
      <c r="F3831">
        <v>2024</v>
      </c>
      <c r="G3831" t="str">
        <f t="shared" si="356"/>
        <v>Monday</v>
      </c>
      <c r="H3831" t="s">
        <v>37</v>
      </c>
      <c r="I3831">
        <v>3</v>
      </c>
      <c r="J3831" s="7">
        <v>40647.519999999997</v>
      </c>
      <c r="K3831" t="s">
        <v>879</v>
      </c>
      <c r="L3831">
        <v>21</v>
      </c>
      <c r="M3831" t="s">
        <v>23</v>
      </c>
      <c r="N3831" t="s">
        <v>35</v>
      </c>
      <c r="O3831">
        <v>5</v>
      </c>
      <c r="P3831" t="s">
        <v>97</v>
      </c>
      <c r="Q3831" s="7">
        <f t="shared" si="357"/>
        <v>121942.56</v>
      </c>
      <c r="R3831" s="9" t="str" cm="1">
        <f t="array" ref="R3831">_xlfn.IFS(L3830&lt;=25,"0-25",L3830&lt;=30,"26-30",L3830&lt;=35,"31-35",L3830&lt;=40,"36-40",L3830&lt;=45,"41-45",L3830&gt;=45,"45+")</f>
        <v>41-45</v>
      </c>
      <c r="S3831" t="str">
        <f t="shared" si="358"/>
        <v>Q4</v>
      </c>
      <c r="T3831" t="str">
        <f t="shared" si="359"/>
        <v>Weekday</v>
      </c>
      <c r="U3831" t="str" cm="1">
        <f t="array" ref="U3831">_xlfn.IFS(Q3831&lt;=100000,"LOW",Q3831&lt;=300000,"MEDIUM",Q3831&gt;=300000,"HIGH")</f>
        <v>MEDIUM</v>
      </c>
    </row>
    <row r="3832" spans="1:21" x14ac:dyDescent="0.3">
      <c r="A3832">
        <v>3831</v>
      </c>
      <c r="B3832">
        <v>7</v>
      </c>
      <c r="C3832">
        <v>10</v>
      </c>
      <c r="D3832" s="6">
        <f t="shared" si="354"/>
        <v>45572</v>
      </c>
      <c r="E3832" t="str">
        <f t="shared" si="355"/>
        <v>October</v>
      </c>
      <c r="F3832">
        <v>2024</v>
      </c>
      <c r="G3832" t="str">
        <f t="shared" si="356"/>
        <v>Monday</v>
      </c>
      <c r="H3832" t="s">
        <v>32</v>
      </c>
      <c r="I3832">
        <v>9</v>
      </c>
      <c r="J3832" s="7">
        <v>43406.12</v>
      </c>
      <c r="K3832" t="s">
        <v>522</v>
      </c>
      <c r="L3832">
        <v>41</v>
      </c>
      <c r="M3832" t="s">
        <v>27</v>
      </c>
      <c r="N3832" t="s">
        <v>35</v>
      </c>
      <c r="O3832">
        <v>5</v>
      </c>
      <c r="P3832" t="s">
        <v>101</v>
      </c>
      <c r="Q3832" s="7">
        <f t="shared" si="357"/>
        <v>390655.08</v>
      </c>
      <c r="R3832" s="9" t="str" cm="1">
        <f t="array" ref="R3832">_xlfn.IFS(L3831&lt;=25,"0-25",L3831&lt;=30,"26-30",L3831&lt;=35,"31-35",L3831&lt;=40,"36-40",L3831&lt;=45,"41-45",L3831&gt;=45,"45+")</f>
        <v>0-25</v>
      </c>
      <c r="S3832" t="str">
        <f t="shared" si="358"/>
        <v>Q4</v>
      </c>
      <c r="T3832" t="str">
        <f t="shared" si="359"/>
        <v>Weekday</v>
      </c>
      <c r="U3832" t="str" cm="1">
        <f t="array" ref="U3832">_xlfn.IFS(Q3832&lt;=100000,"LOW",Q3832&lt;=300000,"MEDIUM",Q3832&gt;=300000,"HIGH")</f>
        <v>HIGH</v>
      </c>
    </row>
    <row r="3833" spans="1:21" x14ac:dyDescent="0.3">
      <c r="A3833">
        <v>3832</v>
      </c>
      <c r="B3833">
        <v>8</v>
      </c>
      <c r="C3833">
        <v>10</v>
      </c>
      <c r="D3833" s="6">
        <f t="shared" si="354"/>
        <v>45573</v>
      </c>
      <c r="E3833" t="str">
        <f t="shared" si="355"/>
        <v>October</v>
      </c>
      <c r="F3833">
        <v>2024</v>
      </c>
      <c r="G3833" t="str">
        <f t="shared" si="356"/>
        <v>Tuesday</v>
      </c>
      <c r="H3833" t="s">
        <v>15</v>
      </c>
      <c r="I3833">
        <v>8</v>
      </c>
      <c r="J3833" s="7">
        <v>34675.31</v>
      </c>
      <c r="K3833" t="s">
        <v>412</v>
      </c>
      <c r="L3833">
        <v>25</v>
      </c>
      <c r="M3833" t="s">
        <v>39</v>
      </c>
      <c r="N3833" t="s">
        <v>18</v>
      </c>
      <c r="O3833">
        <v>2</v>
      </c>
      <c r="P3833" t="s">
        <v>86</v>
      </c>
      <c r="Q3833" s="7">
        <f t="shared" si="357"/>
        <v>277402.48</v>
      </c>
      <c r="R3833" s="9" t="str" cm="1">
        <f t="array" ref="R3833">_xlfn.IFS(L3832&lt;=25,"0-25",L3832&lt;=30,"26-30",L3832&lt;=35,"31-35",L3832&lt;=40,"36-40",L3832&lt;=45,"41-45",L3832&gt;=45,"45+")</f>
        <v>41-45</v>
      </c>
      <c r="S3833" t="str">
        <f t="shared" si="358"/>
        <v>Q4</v>
      </c>
      <c r="T3833" t="str">
        <f t="shared" si="359"/>
        <v>Weekday</v>
      </c>
      <c r="U3833" t="str" cm="1">
        <f t="array" ref="U3833">_xlfn.IFS(Q3833&lt;=100000,"LOW",Q3833&lt;=300000,"MEDIUM",Q3833&gt;=300000,"HIGH")</f>
        <v>MEDIUM</v>
      </c>
    </row>
    <row r="3834" spans="1:21" x14ac:dyDescent="0.3">
      <c r="A3834">
        <v>3833</v>
      </c>
      <c r="B3834">
        <v>8</v>
      </c>
      <c r="C3834">
        <v>10</v>
      </c>
      <c r="D3834" s="6">
        <f t="shared" si="354"/>
        <v>45573</v>
      </c>
      <c r="E3834" t="str">
        <f t="shared" si="355"/>
        <v>October</v>
      </c>
      <c r="F3834">
        <v>2024</v>
      </c>
      <c r="G3834" t="str">
        <f t="shared" si="356"/>
        <v>Tuesday</v>
      </c>
      <c r="H3834" t="s">
        <v>32</v>
      </c>
      <c r="I3834">
        <v>7</v>
      </c>
      <c r="J3834" s="7">
        <v>37620.230000000003</v>
      </c>
      <c r="K3834" t="s">
        <v>460</v>
      </c>
      <c r="L3834">
        <v>34</v>
      </c>
      <c r="M3834" t="s">
        <v>47</v>
      </c>
      <c r="N3834" t="s">
        <v>18</v>
      </c>
      <c r="O3834">
        <v>5</v>
      </c>
      <c r="P3834" t="s">
        <v>101</v>
      </c>
      <c r="Q3834" s="7">
        <f t="shared" si="357"/>
        <v>263341.61000000004</v>
      </c>
      <c r="R3834" s="9" t="str" cm="1">
        <f t="array" ref="R3834">_xlfn.IFS(L3833&lt;=25,"0-25",L3833&lt;=30,"26-30",L3833&lt;=35,"31-35",L3833&lt;=40,"36-40",L3833&lt;=45,"41-45",L3833&gt;=45,"45+")</f>
        <v>0-25</v>
      </c>
      <c r="S3834" t="str">
        <f t="shared" si="358"/>
        <v>Q4</v>
      </c>
      <c r="T3834" t="str">
        <f t="shared" si="359"/>
        <v>Weekday</v>
      </c>
      <c r="U3834" t="str" cm="1">
        <f t="array" ref="U3834">_xlfn.IFS(Q3834&lt;=100000,"LOW",Q3834&lt;=300000,"MEDIUM",Q3834&gt;=300000,"HIGH")</f>
        <v>MEDIUM</v>
      </c>
    </row>
    <row r="3835" spans="1:21" x14ac:dyDescent="0.3">
      <c r="A3835">
        <v>3834</v>
      </c>
      <c r="B3835">
        <v>8</v>
      </c>
      <c r="C3835">
        <v>10</v>
      </c>
      <c r="D3835" s="6">
        <f t="shared" si="354"/>
        <v>45573</v>
      </c>
      <c r="E3835" t="str">
        <f t="shared" si="355"/>
        <v>October</v>
      </c>
      <c r="F3835">
        <v>2024</v>
      </c>
      <c r="G3835" t="str">
        <f t="shared" si="356"/>
        <v>Tuesday</v>
      </c>
      <c r="H3835" t="s">
        <v>32</v>
      </c>
      <c r="I3835">
        <v>4</v>
      </c>
      <c r="J3835" s="7">
        <v>16961.04</v>
      </c>
      <c r="K3835" t="s">
        <v>1036</v>
      </c>
      <c r="L3835">
        <v>51</v>
      </c>
      <c r="M3835" t="s">
        <v>27</v>
      </c>
      <c r="N3835" t="s">
        <v>52</v>
      </c>
      <c r="O3835">
        <v>5</v>
      </c>
      <c r="P3835" t="s">
        <v>101</v>
      </c>
      <c r="Q3835" s="7">
        <f t="shared" si="357"/>
        <v>67844.160000000003</v>
      </c>
      <c r="R3835" s="9" t="str" cm="1">
        <f t="array" ref="R3835">_xlfn.IFS(L3834&lt;=25,"0-25",L3834&lt;=30,"26-30",L3834&lt;=35,"31-35",L3834&lt;=40,"36-40",L3834&lt;=45,"41-45",L3834&gt;=45,"45+")</f>
        <v>31-35</v>
      </c>
      <c r="S3835" t="str">
        <f t="shared" si="358"/>
        <v>Q4</v>
      </c>
      <c r="T3835" t="str">
        <f t="shared" si="359"/>
        <v>Weekday</v>
      </c>
      <c r="U3835" t="str" cm="1">
        <f t="array" ref="U3835">_xlfn.IFS(Q3835&lt;=100000,"LOW",Q3835&lt;=300000,"MEDIUM",Q3835&gt;=300000,"HIGH")</f>
        <v>LOW</v>
      </c>
    </row>
    <row r="3836" spans="1:21" x14ac:dyDescent="0.3">
      <c r="A3836">
        <v>3835</v>
      </c>
      <c r="B3836">
        <v>8</v>
      </c>
      <c r="C3836">
        <v>10</v>
      </c>
      <c r="D3836" s="6">
        <f t="shared" si="354"/>
        <v>45573</v>
      </c>
      <c r="E3836" t="str">
        <f t="shared" si="355"/>
        <v>October</v>
      </c>
      <c r="F3836">
        <v>2024</v>
      </c>
      <c r="G3836" t="str">
        <f t="shared" si="356"/>
        <v>Tuesday</v>
      </c>
      <c r="H3836" t="s">
        <v>37</v>
      </c>
      <c r="I3836">
        <v>1</v>
      </c>
      <c r="J3836" s="7">
        <v>50375.07</v>
      </c>
      <c r="K3836" t="s">
        <v>856</v>
      </c>
      <c r="L3836">
        <v>37</v>
      </c>
      <c r="M3836" t="s">
        <v>140</v>
      </c>
      <c r="N3836" t="s">
        <v>18</v>
      </c>
      <c r="O3836">
        <v>3</v>
      </c>
      <c r="P3836" t="s">
        <v>53</v>
      </c>
      <c r="Q3836" s="7">
        <f>I3836*J3836</f>
        <v>50375.07</v>
      </c>
      <c r="R3836" s="9" t="str" cm="1">
        <f t="array" ref="R3836">_xlfn.IFS(L3835&lt;=25,"0-25",L3835&lt;=30,"26-30",L3835&lt;=35,"31-35",L3835&lt;=40,"36-40",L3835&lt;=45,"41-45",L3835&gt;=45,"45+")</f>
        <v>45+</v>
      </c>
      <c r="S3836" t="str">
        <f t="shared" si="358"/>
        <v>Q4</v>
      </c>
      <c r="T3836" t="str">
        <f t="shared" si="359"/>
        <v>Weekday</v>
      </c>
      <c r="U3836" t="str" cm="1">
        <f t="array" ref="U3836">_xlfn.IFS(Q3836&lt;=100000,"LOW",Q3836&lt;=300000,"MEDIUM",Q3836&gt;=300000,"HIGH")</f>
        <v>LOW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REANMED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varun8851singh@outlook.com</dc:creator>
  <cp:lastModifiedBy>varun8851singh@outlook.com</cp:lastModifiedBy>
  <dcterms:created xsi:type="dcterms:W3CDTF">2026-07-09T12:37:39Z</dcterms:created>
  <dcterms:modified xsi:type="dcterms:W3CDTF">2026-07-09T12:41:38Z</dcterms:modified>
</cp:coreProperties>
</file>