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1" sheetId="1" r:id="rId1"/>
  </sheets>
  <definedNames>
    <definedName name="ExternalData_1" localSheetId="0">Sheet1!$A$1:$E$11</definedName>
    <definedName name="ExternalData_2" localSheetId="0">Sheet1!$A$12:$E$21</definedName>
    <definedName name="ExternalData_3" localSheetId="0">Sheet1!$A$22:$E$31</definedName>
    <definedName name="ExternalData_4" localSheetId="0">Sheet1!$A$32:$E$41</definedName>
    <definedName name="ExternalData_5" localSheetId="0">Sheet1!$A$42:$E$51</definedName>
    <definedName name="ExternalData_6" localSheetId="0">Sheet1!$A$52:$E$61</definedName>
    <definedName name="ExternalData_7" localSheetId="0">Sheet1!$A$62:$E$71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dnxhr_hq_evaluation" type="6" refreshedVersion="6" background="1" saveData="1">
    <textPr prompt="0" sourceFile="F:\dnxhr_prores_test\dnxhr_hq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2" name="dnxhr_lb_evaluation" type="6" refreshedVersion="6" background="1" saveData="1">
    <textPr prompt="0" sourceFile="F:\dnxhr_prores_test\dnxhr_lb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3" name="dnxhr_sq_evaluation" type="6" refreshedVersion="6" background="1" saveData="1">
    <textPr prompt="0" sourceFile="F:\dnxhr_prores_test\dnxhr_sq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4" name="proreshq_evaluation" type="6" refreshedVersion="6" background="1" saveData="1">
    <textPr prompt="0" sourceFile="F:\dnxhr_prores_test\proreshq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5" name="proreslt_evaluation" type="6" refreshedVersion="6" background="1" saveData="1">
    <textPr prompt="0" sourceFile="F:\dnxhr_prores_test\proreslt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6" name="proresproxy_evaluation" type="6" refreshedVersion="6" background="1" saveData="1">
    <textPr prompt="0" sourceFile="F:\dnxhr_prores_test\proresproxy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7" name="proresstandard_evaluation" type="6" refreshedVersion="6" background="1" saveData="1">
    <textPr prompt="0" sourceFile="F:\dnxhr_prores_test\proresstandard_evaluation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<sst xmlns="http://schemas.openxmlformats.org/spreadsheetml/2006/main" count="148" uniqueCount="25">
  <si>
    <t>SNR</t>
  </si>
  <si>
    <t>PSNR</t>
  </si>
  <si>
    <t>SSIM</t>
  </si>
  <si>
    <t>PSNR2MOS</t>
  </si>
  <si>
    <t>SSIM2MOS</t>
  </si>
  <si>
    <t>编码方法</t>
    <phoneticPr fontId="1" type="noConversion"/>
  </si>
  <si>
    <t>dnxhr_hq</t>
    <phoneticPr fontId="1" type="noConversion"/>
  </si>
  <si>
    <t>dnxhr_lb</t>
    <phoneticPr fontId="1" type="noConversion"/>
  </si>
  <si>
    <t>dnxhr_sq</t>
    <phoneticPr fontId="1" type="noConversion"/>
  </si>
  <si>
    <t>prores_hq</t>
    <phoneticPr fontId="1" type="noConversion"/>
  </si>
  <si>
    <t>prores_lt</t>
    <phoneticPr fontId="1" type="noConversion"/>
  </si>
  <si>
    <t>prores_proxy</t>
    <phoneticPr fontId="1" type="noConversion"/>
  </si>
  <si>
    <t>prores_standard</t>
    <phoneticPr fontId="1" type="noConversion"/>
  </si>
  <si>
    <t>10帧平均压缩率</t>
    <phoneticPr fontId="1" type="noConversion"/>
  </si>
  <si>
    <t>图像</t>
    <phoneticPr fontId="1" type="noConversion"/>
  </si>
  <si>
    <t>第1帧</t>
    <phoneticPr fontId="1" type="noConversion"/>
  </si>
  <si>
    <t>第2帧</t>
  </si>
  <si>
    <t>第3帧</t>
  </si>
  <si>
    <t>第4帧</t>
  </si>
  <si>
    <t>第5帧</t>
  </si>
  <si>
    <t>第6帧</t>
  </si>
  <si>
    <t>第7帧</t>
  </si>
  <si>
    <t>第8帧</t>
  </si>
  <si>
    <t>第9帧</t>
  </si>
  <si>
    <t>第10帧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</si>
</sst>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DNxHR / ProRes </a:t>
            </a:r>
            <a:r>
              <a:rPr lang="zh-CN" altLang="en-US"/>
              <a:t>压缩</a:t>
            </a:r>
            <a:r>
              <a:rPr lang="en-US" altLang="zh-CN"/>
              <a:t>10</a:t>
            </a:r>
            <a:r>
              <a:rPr lang="zh-CN" altLang="en-US"/>
              <a:t>帧性能表现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Sheet1!$F$2:$G$2</c:f>
              <c:strCache>
                <c:ptCount val="1"/>
                <c:pt idx="0">
                  <c:v>dnxhr_hq 6.78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37.926606801364102</c:v>
                </c:pt>
                <c:pt idx="1">
                  <c:v>39.590158034596499</c:v>
                </c:pt>
                <c:pt idx="2">
                  <c:v>40.808088432091601</c:v>
                </c:pt>
                <c:pt idx="3">
                  <c:v>38.379640678486297</c:v>
                </c:pt>
                <c:pt idx="4">
                  <c:v>38.6329312577884</c:v>
                </c:pt>
                <c:pt idx="5">
                  <c:v>33.587477522322999</c:v>
                </c:pt>
                <c:pt idx="6">
                  <c:v>37.651244997475601</c:v>
                </c:pt>
                <c:pt idx="7">
                  <c:v>41.5814089315218</c:v>
                </c:pt>
                <c:pt idx="8">
                  <c:v>40.707352659086801</c:v>
                </c:pt>
                <c:pt idx="9">
                  <c:v>42.284489704086901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457E-AB5A-D121E7E0C9CE}"/>
            </c:ext>
          </c:extLst>
        </c:ser>
        <c:ser>
          <c:idx val="1"/>
          <c:order val="1"/>
          <c:tx>
            <c:strRef>
              <c:f>Sheet1!$F$12:$G$12</c:f>
              <c:strCache>
                <c:ptCount val="1"/>
                <c:pt idx="0">
                  <c:v>dnxhr_lb 33.02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32.719047148476598</c:v>
                </c:pt>
                <c:pt idx="1">
                  <c:v>30.3418111921406</c:v>
                </c:pt>
                <c:pt idx="2">
                  <c:v>38.907510340708399</c:v>
                </c:pt>
                <c:pt idx="3">
                  <c:v>32.892189138389298</c:v>
                </c:pt>
                <c:pt idx="4">
                  <c:v>37.620229562495197</c:v>
                </c:pt>
                <c:pt idx="5">
                  <c:v>28.925822654216599</c:v>
                </c:pt>
                <c:pt idx="6">
                  <c:v>29.954701749794101</c:v>
                </c:pt>
                <c:pt idx="7">
                  <c:v>36.225861137451098</c:v>
                </c:pt>
                <c:pt idx="8">
                  <c:v>32.4209872163431</c:v>
                </c:pt>
                <c:pt idx="9">
                  <c:v>39.1773892483263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3-457E-AB5A-D121E7E0C9CE}"/>
            </c:ext>
          </c:extLst>
        </c:ser>
        <c:ser>
          <c:idx val="2"/>
          <c:order val="2"/>
          <c:tx>
            <c:strRef>
              <c:f>Sheet1!$F$22:$G$22</c:f>
              <c:strCache>
                <c:ptCount val="1"/>
                <c:pt idx="0">
                  <c:v>dnxhr_sq 10.26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36.631753967338</c:v>
                </c:pt>
                <c:pt idx="1">
                  <c:v>37.072552161349002</c:v>
                </c:pt>
                <c:pt idx="2">
                  <c:v>40.337575612850898</c:v>
                </c:pt>
                <c:pt idx="3">
                  <c:v>37.220263949616402</c:v>
                </c:pt>
                <c:pt idx="4">
                  <c:v>38.294141014965199</c:v>
                </c:pt>
                <c:pt idx="5">
                  <c:v>33.308636035473398</c:v>
                </c:pt>
                <c:pt idx="6">
                  <c:v>37.292137643287298</c:v>
                </c:pt>
                <c:pt idx="7">
                  <c:v>41.033492090408203</c:v>
                </c:pt>
                <c:pt idx="8">
                  <c:v>38.940051703790303</c:v>
                </c:pt>
                <c:pt idx="9">
                  <c:v>41.8988763953693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3-457E-AB5A-D121E7E0C9CE}"/>
            </c:ext>
          </c:extLst>
        </c:ser>
        <c:ser>
          <c:idx val="3"/>
          <c:order val="3"/>
          <c:tx>
            <c:strRef>
              <c:f>Sheet1!$F$32:$G$32</c:f>
              <c:strCache>
                <c:ptCount val="1"/>
                <c:pt idx="0">
                  <c:v>prores_hq 6.50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Sheet1!$B$32:$B$41</c:f>
              <c:numCache>
                <c:formatCode>General</c:formatCode>
                <c:ptCount val="10"/>
                <c:pt idx="0">
                  <c:v>40.305682237191697</c:v>
                </c:pt>
                <c:pt idx="1">
                  <c:v>40.100918287037999</c:v>
                </c:pt>
                <c:pt idx="2">
                  <c:v>46.1980412410363</c:v>
                </c:pt>
                <c:pt idx="3">
                  <c:v>39.273823859710397</c:v>
                </c:pt>
                <c:pt idx="4">
                  <c:v>48.6404599846107</c:v>
                </c:pt>
                <c:pt idx="5">
                  <c:v>32.5783995704533</c:v>
                </c:pt>
                <c:pt idx="6">
                  <c:v>38.627163439389498</c:v>
                </c:pt>
                <c:pt idx="7">
                  <c:v>43.645599430882001</c:v>
                </c:pt>
                <c:pt idx="8">
                  <c:v>42.3744651559524</c:v>
                </c:pt>
                <c:pt idx="9">
                  <c:v>47.789053406101303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3-457E-AB5A-D121E7E0C9CE}"/>
            </c:ext>
          </c:extLst>
        </c:ser>
        <c:ser>
          <c:idx val="4"/>
          <c:order val="4"/>
          <c:tx>
            <c:strRef>
              <c:f>Sheet1!$F$42:$G$42</c:f>
              <c:strCache>
                <c:ptCount val="1"/>
                <c:pt idx="0">
                  <c:v>prores_lt 13.85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35.968481007134997</c:v>
                </c:pt>
                <c:pt idx="1">
                  <c:v>34.753708709913397</c:v>
                </c:pt>
                <c:pt idx="2">
                  <c:v>42.187625331227999</c:v>
                </c:pt>
                <c:pt idx="3">
                  <c:v>35.232127033657399</c:v>
                </c:pt>
                <c:pt idx="4">
                  <c:v>44.3598214112262</c:v>
                </c:pt>
                <c:pt idx="5">
                  <c:v>29.852853596717299</c:v>
                </c:pt>
                <c:pt idx="6">
                  <c:v>32.339197579851501</c:v>
                </c:pt>
                <c:pt idx="7">
                  <c:v>38.891924132410203</c:v>
                </c:pt>
                <c:pt idx="8">
                  <c:v>37.103257374504501</c:v>
                </c:pt>
                <c:pt idx="9">
                  <c:v>43.806102770477501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F3-457E-AB5A-D121E7E0C9CE}"/>
            </c:ext>
          </c:extLst>
        </c:ser>
        <c:ser>
          <c:idx val="5"/>
          <c:order val="5"/>
          <c:tx>
            <c:strRef>
              <c:f>Sheet1!$F$52:$G$52</c:f>
              <c:strCache>
                <c:ptCount val="1"/>
                <c:pt idx="0">
                  <c:v>prores_proxy 32.87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32.412835676138002</c:v>
                </c:pt>
                <c:pt idx="1">
                  <c:v>31.017563498791699</c:v>
                </c:pt>
                <c:pt idx="2">
                  <c:v>40.111824269162099</c:v>
                </c:pt>
                <c:pt idx="3">
                  <c:v>31.4435880646496</c:v>
                </c:pt>
                <c:pt idx="4">
                  <c:v>42.028662907176503</c:v>
                </c:pt>
                <c:pt idx="5">
                  <c:v>25.897166542112402</c:v>
                </c:pt>
                <c:pt idx="6">
                  <c:v>27.511773405123801</c:v>
                </c:pt>
                <c:pt idx="7">
                  <c:v>34.128665259921398</c:v>
                </c:pt>
                <c:pt idx="8">
                  <c:v>32.750954352593403</c:v>
                </c:pt>
                <c:pt idx="9">
                  <c:v>39.866831196772303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F3-457E-AB5A-D121E7E0C9CE}"/>
            </c:ext>
          </c:extLst>
        </c:ser>
        <c:ser>
          <c:idx val="6"/>
          <c:order val="6"/>
          <c:tx>
            <c:strRef>
              <c:f>Sheet1!$F$62:$G$62</c:f>
              <c:strCache>
                <c:ptCount val="1"/>
                <c:pt idx="0">
                  <c:v>prores_standard 9.72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Sheet1!$B$62:$B$71</c:f>
              <c:numCache>
                <c:formatCode>General</c:formatCode>
                <c:ptCount val="10"/>
                <c:pt idx="0">
                  <c:v>37.834221536315397</c:v>
                </c:pt>
                <c:pt idx="1">
                  <c:v>37.072937541981297</c:v>
                </c:pt>
                <c:pt idx="2">
                  <c:v>43.831364350816798</c:v>
                </c:pt>
                <c:pt idx="3">
                  <c:v>37.081136524138003</c:v>
                </c:pt>
                <c:pt idx="4">
                  <c:v>46.165205189212699</c:v>
                </c:pt>
                <c:pt idx="5">
                  <c:v>31.3306848335463</c:v>
                </c:pt>
                <c:pt idx="6">
                  <c:v>35.203212983558998</c:v>
                </c:pt>
                <c:pt idx="7">
                  <c:v>41.139012183696103</c:v>
                </c:pt>
                <c:pt idx="8">
                  <c:v>39.316560104996299</c:v>
                </c:pt>
                <c:pt idx="9">
                  <c:v>45.678574354825798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F3-457E-AB5A-D121E7E0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72640"/>
        <c:axId val="545372968"/>
      </c:scatterChart>
      <c:valAx>
        <c:axId val="54537264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</a:t>
                </a:r>
                <a:r>
                  <a:rPr lang="en-US" altLang="zh-CN"/>
                  <a:t>X</a:t>
                </a:r>
                <a:r>
                  <a:rPr lang="zh-CN" altLang="en-US"/>
                  <a:t>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72968"/>
        <c:crosses val="autoZero"/>
        <c:crossBetween val="midCat"/>
        <c:majorUnit val="1"/>
        <c:minorUnit val="1"/>
      </c:valAx>
      <c:valAx>
        <c:axId val="54537296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726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DNxHR / ProRes </a:t>
            </a:r>
            <a:r>
              <a:rPr lang="zh-CN" altLang="en-US"/>
              <a:t>压缩</a:t>
            </a:r>
            <a:r>
              <a:rPr lang="en-US" altLang="zh-CN"/>
              <a:t>10</a:t>
            </a:r>
            <a:r>
              <a:rPr lang="zh-CN" altLang="en-US"/>
              <a:t>帧性能表现（压缩率</a:t>
            </a:r>
            <a:r>
              <a:rPr lang="en-US" altLang="zh-CN"/>
              <a:t>&gt;30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Sheet1!$F$12:$G$12</c:f>
              <c:strCache>
                <c:ptCount val="1"/>
                <c:pt idx="0">
                  <c:v>dnxhr_lb 33.02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32.719047148476598</c:v>
                </c:pt>
                <c:pt idx="1">
                  <c:v>30.3418111921406</c:v>
                </c:pt>
                <c:pt idx="2">
                  <c:v>38.907510340708399</c:v>
                </c:pt>
                <c:pt idx="3">
                  <c:v>32.892189138389298</c:v>
                </c:pt>
                <c:pt idx="4">
                  <c:v>37.620229562495197</c:v>
                </c:pt>
                <c:pt idx="5">
                  <c:v>28.925822654216599</c:v>
                </c:pt>
                <c:pt idx="6">
                  <c:v>29.954701749794101</c:v>
                </c:pt>
                <c:pt idx="7">
                  <c:v>36.225861137451098</c:v>
                </c:pt>
                <c:pt idx="8">
                  <c:v>32.4209872163431</c:v>
                </c:pt>
                <c:pt idx="9">
                  <c:v>39.1773892483263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C99-809B-9DFA82D0236A}"/>
            </c:ext>
          </c:extLst>
        </c:ser>
        <c:ser>
          <c:idx val="5"/>
          <c:order val="5"/>
          <c:tx>
            <c:strRef>
              <c:f>Sheet1!$F$52:$G$52</c:f>
              <c:strCache>
                <c:ptCount val="1"/>
                <c:pt idx="0">
                  <c:v>prores_proxy 32.87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Sheet1!$H$2:$H$11</c:f>
              <c:strCache>
                <c:ptCount val="10"/>
                <c:pt idx="0">
                  <c:v>第1帧</c:v>
                </c:pt>
                <c:pt idx="1">
                  <c:v>第2帧</c:v>
                </c:pt>
                <c:pt idx="2">
                  <c:v>第3帧</c:v>
                </c:pt>
                <c:pt idx="3">
                  <c:v>第4帧</c:v>
                </c:pt>
                <c:pt idx="4">
                  <c:v>第5帧</c:v>
                </c:pt>
                <c:pt idx="5">
                  <c:v>第6帧</c:v>
                </c:pt>
                <c:pt idx="6">
                  <c:v>第7帧</c:v>
                </c:pt>
                <c:pt idx="7">
                  <c:v>第8帧</c:v>
                </c:pt>
                <c:pt idx="8">
                  <c:v>第9帧</c:v>
                </c:pt>
                <c:pt idx="9">
                  <c:v>第10帧</c:v>
                </c:pt>
              </c:strCache>
            </c:str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32.412835676138002</c:v>
                </c:pt>
                <c:pt idx="1">
                  <c:v>31.017563498791699</c:v>
                </c:pt>
                <c:pt idx="2">
                  <c:v>40.111824269162099</c:v>
                </c:pt>
                <c:pt idx="3">
                  <c:v>31.4435880646496</c:v>
                </c:pt>
                <c:pt idx="4">
                  <c:v>42.028662907176503</c:v>
                </c:pt>
                <c:pt idx="5">
                  <c:v>25.897166542112402</c:v>
                </c:pt>
                <c:pt idx="6">
                  <c:v>27.511773405123801</c:v>
                </c:pt>
                <c:pt idx="7">
                  <c:v>34.128665259921398</c:v>
                </c:pt>
                <c:pt idx="8">
                  <c:v>32.750954352593403</c:v>
                </c:pt>
                <c:pt idx="9">
                  <c:v>39.866831196772303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E-4C99-809B-9DFA82D023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5372640"/>
        <c:axId val="545372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Sheet1!$F$2:$G$2</c15:sqref>
                        </c15:formulaRef>
                      </c:ext>
                    </c:extLst>
                    <c:strCache>
                      <c:ptCount val="1"/>
                      <c:pt idx="0">
                        <c:v>dnxhr_hq 6.78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strCache>
                      <c:ptCount val="10"/>
                      <c:pt idx="0">
                        <c:v>第1帧</c:v>
                      </c:pt>
                      <c:pt idx="1">
                        <c:v>第2帧</c:v>
                      </c:pt>
                      <c:pt idx="2">
                        <c:v>第3帧</c:v>
                      </c:pt>
                      <c:pt idx="3">
                        <c:v>第4帧</c:v>
                      </c:pt>
                      <c:pt idx="4">
                        <c:v>第5帧</c:v>
                      </c:pt>
                      <c:pt idx="5">
                        <c:v>第6帧</c:v>
                      </c:pt>
                      <c:pt idx="6">
                        <c:v>第7帧</c:v>
                      </c:pt>
                      <c:pt idx="7">
                        <c:v>第8帧</c:v>
                      </c:pt>
                      <c:pt idx="8">
                        <c:v>第9帧</c:v>
                      </c:pt>
                      <c:pt idx="9">
                        <c:v>第10帧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37.926606801364102</c:v>
                      </c:pt>
                      <c:pt idx="1">
                        <c:v>39.590158034596499</c:v>
                      </c:pt>
                      <c:pt idx="2">
                        <c:v>40.808088432091601</c:v>
                      </c:pt>
                      <c:pt idx="3">
                        <c:v>38.379640678486297</c:v>
                      </c:pt>
                      <c:pt idx="4">
                        <c:v>38.6329312577884</c:v>
                      </c:pt>
                      <c:pt idx="5">
                        <c:v>33.587477522322999</c:v>
                      </c:pt>
                      <c:pt idx="6">
                        <c:v>37.651244997475601</c:v>
                      </c:pt>
                      <c:pt idx="7">
                        <c:v>41.5814089315218</c:v>
                      </c:pt>
                      <c:pt idx="8">
                        <c:v>40.707352659086801</c:v>
                      </c:pt>
                      <c:pt idx="9">
                        <c:v>42.284489704086901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9E-4C99-809B-9DFA82D023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Sheet1!$F$22:$G$22</c15:sqref>
                        </c15:formulaRef>
                      </c:ext>
                    </c:extLst>
                    <c:strCache>
                      <c:ptCount val="1"/>
                      <c:pt idx="0">
                        <c:v>dnxhr_sq 10.26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strCache>
                      <c:ptCount val="10"/>
                      <c:pt idx="0">
                        <c:v>第1帧</c:v>
                      </c:pt>
                      <c:pt idx="1">
                        <c:v>第2帧</c:v>
                      </c:pt>
                      <c:pt idx="2">
                        <c:v>第3帧</c:v>
                      </c:pt>
                      <c:pt idx="3">
                        <c:v>第4帧</c:v>
                      </c:pt>
                      <c:pt idx="4">
                        <c:v>第5帧</c:v>
                      </c:pt>
                      <c:pt idx="5">
                        <c:v>第6帧</c:v>
                      </c:pt>
                      <c:pt idx="6">
                        <c:v>第7帧</c:v>
                      </c:pt>
                      <c:pt idx="7">
                        <c:v>第8帧</c:v>
                      </c:pt>
                      <c:pt idx="8">
                        <c:v>第9帧</c:v>
                      </c:pt>
                      <c:pt idx="9">
                        <c:v>第10帧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Sheet1!$B$22:$B$31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36.631753967338</c:v>
                      </c:pt>
                      <c:pt idx="1">
                        <c:v>37.072552161349002</c:v>
                      </c:pt>
                      <c:pt idx="2">
                        <c:v>40.337575612850898</c:v>
                      </c:pt>
                      <c:pt idx="3">
                        <c:v>37.220263949616402</c:v>
                      </c:pt>
                      <c:pt idx="4">
                        <c:v>38.294141014965199</c:v>
                      </c:pt>
                      <c:pt idx="5">
                        <c:v>33.308636035473398</c:v>
                      </c:pt>
                      <c:pt idx="6">
                        <c:v>37.292137643287298</c:v>
                      </c:pt>
                      <c:pt idx="7">
                        <c:v>41.033492090408203</c:v>
                      </c:pt>
                      <c:pt idx="8">
                        <c:v>38.940051703790303</c:v>
                      </c:pt>
                      <c:pt idx="9">
                        <c:v>41.8988763953693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9E-4C99-809B-9DFA82D023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Sheet1!$F$32:$G$32</c15:sqref>
                        </c15:formulaRef>
                      </c:ext>
                    </c:extLst>
                    <c:strCache>
                      <c:ptCount val="1"/>
                      <c:pt idx="0">
                        <c:v>prores_hq 6.50 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strCache>
                      <c:ptCount val="10"/>
                      <c:pt idx="0">
                        <c:v>第1帧</c:v>
                      </c:pt>
                      <c:pt idx="1">
                        <c:v>第2帧</c:v>
                      </c:pt>
                      <c:pt idx="2">
                        <c:v>第3帧</c:v>
                      </c:pt>
                      <c:pt idx="3">
                        <c:v>第4帧</c:v>
                      </c:pt>
                      <c:pt idx="4">
                        <c:v>第5帧</c:v>
                      </c:pt>
                      <c:pt idx="5">
                        <c:v>第6帧</c:v>
                      </c:pt>
                      <c:pt idx="6">
                        <c:v>第7帧</c:v>
                      </c:pt>
                      <c:pt idx="7">
                        <c:v>第8帧</c:v>
                      </c:pt>
                      <c:pt idx="8">
                        <c:v>第9帧</c:v>
                      </c:pt>
                      <c:pt idx="9">
                        <c:v>第10帧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Sheet1!$B$32:$B$41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40.305682237191697</c:v>
                      </c:pt>
                      <c:pt idx="1">
                        <c:v>40.100918287037999</c:v>
                      </c:pt>
                      <c:pt idx="2">
                        <c:v>46.1980412410363</c:v>
                      </c:pt>
                      <c:pt idx="3">
                        <c:v>39.273823859710397</c:v>
                      </c:pt>
                      <c:pt idx="4">
                        <c:v>48.6404599846107</c:v>
                      </c:pt>
                      <c:pt idx="5">
                        <c:v>32.5783995704533</c:v>
                      </c:pt>
                      <c:pt idx="6">
                        <c:v>38.627163439389498</c:v>
                      </c:pt>
                      <c:pt idx="7">
                        <c:v>43.645599430882001</c:v>
                      </c:pt>
                      <c:pt idx="8">
                        <c:v>42.3744651559524</c:v>
                      </c:pt>
                      <c:pt idx="9">
                        <c:v>47.789053406101303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9E-4C99-809B-9DFA82D0236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Sheet1!$F$42:$G$42</c15:sqref>
                        </c15:formulaRef>
                      </c:ext>
                    </c:extLst>
                    <c:strCache>
                      <c:ptCount val="1"/>
                      <c:pt idx="0">
                        <c:v>prores_lt 13.85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strCache>
                      <c:ptCount val="10"/>
                      <c:pt idx="0">
                        <c:v>第1帧</c:v>
                      </c:pt>
                      <c:pt idx="1">
                        <c:v>第2帧</c:v>
                      </c:pt>
                      <c:pt idx="2">
                        <c:v>第3帧</c:v>
                      </c:pt>
                      <c:pt idx="3">
                        <c:v>第4帧</c:v>
                      </c:pt>
                      <c:pt idx="4">
                        <c:v>第5帧</c:v>
                      </c:pt>
                      <c:pt idx="5">
                        <c:v>第6帧</c:v>
                      </c:pt>
                      <c:pt idx="6">
                        <c:v>第7帧</c:v>
                      </c:pt>
                      <c:pt idx="7">
                        <c:v>第8帧</c:v>
                      </c:pt>
                      <c:pt idx="8">
                        <c:v>第9帧</c:v>
                      </c:pt>
                      <c:pt idx="9">
                        <c:v>第10帧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Sheet1!$B$42:$B$51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35.968481007134997</c:v>
                      </c:pt>
                      <c:pt idx="1">
                        <c:v>34.753708709913397</c:v>
                      </c:pt>
                      <c:pt idx="2">
                        <c:v>42.187625331227999</c:v>
                      </c:pt>
                      <c:pt idx="3">
                        <c:v>35.232127033657399</c:v>
                      </c:pt>
                      <c:pt idx="4">
                        <c:v>44.3598214112262</c:v>
                      </c:pt>
                      <c:pt idx="5">
                        <c:v>29.852853596717299</c:v>
                      </c:pt>
                      <c:pt idx="6">
                        <c:v>32.339197579851501</c:v>
                      </c:pt>
                      <c:pt idx="7">
                        <c:v>38.891924132410203</c:v>
                      </c:pt>
                      <c:pt idx="8">
                        <c:v>37.103257374504501</c:v>
                      </c:pt>
                      <c:pt idx="9">
                        <c:v>43.806102770477501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9E-4C99-809B-9DFA82D023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Sheet1!$F$62:$G$62</c15:sqref>
                        </c15:formulaRef>
                      </c:ext>
                    </c:extLst>
                    <c:strCache>
                      <c:ptCount val="1"/>
                      <c:pt idx="0">
                        <c:v>prores_standard 9.72 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strCache>
                      <c:ptCount val="10"/>
                      <c:pt idx="0">
                        <c:v>第1帧</c:v>
                      </c:pt>
                      <c:pt idx="1">
                        <c:v>第2帧</c:v>
                      </c:pt>
                      <c:pt idx="2">
                        <c:v>第3帧</c:v>
                      </c:pt>
                      <c:pt idx="3">
                        <c:v>第4帧</c:v>
                      </c:pt>
                      <c:pt idx="4">
                        <c:v>第5帧</c:v>
                      </c:pt>
                      <c:pt idx="5">
                        <c:v>第6帧</c:v>
                      </c:pt>
                      <c:pt idx="6">
                        <c:v>第7帧</c:v>
                      </c:pt>
                      <c:pt idx="7">
                        <c:v>第8帧</c:v>
                      </c:pt>
                      <c:pt idx="8">
                        <c:v>第9帧</c:v>
                      </c:pt>
                      <c:pt idx="9">
                        <c:v>第10帧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37.834221536315397</c:v>
                      </c:pt>
                      <c:pt idx="1">
                        <c:v>37.072937541981297</c:v>
                      </c:pt>
                      <c:pt idx="2">
                        <c:v>43.831364350816798</c:v>
                      </c:pt>
                      <c:pt idx="3">
                        <c:v>37.081136524138003</c:v>
                      </c:pt>
                      <c:pt idx="4">
                        <c:v>46.165205189212699</c:v>
                      </c:pt>
                      <c:pt idx="5">
                        <c:v>31.3306848335463</c:v>
                      </c:pt>
                      <c:pt idx="6">
                        <c:v>35.203212983558998</c:v>
                      </c:pt>
                      <c:pt idx="7">
                        <c:v>41.139012183696103</c:v>
                      </c:pt>
                      <c:pt idx="8">
                        <c:v>39.316560104996299</c:v>
                      </c:pt>
                      <c:pt idx="9">
                        <c:v>45.678574354825798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9E-4C99-809B-9DFA82D0236A}"/>
                  </c:ext>
                </c:extLst>
              </c15:ser>
            </c15:filteredScatterSeries>
          </c:ext>
        </c:extLst>
      </c:scatterChart>
      <c:valAx>
        <c:axId val="54537264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</a:t>
                </a:r>
                <a:r>
                  <a:rPr lang="en-US" altLang="zh-CN"/>
                  <a:t>X</a:t>
                </a:r>
                <a:r>
                  <a:rPr lang="zh-CN" altLang="en-US"/>
                  <a:t>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72968"/>
        <c:crosses val="autoZero"/>
        <c:crossBetween val="midCat"/>
        <c:majorUnit val="1"/>
        <c:minorUnit val="1"/>
      </c:valAx>
      <c:valAx>
        <c:axId val="54537296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726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535305</xdr:colOff>
      <xdr:row>0</xdr:row>
      <xdr:rowOff>0</xdr:rowOff>
    </xdr:from>
    <xdr:to>
      <xdr:col>20</xdr:col>
      <xdr:colOff>436245</xdr:colOff>
      <xdr:row>22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BE28F3-387A-4976-83B1-63B3F72C9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22</xdr:row>
      <xdr:rowOff>171450</xdr:rowOff>
    </xdr:from>
    <xdr:to>
      <xdr:col>20</xdr:col>
      <xdr:colOff>348615</xdr:colOff>
      <xdr:row>44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92289C-F2D1-42FB-B660-463F71709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6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5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7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4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F1" workbookViewId="0">
      <selection activeCell="Y23" sqref="Y23"/>
    </sheetView>
  </sheetViews>
  <sheetFormatPr defaultRowHeight="14.25" x14ac:dyDescent="0.2"/>
  <cols>
    <col min="1" max="2" width="17.625" bestFit="1" customWidth="1"/>
    <col min="3" max="3" width="18.75" bestFit="1" customWidth="1"/>
    <col min="4" max="5" width="17.625" bestFit="1" customWidth="1"/>
    <col min="7" max="7" width="8.87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13</v>
      </c>
      <c r="H1" s="1" t="s">
        <v>14</v>
      </c>
    </row>
    <row r="2" spans="1:8" x14ac:dyDescent="0.2">
      <c r="A2">
        <v>30.355779141149899</v>
      </c>
      <c r="B2">
        <v>37.926606801364102</v>
      </c>
      <c r="C2">
        <v>0.98965747320243402</v>
      </c>
      <c r="D2">
        <v>84.331174218361596</v>
      </c>
      <c r="E2">
        <v>87.364048256764093</v>
      </c>
      <c r="F2" s="1" t="s">
        <v>6</v>
      </c>
      <c r="G2" s="2">
        <f t="shared" ref="G2:G11" si="0">(1/(8960*1024/(1920*1080*3*10)))+0</f>
        <v>6.7801339285714279</v>
      </c>
      <c r="H2" t="s">
        <v>15</v>
      </c>
    </row>
    <row r="3" spans="1:8" x14ac:dyDescent="0.2">
      <c r="A3">
        <v>34.2281569087436</v>
      </c>
      <c r="B3">
        <v>39.590158034596499</v>
      </c>
      <c r="C3">
        <v>0.98666768469952904</v>
      </c>
      <c r="D3">
        <v>87.641365638794696</v>
      </c>
      <c r="E3">
        <v>85.496097939925704</v>
      </c>
      <c r="F3" s="1" t="s">
        <v>6</v>
      </c>
      <c r="G3" s="2">
        <f t="shared" si="0"/>
        <v>6.7801339285714279</v>
      </c>
      <c r="H3" t="s">
        <v>16</v>
      </c>
    </row>
    <row r="4" spans="1:8" x14ac:dyDescent="0.2">
      <c r="A4">
        <v>30.313823139221899</v>
      </c>
      <c r="B4">
        <v>40.808088432091601</v>
      </c>
      <c r="C4">
        <v>0.98993527616817301</v>
      </c>
      <c r="D4">
        <v>90.048609477263597</v>
      </c>
      <c r="E4">
        <v>87.540606445231603</v>
      </c>
      <c r="F4" s="1" t="s">
        <v>6</v>
      </c>
      <c r="G4" s="2">
        <f t="shared" si="0"/>
        <v>6.7801339285714279</v>
      </c>
      <c r="H4" t="s">
        <v>17</v>
      </c>
    </row>
    <row r="5" spans="1:8" x14ac:dyDescent="0.2">
      <c r="A5">
        <v>31.416191151234599</v>
      </c>
      <c r="B5">
        <v>38.379640678486297</v>
      </c>
      <c r="C5">
        <v>0.992013467488714</v>
      </c>
      <c r="D5">
        <v>85.236502544666095</v>
      </c>
      <c r="E5">
        <v>88.877858085078998</v>
      </c>
      <c r="F5" s="1" t="s">
        <v>6</v>
      </c>
      <c r="G5" s="2">
        <f t="shared" si="0"/>
        <v>6.7801339285714279</v>
      </c>
      <c r="H5" t="s">
        <v>18</v>
      </c>
    </row>
    <row r="6" spans="1:8" x14ac:dyDescent="0.2">
      <c r="A6">
        <v>32.749695174933699</v>
      </c>
      <c r="B6">
        <v>38.6329312577884</v>
      </c>
      <c r="C6">
        <v>0.99041187359159299</v>
      </c>
      <c r="D6">
        <v>85.741183291434695</v>
      </c>
      <c r="E6">
        <v>87.8447102123516</v>
      </c>
      <c r="F6" s="1" t="s">
        <v>6</v>
      </c>
      <c r="G6" s="2">
        <f t="shared" si="0"/>
        <v>6.7801339285714279</v>
      </c>
      <c r="H6" t="s">
        <v>19</v>
      </c>
    </row>
    <row r="7" spans="1:8" x14ac:dyDescent="0.2">
      <c r="A7">
        <v>31.4511923961253</v>
      </c>
      <c r="B7">
        <v>33.587477522322999</v>
      </c>
      <c r="C7">
        <v>0.991407331149187</v>
      </c>
      <c r="D7">
        <v>75.126199045987605</v>
      </c>
      <c r="E7">
        <v>88.4848112095858</v>
      </c>
      <c r="F7" s="1" t="s">
        <v>6</v>
      </c>
      <c r="G7" s="2">
        <f t="shared" si="0"/>
        <v>6.7801339285714279</v>
      </c>
      <c r="H7" t="s">
        <v>20</v>
      </c>
    </row>
    <row r="8" spans="1:8" x14ac:dyDescent="0.2">
      <c r="A8">
        <v>28.9053408758095</v>
      </c>
      <c r="B8">
        <v>37.651244997475601</v>
      </c>
      <c r="C8">
        <v>0.99146496155570296</v>
      </c>
      <c r="D8">
        <v>83.778894593840405</v>
      </c>
      <c r="E8">
        <v>88.522073974724904</v>
      </c>
      <c r="F8" s="1" t="s">
        <v>6</v>
      </c>
      <c r="G8" s="2">
        <f t="shared" si="0"/>
        <v>6.7801339285714279</v>
      </c>
      <c r="H8" t="s">
        <v>21</v>
      </c>
    </row>
    <row r="9" spans="1:8" x14ac:dyDescent="0.2">
      <c r="A9">
        <v>36.177308543555299</v>
      </c>
      <c r="B9">
        <v>41.5814089315218</v>
      </c>
      <c r="C9">
        <v>0.99145651370022403</v>
      </c>
      <c r="D9">
        <v>91.573614892170994</v>
      </c>
      <c r="E9">
        <v>88.516610336458598</v>
      </c>
      <c r="F9" s="1" t="s">
        <v>6</v>
      </c>
      <c r="G9" s="2">
        <f t="shared" si="0"/>
        <v>6.7801339285714279</v>
      </c>
      <c r="H9" t="s">
        <v>22</v>
      </c>
    </row>
    <row r="10" spans="1:8" x14ac:dyDescent="0.2">
      <c r="A10">
        <v>34.317362036715998</v>
      </c>
      <c r="B10">
        <v>40.707352659086801</v>
      </c>
      <c r="C10">
        <v>0.98727453924027597</v>
      </c>
      <c r="D10">
        <v>89.849799321776104</v>
      </c>
      <c r="E10">
        <v>85.8705226867569</v>
      </c>
      <c r="F10" s="1" t="s">
        <v>6</v>
      </c>
      <c r="G10" s="2">
        <f t="shared" si="0"/>
        <v>6.7801339285714279</v>
      </c>
      <c r="H10" t="s">
        <v>23</v>
      </c>
    </row>
    <row r="11" spans="1:8" x14ac:dyDescent="0.2">
      <c r="A11">
        <v>37.597954407757904</v>
      </c>
      <c r="B11">
        <v>42.284489704086901</v>
      </c>
      <c r="C11">
        <v>0.99139305768729202</v>
      </c>
      <c r="D11">
        <v>92.958721927138896</v>
      </c>
      <c r="E11">
        <v>88.475585731910996</v>
      </c>
      <c r="F11" s="1" t="s">
        <v>6</v>
      </c>
      <c r="G11" s="2">
        <f t="shared" si="0"/>
        <v>6.7801339285714279</v>
      </c>
      <c r="H11" t="s">
        <v>24</v>
      </c>
    </row>
    <row r="12" spans="1:8" x14ac:dyDescent="0.2">
      <c r="A12">
        <v>25.143523953329201</v>
      </c>
      <c r="B12">
        <v>32.719047148476598</v>
      </c>
      <c r="C12">
        <v>0.960996002764127</v>
      </c>
      <c r="D12">
        <v>72.969917115479404</v>
      </c>
      <c r="E12">
        <v>71.650396320165797</v>
      </c>
      <c r="F12" s="1" t="s">
        <v>7</v>
      </c>
      <c r="G12" s="2">
        <f t="shared" ref="G12:G21" si="1">(1/(1840*1024/(1920*1080*3*10)))+0</f>
        <v>33.016304347826086</v>
      </c>
      <c r="H12" t="s">
        <v>15</v>
      </c>
    </row>
    <row r="13" spans="1:8" x14ac:dyDescent="0.2">
      <c r="A13">
        <v>24.9758427118973</v>
      </c>
      <c r="B13">
        <v>30.3418111921406</v>
      </c>
      <c r="C13">
        <v>0.90648202716642301</v>
      </c>
      <c r="D13">
        <v>65.451816580708893</v>
      </c>
      <c r="E13">
        <v>52.011226522125298</v>
      </c>
      <c r="F13" s="1" t="s">
        <v>7</v>
      </c>
      <c r="G13" s="2">
        <f t="shared" si="1"/>
        <v>33.016304347826086</v>
      </c>
      <c r="H13" t="s">
        <v>16</v>
      </c>
    </row>
    <row r="14" spans="1:8" x14ac:dyDescent="0.2">
      <c r="A14">
        <v>28.410792075499099</v>
      </c>
      <c r="B14">
        <v>38.907510340708399</v>
      </c>
      <c r="C14">
        <v>0.98342947996993801</v>
      </c>
      <c r="D14">
        <v>86.287281450915501</v>
      </c>
      <c r="E14">
        <v>83.5379346715727</v>
      </c>
      <c r="F14" s="1" t="s">
        <v>7</v>
      </c>
      <c r="G14" s="2">
        <f t="shared" si="1"/>
        <v>33.016304347826086</v>
      </c>
      <c r="H14" t="s">
        <v>17</v>
      </c>
    </row>
    <row r="15" spans="1:8" x14ac:dyDescent="0.2">
      <c r="A15">
        <v>25.920271962490698</v>
      </c>
      <c r="B15">
        <v>32.892189138389298</v>
      </c>
      <c r="C15">
        <v>0.96901603873539799</v>
      </c>
      <c r="D15">
        <v>73.416789530267806</v>
      </c>
      <c r="E15">
        <v>75.5843007783551</v>
      </c>
      <c r="F15" s="1" t="s">
        <v>7</v>
      </c>
      <c r="G15" s="2">
        <f t="shared" si="1"/>
        <v>33.016304347826086</v>
      </c>
      <c r="H15" t="s">
        <v>18</v>
      </c>
    </row>
    <row r="16" spans="1:8" x14ac:dyDescent="0.2">
      <c r="A16">
        <v>31.735649308692999</v>
      </c>
      <c r="B16">
        <v>37.620229562495197</v>
      </c>
      <c r="C16">
        <v>0.98194574851400296</v>
      </c>
      <c r="D16">
        <v>83.7165791910069</v>
      </c>
      <c r="E16">
        <v>82.662679379795705</v>
      </c>
      <c r="F16" s="1" t="s">
        <v>7</v>
      </c>
      <c r="G16" s="2">
        <f t="shared" si="1"/>
        <v>33.016304347826086</v>
      </c>
      <c r="H16" t="s">
        <v>19</v>
      </c>
    </row>
    <row r="17" spans="1:8" x14ac:dyDescent="0.2">
      <c r="A17">
        <v>26.764925729030701</v>
      </c>
      <c r="B17">
        <v>28.925822654216599</v>
      </c>
      <c r="C17">
        <v>0.93620269847778104</v>
      </c>
      <c r="D17">
        <v>59.205665723541102</v>
      </c>
      <c r="E17">
        <v>61.364250548100699</v>
      </c>
      <c r="F17" s="1" t="s">
        <v>7</v>
      </c>
      <c r="G17" s="2">
        <f t="shared" si="1"/>
        <v>33.016304347826086</v>
      </c>
      <c r="H17" t="s">
        <v>20</v>
      </c>
    </row>
    <row r="18" spans="1:8" x14ac:dyDescent="0.2">
      <c r="A18">
        <v>21.197781443935</v>
      </c>
      <c r="B18">
        <v>29.954701749794101</v>
      </c>
      <c r="C18">
        <v>0.94523523592119096</v>
      </c>
      <c r="D18">
        <v>63.893359806183497</v>
      </c>
      <c r="E18">
        <v>64.811338481909601</v>
      </c>
      <c r="F18" s="1" t="s">
        <v>7</v>
      </c>
      <c r="G18" s="2">
        <f t="shared" si="1"/>
        <v>33.016304347826086</v>
      </c>
      <c r="H18" t="s">
        <v>21</v>
      </c>
    </row>
    <row r="19" spans="1:8" x14ac:dyDescent="0.2">
      <c r="A19">
        <v>30.820669926783701</v>
      </c>
      <c r="B19">
        <v>36.225861137451098</v>
      </c>
      <c r="C19">
        <v>0.97218956308642701</v>
      </c>
      <c r="D19">
        <v>80.883091694559695</v>
      </c>
      <c r="E19">
        <v>77.234081203980395</v>
      </c>
      <c r="F19" s="1" t="s">
        <v>7</v>
      </c>
      <c r="G19" s="2">
        <f t="shared" si="1"/>
        <v>33.016304347826086</v>
      </c>
      <c r="H19" t="s">
        <v>22</v>
      </c>
    </row>
    <row r="20" spans="1:8" x14ac:dyDescent="0.2">
      <c r="A20">
        <v>26.028060761695301</v>
      </c>
      <c r="B20">
        <v>32.4209872163431</v>
      </c>
      <c r="C20">
        <v>0.91048242228846699</v>
      </c>
      <c r="D20">
        <v>72.176976099252698</v>
      </c>
      <c r="E20">
        <v>53.114354169180203</v>
      </c>
      <c r="F20" s="1" t="s">
        <v>7</v>
      </c>
      <c r="G20" s="2">
        <f t="shared" si="1"/>
        <v>33.016304347826086</v>
      </c>
      <c r="H20" t="s">
        <v>23</v>
      </c>
    </row>
    <row r="21" spans="1:8" x14ac:dyDescent="0.2">
      <c r="A21">
        <v>34.488668026671803</v>
      </c>
      <c r="B21">
        <v>39.1773892483263</v>
      </c>
      <c r="C21">
        <v>0.97640918645155905</v>
      </c>
      <c r="D21">
        <v>86.823159510711406</v>
      </c>
      <c r="E21">
        <v>79.514149274340497</v>
      </c>
      <c r="F21" s="1" t="s">
        <v>7</v>
      </c>
      <c r="G21" s="2">
        <f t="shared" si="1"/>
        <v>33.016304347826086</v>
      </c>
      <c r="H21" t="s">
        <v>24</v>
      </c>
    </row>
    <row r="22" spans="1:8" x14ac:dyDescent="0.2">
      <c r="A22">
        <v>29.060155078492301</v>
      </c>
      <c r="B22">
        <v>36.631753967338</v>
      </c>
      <c r="C22">
        <v>0.982181039697967</v>
      </c>
      <c r="D22">
        <v>81.715669360793598</v>
      </c>
      <c r="E22">
        <v>82.800571622432898</v>
      </c>
      <c r="F22" s="1" t="s">
        <v>8</v>
      </c>
      <c r="G22" s="2">
        <f t="shared" ref="G22:G31" si="2">(1/(5920*1024/(1920*1080*3*10)))+0</f>
        <v>10.261824324324325</v>
      </c>
      <c r="H22" t="s">
        <v>15</v>
      </c>
    </row>
    <row r="23" spans="1:8" x14ac:dyDescent="0.2">
      <c r="A23">
        <v>31.710912266089</v>
      </c>
      <c r="B23">
        <v>37.072552161349002</v>
      </c>
      <c r="C23">
        <v>0.97775797182313995</v>
      </c>
      <c r="D23">
        <v>82.611913977893806</v>
      </c>
      <c r="E23">
        <v>80.264445125542096</v>
      </c>
      <c r="F23" s="1" t="s">
        <v>8</v>
      </c>
      <c r="G23" s="2">
        <f t="shared" si="2"/>
        <v>10.261824324324325</v>
      </c>
      <c r="H23" t="s">
        <v>16</v>
      </c>
    </row>
    <row r="24" spans="1:8" x14ac:dyDescent="0.2">
      <c r="A24">
        <v>29.843209312883399</v>
      </c>
      <c r="B24">
        <v>40.337575612850898</v>
      </c>
      <c r="C24">
        <v>0.98794874972757996</v>
      </c>
      <c r="D24">
        <v>89.119623716382307</v>
      </c>
      <c r="E24">
        <v>86.289309884196399</v>
      </c>
      <c r="F24" s="1" t="s">
        <v>8</v>
      </c>
      <c r="G24" s="2">
        <f t="shared" si="2"/>
        <v>10.261824324324325</v>
      </c>
      <c r="H24" t="s">
        <v>17</v>
      </c>
    </row>
    <row r="25" spans="1:8" x14ac:dyDescent="0.2">
      <c r="A25">
        <v>30.256364839933699</v>
      </c>
      <c r="B25">
        <v>37.220263949616402</v>
      </c>
      <c r="C25">
        <v>0.98885410059682199</v>
      </c>
      <c r="D25">
        <v>82.910714065211195</v>
      </c>
      <c r="E25">
        <v>86.856349700617798</v>
      </c>
      <c r="F25" s="1" t="s">
        <v>8</v>
      </c>
      <c r="G25" s="2">
        <f t="shared" si="2"/>
        <v>10.261824324324325</v>
      </c>
      <c r="H25" t="s">
        <v>18</v>
      </c>
    </row>
    <row r="26" spans="1:8" x14ac:dyDescent="0.2">
      <c r="A26">
        <v>32.410773003384001</v>
      </c>
      <c r="B26">
        <v>38.294141014965199</v>
      </c>
      <c r="C26">
        <v>0.98756999746634999</v>
      </c>
      <c r="D26">
        <v>85.065920633456898</v>
      </c>
      <c r="E26">
        <v>86.053682653274805</v>
      </c>
      <c r="F26" s="1" t="s">
        <v>8</v>
      </c>
      <c r="G26" s="2">
        <f t="shared" si="2"/>
        <v>10.261824324324325</v>
      </c>
      <c r="H26" t="s">
        <v>19</v>
      </c>
    </row>
    <row r="27" spans="1:8" x14ac:dyDescent="0.2">
      <c r="A27">
        <v>31.1684288447955</v>
      </c>
      <c r="B27">
        <v>33.308636035473398</v>
      </c>
      <c r="C27">
        <v>0.98793455499771199</v>
      </c>
      <c r="D27">
        <v>74.455523834139896</v>
      </c>
      <c r="E27">
        <v>86.2804622434858</v>
      </c>
      <c r="F27" s="1" t="s">
        <v>8</v>
      </c>
      <c r="G27" s="2">
        <f t="shared" si="2"/>
        <v>10.261824324324325</v>
      </c>
      <c r="H27" t="s">
        <v>20</v>
      </c>
    </row>
    <row r="28" spans="1:8" x14ac:dyDescent="0.2">
      <c r="A28">
        <v>28.548062032041798</v>
      </c>
      <c r="B28">
        <v>37.292137643287298</v>
      </c>
      <c r="C28">
        <v>0.99023312525684404</v>
      </c>
      <c r="D28">
        <v>83.055859007608404</v>
      </c>
      <c r="E28">
        <v>87.730477534384406</v>
      </c>
      <c r="F28" s="1" t="s">
        <v>8</v>
      </c>
      <c r="G28" s="2">
        <f t="shared" si="2"/>
        <v>10.261824324324325</v>
      </c>
      <c r="H28" t="s">
        <v>21</v>
      </c>
    </row>
    <row r="29" spans="1:8" x14ac:dyDescent="0.2">
      <c r="A29">
        <v>35.629621673786701</v>
      </c>
      <c r="B29">
        <v>41.033492090408203</v>
      </c>
      <c r="C29">
        <v>0.98998717512418</v>
      </c>
      <c r="D29">
        <v>90.493317129202794</v>
      </c>
      <c r="E29">
        <v>87.573648012633797</v>
      </c>
      <c r="F29" s="1" t="s">
        <v>8</v>
      </c>
      <c r="G29" s="2">
        <f t="shared" si="2"/>
        <v>10.261824324324325</v>
      </c>
      <c r="H29" t="s">
        <v>22</v>
      </c>
    </row>
    <row r="30" spans="1:8" x14ac:dyDescent="0.2">
      <c r="A30">
        <v>32.549905625424799</v>
      </c>
      <c r="B30">
        <v>38.940051703790303</v>
      </c>
      <c r="C30">
        <v>0.97880645742775596</v>
      </c>
      <c r="D30">
        <v>86.351939563644294</v>
      </c>
      <c r="E30">
        <v>80.855053069728896</v>
      </c>
      <c r="F30" s="1" t="s">
        <v>8</v>
      </c>
      <c r="G30" s="2">
        <f t="shared" si="2"/>
        <v>10.261824324324325</v>
      </c>
      <c r="H30" t="s">
        <v>23</v>
      </c>
    </row>
    <row r="31" spans="1:8" x14ac:dyDescent="0.2">
      <c r="A31">
        <v>37.212303420928599</v>
      </c>
      <c r="B31">
        <v>41.8988763953693</v>
      </c>
      <c r="C31">
        <v>0.99001658972060103</v>
      </c>
      <c r="D31">
        <v>92.199174140609699</v>
      </c>
      <c r="E31">
        <v>87.592382860632796</v>
      </c>
      <c r="F31" s="1" t="s">
        <v>8</v>
      </c>
      <c r="G31" s="2">
        <f t="shared" si="2"/>
        <v>10.261824324324325</v>
      </c>
      <c r="H31" t="s">
        <v>24</v>
      </c>
    </row>
    <row r="32" spans="1:8" x14ac:dyDescent="0.2">
      <c r="A32">
        <v>32.710702814119301</v>
      </c>
      <c r="B32">
        <v>40.305682237191697</v>
      </c>
      <c r="C32">
        <v>0.99440916296006998</v>
      </c>
      <c r="D32">
        <v>89.056614221556202</v>
      </c>
      <c r="E32">
        <v>90.456040586508607</v>
      </c>
      <c r="F32" s="1" t="s">
        <v>9</v>
      </c>
      <c r="G32" s="2">
        <f t="shared" ref="G32:G41" si="3">(1/(9341*1024/(1920*1080*3*10)))+0</f>
        <v>6.5035863397923137</v>
      </c>
      <c r="H32" t="s">
        <v>15</v>
      </c>
    </row>
    <row r="33" spans="1:8" x14ac:dyDescent="0.2">
      <c r="A33">
        <v>34.742850868302497</v>
      </c>
      <c r="B33">
        <v>40.100918287037999</v>
      </c>
      <c r="C33">
        <v>0.98970484856692398</v>
      </c>
      <c r="D33">
        <v>88.651942379781403</v>
      </c>
      <c r="E33">
        <v>87.394121371325099</v>
      </c>
      <c r="F33" s="1" t="s">
        <v>9</v>
      </c>
      <c r="G33" s="2">
        <f t="shared" si="3"/>
        <v>6.5035863397923137</v>
      </c>
      <c r="H33" t="s">
        <v>16</v>
      </c>
    </row>
    <row r="34" spans="1:8" x14ac:dyDescent="0.2">
      <c r="A34">
        <v>35.679107100641403</v>
      </c>
      <c r="B34">
        <v>46.1980412410363</v>
      </c>
      <c r="C34">
        <v>0.99718302705839601</v>
      </c>
      <c r="D34">
        <v>100.658721567729</v>
      </c>
      <c r="E34">
        <v>92.333613061964797</v>
      </c>
      <c r="F34" s="1" t="s">
        <v>9</v>
      </c>
      <c r="G34" s="2">
        <f t="shared" si="3"/>
        <v>6.5035863397923137</v>
      </c>
      <c r="H34" t="s">
        <v>17</v>
      </c>
    </row>
    <row r="35" spans="1:8" x14ac:dyDescent="0.2">
      <c r="A35">
        <v>32.308601963214599</v>
      </c>
      <c r="B35">
        <v>39.273823859710397</v>
      </c>
      <c r="C35">
        <v>0.99296259344510995</v>
      </c>
      <c r="D35">
        <v>87.014456810340306</v>
      </c>
      <c r="E35">
        <v>89.498359989354896</v>
      </c>
      <c r="F35" s="1" t="s">
        <v>9</v>
      </c>
      <c r="G35" s="2">
        <f t="shared" si="3"/>
        <v>6.5035863397923137</v>
      </c>
      <c r="H35" t="s">
        <v>18</v>
      </c>
    </row>
    <row r="36" spans="1:8" x14ac:dyDescent="0.2">
      <c r="A36">
        <v>42.690358669530397</v>
      </c>
      <c r="B36">
        <v>48.6404599846107</v>
      </c>
      <c r="C36">
        <v>0.99779424833761399</v>
      </c>
      <c r="D36">
        <v>105.46168294712901</v>
      </c>
      <c r="E36">
        <v>92.754737808907294</v>
      </c>
      <c r="F36" s="1" t="s">
        <v>9</v>
      </c>
      <c r="G36" s="2">
        <f t="shared" si="3"/>
        <v>6.5035863397923137</v>
      </c>
      <c r="H36" t="s">
        <v>19</v>
      </c>
    </row>
    <row r="37" spans="1:8" x14ac:dyDescent="0.2">
      <c r="A37">
        <v>30.419715415934899</v>
      </c>
      <c r="B37">
        <v>32.5783995704533</v>
      </c>
      <c r="C37">
        <v>0.99098655686691195</v>
      </c>
      <c r="D37">
        <v>72.599654389159596</v>
      </c>
      <c r="E37">
        <v>88.213428109313099</v>
      </c>
      <c r="F37" s="1" t="s">
        <v>9</v>
      </c>
      <c r="G37" s="2">
        <f t="shared" si="3"/>
        <v>6.5035863397923137</v>
      </c>
      <c r="H37" t="s">
        <v>20</v>
      </c>
    </row>
    <row r="38" spans="1:8" x14ac:dyDescent="0.2">
      <c r="A38">
        <v>29.790122621089001</v>
      </c>
      <c r="B38">
        <v>38.627163439389498</v>
      </c>
      <c r="C38">
        <v>0.99586103090123601</v>
      </c>
      <c r="D38">
        <v>85.729701299701304</v>
      </c>
      <c r="E38">
        <v>91.431961007201593</v>
      </c>
      <c r="F38" s="1" t="s">
        <v>9</v>
      </c>
      <c r="G38" s="2">
        <f t="shared" si="3"/>
        <v>6.5035863397923137</v>
      </c>
      <c r="H38" t="s">
        <v>21</v>
      </c>
    </row>
    <row r="39" spans="1:8" x14ac:dyDescent="0.2">
      <c r="A39">
        <v>38.259517410389599</v>
      </c>
      <c r="B39">
        <v>43.645599430882001</v>
      </c>
      <c r="C39">
        <v>0.99550692838871302</v>
      </c>
      <c r="D39">
        <v>95.637963192416606</v>
      </c>
      <c r="E39">
        <v>91.192566404172595</v>
      </c>
      <c r="F39" s="1" t="s">
        <v>9</v>
      </c>
      <c r="G39" s="2">
        <f t="shared" si="3"/>
        <v>6.5035863397923137</v>
      </c>
      <c r="H39" t="s">
        <v>22</v>
      </c>
    </row>
    <row r="40" spans="1:8" x14ac:dyDescent="0.2">
      <c r="A40">
        <v>36.006407385371404</v>
      </c>
      <c r="B40">
        <v>42.3744651559524</v>
      </c>
      <c r="C40">
        <v>0.99056937759313501</v>
      </c>
      <c r="D40">
        <v>93.135908399894404</v>
      </c>
      <c r="E40">
        <v>87.945543999734397</v>
      </c>
      <c r="F40" s="1" t="s">
        <v>9</v>
      </c>
      <c r="G40" s="2">
        <f t="shared" si="3"/>
        <v>6.5035863397923137</v>
      </c>
      <c r="H40" t="s">
        <v>23</v>
      </c>
    </row>
    <row r="41" spans="1:8" x14ac:dyDescent="0.2">
      <c r="A41">
        <v>43.1097619816207</v>
      </c>
      <c r="B41">
        <v>47.789053406101303</v>
      </c>
      <c r="C41">
        <v>0.99688354111089905</v>
      </c>
      <c r="D41">
        <v>103.787472615762</v>
      </c>
      <c r="E41">
        <v>92.128254664558</v>
      </c>
      <c r="F41" s="1" t="s">
        <v>9</v>
      </c>
      <c r="G41" s="2">
        <f t="shared" si="3"/>
        <v>6.5035863397923137</v>
      </c>
      <c r="H41" t="s">
        <v>24</v>
      </c>
    </row>
    <row r="42" spans="1:8" x14ac:dyDescent="0.2">
      <c r="A42">
        <v>28.367754265646099</v>
      </c>
      <c r="B42">
        <v>35.968481007134997</v>
      </c>
      <c r="C42">
        <v>0.98225147970623705</v>
      </c>
      <c r="D42">
        <v>80.350703326971697</v>
      </c>
      <c r="E42">
        <v>82.841919112442596</v>
      </c>
      <c r="F42" s="1" t="s">
        <v>10</v>
      </c>
      <c r="G42" s="2">
        <f t="shared" ref="G42:G51" si="4">(1/(4385*1024/(1920*1080*3*10)))+0</f>
        <v>13.854047890535918</v>
      </c>
      <c r="H42" t="s">
        <v>15</v>
      </c>
    </row>
    <row r="43" spans="1:8" x14ac:dyDescent="0.2">
      <c r="A43">
        <v>29.389638811170901</v>
      </c>
      <c r="B43">
        <v>34.753708709913397</v>
      </c>
      <c r="C43">
        <v>0.96739404496334602</v>
      </c>
      <c r="D43">
        <v>77.771405718240004</v>
      </c>
      <c r="E43">
        <v>74.761961722251499</v>
      </c>
      <c r="F43" s="1" t="s">
        <v>10</v>
      </c>
      <c r="G43" s="2">
        <f t="shared" si="4"/>
        <v>13.854047890535918</v>
      </c>
      <c r="H43" t="s">
        <v>16</v>
      </c>
    </row>
    <row r="44" spans="1:8" x14ac:dyDescent="0.2">
      <c r="A44">
        <v>31.6671854563205</v>
      </c>
      <c r="B44">
        <v>42.187625331227999</v>
      </c>
      <c r="C44">
        <v>0.99282674692810202</v>
      </c>
      <c r="D44">
        <v>92.767953517503102</v>
      </c>
      <c r="E44">
        <v>89.409169323712405</v>
      </c>
      <c r="F44" s="1" t="s">
        <v>10</v>
      </c>
      <c r="G44" s="2">
        <f t="shared" si="4"/>
        <v>13.854047890535918</v>
      </c>
      <c r="H44" t="s">
        <v>17</v>
      </c>
    </row>
    <row r="45" spans="1:8" x14ac:dyDescent="0.2">
      <c r="A45">
        <v>28.259448085832499</v>
      </c>
      <c r="B45">
        <v>35.232127033657399</v>
      </c>
      <c r="C45">
        <v>0.98311981659154701</v>
      </c>
      <c r="D45">
        <v>78.802825977613693</v>
      </c>
      <c r="E45">
        <v>83.354138256282596</v>
      </c>
      <c r="F45" s="1" t="s">
        <v>10</v>
      </c>
      <c r="G45" s="2">
        <f t="shared" si="4"/>
        <v>13.854047890535918</v>
      </c>
      <c r="H45" t="s">
        <v>18</v>
      </c>
    </row>
    <row r="46" spans="1:8" x14ac:dyDescent="0.2">
      <c r="A46">
        <v>38.409430296070099</v>
      </c>
      <c r="B46">
        <v>44.3598214112262</v>
      </c>
      <c r="C46">
        <v>0.99230358059301205</v>
      </c>
      <c r="D46">
        <v>97.043163059713294</v>
      </c>
      <c r="E46">
        <v>89.066867385961103</v>
      </c>
      <c r="F46" s="1" t="s">
        <v>10</v>
      </c>
      <c r="G46" s="2">
        <f t="shared" si="4"/>
        <v>13.854047890535918</v>
      </c>
      <c r="H46" t="s">
        <v>19</v>
      </c>
    </row>
    <row r="47" spans="1:8" x14ac:dyDescent="0.2">
      <c r="A47">
        <v>27.682589155460899</v>
      </c>
      <c r="B47">
        <v>29.852853596717299</v>
      </c>
      <c r="C47">
        <v>0.97810390375538603</v>
      </c>
      <c r="D47">
        <v>63.4645712315221</v>
      </c>
      <c r="E47">
        <v>80.458591144397602</v>
      </c>
      <c r="F47" s="1" t="s">
        <v>10</v>
      </c>
      <c r="G47" s="2">
        <f t="shared" si="4"/>
        <v>13.854047890535918</v>
      </c>
      <c r="H47" t="s">
        <v>20</v>
      </c>
    </row>
    <row r="48" spans="1:8" x14ac:dyDescent="0.2">
      <c r="A48">
        <v>23.467248271923999</v>
      </c>
      <c r="B48">
        <v>32.339197579851501</v>
      </c>
      <c r="C48">
        <v>0.98314385179443797</v>
      </c>
      <c r="D48">
        <v>71.953705871507196</v>
      </c>
      <c r="E48">
        <v>83.368382674207197</v>
      </c>
      <c r="F48" s="1" t="s">
        <v>10</v>
      </c>
      <c r="G48" s="2">
        <f t="shared" si="4"/>
        <v>13.854047890535918</v>
      </c>
      <c r="H48" t="s">
        <v>21</v>
      </c>
    </row>
    <row r="49" spans="1:8" x14ac:dyDescent="0.2">
      <c r="A49">
        <v>33.503486461331299</v>
      </c>
      <c r="B49">
        <v>38.891924132410203</v>
      </c>
      <c r="C49">
        <v>0.988048251048256</v>
      </c>
      <c r="D49">
        <v>86.256307984269696</v>
      </c>
      <c r="E49">
        <v>86.351366514890103</v>
      </c>
      <c r="F49" s="1" t="s">
        <v>10</v>
      </c>
      <c r="G49" s="2">
        <f t="shared" si="4"/>
        <v>13.854047890535918</v>
      </c>
      <c r="H49" t="s">
        <v>22</v>
      </c>
    </row>
    <row r="50" spans="1:8" x14ac:dyDescent="0.2">
      <c r="A50">
        <v>30.731126854037701</v>
      </c>
      <c r="B50">
        <v>37.103257374504501</v>
      </c>
      <c r="C50">
        <v>0.96920692758114002</v>
      </c>
      <c r="D50">
        <v>82.674084144648006</v>
      </c>
      <c r="E50">
        <v>75.681998387025899</v>
      </c>
      <c r="F50" s="1" t="s">
        <v>10</v>
      </c>
      <c r="G50" s="2">
        <f t="shared" si="4"/>
        <v>13.854047890535918</v>
      </c>
      <c r="H50" t="s">
        <v>23</v>
      </c>
    </row>
    <row r="51" spans="1:8" x14ac:dyDescent="0.2">
      <c r="A51">
        <v>39.126756673387902</v>
      </c>
      <c r="B51">
        <v>43.806102770477501</v>
      </c>
      <c r="C51">
        <v>0.98984409223354997</v>
      </c>
      <c r="D51">
        <v>95.953776605553699</v>
      </c>
      <c r="E51">
        <v>87.482597581126797</v>
      </c>
      <c r="F51" s="1" t="s">
        <v>10</v>
      </c>
      <c r="G51" s="2">
        <f t="shared" si="4"/>
        <v>13.854047890535918</v>
      </c>
      <c r="H51" t="s">
        <v>24</v>
      </c>
    </row>
    <row r="52" spans="1:8" x14ac:dyDescent="0.2">
      <c r="A52">
        <v>24.797479402354298</v>
      </c>
      <c r="B52">
        <v>32.412835676138002</v>
      </c>
      <c r="C52">
        <v>0.96560086138773105</v>
      </c>
      <c r="D52">
        <v>72.154838679262596</v>
      </c>
      <c r="E52">
        <v>73.868871591142806</v>
      </c>
      <c r="F52" s="1" t="s">
        <v>11</v>
      </c>
      <c r="G52" s="2">
        <f t="shared" ref="G52:G61" si="5">(1/(1848*1024/(1920*1080*3*10)))+0</f>
        <v>32.873376623376622</v>
      </c>
      <c r="H52" t="s">
        <v>15</v>
      </c>
    </row>
    <row r="53" spans="1:8" x14ac:dyDescent="0.2">
      <c r="A53">
        <v>25.6413186576175</v>
      </c>
      <c r="B53">
        <v>31.017563498791699</v>
      </c>
      <c r="C53">
        <v>0.92181946060072995</v>
      </c>
      <c r="D53">
        <v>67.915068217816199</v>
      </c>
      <c r="E53">
        <v>56.489485576861199</v>
      </c>
      <c r="F53" s="1" t="s">
        <v>11</v>
      </c>
      <c r="G53" s="2">
        <f t="shared" si="5"/>
        <v>32.873376623376622</v>
      </c>
      <c r="H53" t="s">
        <v>16</v>
      </c>
    </row>
    <row r="54" spans="1:8" x14ac:dyDescent="0.2">
      <c r="A54">
        <v>29.589760454020901</v>
      </c>
      <c r="B54">
        <v>40.111824269162099</v>
      </c>
      <c r="C54">
        <v>0.98853959932968505</v>
      </c>
      <c r="D54">
        <v>88.673501811486105</v>
      </c>
      <c r="E54">
        <v>86.658760346209604</v>
      </c>
      <c r="F54" s="1" t="s">
        <v>11</v>
      </c>
      <c r="G54" s="2">
        <f t="shared" si="5"/>
        <v>32.873376623376622</v>
      </c>
      <c r="H54" t="s">
        <v>17</v>
      </c>
    </row>
    <row r="55" spans="1:8" x14ac:dyDescent="0.2">
      <c r="A55">
        <v>24.456502804827402</v>
      </c>
      <c r="B55">
        <v>31.4435880646496</v>
      </c>
      <c r="C55">
        <v>0.96438372181801602</v>
      </c>
      <c r="D55">
        <v>69.316891530063998</v>
      </c>
      <c r="E55">
        <v>73.272115767623703</v>
      </c>
      <c r="F55" s="1" t="s">
        <v>11</v>
      </c>
      <c r="G55" s="2">
        <f t="shared" si="5"/>
        <v>32.873376623376622</v>
      </c>
      <c r="H55" t="s">
        <v>18</v>
      </c>
    </row>
    <row r="56" spans="1:8" x14ac:dyDescent="0.2">
      <c r="A56">
        <v>36.0781405635081</v>
      </c>
      <c r="B56">
        <v>42.028662907176503</v>
      </c>
      <c r="C56">
        <v>0.98695520094836897</v>
      </c>
      <c r="D56">
        <v>92.454849022040804</v>
      </c>
      <c r="E56">
        <v>85.673196270646898</v>
      </c>
      <c r="F56" s="1" t="s">
        <v>11</v>
      </c>
      <c r="G56" s="2">
        <f t="shared" si="5"/>
        <v>32.873376623376622</v>
      </c>
      <c r="H56" t="s">
        <v>19</v>
      </c>
    </row>
    <row r="57" spans="1:8" x14ac:dyDescent="0.2">
      <c r="A57">
        <v>23.701133017153701</v>
      </c>
      <c r="B57">
        <v>25.897166542112402</v>
      </c>
      <c r="C57">
        <v>0.93775624977328598</v>
      </c>
      <c r="D57">
        <v>43.3467321099413</v>
      </c>
      <c r="E57">
        <v>61.934671452297202</v>
      </c>
      <c r="F57" s="1" t="s">
        <v>11</v>
      </c>
      <c r="G57" s="2">
        <f t="shared" si="5"/>
        <v>32.873376623376622</v>
      </c>
      <c r="H57" t="s">
        <v>20</v>
      </c>
    </row>
    <row r="58" spans="1:8" x14ac:dyDescent="0.2">
      <c r="A58">
        <v>18.579177813409</v>
      </c>
      <c r="B58">
        <v>27.511773405123801</v>
      </c>
      <c r="C58">
        <v>0.95195653224329002</v>
      </c>
      <c r="D58">
        <v>51.771602308531698</v>
      </c>
      <c r="E58">
        <v>67.5922146618163</v>
      </c>
      <c r="F58" s="1" t="s">
        <v>11</v>
      </c>
      <c r="G58" s="2">
        <f t="shared" si="5"/>
        <v>32.873376623376622</v>
      </c>
      <c r="H58" t="s">
        <v>21</v>
      </c>
    </row>
    <row r="59" spans="1:8" x14ac:dyDescent="0.2">
      <c r="A59">
        <v>28.734402301461401</v>
      </c>
      <c r="B59">
        <v>34.128665259921398</v>
      </c>
      <c r="C59">
        <v>0.96942880531586795</v>
      </c>
      <c r="D59">
        <v>76.381460452314599</v>
      </c>
      <c r="E59">
        <v>75.795801056539403</v>
      </c>
      <c r="F59" s="1" t="s">
        <v>11</v>
      </c>
      <c r="G59" s="2">
        <f t="shared" si="5"/>
        <v>32.873376623376622</v>
      </c>
      <c r="H59" t="s">
        <v>22</v>
      </c>
    </row>
    <row r="60" spans="1:8" x14ac:dyDescent="0.2">
      <c r="A60">
        <v>26.369825175732601</v>
      </c>
      <c r="B60">
        <v>32.750954352593403</v>
      </c>
      <c r="C60">
        <v>0.92472284974195496</v>
      </c>
      <c r="D60">
        <v>73.052989894341593</v>
      </c>
      <c r="E60">
        <v>57.4172320406715</v>
      </c>
      <c r="F60" s="1" t="s">
        <v>11</v>
      </c>
      <c r="G60" s="2">
        <f t="shared" si="5"/>
        <v>32.873376623376622</v>
      </c>
      <c r="H60" t="s">
        <v>23</v>
      </c>
    </row>
    <row r="61" spans="1:8" x14ac:dyDescent="0.2">
      <c r="A61">
        <v>35.187162691633098</v>
      </c>
      <c r="B61">
        <v>39.866831196772303</v>
      </c>
      <c r="C61">
        <v>0.97499501593127003</v>
      </c>
      <c r="D61">
        <v>88.189008542510194</v>
      </c>
      <c r="E61">
        <v>78.738769310626395</v>
      </c>
      <c r="F61" s="1" t="s">
        <v>11</v>
      </c>
      <c r="G61" s="2">
        <f t="shared" si="5"/>
        <v>32.873376623376622</v>
      </c>
      <c r="H61" t="s">
        <v>24</v>
      </c>
    </row>
    <row r="62" spans="1:8" x14ac:dyDescent="0.2">
      <c r="A62">
        <v>30.236696307344399</v>
      </c>
      <c r="B62">
        <v>37.834221536315397</v>
      </c>
      <c r="C62">
        <v>0.98886948250832596</v>
      </c>
      <c r="D62">
        <v>84.146068329654895</v>
      </c>
      <c r="E62">
        <v>86.866030311245595</v>
      </c>
      <c r="F62" s="1" t="s">
        <v>12</v>
      </c>
      <c r="G62" s="2">
        <f t="shared" ref="G62:G71" si="6">(1/(6252*1024/(1920*1080*3*10)))+0</f>
        <v>9.7168905950095965</v>
      </c>
      <c r="H62" t="s">
        <v>15</v>
      </c>
    </row>
    <row r="63" spans="1:8" x14ac:dyDescent="0.2">
      <c r="A63">
        <v>31.712237627815298</v>
      </c>
      <c r="B63">
        <v>37.072937541981297</v>
      </c>
      <c r="C63">
        <v>0.98032696963285804</v>
      </c>
      <c r="D63">
        <v>82.612694468036494</v>
      </c>
      <c r="E63">
        <v>81.723153807804906</v>
      </c>
      <c r="F63" s="1" t="s">
        <v>12</v>
      </c>
      <c r="G63" s="2">
        <f t="shared" si="6"/>
        <v>9.7168905950095965</v>
      </c>
      <c r="H63" t="s">
        <v>16</v>
      </c>
    </row>
    <row r="64" spans="1:8" x14ac:dyDescent="0.2">
      <c r="A64">
        <v>33.311311697016698</v>
      </c>
      <c r="B64">
        <v>43.831364350816798</v>
      </c>
      <c r="C64">
        <v>0.99503312009101397</v>
      </c>
      <c r="D64">
        <v>96.0034806393396</v>
      </c>
      <c r="E64">
        <v>90.873632099040805</v>
      </c>
      <c r="F64" s="1" t="s">
        <v>12</v>
      </c>
      <c r="G64" s="2">
        <f t="shared" si="6"/>
        <v>9.7168905950095965</v>
      </c>
      <c r="H64" t="s">
        <v>17</v>
      </c>
    </row>
    <row r="65" spans="1:8" x14ac:dyDescent="0.2">
      <c r="A65">
        <v>30.112545108687101</v>
      </c>
      <c r="B65">
        <v>37.081136524138003</v>
      </c>
      <c r="C65">
        <v>0.98851679416928595</v>
      </c>
      <c r="D65">
        <v>82.629298244774205</v>
      </c>
      <c r="E65">
        <v>86.644458052883905</v>
      </c>
      <c r="F65" s="1" t="s">
        <v>12</v>
      </c>
      <c r="G65" s="2">
        <f t="shared" si="6"/>
        <v>9.7168905950095965</v>
      </c>
      <c r="H65" t="s">
        <v>18</v>
      </c>
    </row>
    <row r="66" spans="1:8" x14ac:dyDescent="0.2">
      <c r="A66">
        <v>40.214927456628303</v>
      </c>
      <c r="B66">
        <v>46.165205189212699</v>
      </c>
      <c r="C66">
        <v>0.99530302555860195</v>
      </c>
      <c r="D66">
        <v>100.59414514690501</v>
      </c>
      <c r="E66">
        <v>91.055118973128899</v>
      </c>
      <c r="F66" s="1" t="s">
        <v>12</v>
      </c>
      <c r="G66" s="2">
        <f t="shared" si="6"/>
        <v>9.7168905950095965</v>
      </c>
      <c r="H66" t="s">
        <v>19</v>
      </c>
    </row>
    <row r="67" spans="1:8" x14ac:dyDescent="0.2">
      <c r="A67">
        <v>29.166626876377801</v>
      </c>
      <c r="B67">
        <v>31.3306848335463</v>
      </c>
      <c r="C67">
        <v>0.98590986243670797</v>
      </c>
      <c r="D67">
        <v>68.955754581607394</v>
      </c>
      <c r="E67">
        <v>85.031860876380506</v>
      </c>
      <c r="F67" s="1" t="s">
        <v>12</v>
      </c>
      <c r="G67" s="2">
        <f t="shared" si="6"/>
        <v>9.7168905950095965</v>
      </c>
      <c r="H67" t="s">
        <v>20</v>
      </c>
    </row>
    <row r="68" spans="1:8" x14ac:dyDescent="0.2">
      <c r="A68">
        <v>26.3494348200933</v>
      </c>
      <c r="B68">
        <v>35.203212983558998</v>
      </c>
      <c r="C68">
        <v>0.99100318257049402</v>
      </c>
      <c r="D68">
        <v>78.741146671471597</v>
      </c>
      <c r="E68">
        <v>88.224128321259101</v>
      </c>
      <c r="F68" s="1" t="s">
        <v>12</v>
      </c>
      <c r="G68" s="2">
        <f t="shared" si="6"/>
        <v>9.7168905950095965</v>
      </c>
      <c r="H68" t="s">
        <v>21</v>
      </c>
    </row>
    <row r="69" spans="1:8" x14ac:dyDescent="0.2">
      <c r="A69">
        <v>35.7519609030143</v>
      </c>
      <c r="B69">
        <v>41.139012183696103</v>
      </c>
      <c r="C69">
        <v>0.99229126320925598</v>
      </c>
      <c r="D69">
        <v>90.701438532714704</v>
      </c>
      <c r="E69">
        <v>89.058830881545404</v>
      </c>
      <c r="F69" s="1" t="s">
        <v>12</v>
      </c>
      <c r="G69" s="2">
        <f t="shared" si="6"/>
        <v>9.7168905950095965</v>
      </c>
      <c r="H69" t="s">
        <v>22</v>
      </c>
    </row>
    <row r="70" spans="1:8" x14ac:dyDescent="0.2">
      <c r="A70">
        <v>32.946716067376798</v>
      </c>
      <c r="B70">
        <v>39.316560104996299</v>
      </c>
      <c r="C70">
        <v>0.98100005678068702</v>
      </c>
      <c r="D70">
        <v>87.099203783350802</v>
      </c>
      <c r="E70">
        <v>82.111873662116494</v>
      </c>
      <c r="F70" s="1" t="s">
        <v>12</v>
      </c>
      <c r="G70" s="2">
        <f t="shared" si="6"/>
        <v>9.7168905950095965</v>
      </c>
      <c r="H70" t="s">
        <v>23</v>
      </c>
    </row>
    <row r="71" spans="1:8" x14ac:dyDescent="0.2">
      <c r="A71">
        <v>40.999321966871697</v>
      </c>
      <c r="B71">
        <v>45.678574354825798</v>
      </c>
      <c r="C71">
        <v>0.99395200072560796</v>
      </c>
      <c r="D71">
        <v>99.637095180961296</v>
      </c>
      <c r="E71">
        <v>90.15180998964</v>
      </c>
      <c r="F71" s="1" t="s">
        <v>12</v>
      </c>
      <c r="G71" s="2">
        <f t="shared" si="6"/>
        <v>9.7168905950095965</v>
      </c>
      <c r="H71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</vt:i4>
      </vt:variant>
    </vt:vector>
  </HeadingPairs>
  <TitlesOfParts>
    <vt:vector size="8" baseType="lpstr">
      <vt:lpstr>Sheet1</vt:lpstr>
      <vt:lpstr>Sheet1!ExternalData_1</vt:lpstr>
      <vt:lpstr>Sheet1!ExternalData_2</vt:lpstr>
      <vt:lpstr>Sheet1!ExternalData_3</vt:lpstr>
      <vt:lpstr>Sheet1!ExternalData_4</vt:lpstr>
      <vt:lpstr>Sheet1!ExternalData_5</vt:lpstr>
      <vt:lpstr>Sheet1!ExternalData_6</vt:lpstr>
      <vt:lpstr>Sheet1!ExternalData_7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2020-07-05T13:02:52Z</dcterms:modified>
</cp:coreProperties>
</file>